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'衆比開票速報（得票詳細）_211_'!$A$1:$W$114</definedName>
    <definedName name="Sheet1">#REF!</definedName>
    <definedName name="第20号様式" localSheetId="0">'衆比開票速報（得票詳細）_211_'!$A$1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<sst xmlns="http://schemas.openxmlformats.org/spreadsheetml/2006/main" count="365" uniqueCount="153">
  <si>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</si>
  <si>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</si>
  <si>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</si>
  <si>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</si>
  <si>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</si>
  <si>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</si>
  <si>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</si>
  <si>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</si>
  <si>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</si>
  <si>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</si>
  <si>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</si>
  <si>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</si>
  <si>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</si>
  <si>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</si>
  <si>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</si>
  <si>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</si>
  <si>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</si>
  <si>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</si>
  <si>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</si>
  <si>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</si>
  <si>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</si>
  <si>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</si>
  <si>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</si>
  <si>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</si>
  <si>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</si>
  <si>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</si>
  <si>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</si>
  <si>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</si>
  <si>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</si>
  <si>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</si>
  <si>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</si>
  <si>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</si>
  <si>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</si>
  <si>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</si>
  <si>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</si>
  <si>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</si>
  <si>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</si>
  <si>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</si>
  <si>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</si>
  <si>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</si>
  <si>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</si>
  <si>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</si>
  <si>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</si>
  <si>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</si>
  <si>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</si>
  <si>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</si>
  <si>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</si>
  <si>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</si>
  <si>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</si>
  <si>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</si>
  <si>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</si>
  <si>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</si>
  <si>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</si>
  <si>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</si>
  <si>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</si>
  <si>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</si>
  <si>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</si>
  <si>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</si>
  <si>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</si>
  <si>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</si>
  <si>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</si>
  <si>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</si>
  <si>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</si>
  <si>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</si>
  <si>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</si>
  <si>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</si>
  <si>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</si>
  <si>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</si>
  <si>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</si>
  <si>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</si>
  <si>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</si>
  <si>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</si>
  <si>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</si>
  <si>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</si>
  <si>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</si>
  <si>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</si>
  <si>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</si>
  <si>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</si>
  <si>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</si>
  <si>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</si>
  <si>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</si>
  <si>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</si>
  <si>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</si>
  <si>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</si>
  <si>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</si>
  <si>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</si>
  <si>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</si>
  <si>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</si>
  <si>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</si>
  <si>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</si>
  <si>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</si>
  <si>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</si>
  <si>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</si>
  <si>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</si>
  <si>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</si>
  <si>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</si>
  <si>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鹿児島市１区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</si>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</sst>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37</v>
      </c>
      <c r="W3" s="34"/>
    </row>
    <row r="4" spans="1:23" s="20" customFormat="1" ht="15" customHeight="1">
      <c r="A4" s="5"/>
      <c r="B4" s="64">
        <f>IF(パラメタシート!B1="","",パラメタシート!B1)</f>
        <v>44500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 t="str">
        <f>IF('P_21号様式'!BI2="","時   　 分　現在",'P_21号様式'!BI2)</f>
        <v>時   　 分　現在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衆議院比例代表選出議員選挙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>
        <f>IF('P_21号様式'!BF2="","時   　 分　結了",'P_21号様式'!BF2)</f>
        <v>0.0854166666666667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34</v>
      </c>
      <c r="E8" s="63"/>
      <c r="F8" s="49" t="s">
        <v>15</v>
      </c>
      <c r="G8" s="50"/>
      <c r="H8" s="49" t="s">
        <v>36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35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鹿児島市１区</v>
      </c>
      <c r="B10" s="37"/>
      <c r="C10" s="11">
        <f>IF('P_21号様式'!D2="","",'P_21号様式'!D2)</f>
        <v>100</v>
      </c>
      <c r="D10" s="30" t="str">
        <f>IF('P_21号様式'!E2&lt;&gt;"",TEXT(INT('P_21号様式'!E2),"#,##0"),"")</f>
        <v>188,804</v>
      </c>
      <c r="E10" s="31" t="str">
        <f>IF('P_21号様式'!E2="","",IF(VALUE(FIXED('P_21号様式'!E2,0,TRUE))&lt;&gt;'P_21号様式'!E2,RIGHT(FIXED('P_21号様式'!E2,3,FALSE),4),""))</f>
        <v>.999</v>
      </c>
      <c r="F10" s="30" t="str">
        <f>IF('P_21号様式'!F2&lt;&gt;"",TEXT(INT('P_21号様式'!F2),"#,##0"),"")</f>
        <v>0</v>
      </c>
      <c r="G10" s="31" t="str">
        <f>IF('P_21号様式'!F2="","",IF(VALUE(FIXED('P_21号様式'!F2,0,TRUE))&lt;&gt;'P_21号様式'!F2,RIGHT(FIXED('P_21号様式'!F2,3,FALSE),4),""))</f>
        <v>.001</v>
      </c>
      <c r="H10" s="30" t="str">
        <f>IF('P_21号様式'!G2&lt;&gt;"",TEXT(INT('P_21号様式'!G2),"#,##0"),"")</f>
        <v>0</v>
      </c>
      <c r="I10" s="31">
        <f>IF('P_21号様式'!G2="","",IF(VALUE(FIXED('P_21号様式'!G2,0,TRUE))&lt;&gt;'P_21号様式'!G2,RIGHT(FIXED('P_21号様式'!G2,3,FALSE),4),""))</f>
      </c>
      <c r="J10" s="30" t="str">
        <f>IF('P_21号様式'!H2&lt;&gt;"",TEXT(INT('P_21号様式'!H2),"#,##0"),"")</f>
        <v>188,805</v>
      </c>
      <c r="K10" s="31">
        <f>IF('P_21号様式'!H2="","",IF(VALUE(FIXED('P_21号様式'!H2,0,TRUE))&lt;&gt;'P_21号様式'!H2,RIGHT(FIXED('P_21号様式'!H2,3,FALSE),4),""))</f>
      </c>
      <c r="L10" s="30" t="str">
        <f>IF('P_21号様式'!I2&lt;&gt;"",TEXT(INT('P_21号様式'!I2),"#,##0"),"")</f>
        <v>4,228</v>
      </c>
      <c r="M10" s="31">
        <f>IF('P_21号様式'!I2="","",IF(VALUE(FIXED('P_21号様式'!I2,0,TRUE))&lt;&gt;'P_21号様式'!I2,RIGHT(FIXED('P_21号様式'!I2,3,FALSE),4),""))</f>
      </c>
      <c r="N10" s="30" t="str">
        <f>IF('P_21号様式'!J2&lt;&gt;"",TEXT(INT('P_21号様式'!J2),"#,##0"),"")</f>
        <v>193,033</v>
      </c>
      <c r="O10" s="31">
        <f>IF('P_21号様式'!J2="","",IF(VALUE(FIXED('P_21号様式'!J2,0,TRUE))&lt;&gt;'P_21号様式'!J2,RIGHT(FIXED('P_21号様式'!J2,3,FALSE),4),""))</f>
      </c>
      <c r="P10" s="30" t="str">
        <f>IF('P_21号様式'!K2&lt;&gt;"",TEXT(INT('P_21号様式'!K2),"#,##0"),"")</f>
        <v>15</v>
      </c>
      <c r="Q10" s="31">
        <f>IF('P_21号様式'!K2="","",IF(VALUE(FIXED('P_21号様式'!K2,0,TRUE))&lt;&gt;'P_21号様式'!K2,RIGHT(FIXED('P_21号様式'!K2,3,FALSE),4),""))</f>
      </c>
      <c r="R10" s="30" t="str">
        <f>IF('P_21号様式'!L2&lt;&gt;"",TEXT(INT('P_21号様式'!L2),"#,##0"),"")</f>
        <v>193,048</v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  <v>2.190299068035</v>
      </c>
      <c r="U10" s="36"/>
      <c r="V10" s="39">
        <f>IF('P_21号様式'!N2="","",'P_21号様式'!N2)</f>
        <v>0.0854166666666667</v>
      </c>
      <c r="W10" s="40"/>
    </row>
    <row r="11" spans="1:23" s="13" customFormat="1" ht="12.75" customHeight="1">
      <c r="A11" s="37" t="str">
        <f>IF('P_21号様式'!C3="","",'P_21号様式'!C3)</f>
        <v>鹿児島市２区</v>
      </c>
      <c r="B11" s="37"/>
      <c r="C11" s="11">
        <f>IF('P_21号様式'!D3="","",'P_21号様式'!D3)</f>
        <v>100</v>
      </c>
      <c r="D11" s="30" t="str">
        <f>IF('P_21号様式'!E3&lt;&gt;"",TEXT(INT('P_21号様式'!E3),"#,##0"),"")</f>
        <v>70,727</v>
      </c>
      <c r="E11" s="31" t="str">
        <f>IF('P_21号様式'!E3="","",IF(VALUE(FIXED('P_21号様式'!E3,0,TRUE))&lt;&gt;'P_21号様式'!E3,RIGHT(FIXED('P_21号様式'!E3,3,FALSE),4),""))</f>
        <v>.999</v>
      </c>
      <c r="F11" s="30" t="str">
        <f>IF('P_21号様式'!F3&lt;&gt;"",TEXT(INT('P_21号様式'!F3),"#,##0"),"")</f>
        <v>0</v>
      </c>
      <c r="G11" s="31" t="str">
        <f>IF('P_21号様式'!F3="","",IF(VALUE(FIXED('P_21号様式'!F3,0,TRUE))&lt;&gt;'P_21号様式'!F3,RIGHT(FIXED('P_21号様式'!F3,3,FALSE),4),""))</f>
        <v>.001</v>
      </c>
      <c r="H11" s="30" t="str">
        <f>IF('P_21号様式'!G3&lt;&gt;"",TEXT(INT('P_21号様式'!G3),"#,##0"),"")</f>
        <v>0</v>
      </c>
      <c r="I11" s="31">
        <f>IF('P_21号様式'!G3="","",IF(VALUE(FIXED('P_21号様式'!G3,0,TRUE))&lt;&gt;'P_21号様式'!G3,RIGHT(FIXED('P_21号様式'!G3,3,FALSE),4),""))</f>
      </c>
      <c r="J11" s="30" t="str">
        <f>IF('P_21号様式'!H3&lt;&gt;"",TEXT(INT('P_21号様式'!H3),"#,##0"),"")</f>
        <v>70,728</v>
      </c>
      <c r="K11" s="31">
        <f>IF('P_21号様式'!H3="","",IF(VALUE(FIXED('P_21号様式'!H3,0,TRUE))&lt;&gt;'P_21号様式'!H3,RIGHT(FIXED('P_21号様式'!H3,3,FALSE),4),""))</f>
      </c>
      <c r="L11" s="30" t="str">
        <f>IF('P_21号様式'!I3&lt;&gt;"",TEXT(INT('P_21号様式'!I3),"#,##0"),"")</f>
        <v>1,766</v>
      </c>
      <c r="M11" s="31">
        <f>IF('P_21号様式'!I3="","",IF(VALUE(FIXED('P_21号様式'!I3,0,TRUE))&lt;&gt;'P_21号様式'!I3,RIGHT(FIXED('P_21号様式'!I3,3,FALSE),4),""))</f>
      </c>
      <c r="N11" s="30" t="str">
        <f>IF('P_21号様式'!J3&lt;&gt;"",TEXT(INT('P_21号様式'!J3),"#,##0"),"")</f>
        <v>72,494</v>
      </c>
      <c r="O11" s="31">
        <f>IF('P_21号様式'!J3="","",IF(VALUE(FIXED('P_21号様式'!J3,0,TRUE))&lt;&gt;'P_21号様式'!J3,RIGHT(FIXED('P_21号様式'!J3,3,FALSE),4),""))</f>
      </c>
      <c r="P11" s="30" t="str">
        <f>IF('P_21号様式'!K3&lt;&gt;"",TEXT(INT('P_21号様式'!K3),"#,##0"),"")</f>
        <v>8</v>
      </c>
      <c r="Q11" s="31">
        <f>IF('P_21号様式'!K3="","",IF(VALUE(FIXED('P_21号様式'!K3,0,TRUE))&lt;&gt;'P_21号様式'!K3,RIGHT(FIXED('P_21号様式'!K3,3,FALSE),4),""))</f>
      </c>
      <c r="R11" s="30" t="str">
        <f>IF('P_21号様式'!L3&lt;&gt;"",TEXT(INT('P_21号様式'!L3),"#,##0"),"")</f>
        <v>72,502</v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  <v>2.43606367423511</v>
      </c>
      <c r="U11" s="36"/>
      <c r="V11" s="39">
        <f>IF('P_21号様式'!N3="","",'P_21号様式'!N3)</f>
        <v>0.0548611111111111</v>
      </c>
      <c r="W11" s="40"/>
    </row>
    <row r="12" spans="1:23" s="13" customFormat="1" ht="12.75" customHeight="1">
      <c r="A12" s="37" t="str">
        <f>IF('P_21号様式'!C4="","",'P_21号様式'!C4)</f>
        <v>＊（鹿児島市）計</v>
      </c>
      <c r="B12" s="37"/>
      <c r="C12" s="11">
        <f>IF('P_21号様式'!D4="","",'P_21号様式'!D4)</f>
        <v>100</v>
      </c>
      <c r="D12" s="30" t="str">
        <f>IF('P_21号様式'!E4&lt;&gt;"",TEXT(INT('P_21号様式'!E4),"#,##0"),"")</f>
        <v>259,532</v>
      </c>
      <c r="E12" s="31" t="str">
        <f>IF('P_21号様式'!E4="","",IF(VALUE(FIXED('P_21号様式'!E4,0,TRUE))&lt;&gt;'P_21号様式'!E4,RIGHT(FIXED('P_21号様式'!E4,3,FALSE),4),""))</f>
        <v>.998</v>
      </c>
      <c r="F12" s="30" t="str">
        <f>IF('P_21号様式'!F4&lt;&gt;"",TEXT(INT('P_21号様式'!F4),"#,##0"),"")</f>
        <v>0</v>
      </c>
      <c r="G12" s="31" t="str">
        <f>IF('P_21号様式'!F4="","",IF(VALUE(FIXED('P_21号様式'!F4,0,TRUE))&lt;&gt;'P_21号様式'!F4,RIGHT(FIXED('P_21号様式'!F4,3,FALSE),4),""))</f>
        <v>.002</v>
      </c>
      <c r="H12" s="30" t="str">
        <f>IF('P_21号様式'!G4&lt;&gt;"",TEXT(INT('P_21号様式'!G4),"#,##0"),"")</f>
        <v>0</v>
      </c>
      <c r="I12" s="31">
        <f>IF('P_21号様式'!G4="","",IF(VALUE(FIXED('P_21号様式'!G4,0,TRUE))&lt;&gt;'P_21号様式'!G4,RIGHT(FIXED('P_21号様式'!G4,3,FALSE),4),""))</f>
      </c>
      <c r="J12" s="30" t="str">
        <f>IF('P_21号様式'!H4&lt;&gt;"",TEXT(INT('P_21号様式'!H4),"#,##0"),"")</f>
        <v>259,533</v>
      </c>
      <c r="K12" s="31">
        <f>IF('P_21号様式'!H4="","",IF(VALUE(FIXED('P_21号様式'!H4,0,TRUE))&lt;&gt;'P_21号様式'!H4,RIGHT(FIXED('P_21号様式'!H4,3,FALSE),4),""))</f>
      </c>
      <c r="L12" s="30" t="str">
        <f>IF('P_21号様式'!I4&lt;&gt;"",TEXT(INT('P_21号様式'!I4),"#,##0"),"")</f>
        <v>5,994</v>
      </c>
      <c r="M12" s="31">
        <f>IF('P_21号様式'!I4="","",IF(VALUE(FIXED('P_21号様式'!I4,0,TRUE))&lt;&gt;'P_21号様式'!I4,RIGHT(FIXED('P_21号様式'!I4,3,FALSE),4),""))</f>
      </c>
      <c r="N12" s="30" t="str">
        <f>IF('P_21号様式'!J4&lt;&gt;"",TEXT(INT('P_21号様式'!J4),"#,##0"),"")</f>
        <v>265,527</v>
      </c>
      <c r="O12" s="31">
        <f>IF('P_21号様式'!J4="","",IF(VALUE(FIXED('P_21号様式'!J4,0,TRUE))&lt;&gt;'P_21号様式'!J4,RIGHT(FIXED('P_21号様式'!J4,3,FALSE),4),""))</f>
      </c>
      <c r="P12" s="30" t="str">
        <f>IF('P_21号様式'!K4&lt;&gt;"",TEXT(INT('P_21号様式'!K4),"#,##0"),"")</f>
        <v>23</v>
      </c>
      <c r="Q12" s="31">
        <f>IF('P_21号様式'!K4="","",IF(VALUE(FIXED('P_21号様式'!K4,0,TRUE))&lt;&gt;'P_21号様式'!K4,RIGHT(FIXED('P_21号様式'!K4,3,FALSE),4),""))</f>
      </c>
      <c r="R12" s="30" t="str">
        <f>IF('P_21号様式'!L4&lt;&gt;"",TEXT(INT('P_21号様式'!L4),"#,##0"),"")</f>
        <v>265,550</v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  <v>2.25739755279124</v>
      </c>
      <c r="U12" s="36"/>
      <c r="V12" s="39">
        <f>IF('P_21号様式'!N4="","",'P_21号様式'!N4)</f>
        <v>0.0854166666666667</v>
      </c>
      <c r="W12" s="40"/>
    </row>
    <row r="13" spans="1:23" s="13" customFormat="1" ht="12.75" customHeight="1">
      <c r="A13" s="37" t="str">
        <f>IF('P_21号様式'!C5="","",'P_21号様式'!C5)</f>
        <v>鹿屋市</v>
      </c>
      <c r="B13" s="37"/>
      <c r="C13" s="11">
        <f>IF('P_21号様式'!D5="","",'P_21号様式'!D5)</f>
        <v>100</v>
      </c>
      <c r="D13" s="30" t="str">
        <f>IF('P_21号様式'!E5&lt;&gt;"",TEXT(INT('P_21号様式'!E5),"#,##0"),"")</f>
        <v>41,747</v>
      </c>
      <c r="E13" s="31" t="str">
        <f>IF('P_21号様式'!E5="","",IF(VALUE(FIXED('P_21号様式'!E5,0,TRUE))&lt;&gt;'P_21号様式'!E5,RIGHT(FIXED('P_21号様式'!E5,3,FALSE),4),""))</f>
        <v>.999</v>
      </c>
      <c r="F13" s="30" t="str">
        <f>IF('P_21号様式'!F5&lt;&gt;"",TEXT(INT('P_21号様式'!F5),"#,##0"),"")</f>
        <v>0</v>
      </c>
      <c r="G13" s="31" t="str">
        <f>IF('P_21号様式'!F5="","",IF(VALUE(FIXED('P_21号様式'!F5,0,TRUE))&lt;&gt;'P_21号様式'!F5,RIGHT(FIXED('P_21号様式'!F5,3,FALSE),4),""))</f>
        <v>.001</v>
      </c>
      <c r="H13" s="30" t="str">
        <f>IF('P_21号様式'!G5&lt;&gt;"",TEXT(INT('P_21号様式'!G5),"#,##0"),"")</f>
        <v>0</v>
      </c>
      <c r="I13" s="31">
        <f>IF('P_21号様式'!G5="","",IF(VALUE(FIXED('P_21号様式'!G5,0,TRUE))&lt;&gt;'P_21号様式'!G5,RIGHT(FIXED('P_21号様式'!G5,3,FALSE),4),""))</f>
      </c>
      <c r="J13" s="30" t="str">
        <f>IF('P_21号様式'!H5&lt;&gt;"",TEXT(INT('P_21号様式'!H5),"#,##0"),"")</f>
        <v>41,748</v>
      </c>
      <c r="K13" s="31">
        <f>IF('P_21号様式'!H5="","",IF(VALUE(FIXED('P_21号様式'!H5,0,TRUE))&lt;&gt;'P_21号様式'!H5,RIGHT(FIXED('P_21号様式'!H5,3,FALSE),4),""))</f>
      </c>
      <c r="L13" s="30" t="str">
        <f>IF('P_21号様式'!I5&lt;&gt;"",TEXT(INT('P_21号様式'!I5),"#,##0"),"")</f>
        <v>1,669</v>
      </c>
      <c r="M13" s="31">
        <f>IF('P_21号様式'!I5="","",IF(VALUE(FIXED('P_21号様式'!I5,0,TRUE))&lt;&gt;'P_21号様式'!I5,RIGHT(FIXED('P_21号様式'!I5,3,FALSE),4),""))</f>
      </c>
      <c r="N13" s="30" t="str">
        <f>IF('P_21号様式'!J5&lt;&gt;"",TEXT(INT('P_21号様式'!J5),"#,##0"),"")</f>
        <v>43,417</v>
      </c>
      <c r="O13" s="31">
        <f>IF('P_21号様式'!J5="","",IF(VALUE(FIXED('P_21号様式'!J5,0,TRUE))&lt;&gt;'P_21号様式'!J5,RIGHT(FIXED('P_21号様式'!J5,3,FALSE),4),""))</f>
      </c>
      <c r="P13" s="30" t="str">
        <f>IF('P_21号様式'!K5&lt;&gt;"",TEXT(INT('P_21号様式'!K5),"#,##0"),"")</f>
        <v>0</v>
      </c>
      <c r="Q13" s="31">
        <f>IF('P_21号様式'!K5="","",IF(VALUE(FIXED('P_21号様式'!K5,0,TRUE))&lt;&gt;'P_21号様式'!K5,RIGHT(FIXED('P_21号様式'!K5,3,FALSE),4),""))</f>
      </c>
      <c r="R13" s="30" t="str">
        <f>IF('P_21号様式'!L5&lt;&gt;"",TEXT(INT('P_21号様式'!L5),"#,##0"),"")</f>
        <v>43,417</v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  <v>3.84411635995117</v>
      </c>
      <c r="U13" s="36"/>
      <c r="V13" s="39">
        <f>IF('P_21号様式'!N5="","",'P_21号様式'!N5)</f>
        <v>0.0555555555555556</v>
      </c>
      <c r="W13" s="40"/>
    </row>
    <row r="14" spans="1:23" s="13" customFormat="1" ht="12.75" customHeight="1">
      <c r="A14" s="37" t="str">
        <f>IF('P_21号様式'!C6="","",'P_21号様式'!C6)</f>
        <v>枕崎市</v>
      </c>
      <c r="B14" s="37"/>
      <c r="C14" s="11">
        <f>IF('P_21号様式'!D6="","",'P_21号様式'!D6)</f>
        <v>100</v>
      </c>
      <c r="D14" s="30" t="str">
        <f>IF('P_21号様式'!E6&lt;&gt;"",TEXT(INT('P_21号様式'!E6),"#,##0"),"")</f>
        <v>9,375</v>
      </c>
      <c r="E14" s="31" t="str">
        <f>IF('P_21号様式'!E6="","",IF(VALUE(FIXED('P_21号様式'!E6,0,TRUE))&lt;&gt;'P_21号様式'!E6,RIGHT(FIXED('P_21号様式'!E6,3,FALSE),4),""))</f>
        <v>.999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.001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9,376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412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9,788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9,788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4.20923579893747</v>
      </c>
      <c r="U14" s="36"/>
      <c r="V14" s="39">
        <f>IF('P_21号様式'!N6="","",'P_21号様式'!N6)</f>
        <v>0.916666666666667</v>
      </c>
      <c r="W14" s="40"/>
    </row>
    <row r="15" spans="1:23" s="13" customFormat="1" ht="12.75" customHeight="1">
      <c r="A15" s="37" t="str">
        <f>IF('P_21号様式'!C7="","",'P_21号様式'!C7)</f>
        <v>阿久根市</v>
      </c>
      <c r="B15" s="37"/>
      <c r="C15" s="11">
        <f>IF('P_21号様式'!D7="","",'P_21号様式'!D7)</f>
        <v>100</v>
      </c>
      <c r="D15" s="30" t="str">
        <f>IF('P_21号様式'!E7&lt;&gt;"",TEXT(INT('P_21号様式'!E7),"#,##0"),"")</f>
        <v>10,141</v>
      </c>
      <c r="E15" s="31" t="str">
        <f>IF('P_21号様式'!E7="","",IF(VALUE(FIXED('P_21号様式'!E7,0,TRUE))&lt;&gt;'P_21号様式'!E7,RIGHT(FIXED('P_21号様式'!E7,3,FALSE),4),""))</f>
        <v>.999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.001</v>
      </c>
      <c r="H15" s="30" t="str">
        <f>IF('P_21号様式'!G7&lt;&gt;"",TEXT(INT('P_21号様式'!G7),"#,##0"),"")</f>
        <v>0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10,142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472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10,614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10,614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4.44695684944413</v>
      </c>
      <c r="U15" s="36"/>
      <c r="V15" s="39">
        <f>IF('P_21号様式'!N7="","",'P_21号様式'!N7)</f>
        <v>0.95625</v>
      </c>
      <c r="W15" s="40"/>
    </row>
    <row r="16" spans="1:23" s="13" customFormat="1" ht="12.75" customHeight="1">
      <c r="A16" s="37" t="str">
        <f>IF('P_21号様式'!C8="","",'P_21号様式'!C8)</f>
        <v>出水市</v>
      </c>
      <c r="B16" s="37"/>
      <c r="C16" s="11">
        <f>IF('P_21号様式'!D8="","",'P_21号様式'!D8)</f>
        <v>100</v>
      </c>
      <c r="D16" s="30" t="str">
        <f>IF('P_21号様式'!E8&lt;&gt;"",TEXT(INT('P_21号様式'!E8),"#,##0"),"")</f>
        <v>23,950</v>
      </c>
      <c r="E16" s="31" t="str">
        <f>IF('P_21号様式'!E8="","",IF(VALUE(FIXED('P_21号様式'!E8,0,TRUE))&lt;&gt;'P_21号様式'!E8,RIGHT(FIXED('P_21号様式'!E8,3,FALSE),4),""))</f>
        <v>.999</v>
      </c>
      <c r="F16" s="30" t="str">
        <f>IF('P_21号様式'!F8&lt;&gt;"",TEXT(INT('P_21号様式'!F8),"#,##0"),"")</f>
        <v>0</v>
      </c>
      <c r="G16" s="31" t="str">
        <f>IF('P_21号様式'!F8="","",IF(VALUE(FIXED('P_21号様式'!F8,0,TRUE))&lt;&gt;'P_21号様式'!F8,RIGHT(FIXED('P_21号様式'!F8,3,FALSE),4),""))</f>
        <v>.001</v>
      </c>
      <c r="H16" s="30" t="str">
        <f>IF('P_21号様式'!G8&lt;&gt;"",TEXT(INT('P_21号様式'!G8),"#,##0"),"")</f>
        <v>0</v>
      </c>
      <c r="I16" s="31">
        <f>IF('P_21号様式'!G8="","",IF(VALUE(FIXED('P_21号様式'!G8,0,TRUE))&lt;&gt;'P_21号様式'!G8,RIGHT(FIXED('P_21号様式'!G8,3,FALSE),4),""))</f>
      </c>
      <c r="J16" s="30" t="str">
        <f>IF('P_21号様式'!H8&lt;&gt;"",TEXT(INT('P_21号様式'!H8),"#,##0"),"")</f>
        <v>23,951</v>
      </c>
      <c r="K16" s="31">
        <f>IF('P_21号様式'!H8="","",IF(VALUE(FIXED('P_21号様式'!H8,0,TRUE))&lt;&gt;'P_21号様式'!H8,RIGHT(FIXED('P_21号様式'!H8,3,FALSE),4),""))</f>
      </c>
      <c r="L16" s="30" t="str">
        <f>IF('P_21号様式'!I8&lt;&gt;"",TEXT(INT('P_21号様式'!I8),"#,##0"),"")</f>
        <v>876</v>
      </c>
      <c r="M16" s="31">
        <f>IF('P_21号様式'!I8="","",IF(VALUE(FIXED('P_21号様式'!I8,0,TRUE))&lt;&gt;'P_21号様式'!I8,RIGHT(FIXED('P_21号様式'!I8,3,FALSE),4),""))</f>
      </c>
      <c r="N16" s="30" t="str">
        <f>IF('P_21号様式'!J8&lt;&gt;"",TEXT(INT('P_21号様式'!J8),"#,##0"),"")</f>
        <v>24,827</v>
      </c>
      <c r="O16" s="31">
        <f>IF('P_21号様式'!J8="","",IF(VALUE(FIXED('P_21号様式'!J8,0,TRUE))&lt;&gt;'P_21号様式'!J8,RIGHT(FIXED('P_21号様式'!J8,3,FALSE),4),""))</f>
      </c>
      <c r="P16" s="30" t="str">
        <f>IF('P_21号様式'!K8&lt;&gt;"",TEXT(INT('P_21号様式'!K8),"#,##0"),"")</f>
        <v>0</v>
      </c>
      <c r="Q16" s="31">
        <f>IF('P_21号様式'!K8="","",IF(VALUE(FIXED('P_21号様式'!K8,0,TRUE))&lt;&gt;'P_21号様式'!K8,RIGHT(FIXED('P_21号様式'!K8,3,FALSE),4),""))</f>
      </c>
      <c r="R16" s="30" t="str">
        <f>IF('P_21号様式'!L8&lt;&gt;"",TEXT(INT('P_21号様式'!L8),"#,##0"),"")</f>
        <v>24,827</v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  <v>3.52841664317074</v>
      </c>
      <c r="U16" s="36"/>
      <c r="V16" s="39">
        <f>IF('P_21号様式'!N8="","",'P_21号様式'!N8)</f>
        <v>0.984722222222222</v>
      </c>
      <c r="W16" s="40"/>
    </row>
    <row r="17" spans="1:23" s="13" customFormat="1" ht="12.75" customHeight="1">
      <c r="A17" s="37" t="str">
        <f>IF('P_21号様式'!C9="","",'P_21号様式'!C9)</f>
        <v>指宿市</v>
      </c>
      <c r="B17" s="37"/>
      <c r="C17" s="11">
        <f>IF('P_21号様式'!D9="","",'P_21号様式'!D9)</f>
        <v>100</v>
      </c>
      <c r="D17" s="30" t="str">
        <f>IF('P_21号様式'!E9&lt;&gt;"",TEXT(INT('P_21号様式'!E9),"#,##0"),"")</f>
        <v>19,615</v>
      </c>
      <c r="E17" s="31" t="str">
        <f>IF('P_21号様式'!E9="","",IF(VALUE(FIXED('P_21号様式'!E9,0,TRUE))&lt;&gt;'P_21号様式'!E9,RIGHT(FIXED('P_21号様式'!E9,3,FALSE),4),""))</f>
        <v>.999</v>
      </c>
      <c r="F17" s="30" t="str">
        <f>IF('P_21号様式'!F9&lt;&gt;"",TEXT(INT('P_21号様式'!F9),"#,##0"),"")</f>
        <v>0</v>
      </c>
      <c r="G17" s="31" t="str">
        <f>IF('P_21号様式'!F9="","",IF(VALUE(FIXED('P_21号様式'!F9,0,TRUE))&lt;&gt;'P_21号様式'!F9,RIGHT(FIXED('P_21号様式'!F9,3,FALSE),4),""))</f>
        <v>.001</v>
      </c>
      <c r="H17" s="30" t="str">
        <f>IF('P_21号様式'!G9&lt;&gt;"",TEXT(INT('P_21号様式'!G9),"#,##0"),"")</f>
        <v>0</v>
      </c>
      <c r="I17" s="31">
        <f>IF('P_21号様式'!G9="","",IF(VALUE(FIXED('P_21号様式'!G9,0,TRUE))&lt;&gt;'P_21号様式'!G9,RIGHT(FIXED('P_21号様式'!G9,3,FALSE),4),""))</f>
      </c>
      <c r="J17" s="30" t="str">
        <f>IF('P_21号様式'!H9&lt;&gt;"",TEXT(INT('P_21号様式'!H9),"#,##0"),"")</f>
        <v>19,616</v>
      </c>
      <c r="K17" s="31">
        <f>IF('P_21号様式'!H9="","",IF(VALUE(FIXED('P_21号様式'!H9,0,TRUE))&lt;&gt;'P_21号様式'!H9,RIGHT(FIXED('P_21号様式'!H9,3,FALSE),4),""))</f>
      </c>
      <c r="L17" s="30" t="str">
        <f>IF('P_21号様式'!I9&lt;&gt;"",TEXT(INT('P_21号様式'!I9),"#,##0"),"")</f>
        <v>492</v>
      </c>
      <c r="M17" s="31">
        <f>IF('P_21号様式'!I9="","",IF(VALUE(FIXED('P_21号様式'!I9,0,TRUE))&lt;&gt;'P_21号様式'!I9,RIGHT(FIXED('P_21号様式'!I9,3,FALSE),4),""))</f>
      </c>
      <c r="N17" s="30" t="str">
        <f>IF('P_21号様式'!J9&lt;&gt;"",TEXT(INT('P_21号様式'!J9),"#,##0"),"")</f>
        <v>20,108</v>
      </c>
      <c r="O17" s="31">
        <f>IF('P_21号様式'!J9="","",IF(VALUE(FIXED('P_21号様式'!J9,0,TRUE))&lt;&gt;'P_21号様式'!J9,RIGHT(FIXED('P_21号様式'!J9,3,FALSE),4),""))</f>
      </c>
      <c r="P17" s="30" t="str">
        <f>IF('P_21号様式'!K9&lt;&gt;"",TEXT(INT('P_21号様式'!K9),"#,##0"),"")</f>
        <v>0</v>
      </c>
      <c r="Q17" s="31">
        <f>IF('P_21号様式'!K9="","",IF(VALUE(FIXED('P_21号様式'!K9,0,TRUE))&lt;&gt;'P_21号様式'!K9,RIGHT(FIXED('P_21号様式'!K9,3,FALSE),4),""))</f>
      </c>
      <c r="R17" s="30" t="str">
        <f>IF('P_21号様式'!L9&lt;&gt;"",TEXT(INT('P_21号様式'!L9),"#,##0"),"")</f>
        <v>20,108</v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  <v>2.44678734831908</v>
      </c>
      <c r="U17" s="36"/>
      <c r="V17" s="39">
        <f>IF('P_21号様式'!N9="","",'P_21号様式'!N9)</f>
        <v>0.995138888888889</v>
      </c>
      <c r="W17" s="40"/>
    </row>
    <row r="18" spans="1:23" s="13" customFormat="1" ht="12.75" customHeight="1">
      <c r="A18" s="37" t="str">
        <f>IF('P_21号様式'!C10="","",'P_21号様式'!C10)</f>
        <v>西之表市</v>
      </c>
      <c r="B18" s="37"/>
      <c r="C18" s="11">
        <f>IF('P_21号様式'!D10="","",'P_21号様式'!D10)</f>
        <v>100</v>
      </c>
      <c r="D18" s="30" t="str">
        <f>IF('P_21号様式'!E10&lt;&gt;"",TEXT(INT('P_21号様式'!E10),"#,##0"),"")</f>
        <v>7,907</v>
      </c>
      <c r="E18" s="31" t="str">
        <f>IF('P_21号様式'!E10="","",IF(VALUE(FIXED('P_21号様式'!E10,0,TRUE))&lt;&gt;'P_21号様式'!E10,RIGHT(FIXED('P_21号様式'!E10,3,FALSE),4),""))</f>
        <v>.999</v>
      </c>
      <c r="F18" s="30" t="str">
        <f>IF('P_21号様式'!F10&lt;&gt;"",TEXT(INT('P_21号様式'!F10),"#,##0"),"")</f>
        <v>0</v>
      </c>
      <c r="G18" s="31" t="str">
        <f>IF('P_21号様式'!F10="","",IF(VALUE(FIXED('P_21号様式'!F10,0,TRUE))&lt;&gt;'P_21号様式'!F10,RIGHT(FIXED('P_21号様式'!F10,3,FALSE),4),""))</f>
        <v>.001</v>
      </c>
      <c r="H18" s="30" t="str">
        <f>IF('P_21号様式'!G10&lt;&gt;"",TEXT(INT('P_21号様式'!G10),"#,##0"),"")</f>
        <v>0</v>
      </c>
      <c r="I18" s="31">
        <f>IF('P_21号様式'!G10="","",IF(VALUE(FIXED('P_21号様式'!G10,0,TRUE))&lt;&gt;'P_21号様式'!G10,RIGHT(FIXED('P_21号様式'!G10,3,FALSE),4),""))</f>
      </c>
      <c r="J18" s="30" t="str">
        <f>IF('P_21号様式'!H10&lt;&gt;"",TEXT(INT('P_21号様式'!H10),"#,##0"),"")</f>
        <v>7,908</v>
      </c>
      <c r="K18" s="31">
        <f>IF('P_21号様式'!H10="","",IF(VALUE(FIXED('P_21号様式'!H10,0,TRUE))&lt;&gt;'P_21号様式'!H10,RIGHT(FIXED('P_21号様式'!H10,3,FALSE),4),""))</f>
      </c>
      <c r="L18" s="30" t="str">
        <f>IF('P_21号様式'!I10&lt;&gt;"",TEXT(INT('P_21号様式'!I10),"#,##0"),"")</f>
        <v>171</v>
      </c>
      <c r="M18" s="31">
        <f>IF('P_21号様式'!I10="","",IF(VALUE(FIXED('P_21号様式'!I10,0,TRUE))&lt;&gt;'P_21号様式'!I10,RIGHT(FIXED('P_21号様式'!I10,3,FALSE),4),""))</f>
      </c>
      <c r="N18" s="30" t="str">
        <f>IF('P_21号様式'!J10&lt;&gt;"",TEXT(INT('P_21号様式'!J10),"#,##0"),"")</f>
        <v>8,079</v>
      </c>
      <c r="O18" s="31">
        <f>IF('P_21号様式'!J10="","",IF(VALUE(FIXED('P_21号様式'!J10,0,TRUE))&lt;&gt;'P_21号様式'!J10,RIGHT(FIXED('P_21号様式'!J10,3,FALSE),4),""))</f>
      </c>
      <c r="P18" s="30" t="str">
        <f>IF('P_21号様式'!K10&lt;&gt;"",TEXT(INT('P_21号様式'!K10),"#,##0"),"")</f>
        <v>0</v>
      </c>
      <c r="Q18" s="31">
        <f>IF('P_21号様式'!K10="","",IF(VALUE(FIXED('P_21号様式'!K10,0,TRUE))&lt;&gt;'P_21号様式'!K10,RIGHT(FIXED('P_21号様式'!K10,3,FALSE),4),""))</f>
      </c>
      <c r="R18" s="30" t="str">
        <f>IF('P_21号様式'!L10&lt;&gt;"",TEXT(INT('P_21号様式'!L10),"#,##0"),"")</f>
        <v>8,079</v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  <v>2.11659858893427</v>
      </c>
      <c r="U18" s="36"/>
      <c r="V18" s="39">
        <f>IF('P_21号様式'!N10="","",'P_21号様式'!N10)</f>
        <v>0.959722222222222</v>
      </c>
      <c r="W18" s="40"/>
    </row>
    <row r="19" spans="1:23" s="13" customFormat="1" ht="12.75" customHeight="1">
      <c r="A19" s="37" t="str">
        <f>IF('P_21号様式'!C11="","",'P_21号様式'!C11)</f>
        <v>垂水市</v>
      </c>
      <c r="B19" s="37"/>
      <c r="C19" s="11">
        <f>IF('P_21号様式'!D11="","",'P_21号様式'!D11)</f>
        <v>100</v>
      </c>
      <c r="D19" s="30" t="str">
        <f>IF('P_21号様式'!E11&lt;&gt;"",TEXT(INT('P_21号様式'!E11),"#,##0"),"")</f>
        <v>7,391</v>
      </c>
      <c r="E19" s="31" t="str">
        <f>IF('P_21号様式'!E11="","",IF(VALUE(FIXED('P_21号様式'!E11,0,TRUE))&lt;&gt;'P_21号様式'!E11,RIGHT(FIXED('P_21号様式'!E11,3,FALSE),4),""))</f>
        <v>.999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.001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7,392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431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7,823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7,823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5.5093953726192</v>
      </c>
      <c r="U19" s="36"/>
      <c r="V19" s="39">
        <f>IF('P_21号様式'!N11="","",'P_21号様式'!N11)</f>
        <v>0.940277777777778</v>
      </c>
      <c r="W19" s="40"/>
    </row>
    <row r="20" spans="1:23" s="13" customFormat="1" ht="12.75" customHeight="1">
      <c r="A20" s="37" t="str">
        <f>IF('P_21号様式'!C12="","",'P_21号様式'!C12)</f>
        <v>薩摩川内市第１</v>
      </c>
      <c r="B20" s="37"/>
      <c r="C20" s="11">
        <f>IF('P_21号様式'!D12="","",'P_21号様式'!D12)</f>
        <v>100</v>
      </c>
      <c r="D20" s="30" t="str">
        <f>IF('P_21号様式'!E12&lt;&gt;"",TEXT(INT('P_21号様式'!E12),"#,##0"),"")</f>
        <v>43,215</v>
      </c>
      <c r="E20" s="31" t="str">
        <f>IF('P_21号様式'!E12="","",IF(VALUE(FIXED('P_21号様式'!E12,0,TRUE))&lt;&gt;'P_21号様式'!E12,RIGHT(FIXED('P_21号様式'!E12,3,FALSE),4),""))</f>
        <v>.999</v>
      </c>
      <c r="F20" s="30" t="str">
        <f>IF('P_21号様式'!F12&lt;&gt;"",TEXT(INT('P_21号様式'!F12),"#,##0"),"")</f>
        <v>0</v>
      </c>
      <c r="G20" s="31" t="str">
        <f>IF('P_21号様式'!F12="","",IF(VALUE(FIXED('P_21号様式'!F12,0,TRUE))&lt;&gt;'P_21号様式'!F12,RIGHT(FIXED('P_21号様式'!F12,3,FALSE),4),""))</f>
        <v>.001</v>
      </c>
      <c r="H20" s="30" t="str">
        <f>IF('P_21号様式'!G12&lt;&gt;"",TEXT(INT('P_21号様式'!G12),"#,##0"),"")</f>
        <v>0</v>
      </c>
      <c r="I20" s="31">
        <f>IF('P_21号様式'!G12="","",IF(VALUE(FIXED('P_21号様式'!G12,0,TRUE))&lt;&gt;'P_21号様式'!G12,RIGHT(FIXED('P_21号様式'!G12,3,FALSE),4),""))</f>
      </c>
      <c r="J20" s="30" t="str">
        <f>IF('P_21号様式'!H12&lt;&gt;"",TEXT(INT('P_21号様式'!H12),"#,##0"),"")</f>
        <v>43,216</v>
      </c>
      <c r="K20" s="31">
        <f>IF('P_21号様式'!H12="","",IF(VALUE(FIXED('P_21号様式'!H12,0,TRUE))&lt;&gt;'P_21号様式'!H12,RIGHT(FIXED('P_21号様式'!H12,3,FALSE),4),""))</f>
      </c>
      <c r="L20" s="30" t="str">
        <f>IF('P_21号様式'!I12&lt;&gt;"",TEXT(INT('P_21号様式'!I12),"#,##0"),"")</f>
        <v>909</v>
      </c>
      <c r="M20" s="31">
        <f>IF('P_21号様式'!I12="","",IF(VALUE(FIXED('P_21号様式'!I12,0,TRUE))&lt;&gt;'P_21号様式'!I12,RIGHT(FIXED('P_21号様式'!I12,3,FALSE),4),""))</f>
      </c>
      <c r="N20" s="30" t="str">
        <f>IF('P_21号様式'!J12&lt;&gt;"",TEXT(INT('P_21号様式'!J12),"#,##0"),"")</f>
        <v>44,125</v>
      </c>
      <c r="O20" s="31">
        <f>IF('P_21号様式'!J12="","",IF(VALUE(FIXED('P_21号様式'!J12,0,TRUE))&lt;&gt;'P_21号様式'!J12,RIGHT(FIXED('P_21号様式'!J12,3,FALSE),4),""))</f>
      </c>
      <c r="P20" s="30" t="str">
        <f>IF('P_21号様式'!K12&lt;&gt;"",TEXT(INT('P_21号様式'!K12),"#,##0"),"")</f>
        <v>1</v>
      </c>
      <c r="Q20" s="31">
        <f>IF('P_21号様式'!K12="","",IF(VALUE(FIXED('P_21号様式'!K12,0,TRUE))&lt;&gt;'P_21号様式'!K12,RIGHT(FIXED('P_21号様式'!K12,3,FALSE),4),""))</f>
      </c>
      <c r="R20" s="30" t="str">
        <f>IF('P_21号様式'!L12&lt;&gt;"",TEXT(INT('P_21号様式'!L12),"#,##0"),"")</f>
        <v>44,126</v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  <v>2.0600566572238</v>
      </c>
      <c r="U20" s="36"/>
      <c r="V20" s="39">
        <f>IF('P_21号様式'!N12="","",'P_21号様式'!N12)</f>
        <v>0.0125</v>
      </c>
      <c r="W20" s="40"/>
    </row>
    <row r="21" spans="1:23" s="13" customFormat="1" ht="12.75" customHeight="1">
      <c r="A21" s="37" t="str">
        <f>IF('P_21号様式'!C13="","",'P_21号様式'!C13)</f>
        <v>薩摩川内市第２</v>
      </c>
      <c r="B21" s="37"/>
      <c r="C21" s="11">
        <f>IF('P_21号様式'!D13="","",'P_21号様式'!D13)</f>
        <v>100</v>
      </c>
      <c r="D21" s="30" t="str">
        <f>IF('P_21号様式'!E13&lt;&gt;"",TEXT(INT('P_21号様式'!E13),"#,##0"),"")</f>
        <v>2,531</v>
      </c>
      <c r="E21" s="31" t="str">
        <f>IF('P_21号様式'!E13="","",IF(VALUE(FIXED('P_21号様式'!E13,0,TRUE))&lt;&gt;'P_21号様式'!E13,RIGHT(FIXED('P_21号様式'!E13,3,FALSE),4),""))</f>
        <v>.999</v>
      </c>
      <c r="F21" s="30" t="str">
        <f>IF('P_21号様式'!F13&lt;&gt;"",TEXT(INT('P_21号様式'!F13),"#,##0"),"")</f>
        <v>0</v>
      </c>
      <c r="G21" s="31" t="str">
        <f>IF('P_21号様式'!F13="","",IF(VALUE(FIXED('P_21号様式'!F13,0,TRUE))&lt;&gt;'P_21号様式'!F13,RIGHT(FIXED('P_21号様式'!F13,3,FALSE),4),""))</f>
        <v>.001</v>
      </c>
      <c r="H21" s="30" t="str">
        <f>IF('P_21号様式'!G13&lt;&gt;"",TEXT(INT('P_21号様式'!G13),"#,##0"),"")</f>
        <v>0</v>
      </c>
      <c r="I21" s="31">
        <f>IF('P_21号様式'!G13="","",IF(VALUE(FIXED('P_21号様式'!G13,0,TRUE))&lt;&gt;'P_21号様式'!G13,RIGHT(FIXED('P_21号様式'!G13,3,FALSE),4),""))</f>
      </c>
      <c r="J21" s="30" t="str">
        <f>IF('P_21号様式'!H13&lt;&gt;"",TEXT(INT('P_21号様式'!H13),"#,##0"),"")</f>
        <v>2,532</v>
      </c>
      <c r="K21" s="31">
        <f>IF('P_21号様式'!H13="","",IF(VALUE(FIXED('P_21号様式'!H13,0,TRUE))&lt;&gt;'P_21号様式'!H13,RIGHT(FIXED('P_21号様式'!H13,3,FALSE),4),""))</f>
      </c>
      <c r="L21" s="30" t="str">
        <f>IF('P_21号様式'!I13&lt;&gt;"",TEXT(INT('P_21号様式'!I13),"#,##0"),"")</f>
        <v>63</v>
      </c>
      <c r="M21" s="31">
        <f>IF('P_21号様式'!I13="","",IF(VALUE(FIXED('P_21号様式'!I13,0,TRUE))&lt;&gt;'P_21号様式'!I13,RIGHT(FIXED('P_21号様式'!I13,3,FALSE),4),""))</f>
      </c>
      <c r="N21" s="30" t="str">
        <f>IF('P_21号様式'!J13&lt;&gt;"",TEXT(INT('P_21号様式'!J13),"#,##0"),"")</f>
        <v>2,595</v>
      </c>
      <c r="O21" s="31">
        <f>IF('P_21号様式'!J13="","",IF(VALUE(FIXED('P_21号様式'!J13,0,TRUE))&lt;&gt;'P_21号様式'!J13,RIGHT(FIXED('P_21号様式'!J13,3,FALSE),4),""))</f>
      </c>
      <c r="P21" s="30" t="str">
        <f>IF('P_21号様式'!K13&lt;&gt;"",TEXT(INT('P_21号様式'!K13),"#,##0"),"")</f>
        <v>0</v>
      </c>
      <c r="Q21" s="31">
        <f>IF('P_21号様式'!K13="","",IF(VALUE(FIXED('P_21号様式'!K13,0,TRUE))&lt;&gt;'P_21号様式'!K13,RIGHT(FIXED('P_21号様式'!K13,3,FALSE),4),""))</f>
      </c>
      <c r="R21" s="30" t="str">
        <f>IF('P_21号様式'!L13&lt;&gt;"",TEXT(INT('P_21号様式'!L13),"#,##0"),"")</f>
        <v>2,595</v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  <v>2.42774566473988</v>
      </c>
      <c r="U21" s="36"/>
      <c r="V21" s="39">
        <f>IF('P_21号様式'!N13="","",'P_21号様式'!N13)</f>
        <v>0.925694444444444</v>
      </c>
      <c r="W21" s="40"/>
    </row>
    <row r="22" spans="1:23" s="13" customFormat="1" ht="12.75" customHeight="1">
      <c r="A22" s="37" t="str">
        <f>IF('P_21号様式'!C14="","",'P_21号様式'!C14)</f>
        <v>＊（薩摩川内市）計</v>
      </c>
      <c r="B22" s="37"/>
      <c r="C22" s="11">
        <f>IF('P_21号様式'!D14="","",'P_21号様式'!D14)</f>
        <v>100</v>
      </c>
      <c r="D22" s="30" t="str">
        <f>IF('P_21号様式'!E14&lt;&gt;"",TEXT(INT('P_21号様式'!E14),"#,##0"),"")</f>
        <v>45,747</v>
      </c>
      <c r="E22" s="31" t="str">
        <f>IF('P_21号様式'!E14="","",IF(VALUE(FIXED('P_21号様式'!E14,0,TRUE))&lt;&gt;'P_21号様式'!E14,RIGHT(FIXED('P_21号様式'!E14,3,FALSE),4),""))</f>
        <v>.998</v>
      </c>
      <c r="F22" s="30" t="str">
        <f>IF('P_21号様式'!F14&lt;&gt;"",TEXT(INT('P_21号様式'!F14),"#,##0"),"")</f>
        <v>0</v>
      </c>
      <c r="G22" s="31" t="str">
        <f>IF('P_21号様式'!F14="","",IF(VALUE(FIXED('P_21号様式'!F14,0,TRUE))&lt;&gt;'P_21号様式'!F14,RIGHT(FIXED('P_21号様式'!F14,3,FALSE),4),""))</f>
        <v>.002</v>
      </c>
      <c r="H22" s="30" t="str">
        <f>IF('P_21号様式'!G14&lt;&gt;"",TEXT(INT('P_21号様式'!G14),"#,##0"),"")</f>
        <v>0</v>
      </c>
      <c r="I22" s="31">
        <f>IF('P_21号様式'!G14="","",IF(VALUE(FIXED('P_21号様式'!G14,0,TRUE))&lt;&gt;'P_21号様式'!G14,RIGHT(FIXED('P_21号様式'!G14,3,FALSE),4),""))</f>
      </c>
      <c r="J22" s="30" t="str">
        <f>IF('P_21号様式'!H14&lt;&gt;"",TEXT(INT('P_21号様式'!H14),"#,##0"),"")</f>
        <v>45,748</v>
      </c>
      <c r="K22" s="31">
        <f>IF('P_21号様式'!H14="","",IF(VALUE(FIXED('P_21号様式'!H14,0,TRUE))&lt;&gt;'P_21号様式'!H14,RIGHT(FIXED('P_21号様式'!H14,3,FALSE),4),""))</f>
      </c>
      <c r="L22" s="30" t="str">
        <f>IF('P_21号様式'!I14&lt;&gt;"",TEXT(INT('P_21号様式'!I14),"#,##0"),"")</f>
        <v>972</v>
      </c>
      <c r="M22" s="31">
        <f>IF('P_21号様式'!I14="","",IF(VALUE(FIXED('P_21号様式'!I14,0,TRUE))&lt;&gt;'P_21号様式'!I14,RIGHT(FIXED('P_21号様式'!I14,3,FALSE),4),""))</f>
      </c>
      <c r="N22" s="30" t="str">
        <f>IF('P_21号様式'!J14&lt;&gt;"",TEXT(INT('P_21号様式'!J14),"#,##0"),"")</f>
        <v>46,720</v>
      </c>
      <c r="O22" s="31">
        <f>IF('P_21号様式'!J14="","",IF(VALUE(FIXED('P_21号様式'!J14,0,TRUE))&lt;&gt;'P_21号様式'!J14,RIGHT(FIXED('P_21号様式'!J14,3,FALSE),4),""))</f>
      </c>
      <c r="P22" s="30" t="str">
        <f>IF('P_21号様式'!K14&lt;&gt;"",TEXT(INT('P_21号様式'!K14),"#,##0"),"")</f>
        <v>1</v>
      </c>
      <c r="Q22" s="31">
        <f>IF('P_21号様式'!K14="","",IF(VALUE(FIXED('P_21号様式'!K14,0,TRUE))&lt;&gt;'P_21号様式'!K14,RIGHT(FIXED('P_21号様式'!K14,3,FALSE),4),""))</f>
      </c>
      <c r="R22" s="30" t="str">
        <f>IF('P_21号様式'!L14&lt;&gt;"",TEXT(INT('P_21号様式'!L14),"#,##0"),"")</f>
        <v>46,721</v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  <v>2.08047945205479</v>
      </c>
      <c r="U22" s="36"/>
      <c r="V22" s="39">
        <f>IF('P_21号様式'!N14="","",'P_21号様式'!N14)</f>
        <v>0.0125</v>
      </c>
      <c r="W22" s="40"/>
    </row>
    <row r="23" spans="1:23" s="13" customFormat="1" ht="12.75" customHeight="1">
      <c r="A23" s="37" t="str">
        <f>IF('P_21号様式'!C15="","",'P_21号様式'!C15)</f>
        <v>日置市</v>
      </c>
      <c r="B23" s="37"/>
      <c r="C23" s="11">
        <f>IF('P_21号様式'!D15="","",'P_21号様式'!D15)</f>
        <v>100</v>
      </c>
      <c r="D23" s="30" t="str">
        <f>IF('P_21号様式'!E15&lt;&gt;"",TEXT(INT('P_21号様式'!E15),"#,##0"),"")</f>
        <v>23,841</v>
      </c>
      <c r="E23" s="31" t="str">
        <f>IF('P_21号様式'!E15="","",IF(VALUE(FIXED('P_21号様式'!E15,0,TRUE))&lt;&gt;'P_21号様式'!E15,RIGHT(FIXED('P_21号様式'!E15,3,FALSE),4),""))</f>
        <v>.999</v>
      </c>
      <c r="F23" s="30" t="str">
        <f>IF('P_21号様式'!F15&lt;&gt;"",TEXT(INT('P_21号様式'!F15),"#,##0"),"")</f>
        <v>0</v>
      </c>
      <c r="G23" s="31" t="str">
        <f>IF('P_21号様式'!F15="","",IF(VALUE(FIXED('P_21号様式'!F15,0,TRUE))&lt;&gt;'P_21号様式'!F15,RIGHT(FIXED('P_21号様式'!F15,3,FALSE),4),""))</f>
        <v>.001</v>
      </c>
      <c r="H23" s="30" t="str">
        <f>IF('P_21号様式'!G15&lt;&gt;"",TEXT(INT('P_21号様式'!G15),"#,##0"),"")</f>
        <v>0</v>
      </c>
      <c r="I23" s="31">
        <f>IF('P_21号様式'!G15="","",IF(VALUE(FIXED('P_21号様式'!G15,0,TRUE))&lt;&gt;'P_21号様式'!G15,RIGHT(FIXED('P_21号様式'!G15,3,FALSE),4),""))</f>
      </c>
      <c r="J23" s="30" t="str">
        <f>IF('P_21号様式'!H15&lt;&gt;"",TEXT(INT('P_21号様式'!H15),"#,##0"),"")</f>
        <v>23,842</v>
      </c>
      <c r="K23" s="31">
        <f>IF('P_21号様式'!H15="","",IF(VALUE(FIXED('P_21号様式'!H15,0,TRUE))&lt;&gt;'P_21号様式'!H15,RIGHT(FIXED('P_21号様式'!H15,3,FALSE),4),""))</f>
      </c>
      <c r="L23" s="30" t="str">
        <f>IF('P_21号様式'!I15&lt;&gt;"",TEXT(INT('P_21号様式'!I15),"#,##0"),"")</f>
        <v>380</v>
      </c>
      <c r="M23" s="31">
        <f>IF('P_21号様式'!I15="","",IF(VALUE(FIXED('P_21号様式'!I15,0,TRUE))&lt;&gt;'P_21号様式'!I15,RIGHT(FIXED('P_21号様式'!I15,3,FALSE),4),""))</f>
      </c>
      <c r="N23" s="30" t="str">
        <f>IF('P_21号様式'!J15&lt;&gt;"",TEXT(INT('P_21号様式'!J15),"#,##0"),"")</f>
        <v>24,222</v>
      </c>
      <c r="O23" s="31">
        <f>IF('P_21号様式'!J15="","",IF(VALUE(FIXED('P_21号様式'!J15,0,TRUE))&lt;&gt;'P_21号様式'!J15,RIGHT(FIXED('P_21号様式'!J15,3,FALSE),4),""))</f>
      </c>
      <c r="P23" s="30" t="str">
        <f>IF('P_21号様式'!K15&lt;&gt;"",TEXT(INT('P_21号様式'!K15),"#,##0"),"")</f>
        <v>2</v>
      </c>
      <c r="Q23" s="31">
        <f>IF('P_21号様式'!K15="","",IF(VALUE(FIXED('P_21号様式'!K15,0,TRUE))&lt;&gt;'P_21号様式'!K15,RIGHT(FIXED('P_21号様式'!K15,3,FALSE),4),""))</f>
      </c>
      <c r="R23" s="30" t="str">
        <f>IF('P_21号様式'!L15&lt;&gt;"",TEXT(INT('P_21号様式'!L15),"#,##0"),"")</f>
        <v>24,224</v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  <v>1.56882173230947</v>
      </c>
      <c r="U23" s="36"/>
      <c r="V23" s="39">
        <f>IF('P_21号様式'!N15="","",'P_21号様式'!N15)</f>
        <v>0.969444444444444</v>
      </c>
      <c r="W23" s="40"/>
    </row>
    <row r="24" spans="1:23" s="13" customFormat="1" ht="12.75" customHeight="1">
      <c r="A24" s="37" t="str">
        <f>IF('P_21号様式'!C16="","",'P_21号様式'!C16)</f>
        <v>曽於市</v>
      </c>
      <c r="B24" s="37"/>
      <c r="C24" s="11">
        <f>IF('P_21号様式'!D16="","",'P_21号様式'!D16)</f>
        <v>100</v>
      </c>
      <c r="D24" s="30" t="str">
        <f>IF('P_21号様式'!E16&lt;&gt;"",TEXT(INT('P_21号様式'!E16),"#,##0"),"")</f>
        <v>19,505</v>
      </c>
      <c r="E24" s="31" t="str">
        <f>IF('P_21号様式'!E16="","",IF(VALUE(FIXED('P_21号様式'!E16,0,TRUE))&lt;&gt;'P_21号様式'!E16,RIGHT(FIXED('P_21号様式'!E16,3,FALSE),4),""))</f>
        <v>.999</v>
      </c>
      <c r="F24" s="30" t="str">
        <f>IF('P_21号様式'!F16&lt;&gt;"",TEXT(INT('P_21号様式'!F16),"#,##0"),"")</f>
        <v>0</v>
      </c>
      <c r="G24" s="31" t="str">
        <f>IF('P_21号様式'!F16="","",IF(VALUE(FIXED('P_21号様式'!F16,0,TRUE))&lt;&gt;'P_21号様式'!F16,RIGHT(FIXED('P_21号様式'!F16,3,FALSE),4),""))</f>
        <v>.001</v>
      </c>
      <c r="H24" s="30" t="str">
        <f>IF('P_21号様式'!G16&lt;&gt;"",TEXT(INT('P_21号様式'!G16),"#,##0"),"")</f>
        <v>0</v>
      </c>
      <c r="I24" s="31">
        <f>IF('P_21号様式'!G16="","",IF(VALUE(FIXED('P_21号様式'!G16,0,TRUE))&lt;&gt;'P_21号様式'!G16,RIGHT(FIXED('P_21号様式'!G16,3,FALSE),4),""))</f>
      </c>
      <c r="J24" s="30" t="str">
        <f>IF('P_21号様式'!H16&lt;&gt;"",TEXT(INT('P_21号様式'!H16),"#,##0"),"")</f>
        <v>19,506</v>
      </c>
      <c r="K24" s="31">
        <f>IF('P_21号様式'!H16="","",IF(VALUE(FIXED('P_21号様式'!H16,0,TRUE))&lt;&gt;'P_21号様式'!H16,RIGHT(FIXED('P_21号様式'!H16,3,FALSE),4),""))</f>
      </c>
      <c r="L24" s="30" t="str">
        <f>IF('P_21号様式'!I16&lt;&gt;"",TEXT(INT('P_21号様式'!I16),"#,##0"),"")</f>
        <v>572</v>
      </c>
      <c r="M24" s="31">
        <f>IF('P_21号様式'!I16="","",IF(VALUE(FIXED('P_21号様式'!I16,0,TRUE))&lt;&gt;'P_21号様式'!I16,RIGHT(FIXED('P_21号様式'!I16,3,FALSE),4),""))</f>
      </c>
      <c r="N24" s="30" t="str">
        <f>IF('P_21号様式'!J16&lt;&gt;"",TEXT(INT('P_21号様式'!J16),"#,##0"),"")</f>
        <v>20,078</v>
      </c>
      <c r="O24" s="31">
        <f>IF('P_21号様式'!J16="","",IF(VALUE(FIXED('P_21号様式'!J16,0,TRUE))&lt;&gt;'P_21号様式'!J16,RIGHT(FIXED('P_21号様式'!J16,3,FALSE),4),""))</f>
      </c>
      <c r="P24" s="30" t="str">
        <f>IF('P_21号様式'!K16&lt;&gt;"",TEXT(INT('P_21号様式'!K16),"#,##0"),"")</f>
        <v>0</v>
      </c>
      <c r="Q24" s="31">
        <f>IF('P_21号様式'!K16="","",IF(VALUE(FIXED('P_21号様式'!K16,0,TRUE))&lt;&gt;'P_21号様式'!K16,RIGHT(FIXED('P_21号様式'!K16,3,FALSE),4),""))</f>
      </c>
      <c r="R24" s="30" t="str">
        <f>IF('P_21号様式'!L16&lt;&gt;"",TEXT(INT('P_21号様式'!L16),"#,##0"),"")</f>
        <v>20,078</v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  <v>2.84888933160673</v>
      </c>
      <c r="U24" s="36"/>
      <c r="V24" s="39">
        <f>IF('P_21号様式'!N16="","",'P_21号様式'!N16)</f>
        <v>0.990277777777778</v>
      </c>
      <c r="W24" s="40"/>
    </row>
    <row r="25" spans="1:23" s="13" customFormat="1" ht="12.75" customHeight="1">
      <c r="A25" s="37" t="str">
        <f>IF('P_21号様式'!C17="","",'P_21号様式'!C17)</f>
        <v>霧島市</v>
      </c>
      <c r="B25" s="37"/>
      <c r="C25" s="11">
        <f>IF('P_21号様式'!D17="","",'P_21号様式'!D17)</f>
        <v>100</v>
      </c>
      <c r="D25" s="30" t="str">
        <f>IF('P_21号様式'!E17&lt;&gt;"",TEXT(INT('P_21号様式'!E17),"#,##0"),"")</f>
        <v>52,973</v>
      </c>
      <c r="E25" s="31" t="str">
        <f>IF('P_21号様式'!E17="","",IF(VALUE(FIXED('P_21号様式'!E17,0,TRUE))&lt;&gt;'P_21号様式'!E17,RIGHT(FIXED('P_21号様式'!E17,3,FALSE),4),""))</f>
        <v>.999</v>
      </c>
      <c r="F25" s="30" t="str">
        <f>IF('P_21号様式'!F17&lt;&gt;"",TEXT(INT('P_21号様式'!F17),"#,##0"),"")</f>
        <v>0</v>
      </c>
      <c r="G25" s="31" t="str">
        <f>IF('P_21号様式'!F17="","",IF(VALUE(FIXED('P_21号様式'!F17,0,TRUE))&lt;&gt;'P_21号様式'!F17,RIGHT(FIXED('P_21号様式'!F17,3,FALSE),4),""))</f>
        <v>.001</v>
      </c>
      <c r="H25" s="30" t="str">
        <f>IF('P_21号様式'!G17&lt;&gt;"",TEXT(INT('P_21号様式'!G17),"#,##0"),"")</f>
        <v>0</v>
      </c>
      <c r="I25" s="31">
        <f>IF('P_21号様式'!G17="","",IF(VALUE(FIXED('P_21号様式'!G17,0,TRUE))&lt;&gt;'P_21号様式'!G17,RIGHT(FIXED('P_21号様式'!G17,3,FALSE),4),""))</f>
      </c>
      <c r="J25" s="30" t="str">
        <f>IF('P_21号様式'!H17&lt;&gt;"",TEXT(INT('P_21号様式'!H17),"#,##0"),"")</f>
        <v>52,974</v>
      </c>
      <c r="K25" s="31">
        <f>IF('P_21号様式'!H17="","",IF(VALUE(FIXED('P_21号様式'!H17,0,TRUE))&lt;&gt;'P_21号様式'!H17,RIGHT(FIXED('P_21号様式'!H17,3,FALSE),4),""))</f>
      </c>
      <c r="L25" s="30" t="str">
        <f>IF('P_21号様式'!I17&lt;&gt;"",TEXT(INT('P_21号様式'!I17),"#,##0"),"")</f>
        <v>1,221</v>
      </c>
      <c r="M25" s="31">
        <f>IF('P_21号様式'!I17="","",IF(VALUE(FIXED('P_21号様式'!I17,0,TRUE))&lt;&gt;'P_21号様式'!I17,RIGHT(FIXED('P_21号様式'!I17,3,FALSE),4),""))</f>
      </c>
      <c r="N25" s="30" t="str">
        <f>IF('P_21号様式'!J17&lt;&gt;"",TEXT(INT('P_21号様式'!J17),"#,##0"),"")</f>
        <v>54,195</v>
      </c>
      <c r="O25" s="31">
        <f>IF('P_21号様式'!J17="","",IF(VALUE(FIXED('P_21号様式'!J17,0,TRUE))&lt;&gt;'P_21号様式'!J17,RIGHT(FIXED('P_21号様式'!J17,3,FALSE),4),""))</f>
      </c>
      <c r="P25" s="30" t="str">
        <f>IF('P_21号様式'!K17&lt;&gt;"",TEXT(INT('P_21号様式'!K17),"#,##0"),"")</f>
        <v>0</v>
      </c>
      <c r="Q25" s="31">
        <f>IF('P_21号様式'!K17="","",IF(VALUE(FIXED('P_21号様式'!K17,0,TRUE))&lt;&gt;'P_21号様式'!K17,RIGHT(FIXED('P_21号様式'!K17,3,FALSE),4),""))</f>
      </c>
      <c r="R25" s="30" t="str">
        <f>IF('P_21号様式'!L17&lt;&gt;"",TEXT(INT('P_21号様式'!L17),"#,##0"),"")</f>
        <v>54,195</v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  <v>2.25297536673125</v>
      </c>
      <c r="U25" s="36"/>
      <c r="V25" s="39">
        <f>IF('P_21号様式'!N17="","",'P_21号様式'!N17)</f>
        <v>0.0298611111111111</v>
      </c>
      <c r="W25" s="40"/>
    </row>
    <row r="26" spans="1:23" s="13" customFormat="1" ht="12.75" customHeight="1">
      <c r="A26" s="37" t="str">
        <f>IF('P_21号様式'!C18="","",'P_21号様式'!C18)</f>
        <v>いちき串木野市</v>
      </c>
      <c r="B26" s="37"/>
      <c r="C26" s="11">
        <f>IF('P_21号様式'!D18="","",'P_21号様式'!D18)</f>
        <v>100</v>
      </c>
      <c r="D26" s="30" t="str">
        <f>IF('P_21号様式'!E18&lt;&gt;"",TEXT(INT('P_21号様式'!E18),"#,##0"),"")</f>
        <v>15,160</v>
      </c>
      <c r="E26" s="31" t="str">
        <f>IF('P_21号様式'!E18="","",IF(VALUE(FIXED('P_21号様式'!E18,0,TRUE))&lt;&gt;'P_21号様式'!E18,RIGHT(FIXED('P_21号様式'!E18,3,FALSE),4),""))</f>
        <v>.999</v>
      </c>
      <c r="F26" s="30" t="str">
        <f>IF('P_21号様式'!F18&lt;&gt;"",TEXT(INT('P_21号様式'!F18),"#,##0"),"")</f>
        <v>0</v>
      </c>
      <c r="G26" s="31" t="str">
        <f>IF('P_21号様式'!F18="","",IF(VALUE(FIXED('P_21号様式'!F18,0,TRUE))&lt;&gt;'P_21号様式'!F18,RIGHT(FIXED('P_21号様式'!F18,3,FALSE),4),""))</f>
        <v>.001</v>
      </c>
      <c r="H26" s="30" t="str">
        <f>IF('P_21号様式'!G18&lt;&gt;"",TEXT(INT('P_21号様式'!G18),"#,##0"),"")</f>
        <v>0</v>
      </c>
      <c r="I26" s="31">
        <f>IF('P_21号様式'!G18="","",IF(VALUE(FIXED('P_21号様式'!G18,0,TRUE))&lt;&gt;'P_21号様式'!G18,RIGHT(FIXED('P_21号様式'!G18,3,FALSE),4),""))</f>
      </c>
      <c r="J26" s="30" t="str">
        <f>IF('P_21号様式'!H18&lt;&gt;"",TEXT(INT('P_21号様式'!H18),"#,##0"),"")</f>
        <v>15,161</v>
      </c>
      <c r="K26" s="31">
        <f>IF('P_21号様式'!H18="","",IF(VALUE(FIXED('P_21号様式'!H18,0,TRUE))&lt;&gt;'P_21号様式'!H18,RIGHT(FIXED('P_21号様式'!H18,3,FALSE),4),""))</f>
      </c>
      <c r="L26" s="30" t="str">
        <f>IF('P_21号様式'!I18&lt;&gt;"",TEXT(INT('P_21号様式'!I18),"#,##0"),"")</f>
        <v>700</v>
      </c>
      <c r="M26" s="31">
        <f>IF('P_21号様式'!I18="","",IF(VALUE(FIXED('P_21号様式'!I18,0,TRUE))&lt;&gt;'P_21号様式'!I18,RIGHT(FIXED('P_21号様式'!I18,3,FALSE),4),""))</f>
      </c>
      <c r="N26" s="30" t="str">
        <f>IF('P_21号様式'!J18&lt;&gt;"",TEXT(INT('P_21号様式'!J18),"#,##0"),"")</f>
        <v>15,861</v>
      </c>
      <c r="O26" s="31">
        <f>IF('P_21号様式'!J18="","",IF(VALUE(FIXED('P_21号様式'!J18,0,TRUE))&lt;&gt;'P_21号様式'!J18,RIGHT(FIXED('P_21号様式'!J18,3,FALSE),4),""))</f>
      </c>
      <c r="P26" s="30" t="str">
        <f>IF('P_21号様式'!K18&lt;&gt;"",TEXT(INT('P_21号様式'!K18),"#,##0"),"")</f>
        <v>0</v>
      </c>
      <c r="Q26" s="31">
        <f>IF('P_21号様式'!K18="","",IF(VALUE(FIXED('P_21号様式'!K18,0,TRUE))&lt;&gt;'P_21号様式'!K18,RIGHT(FIXED('P_21号様式'!K18,3,FALSE),4),""))</f>
      </c>
      <c r="R26" s="30" t="str">
        <f>IF('P_21号様式'!L18&lt;&gt;"",TEXT(INT('P_21号様式'!L18),"#,##0"),"")</f>
        <v>15,861</v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  <v>4.41334089906059</v>
      </c>
      <c r="U26" s="36"/>
      <c r="V26" s="39">
        <f>IF('P_21号様式'!N18="","",'P_21号様式'!N18)</f>
        <v>0.983333333333333</v>
      </c>
      <c r="W26" s="40"/>
    </row>
    <row r="27" spans="1:23" s="13" customFormat="1" ht="12.75" customHeight="1">
      <c r="A27" s="37" t="str">
        <f>IF('P_21号様式'!C19="","",'P_21号様式'!C19)</f>
        <v>南さつま市</v>
      </c>
      <c r="B27" s="37"/>
      <c r="C27" s="11">
        <f>IF('P_21号様式'!D19="","",'P_21号様式'!D19)</f>
        <v>100</v>
      </c>
      <c r="D27" s="30" t="str">
        <f>IF('P_21号様式'!E19&lt;&gt;"",TEXT(INT('P_21号様式'!E19),"#,##0"),"")</f>
        <v>16,393</v>
      </c>
      <c r="E27" s="31" t="str">
        <f>IF('P_21号様式'!E19="","",IF(VALUE(FIXED('P_21号様式'!E19,0,TRUE))&lt;&gt;'P_21号様式'!E19,RIGHT(FIXED('P_21号様式'!E19,3,FALSE),4),""))</f>
        <v>.999</v>
      </c>
      <c r="F27" s="30" t="str">
        <f>IF('P_21号様式'!F19&lt;&gt;"",TEXT(INT('P_21号様式'!F19),"#,##0"),"")</f>
        <v>0</v>
      </c>
      <c r="G27" s="31" t="str">
        <f>IF('P_21号様式'!F19="","",IF(VALUE(FIXED('P_21号様式'!F19,0,TRUE))&lt;&gt;'P_21号様式'!F19,RIGHT(FIXED('P_21号様式'!F19,3,FALSE),4),""))</f>
        <v>.001</v>
      </c>
      <c r="H27" s="30" t="str">
        <f>IF('P_21号様式'!G19&lt;&gt;"",TEXT(INT('P_21号様式'!G19),"#,##0"),"")</f>
        <v>0</v>
      </c>
      <c r="I27" s="31">
        <f>IF('P_21号様式'!G19="","",IF(VALUE(FIXED('P_21号様式'!G19,0,TRUE))&lt;&gt;'P_21号様式'!G19,RIGHT(FIXED('P_21号様式'!G19,3,FALSE),4),""))</f>
      </c>
      <c r="J27" s="30" t="str">
        <f>IF('P_21号様式'!H19&lt;&gt;"",TEXT(INT('P_21号様式'!H19),"#,##0"),"")</f>
        <v>16,394</v>
      </c>
      <c r="K27" s="31">
        <f>IF('P_21号様式'!H19="","",IF(VALUE(FIXED('P_21号様式'!H19,0,TRUE))&lt;&gt;'P_21号様式'!H19,RIGHT(FIXED('P_21号様式'!H19,3,FALSE),4),""))</f>
      </c>
      <c r="L27" s="30" t="str">
        <f>IF('P_21号様式'!I19&lt;&gt;"",TEXT(INT('P_21号様式'!I19),"#,##0"),"")</f>
        <v>635</v>
      </c>
      <c r="M27" s="31">
        <f>IF('P_21号様式'!I19="","",IF(VALUE(FIXED('P_21号様式'!I19,0,TRUE))&lt;&gt;'P_21号様式'!I19,RIGHT(FIXED('P_21号様式'!I19,3,FALSE),4),""))</f>
      </c>
      <c r="N27" s="30" t="str">
        <f>IF('P_21号様式'!J19&lt;&gt;"",TEXT(INT('P_21号様式'!J19),"#,##0"),"")</f>
        <v>17,029</v>
      </c>
      <c r="O27" s="31">
        <f>IF('P_21号様式'!J19="","",IF(VALUE(FIXED('P_21号様式'!J19,0,TRUE))&lt;&gt;'P_21号様式'!J19,RIGHT(FIXED('P_21号様式'!J19,3,FALSE),4),""))</f>
      </c>
      <c r="P27" s="30" t="str">
        <f>IF('P_21号様式'!K19&lt;&gt;"",TEXT(INT('P_21号様式'!K19),"#,##0"),"")</f>
        <v>0</v>
      </c>
      <c r="Q27" s="31">
        <f>IF('P_21号様式'!K19="","",IF(VALUE(FIXED('P_21号様式'!K19,0,TRUE))&lt;&gt;'P_21号様式'!K19,RIGHT(FIXED('P_21号様式'!K19,3,FALSE),4),""))</f>
      </c>
      <c r="R27" s="30" t="str">
        <f>IF('P_21号様式'!L19&lt;&gt;"",TEXT(INT('P_21号様式'!L19),"#,##0"),"")</f>
        <v>17,029</v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  <v>3.72893299665277</v>
      </c>
      <c r="U27" s="36"/>
      <c r="V27" s="39">
        <f>IF('P_21号様式'!N19="","",'P_21号様式'!N19)</f>
        <v>0.0138888888888889</v>
      </c>
      <c r="W27" s="40"/>
    </row>
    <row r="28" spans="1:23" s="13" customFormat="1" ht="12.75" customHeight="1">
      <c r="A28" s="37" t="str">
        <f>IF('P_21号様式'!C20="","",'P_21号様式'!C20)</f>
        <v>志布志市</v>
      </c>
      <c r="B28" s="37"/>
      <c r="C28" s="11">
        <f>IF('P_21号様式'!D20="","",'P_21号様式'!D20)</f>
        <v>100</v>
      </c>
      <c r="D28" s="30" t="str">
        <f>IF('P_21号様式'!E20&lt;&gt;"",TEXT(INT('P_21号様式'!E20),"#,##0"),"")</f>
        <v>13,760</v>
      </c>
      <c r="E28" s="31" t="str">
        <f>IF('P_21号様式'!E20="","",IF(VALUE(FIXED('P_21号様式'!E20,0,TRUE))&lt;&gt;'P_21号様式'!E20,RIGHT(FIXED('P_21号様式'!E20,3,FALSE),4),""))</f>
        <v>.999</v>
      </c>
      <c r="F28" s="30" t="str">
        <f>IF('P_21号様式'!F20&lt;&gt;"",TEXT(INT('P_21号様式'!F20),"#,##0"),"")</f>
        <v>0</v>
      </c>
      <c r="G28" s="31" t="str">
        <f>IF('P_21号様式'!F20="","",IF(VALUE(FIXED('P_21号様式'!F20,0,TRUE))&lt;&gt;'P_21号様式'!F20,RIGHT(FIXED('P_21号様式'!F20,3,FALSE),4),""))</f>
        <v>.001</v>
      </c>
      <c r="H28" s="30" t="str">
        <f>IF('P_21号様式'!G20&lt;&gt;"",TEXT(INT('P_21号様式'!G20),"#,##0"),"")</f>
        <v>0</v>
      </c>
      <c r="I28" s="31">
        <f>IF('P_21号様式'!G20="","",IF(VALUE(FIXED('P_21号様式'!G20,0,TRUE))&lt;&gt;'P_21号様式'!G20,RIGHT(FIXED('P_21号様式'!G20,3,FALSE),4),""))</f>
      </c>
      <c r="J28" s="30" t="str">
        <f>IF('P_21号様式'!H20&lt;&gt;"",TEXT(INT('P_21号様式'!H20),"#,##0"),"")</f>
        <v>13,761</v>
      </c>
      <c r="K28" s="31">
        <f>IF('P_21号様式'!H20="","",IF(VALUE(FIXED('P_21号様式'!H20,0,TRUE))&lt;&gt;'P_21号様式'!H20,RIGHT(FIXED('P_21号様式'!H20,3,FALSE),4),""))</f>
      </c>
      <c r="L28" s="30" t="str">
        <f>IF('P_21号様式'!I20&lt;&gt;"",TEXT(INT('P_21号様式'!I20),"#,##0"),"")</f>
        <v>324</v>
      </c>
      <c r="M28" s="31">
        <f>IF('P_21号様式'!I20="","",IF(VALUE(FIXED('P_21号様式'!I20,0,TRUE))&lt;&gt;'P_21号様式'!I20,RIGHT(FIXED('P_21号様式'!I20,3,FALSE),4),""))</f>
      </c>
      <c r="N28" s="30" t="str">
        <f>IF('P_21号様式'!J20&lt;&gt;"",TEXT(INT('P_21号様式'!J20),"#,##0"),"")</f>
        <v>14,085</v>
      </c>
      <c r="O28" s="31">
        <f>IF('P_21号様式'!J20="","",IF(VALUE(FIXED('P_21号様式'!J20,0,TRUE))&lt;&gt;'P_21号様式'!J20,RIGHT(FIXED('P_21号様式'!J20,3,FALSE),4),""))</f>
      </c>
      <c r="P28" s="30" t="str">
        <f>IF('P_21号様式'!K20&lt;&gt;"",TEXT(INT('P_21号様式'!K20),"#,##0"),"")</f>
        <v>0</v>
      </c>
      <c r="Q28" s="31">
        <f>IF('P_21号様式'!K20="","",IF(VALUE(FIXED('P_21号様式'!K20,0,TRUE))&lt;&gt;'P_21号様式'!K20,RIGHT(FIXED('P_21号様式'!K20,3,FALSE),4),""))</f>
      </c>
      <c r="R28" s="30" t="str">
        <f>IF('P_21号様式'!L20&lt;&gt;"",TEXT(INT('P_21号様式'!L20),"#,##0"),"")</f>
        <v>14,085</v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  <v>2.30031948881789</v>
      </c>
      <c r="U28" s="36"/>
      <c r="V28" s="39">
        <f>IF('P_21号様式'!N20="","",'P_21号様式'!N20)</f>
        <v>0.0520833333333333</v>
      </c>
      <c r="W28" s="40"/>
    </row>
    <row r="29" spans="1:23" s="13" customFormat="1" ht="12.75" customHeight="1">
      <c r="A29" s="37" t="str">
        <f>IF('P_21号様式'!C21="","",'P_21号様式'!C21)</f>
        <v>奄美市</v>
      </c>
      <c r="B29" s="37"/>
      <c r="C29" s="11">
        <f>IF('P_21号様式'!D21="","",'P_21号様式'!D21)</f>
        <v>100</v>
      </c>
      <c r="D29" s="30" t="str">
        <f>IF('P_21号様式'!E21&lt;&gt;"",TEXT(INT('P_21号様式'!E21),"#,##0"),"")</f>
        <v>22,346</v>
      </c>
      <c r="E29" s="31" t="str">
        <f>IF('P_21号様式'!E21="","",IF(VALUE(FIXED('P_21号様式'!E21,0,TRUE))&lt;&gt;'P_21号様式'!E21,RIGHT(FIXED('P_21号様式'!E21,3,FALSE),4),""))</f>
        <v>.999</v>
      </c>
      <c r="F29" s="30" t="str">
        <f>IF('P_21号様式'!F21&lt;&gt;"",TEXT(INT('P_21号様式'!F21),"#,##0"),"")</f>
        <v>0</v>
      </c>
      <c r="G29" s="31" t="str">
        <f>IF('P_21号様式'!F21="","",IF(VALUE(FIXED('P_21号様式'!F21,0,TRUE))&lt;&gt;'P_21号様式'!F21,RIGHT(FIXED('P_21号様式'!F21,3,FALSE),4),""))</f>
        <v>.001</v>
      </c>
      <c r="H29" s="30" t="str">
        <f>IF('P_21号様式'!G21&lt;&gt;"",TEXT(INT('P_21号様式'!G21),"#,##0"),"")</f>
        <v>0</v>
      </c>
      <c r="I29" s="31">
        <f>IF('P_21号様式'!G21="","",IF(VALUE(FIXED('P_21号様式'!G21,0,TRUE))&lt;&gt;'P_21号様式'!G21,RIGHT(FIXED('P_21号様式'!G21,3,FALSE),4),""))</f>
      </c>
      <c r="J29" s="30" t="str">
        <f>IF('P_21号様式'!H21&lt;&gt;"",TEXT(INT('P_21号様式'!H21),"#,##0"),"")</f>
        <v>22,347</v>
      </c>
      <c r="K29" s="31">
        <f>IF('P_21号様式'!H21="","",IF(VALUE(FIXED('P_21号様式'!H21,0,TRUE))&lt;&gt;'P_21号様式'!H21,RIGHT(FIXED('P_21号様式'!H21,3,FALSE),4),""))</f>
      </c>
      <c r="L29" s="30" t="str">
        <f>IF('P_21号様式'!I21&lt;&gt;"",TEXT(INT('P_21号様式'!I21),"#,##0"),"")</f>
        <v>647</v>
      </c>
      <c r="M29" s="31">
        <f>IF('P_21号様式'!I21="","",IF(VALUE(FIXED('P_21号様式'!I21,0,TRUE))&lt;&gt;'P_21号様式'!I21,RIGHT(FIXED('P_21号様式'!I21,3,FALSE),4),""))</f>
      </c>
      <c r="N29" s="30" t="str">
        <f>IF('P_21号様式'!J21&lt;&gt;"",TEXT(INT('P_21号様式'!J21),"#,##0"),"")</f>
        <v>22,994</v>
      </c>
      <c r="O29" s="31">
        <f>IF('P_21号様式'!J21="","",IF(VALUE(FIXED('P_21号様式'!J21,0,TRUE))&lt;&gt;'P_21号様式'!J21,RIGHT(FIXED('P_21号様式'!J21,3,FALSE),4),""))</f>
      </c>
      <c r="P29" s="30" t="str">
        <f>IF('P_21号様式'!K21&lt;&gt;"",TEXT(INT('P_21号様式'!K21),"#,##0"),"")</f>
        <v>9</v>
      </c>
      <c r="Q29" s="31">
        <f>IF('P_21号様式'!K21="","",IF(VALUE(FIXED('P_21号様式'!K21,0,TRUE))&lt;&gt;'P_21号様式'!K21,RIGHT(FIXED('P_21号様式'!K21,3,FALSE),4),""))</f>
      </c>
      <c r="R29" s="30" t="str">
        <f>IF('P_21号様式'!L21&lt;&gt;"",TEXT(INT('P_21号様式'!L21),"#,##0"),"")</f>
        <v>23,003</v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  <v>2.81377750717578</v>
      </c>
      <c r="U29" s="36"/>
      <c r="V29" s="39">
        <f>IF('P_21号様式'!N21="","",'P_21号様式'!N21)</f>
        <v>0.0395833333333333</v>
      </c>
      <c r="W29" s="40"/>
    </row>
    <row r="30" spans="1:23" s="13" customFormat="1" ht="12.75" customHeight="1">
      <c r="A30" s="37" t="str">
        <f>IF('P_21号様式'!C22="","",'P_21号様式'!C22)</f>
        <v>南九州市</v>
      </c>
      <c r="B30" s="37"/>
      <c r="C30" s="11">
        <f>IF('P_21号様式'!D22="","",'P_21号様式'!D22)</f>
        <v>100</v>
      </c>
      <c r="D30" s="30" t="str">
        <f>IF('P_21号様式'!E22&lt;&gt;"",TEXT(INT('P_21号様式'!E22),"#,##0"),"")</f>
        <v>16,121</v>
      </c>
      <c r="E30" s="31" t="str">
        <f>IF('P_21号様式'!E22="","",IF(VALUE(FIXED('P_21号様式'!E22,0,TRUE))&lt;&gt;'P_21号様式'!E22,RIGHT(FIXED('P_21号様式'!E22,3,FALSE),4),""))</f>
        <v>.999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.001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16,122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587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16,709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-1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16,708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3.51307678496619</v>
      </c>
      <c r="U30" s="36"/>
      <c r="V30" s="39">
        <f>IF('P_21号様式'!N22="","",'P_21号様式'!N22)</f>
        <v>0.930555555555556</v>
      </c>
      <c r="W30" s="40"/>
    </row>
    <row r="31" spans="1:23" s="13" customFormat="1" ht="12.75" customHeight="1">
      <c r="A31" s="37" t="str">
        <f>IF('P_21号様式'!C23="","",'P_21号様式'!C23)</f>
        <v>伊佐市</v>
      </c>
      <c r="B31" s="37"/>
      <c r="C31" s="11">
        <f>IF('P_21号様式'!D23="","",'P_21号様式'!D23)</f>
        <v>100</v>
      </c>
      <c r="D31" s="30" t="str">
        <f>IF('P_21号様式'!E23&lt;&gt;"",TEXT(INT('P_21号様式'!E23),"#,##0"),"")</f>
        <v>12,793</v>
      </c>
      <c r="E31" s="31" t="str">
        <f>IF('P_21号様式'!E23="","",IF(VALUE(FIXED('P_21号様式'!E23,0,TRUE))&lt;&gt;'P_21号様式'!E23,RIGHT(FIXED('P_21号様式'!E23,3,FALSE),4),""))</f>
        <v>.999</v>
      </c>
      <c r="F31" s="30" t="str">
        <f>IF('P_21号様式'!F23&lt;&gt;"",TEXT(INT('P_21号様式'!F23),"#,##0"),"")</f>
        <v>0</v>
      </c>
      <c r="G31" s="31" t="str">
        <f>IF('P_21号様式'!F23="","",IF(VALUE(FIXED('P_21号様式'!F23,0,TRUE))&lt;&gt;'P_21号様式'!F23,RIGHT(FIXED('P_21号様式'!F23,3,FALSE),4),""))</f>
        <v>.001</v>
      </c>
      <c r="H31" s="30" t="str">
        <f>IF('P_21号様式'!G23&lt;&gt;"",TEXT(INT('P_21号様式'!G23),"#,##0"),"")</f>
        <v>0</v>
      </c>
      <c r="I31" s="31">
        <f>IF('P_21号様式'!G23="","",IF(VALUE(FIXED('P_21号様式'!G23,0,TRUE))&lt;&gt;'P_21号様式'!G23,RIGHT(FIXED('P_21号様式'!G23,3,FALSE),4),""))</f>
      </c>
      <c r="J31" s="30" t="str">
        <f>IF('P_21号様式'!H23&lt;&gt;"",TEXT(INT('P_21号様式'!H23),"#,##0"),"")</f>
        <v>12,794</v>
      </c>
      <c r="K31" s="31">
        <f>IF('P_21号様式'!H23="","",IF(VALUE(FIXED('P_21号様式'!H23,0,TRUE))&lt;&gt;'P_21号様式'!H23,RIGHT(FIXED('P_21号様式'!H23,3,FALSE),4),""))</f>
      </c>
      <c r="L31" s="30" t="str">
        <f>IF('P_21号様式'!I23&lt;&gt;"",TEXT(INT('P_21号様式'!I23),"#,##0"),"")</f>
        <v>313</v>
      </c>
      <c r="M31" s="31">
        <f>IF('P_21号様式'!I23="","",IF(VALUE(FIXED('P_21号様式'!I23,0,TRUE))&lt;&gt;'P_21号様式'!I23,RIGHT(FIXED('P_21号様式'!I23,3,FALSE),4),""))</f>
      </c>
      <c r="N31" s="30" t="str">
        <f>IF('P_21号様式'!J23&lt;&gt;"",TEXT(INT('P_21号様式'!J23),"#,##0"),"")</f>
        <v>13,107</v>
      </c>
      <c r="O31" s="31">
        <f>IF('P_21号様式'!J23="","",IF(VALUE(FIXED('P_21号様式'!J23,0,TRUE))&lt;&gt;'P_21号様式'!J23,RIGHT(FIXED('P_21号様式'!J23,3,FALSE),4),""))</f>
      </c>
      <c r="P31" s="30" t="str">
        <f>IF('P_21号様式'!K23&lt;&gt;"",TEXT(INT('P_21号様式'!K23),"#,##0"),"")</f>
        <v>0</v>
      </c>
      <c r="Q31" s="31">
        <f>IF('P_21号様式'!K23="","",IF(VALUE(FIXED('P_21号様式'!K23,0,TRUE))&lt;&gt;'P_21号様式'!K23,RIGHT(FIXED('P_21号様式'!K23,3,FALSE),4),""))</f>
      </c>
      <c r="R31" s="30" t="str">
        <f>IF('P_21号様式'!L23&lt;&gt;"",TEXT(INT('P_21号様式'!L23),"#,##0"),"")</f>
        <v>13,107</v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  <v>2.38803692683299</v>
      </c>
      <c r="U31" s="36"/>
      <c r="V31" s="39">
        <f>IF('P_21号様式'!N23="","",'P_21号様式'!N23)</f>
        <v>0.980555555555556</v>
      </c>
      <c r="W31" s="40"/>
    </row>
    <row r="32" spans="1:23" s="13" customFormat="1" ht="12.75" customHeight="1">
      <c r="A32" s="37" t="str">
        <f>IF('P_21号様式'!C24="","",'P_21号様式'!C24)</f>
        <v>姶良市</v>
      </c>
      <c r="B32" s="37"/>
      <c r="C32" s="11">
        <f>IF('P_21号様式'!D24="","",'P_21号様式'!D24)</f>
        <v>100</v>
      </c>
      <c r="D32" s="30" t="str">
        <f>IF('P_21号様式'!E24&lt;&gt;"",TEXT(INT('P_21号様式'!E24),"#,##0"),"")</f>
        <v>36,932</v>
      </c>
      <c r="E32" s="31" t="str">
        <f>IF('P_21号様式'!E24="","",IF(VALUE(FIXED('P_21号様式'!E24,0,TRUE))&lt;&gt;'P_21号様式'!E24,RIGHT(FIXED('P_21号様式'!E24,3,FALSE),4),""))</f>
        <v>.999</v>
      </c>
      <c r="F32" s="30" t="str">
        <f>IF('P_21号様式'!F24&lt;&gt;"",TEXT(INT('P_21号様式'!F24),"#,##0"),"")</f>
        <v>0</v>
      </c>
      <c r="G32" s="31" t="str">
        <f>IF('P_21号様式'!F24="","",IF(VALUE(FIXED('P_21号様式'!F24,0,TRUE))&lt;&gt;'P_21号様式'!F24,RIGHT(FIXED('P_21号様式'!F24,3,FALSE),4),""))</f>
        <v>.001</v>
      </c>
      <c r="H32" s="30" t="str">
        <f>IF('P_21号様式'!G24&lt;&gt;"",TEXT(INT('P_21号様式'!G24),"#,##0"),"")</f>
        <v>0</v>
      </c>
      <c r="I32" s="31">
        <f>IF('P_21号様式'!G24="","",IF(VALUE(FIXED('P_21号様式'!G24,0,TRUE))&lt;&gt;'P_21号様式'!G24,RIGHT(FIXED('P_21号様式'!G24,3,FALSE),4),""))</f>
      </c>
      <c r="J32" s="30" t="str">
        <f>IF('P_21号様式'!H24&lt;&gt;"",TEXT(INT('P_21号様式'!H24),"#,##0"),"")</f>
        <v>36,933</v>
      </c>
      <c r="K32" s="31">
        <f>IF('P_21号様式'!H24="","",IF(VALUE(FIXED('P_21号様式'!H24,0,TRUE))&lt;&gt;'P_21号様式'!H24,RIGHT(FIXED('P_21号様式'!H24,3,FALSE),4),""))</f>
      </c>
      <c r="L32" s="30" t="str">
        <f>IF('P_21号様式'!I24&lt;&gt;"",TEXT(INT('P_21号様式'!I24),"#,##0"),"")</f>
        <v>563</v>
      </c>
      <c r="M32" s="31">
        <f>IF('P_21号様式'!I24="","",IF(VALUE(FIXED('P_21号様式'!I24,0,TRUE))&lt;&gt;'P_21号様式'!I24,RIGHT(FIXED('P_21号様式'!I24,3,FALSE),4),""))</f>
      </c>
      <c r="N32" s="30" t="str">
        <f>IF('P_21号様式'!J24&lt;&gt;"",TEXT(INT('P_21号様式'!J24),"#,##0"),"")</f>
        <v>37,496</v>
      </c>
      <c r="O32" s="31">
        <f>IF('P_21号様式'!J24="","",IF(VALUE(FIXED('P_21号様式'!J24,0,TRUE))&lt;&gt;'P_21号様式'!J24,RIGHT(FIXED('P_21号様式'!J24,3,FALSE),4),""))</f>
      </c>
      <c r="P32" s="30" t="str">
        <f>IF('P_21号様式'!K24&lt;&gt;"",TEXT(INT('P_21号様式'!K24),"#,##0"),"")</f>
        <v>0</v>
      </c>
      <c r="Q32" s="31">
        <f>IF('P_21号様式'!K24="","",IF(VALUE(FIXED('P_21号様式'!K24,0,TRUE))&lt;&gt;'P_21号様式'!K24,RIGHT(FIXED('P_21号様式'!K24,3,FALSE),4),""))</f>
      </c>
      <c r="R32" s="30" t="str">
        <f>IF('P_21号様式'!L24&lt;&gt;"",TEXT(INT('P_21号様式'!L24),"#,##0"),"")</f>
        <v>37,496</v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  <v>1.50149349263921</v>
      </c>
      <c r="U32" s="36"/>
      <c r="V32" s="39">
        <f>IF('P_21号様式'!N24="","",'P_21号様式'!N24)</f>
        <v>0.0256944444444444</v>
      </c>
      <c r="W32" s="40"/>
    </row>
    <row r="33" spans="1:23" s="13" customFormat="1" ht="12.75" customHeight="1">
      <c r="A33" s="37" t="str">
        <f>IF('P_21号様式'!C25="","",'P_21号様式'!C25)</f>
        <v>三島村</v>
      </c>
      <c r="B33" s="37"/>
      <c r="C33" s="11">
        <f>IF('P_21号様式'!D25="","",'P_21号様式'!D25)</f>
        <v>100</v>
      </c>
      <c r="D33" s="30" t="str">
        <f>IF('P_21号様式'!E25&lt;&gt;"",TEXT(INT('P_21号様式'!E25),"#,##0"),"")</f>
        <v>228</v>
      </c>
      <c r="E33" s="31" t="str">
        <f>IF('P_21号様式'!E25="","",IF(VALUE(FIXED('P_21号様式'!E25,0,TRUE))&lt;&gt;'P_21号様式'!E25,RIGHT(FIXED('P_21号様式'!E25,3,FALSE),4),""))</f>
        <v>.999</v>
      </c>
      <c r="F33" s="30" t="str">
        <f>IF('P_21号様式'!F25&lt;&gt;"",TEXT(INT('P_21号様式'!F25),"#,##0"),"")</f>
        <v>0</v>
      </c>
      <c r="G33" s="31" t="str">
        <f>IF('P_21号様式'!F25="","",IF(VALUE(FIXED('P_21号様式'!F25,0,TRUE))&lt;&gt;'P_21号様式'!F25,RIGHT(FIXED('P_21号様式'!F25,3,FALSE),4),""))</f>
        <v>.001</v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229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10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239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239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4.18410041841004</v>
      </c>
      <c r="U33" s="36"/>
      <c r="V33" s="39">
        <f>IF('P_21号様式'!N25="","",'P_21号様式'!N25)</f>
        <v>0.86875</v>
      </c>
      <c r="W33" s="40"/>
    </row>
    <row r="34" spans="1:23" s="13" customFormat="1" ht="12.75" customHeight="1">
      <c r="A34" s="37" t="str">
        <f>IF('P_21号様式'!C26="","",'P_21号様式'!C26)</f>
        <v>十島村</v>
      </c>
      <c r="B34" s="37"/>
      <c r="C34" s="11">
        <f>IF('P_21号様式'!D26="","",'P_21号様式'!D26)</f>
        <v>100</v>
      </c>
      <c r="D34" s="30" t="str">
        <f>IF('P_21号様式'!E26&lt;&gt;"",TEXT(INT('P_21号様式'!E26),"#,##0"),"")</f>
        <v>410</v>
      </c>
      <c r="E34" s="31" t="str">
        <f>IF('P_21号様式'!E26="","",IF(VALUE(FIXED('P_21号様式'!E26,0,TRUE))&lt;&gt;'P_21号様式'!E26,RIGHT(FIXED('P_21号様式'!E26,3,FALSE),4),""))</f>
        <v>.999</v>
      </c>
      <c r="F34" s="30" t="str">
        <f>IF('P_21号様式'!F26&lt;&gt;"",TEXT(INT('P_21号様式'!F26),"#,##0"),"")</f>
        <v>0</v>
      </c>
      <c r="G34" s="31" t="str">
        <f>IF('P_21号様式'!F26="","",IF(VALUE(FIXED('P_21号様式'!F26,0,TRUE))&lt;&gt;'P_21号様式'!F26,RIGHT(FIXED('P_21号様式'!F26,3,FALSE),4),""))</f>
        <v>.001</v>
      </c>
      <c r="H34" s="30" t="str">
        <f>IF('P_21号様式'!G26&lt;&gt;"",TEXT(INT('P_21号様式'!G26),"#,##0"),"")</f>
        <v>0</v>
      </c>
      <c r="I34" s="31">
        <f>IF('P_21号様式'!G26="","",IF(VALUE(FIXED('P_21号様式'!G26,0,TRUE))&lt;&gt;'P_21号様式'!G26,RIGHT(FIXED('P_21号様式'!G26,3,FALSE),4),""))</f>
      </c>
      <c r="J34" s="30" t="str">
        <f>IF('P_21号様式'!H26&lt;&gt;"",TEXT(INT('P_21号様式'!H26),"#,##0"),"")</f>
        <v>411</v>
      </c>
      <c r="K34" s="31">
        <f>IF('P_21号様式'!H26="","",IF(VALUE(FIXED('P_21号様式'!H26,0,TRUE))&lt;&gt;'P_21号様式'!H26,RIGHT(FIXED('P_21号様式'!H26,3,FALSE),4),""))</f>
      </c>
      <c r="L34" s="30" t="str">
        <f>IF('P_21号様式'!I26&lt;&gt;"",TEXT(INT('P_21号様式'!I26),"#,##0"),"")</f>
        <v>18</v>
      </c>
      <c r="M34" s="31">
        <f>IF('P_21号様式'!I26="","",IF(VALUE(FIXED('P_21号様式'!I26,0,TRUE))&lt;&gt;'P_21号様式'!I26,RIGHT(FIXED('P_21号様式'!I26,3,FALSE),4),""))</f>
      </c>
      <c r="N34" s="30" t="str">
        <f>IF('P_21号様式'!J26&lt;&gt;"",TEXT(INT('P_21号様式'!J26),"#,##0"),"")</f>
        <v>429</v>
      </c>
      <c r="O34" s="31">
        <f>IF('P_21号様式'!J26="","",IF(VALUE(FIXED('P_21号様式'!J26,0,TRUE))&lt;&gt;'P_21号様式'!J26,RIGHT(FIXED('P_21号様式'!J26,3,FALSE),4),""))</f>
      </c>
      <c r="P34" s="30" t="str">
        <f>IF('P_21号様式'!K26&lt;&gt;"",TEXT(INT('P_21号様式'!K26),"#,##0"),"")</f>
        <v>0</v>
      </c>
      <c r="Q34" s="31">
        <f>IF('P_21号様式'!K26="","",IF(VALUE(FIXED('P_21号様式'!K26,0,TRUE))&lt;&gt;'P_21号様式'!K26,RIGHT(FIXED('P_21号様式'!K26,3,FALSE),4),""))</f>
      </c>
      <c r="R34" s="30" t="str">
        <f>IF('P_21号様式'!L26&lt;&gt;"",TEXT(INT('P_21号様式'!L26),"#,##0"),"")</f>
        <v>429</v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  <v>4.1958041958042</v>
      </c>
      <c r="U34" s="36"/>
      <c r="V34" s="39">
        <f>IF('P_21号様式'!N26="","",'P_21号様式'!N26)</f>
        <v>0.970138888888889</v>
      </c>
      <c r="W34" s="40"/>
    </row>
    <row r="35" spans="1:23" s="13" customFormat="1" ht="12.75" customHeight="1">
      <c r="A35" s="37" t="str">
        <f>IF('P_21号様式'!C27="","",'P_21号様式'!C27)</f>
        <v>＊（鹿児島郡）計</v>
      </c>
      <c r="B35" s="37"/>
      <c r="C35" s="11">
        <f>IF('P_21号様式'!D27="","",'P_21号様式'!D27)</f>
        <v>100</v>
      </c>
      <c r="D35" s="30" t="str">
        <f>IF('P_21号様式'!E27&lt;&gt;"",TEXT(INT('P_21号様式'!E27),"#,##0"),"")</f>
        <v>639</v>
      </c>
      <c r="E35" s="31" t="str">
        <f>IF('P_21号様式'!E27="","",IF(VALUE(FIXED('P_21号様式'!E27,0,TRUE))&lt;&gt;'P_21号様式'!E27,RIGHT(FIXED('P_21号様式'!E27,3,FALSE),4),""))</f>
        <v>.998</v>
      </c>
      <c r="F35" s="30" t="str">
        <f>IF('P_21号様式'!F27&lt;&gt;"",TEXT(INT('P_21号様式'!F27),"#,##0"),"")</f>
        <v>0</v>
      </c>
      <c r="G35" s="31" t="str">
        <f>IF('P_21号様式'!F27="","",IF(VALUE(FIXED('P_21号様式'!F27,0,TRUE))&lt;&gt;'P_21号様式'!F27,RIGHT(FIXED('P_21号様式'!F27,3,FALSE),4),""))</f>
        <v>.002</v>
      </c>
      <c r="H35" s="30" t="str">
        <f>IF('P_21号様式'!G27&lt;&gt;"",TEXT(INT('P_21号様式'!G27),"#,##0"),"")</f>
        <v>0</v>
      </c>
      <c r="I35" s="31">
        <f>IF('P_21号様式'!G27="","",IF(VALUE(FIXED('P_21号様式'!G27,0,TRUE))&lt;&gt;'P_21号様式'!G27,RIGHT(FIXED('P_21号様式'!G27,3,FALSE),4),""))</f>
      </c>
      <c r="J35" s="30" t="str">
        <f>IF('P_21号様式'!H27&lt;&gt;"",TEXT(INT('P_21号様式'!H27),"#,##0"),"")</f>
        <v>640</v>
      </c>
      <c r="K35" s="31">
        <f>IF('P_21号様式'!H27="","",IF(VALUE(FIXED('P_21号様式'!H27,0,TRUE))&lt;&gt;'P_21号様式'!H27,RIGHT(FIXED('P_21号様式'!H27,3,FALSE),4),""))</f>
      </c>
      <c r="L35" s="30" t="str">
        <f>IF('P_21号様式'!I27&lt;&gt;"",TEXT(INT('P_21号様式'!I27),"#,##0"),"")</f>
        <v>28</v>
      </c>
      <c r="M35" s="31">
        <f>IF('P_21号様式'!I27="","",IF(VALUE(FIXED('P_21号様式'!I27,0,TRUE))&lt;&gt;'P_21号様式'!I27,RIGHT(FIXED('P_21号様式'!I27,3,FALSE),4),""))</f>
      </c>
      <c r="N35" s="30" t="str">
        <f>IF('P_21号様式'!J27&lt;&gt;"",TEXT(INT('P_21号様式'!J27),"#,##0"),"")</f>
        <v>668</v>
      </c>
      <c r="O35" s="31">
        <f>IF('P_21号様式'!J27="","",IF(VALUE(FIXED('P_21号様式'!J27,0,TRUE))&lt;&gt;'P_21号様式'!J27,RIGHT(FIXED('P_21号様式'!J27,3,FALSE),4),""))</f>
      </c>
      <c r="P35" s="30" t="str">
        <f>IF('P_21号様式'!K27&lt;&gt;"",TEXT(INT('P_21号様式'!K27),"#,##0"),"")</f>
        <v>0</v>
      </c>
      <c r="Q35" s="31">
        <f>IF('P_21号様式'!K27="","",IF(VALUE(FIXED('P_21号様式'!K27,0,TRUE))&lt;&gt;'P_21号様式'!K27,RIGHT(FIXED('P_21号様式'!K27,3,FALSE),4),""))</f>
      </c>
      <c r="R35" s="30" t="str">
        <f>IF('P_21号様式'!L27&lt;&gt;"",TEXT(INT('P_21号様式'!L27),"#,##0"),"")</f>
        <v>668</v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  <v>4.19161676646707</v>
      </c>
      <c r="U35" s="36"/>
      <c r="V35" s="39">
        <f>IF('P_21号様式'!N27="","",'P_21号様式'!N27)</f>
        <v>0.970138888888889</v>
      </c>
      <c r="W35" s="40"/>
    </row>
    <row r="36" spans="1:23" s="13" customFormat="1" ht="12.75" customHeight="1">
      <c r="A36" s="37" t="str">
        <f>IF('P_21号様式'!C28="","",'P_21号様式'!C28)</f>
        <v>さつま町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11,062</v>
      </c>
      <c r="E36" s="31" t="str">
        <f>IF('P_21号様式'!E28="","",IF(VALUE(FIXED('P_21号様式'!E28,0,TRUE))&lt;&gt;'P_21号様式'!E28,RIGHT(FIXED('P_21号様式'!E28,3,FALSE),4),""))</f>
        <v>.999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.001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11,063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266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11,329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11,329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2.34795657163033</v>
      </c>
      <c r="U36" s="36"/>
      <c r="V36" s="39">
        <f>IF('P_21号様式'!N28="","",'P_21号様式'!N28)</f>
        <v>0.928472222222222</v>
      </c>
      <c r="W36" s="40"/>
    </row>
    <row r="37" spans="1:23" s="13" customFormat="1" ht="12.75" customHeight="1">
      <c r="A37" s="37" t="str">
        <f>IF('P_21号様式'!C29="","",'P_21号様式'!C29)</f>
        <v>＊（薩摩郡）計</v>
      </c>
      <c r="B37" s="37"/>
      <c r="C37" s="11">
        <f>IF('P_21号様式'!D29="","",'P_21号様式'!D29)</f>
        <v>100</v>
      </c>
      <c r="D37" s="30" t="str">
        <f>IF('P_21号様式'!E29&lt;&gt;"",TEXT(INT('P_21号様式'!E29),"#,##0"),"")</f>
        <v>11,062</v>
      </c>
      <c r="E37" s="31" t="str">
        <f>IF('P_21号様式'!E29="","",IF(VALUE(FIXED('P_21号様式'!E29,0,TRUE))&lt;&gt;'P_21号様式'!E29,RIGHT(FIXED('P_21号様式'!E29,3,FALSE),4),""))</f>
        <v>.999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.001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11,063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266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11,329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11,329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2.34795657163033</v>
      </c>
      <c r="U37" s="36"/>
      <c r="V37" s="39">
        <f>IF('P_21号様式'!N29="","",'P_21号様式'!N29)</f>
        <v>0.928472222222222</v>
      </c>
      <c r="W37" s="40"/>
    </row>
    <row r="38" spans="1:23" s="13" customFormat="1" ht="12.75" customHeight="1">
      <c r="A38" s="37" t="str">
        <f>IF('P_21号様式'!C30="","",'P_21号様式'!C30)</f>
        <v>長島町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6,101</v>
      </c>
      <c r="E38" s="31" t="str">
        <f>IF('P_21号様式'!E30="","",IF(VALUE(FIXED('P_21号様式'!E30,0,TRUE))&lt;&gt;'P_21号様式'!E30,RIGHT(FIXED('P_21号様式'!E30,3,FALSE),4),""))</f>
        <v>.999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.001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6,102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188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6,290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6,290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2.98887122416534</v>
      </c>
      <c r="U38" s="36"/>
      <c r="V38" s="39">
        <f>IF('P_21号様式'!N30="","",'P_21号様式'!N30)</f>
        <v>0.951388888888889</v>
      </c>
      <c r="W38" s="40"/>
    </row>
    <row r="39" spans="1:23" s="13" customFormat="1" ht="12.75" customHeight="1">
      <c r="A39" s="37" t="str">
        <f>IF('P_21号様式'!C31="","",'P_21号様式'!C31)</f>
        <v>＊（出水郡）計</v>
      </c>
      <c r="B39" s="37"/>
      <c r="C39" s="11">
        <f>IF('P_21号様式'!D31="","",'P_21号様式'!D31)</f>
        <v>100</v>
      </c>
      <c r="D39" s="30" t="str">
        <f>IF('P_21号様式'!E31&lt;&gt;"",TEXT(INT('P_21号様式'!E31),"#,##0"),"")</f>
        <v>6,101</v>
      </c>
      <c r="E39" s="31" t="str">
        <f>IF('P_21号様式'!E31="","",IF(VALUE(FIXED('P_21号様式'!E31,0,TRUE))&lt;&gt;'P_21号様式'!E31,RIGHT(FIXED('P_21号様式'!E31,3,FALSE),4),""))</f>
        <v>.999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.001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6,102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188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6,290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0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6,290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2.98887122416534</v>
      </c>
      <c r="U39" s="36"/>
      <c r="V39" s="39">
        <f>IF('P_21号様式'!N31="","",'P_21号様式'!N31)</f>
        <v>0.951388888888889</v>
      </c>
      <c r="W39" s="40"/>
    </row>
    <row r="40" spans="1:23" s="13" customFormat="1" ht="12.75" customHeight="1">
      <c r="A40" s="37" t="str">
        <f>IF('P_21号様式'!C32="","",'P_21号様式'!C32)</f>
        <v>湧水町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4,973</v>
      </c>
      <c r="E40" s="31" t="str">
        <f>IF('P_21号様式'!E32="","",IF(VALUE(FIXED('P_21号様式'!E32,0,TRUE))&lt;&gt;'P_21号様式'!E32,RIGHT(FIXED('P_21号様式'!E32,3,FALSE),4),""))</f>
        <v>.999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.001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4,974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89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5,063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0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5,063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1.7578510764369</v>
      </c>
      <c r="U40" s="36"/>
      <c r="V40" s="39">
        <f>IF('P_21号様式'!N32="","",'P_21号様式'!N32)</f>
        <v>0.933333333333333</v>
      </c>
      <c r="W40" s="40"/>
    </row>
    <row r="41" spans="1:23" s="13" customFormat="1" ht="12.75" customHeight="1">
      <c r="A41" s="37" t="str">
        <f>IF('P_21号様式'!C33="","",'P_21号様式'!C33)</f>
        <v>＊（姶良郡）計</v>
      </c>
      <c r="B41" s="37"/>
      <c r="C41" s="11">
        <f>IF('P_21号様式'!D33="","",'P_21号様式'!D33)</f>
        <v>100</v>
      </c>
      <c r="D41" s="30" t="str">
        <f>IF('P_21号様式'!E33&lt;&gt;"",TEXT(INT('P_21号様式'!E33),"#,##0"),"")</f>
        <v>4,973</v>
      </c>
      <c r="E41" s="31" t="str">
        <f>IF('P_21号様式'!E33="","",IF(VALUE(FIXED('P_21号様式'!E33,0,TRUE))&lt;&gt;'P_21号様式'!E33,RIGHT(FIXED('P_21号様式'!E33,3,FALSE),4),""))</f>
        <v>.999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.001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4,974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89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5,063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5,063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1.7578510764369</v>
      </c>
      <c r="U41" s="36"/>
      <c r="V41" s="39">
        <f>IF('P_21号様式'!N33="","",'P_21号様式'!N33)</f>
        <v>0.933333333333333</v>
      </c>
      <c r="W41" s="40"/>
    </row>
    <row r="42" spans="1:23" s="13" customFormat="1" ht="12.75" customHeight="1">
      <c r="A42" s="37" t="str">
        <f>IF('P_21号様式'!C34="","",'P_21号様式'!C34)</f>
        <v>大崎町</v>
      </c>
      <c r="B42" s="37"/>
      <c r="C42" s="11">
        <f>IF('P_21号様式'!D34="","",'P_21号様式'!D34)</f>
        <v>100</v>
      </c>
      <c r="D42" s="30" t="str">
        <f>IF('P_21号様式'!E34&lt;&gt;"",TEXT(INT('P_21号様式'!E34),"#,##0"),"")</f>
        <v>6,152</v>
      </c>
      <c r="E42" s="31" t="str">
        <f>IF('P_21号様式'!E34="","",IF(VALUE(FIXED('P_21号様式'!E34,0,TRUE))&lt;&gt;'P_21号様式'!E34,RIGHT(FIXED('P_21号様式'!E34,3,FALSE),4),""))</f>
        <v>.999</v>
      </c>
      <c r="F42" s="30" t="str">
        <f>IF('P_21号様式'!F34&lt;&gt;"",TEXT(INT('P_21号様式'!F34),"#,##0"),"")</f>
        <v>0</v>
      </c>
      <c r="G42" s="31" t="str">
        <f>IF('P_21号様式'!F34="","",IF(VALUE(FIXED('P_21号様式'!F34,0,TRUE))&lt;&gt;'P_21号様式'!F34,RIGHT(FIXED('P_21号様式'!F34,3,FALSE),4),""))</f>
        <v>.001</v>
      </c>
      <c r="H42" s="30" t="str">
        <f>IF('P_21号様式'!G34&lt;&gt;"",TEXT(INT('P_21号様式'!G34),"#,##0"),"")</f>
        <v>0</v>
      </c>
      <c r="I42" s="31">
        <f>IF('P_21号様式'!G34="","",IF(VALUE(FIXED('P_21号様式'!G34,0,TRUE))&lt;&gt;'P_21号様式'!G34,RIGHT(FIXED('P_21号様式'!G34,3,FALSE),4),""))</f>
      </c>
      <c r="J42" s="30" t="str">
        <f>IF('P_21号様式'!H34&lt;&gt;"",TEXT(INT('P_21号様式'!H34),"#,##0"),"")</f>
        <v>6,153</v>
      </c>
      <c r="K42" s="31">
        <f>IF('P_21号様式'!H34="","",IF(VALUE(FIXED('P_21号様式'!H34,0,TRUE))&lt;&gt;'P_21号様式'!H34,RIGHT(FIXED('P_21号様式'!H34,3,FALSE),4),""))</f>
      </c>
      <c r="L42" s="30" t="str">
        <f>IF('P_21号様式'!I34&lt;&gt;"",TEXT(INT('P_21号様式'!I34),"#,##0"),"")</f>
        <v>152</v>
      </c>
      <c r="M42" s="31">
        <f>IF('P_21号様式'!I34="","",IF(VALUE(FIXED('P_21号様式'!I34,0,TRUE))&lt;&gt;'P_21号様式'!I34,RIGHT(FIXED('P_21号様式'!I34,3,FALSE),4),""))</f>
      </c>
      <c r="N42" s="30" t="str">
        <f>IF('P_21号様式'!J34&lt;&gt;"",TEXT(INT('P_21号様式'!J34),"#,##0"),"")</f>
        <v>6,305</v>
      </c>
      <c r="O42" s="31">
        <f>IF('P_21号様式'!J34="","",IF(VALUE(FIXED('P_21号様式'!J34,0,TRUE))&lt;&gt;'P_21号様式'!J34,RIGHT(FIXED('P_21号様式'!J34,3,FALSE),4),""))</f>
      </c>
      <c r="P42" s="30" t="str">
        <f>IF('P_21号様式'!K34&lt;&gt;"",TEXT(INT('P_21号様式'!K34),"#,##0"),"")</f>
        <v>0</v>
      </c>
      <c r="Q42" s="31">
        <f>IF('P_21号様式'!K34="","",IF(VALUE(FIXED('P_21号様式'!K34,0,TRUE))&lt;&gt;'P_21号様式'!K34,RIGHT(FIXED('P_21号様式'!K34,3,FALSE),4),""))</f>
      </c>
      <c r="R42" s="30" t="str">
        <f>IF('P_21号様式'!L34&lt;&gt;"",TEXT(INT('P_21号様式'!L34),"#,##0"),"")</f>
        <v>6,305</v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  <v>2.41078509119746</v>
      </c>
      <c r="U42" s="36"/>
      <c r="V42" s="39">
        <f>IF('P_21号様式'!N34="","",'P_21号様式'!N34)</f>
        <v>0.9875</v>
      </c>
      <c r="W42" s="40"/>
    </row>
    <row r="43" spans="1:23" s="13" customFormat="1" ht="12.75" customHeight="1">
      <c r="A43" s="37" t="str">
        <f>IF('P_21号様式'!C35="","",'P_21号様式'!C35)</f>
        <v>＊（曽於郡）計</v>
      </c>
      <c r="B43" s="37"/>
      <c r="C43" s="11">
        <f>IF('P_21号様式'!D35="","",'P_21号様式'!D35)</f>
        <v>100</v>
      </c>
      <c r="D43" s="30" t="str">
        <f>IF('P_21号様式'!E35&lt;&gt;"",TEXT(INT('P_21号様式'!E35),"#,##0"),"")</f>
        <v>6,152</v>
      </c>
      <c r="E43" s="31" t="str">
        <f>IF('P_21号様式'!E35="","",IF(VALUE(FIXED('P_21号様式'!E35,0,TRUE))&lt;&gt;'P_21号様式'!E35,RIGHT(FIXED('P_21号様式'!E35,3,FALSE),4),""))</f>
        <v>.999</v>
      </c>
      <c r="F43" s="30" t="str">
        <f>IF('P_21号様式'!F35&lt;&gt;"",TEXT(INT('P_21号様式'!F35),"#,##0"),"")</f>
        <v>0</v>
      </c>
      <c r="G43" s="31" t="str">
        <f>IF('P_21号様式'!F35="","",IF(VALUE(FIXED('P_21号様式'!F35,0,TRUE))&lt;&gt;'P_21号様式'!F35,RIGHT(FIXED('P_21号様式'!F35,3,FALSE),4),""))</f>
        <v>.001</v>
      </c>
      <c r="H43" s="30" t="str">
        <f>IF('P_21号様式'!G35&lt;&gt;"",TEXT(INT('P_21号様式'!G35),"#,##0"),"")</f>
        <v>0</v>
      </c>
      <c r="I43" s="31">
        <f>IF('P_21号様式'!G35="","",IF(VALUE(FIXED('P_21号様式'!G35,0,TRUE))&lt;&gt;'P_21号様式'!G35,RIGHT(FIXED('P_21号様式'!G35,3,FALSE),4),""))</f>
      </c>
      <c r="J43" s="30" t="str">
        <f>IF('P_21号様式'!H35&lt;&gt;"",TEXT(INT('P_21号様式'!H35),"#,##0"),"")</f>
        <v>6,153</v>
      </c>
      <c r="K43" s="31">
        <f>IF('P_21号様式'!H35="","",IF(VALUE(FIXED('P_21号様式'!H35,0,TRUE))&lt;&gt;'P_21号様式'!H35,RIGHT(FIXED('P_21号様式'!H35,3,FALSE),4),""))</f>
      </c>
      <c r="L43" s="30" t="str">
        <f>IF('P_21号様式'!I35&lt;&gt;"",TEXT(INT('P_21号様式'!I35),"#,##0"),"")</f>
        <v>152</v>
      </c>
      <c r="M43" s="31">
        <f>IF('P_21号様式'!I35="","",IF(VALUE(FIXED('P_21号様式'!I35,0,TRUE))&lt;&gt;'P_21号様式'!I35,RIGHT(FIXED('P_21号様式'!I35,3,FALSE),4),""))</f>
      </c>
      <c r="N43" s="30" t="str">
        <f>IF('P_21号様式'!J35&lt;&gt;"",TEXT(INT('P_21号様式'!J35),"#,##0"),"")</f>
        <v>6,305</v>
      </c>
      <c r="O43" s="31">
        <f>IF('P_21号様式'!J35="","",IF(VALUE(FIXED('P_21号様式'!J35,0,TRUE))&lt;&gt;'P_21号様式'!J35,RIGHT(FIXED('P_21号様式'!J35,3,FALSE),4),""))</f>
      </c>
      <c r="P43" s="30" t="str">
        <f>IF('P_21号様式'!K35&lt;&gt;"",TEXT(INT('P_21号様式'!K35),"#,##0"),"")</f>
        <v>0</v>
      </c>
      <c r="Q43" s="31">
        <f>IF('P_21号様式'!K35="","",IF(VALUE(FIXED('P_21号様式'!K35,0,TRUE))&lt;&gt;'P_21号様式'!K35,RIGHT(FIXED('P_21号様式'!K35,3,FALSE),4),""))</f>
      </c>
      <c r="R43" s="30" t="str">
        <f>IF('P_21号様式'!L35&lt;&gt;"",TEXT(INT('P_21号様式'!L35),"#,##0"),"")</f>
        <v>6,305</v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  <v>2.41078509119746</v>
      </c>
      <c r="U43" s="36"/>
      <c r="V43" s="39">
        <f>IF('P_21号様式'!N35="","",'P_21号様式'!N35)</f>
        <v>0.9875</v>
      </c>
      <c r="W43" s="40"/>
    </row>
    <row r="44" spans="1:23" s="13" customFormat="1" ht="12.75" customHeight="1">
      <c r="A44" s="37" t="str">
        <f>IF('P_21号様式'!C36="","",'P_21号様式'!C36)</f>
        <v>東串良町</v>
      </c>
      <c r="B44" s="37"/>
      <c r="C44" s="11">
        <f>IF('P_21号様式'!D36="","",'P_21号様式'!D36)</f>
        <v>100</v>
      </c>
      <c r="D44" s="30" t="str">
        <f>IF('P_21号様式'!E36&lt;&gt;"",TEXT(INT('P_21号様式'!E36),"#,##0"),"")</f>
        <v>2,876</v>
      </c>
      <c r="E44" s="31" t="str">
        <f>IF('P_21号様式'!E36="","",IF(VALUE(FIXED('P_21号様式'!E36,0,TRUE))&lt;&gt;'P_21号様式'!E36,RIGHT(FIXED('P_21号様式'!E36,3,FALSE),4),""))</f>
        <v>.999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.001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2,877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98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2,975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0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2,975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3.29411764705882</v>
      </c>
      <c r="U44" s="36"/>
      <c r="V44" s="39">
        <f>IF('P_21号様式'!N36="","",'P_21号様式'!N36)</f>
        <v>0.915972222222222</v>
      </c>
      <c r="W44" s="40"/>
    </row>
    <row r="45" spans="1:23" s="13" customFormat="1" ht="12.75" customHeight="1">
      <c r="A45" s="37" t="str">
        <f>IF('P_21号様式'!C37="","",'P_21号様式'!C37)</f>
        <v>錦江町</v>
      </c>
      <c r="B45" s="37"/>
      <c r="C45" s="11">
        <f>IF('P_21号様式'!D37="","",'P_21号様式'!D37)</f>
        <v>100</v>
      </c>
      <c r="D45" s="30" t="str">
        <f>IF('P_21号様式'!E37&lt;&gt;"",TEXT(INT('P_21号様式'!E37),"#,##0"),"")</f>
        <v>3,887</v>
      </c>
      <c r="E45" s="31" t="str">
        <f>IF('P_21号様式'!E37="","",IF(VALUE(FIXED('P_21号様式'!E37,0,TRUE))&lt;&gt;'P_21号様式'!E37,RIGHT(FIXED('P_21号様式'!E37,3,FALSE),4),""))</f>
        <v>.999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.001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3,888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178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4,066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4,066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4.3777668470241</v>
      </c>
      <c r="U45" s="36"/>
      <c r="V45" s="39">
        <f>IF('P_21号様式'!N37="","",'P_21号様式'!N37)</f>
        <v>0.919444444444444</v>
      </c>
      <c r="W45" s="40"/>
    </row>
    <row r="46" spans="1:23" s="13" customFormat="1" ht="12.75" customHeight="1">
      <c r="A46" s="37" t="str">
        <f>IF('P_21号様式'!C38="","",'P_21号様式'!C38)</f>
        <v>南大隅町</v>
      </c>
      <c r="B46" s="37"/>
      <c r="C46" s="11">
        <f>IF('P_21号様式'!D38="","",'P_21号様式'!D38)</f>
        <v>100</v>
      </c>
      <c r="D46" s="30" t="str">
        <f>IF('P_21号様式'!E38&lt;&gt;"",TEXT(INT('P_21号様式'!E38),"#,##0"),"")</f>
        <v>3,813</v>
      </c>
      <c r="E46" s="31" t="str">
        <f>IF('P_21号様式'!E38="","",IF(VALUE(FIXED('P_21号様式'!E38,0,TRUE))&lt;&gt;'P_21号様式'!E38,RIGHT(FIXED('P_21号様式'!E38,3,FALSE),4),""))</f>
        <v>.999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.001</v>
      </c>
      <c r="H46" s="30" t="str">
        <f>IF('P_21号様式'!G38&lt;&gt;"",TEXT(INT('P_21号様式'!G38),"#,##0"),"")</f>
        <v>0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3,814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217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4,031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4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4,035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5.38327958322997</v>
      </c>
      <c r="U46" s="36"/>
      <c r="V46" s="39">
        <f>IF('P_21号様式'!N38="","",'P_21号様式'!N38)</f>
        <v>0.927777777777778</v>
      </c>
      <c r="W46" s="40"/>
    </row>
    <row r="47" spans="1:23" s="13" customFormat="1" ht="12.75" customHeight="1">
      <c r="A47" s="37" t="str">
        <f>IF('P_21号様式'!C39="","",'P_21号様式'!C39)</f>
        <v>肝付町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6,865</v>
      </c>
      <c r="E47" s="31" t="str">
        <f>IF('P_21号様式'!E39="","",IF(VALUE(FIXED('P_21号様式'!E39,0,TRUE))&lt;&gt;'P_21号様式'!E39,RIGHT(FIXED('P_21号様式'!E39,3,FALSE),4),""))</f>
        <v>.999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.001</v>
      </c>
      <c r="H47" s="30" t="str">
        <f>IF('P_21号様式'!G39&lt;&gt;"",TEXT(INT('P_21号様式'!G39),"#,##0"),"")</f>
        <v>0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6,866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180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7,046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0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7,046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2.55464093102469</v>
      </c>
      <c r="U47" s="36"/>
      <c r="V47" s="39">
        <f>IF('P_21号様式'!N39="","",'P_21号様式'!N39)</f>
        <v>0.935416666666667</v>
      </c>
      <c r="W47" s="40"/>
    </row>
    <row r="48" spans="1:23" s="13" customFormat="1" ht="12.75" customHeight="1">
      <c r="A48" s="37" t="str">
        <f>IF('P_21号様式'!C40="","",'P_21号様式'!C40)</f>
        <v>＊（肝属郡）計</v>
      </c>
      <c r="B48" s="37"/>
      <c r="C48" s="11">
        <f>IF('P_21号様式'!D40="","",'P_21号様式'!D40)</f>
        <v>100</v>
      </c>
      <c r="D48" s="30" t="str">
        <f>IF('P_21号様式'!E40&lt;&gt;"",TEXT(INT('P_21号様式'!E40),"#,##0"),"")</f>
        <v>17,444</v>
      </c>
      <c r="E48" s="31" t="str">
        <f>IF('P_21号様式'!E40="","",IF(VALUE(FIXED('P_21号様式'!E40,0,TRUE))&lt;&gt;'P_21号様式'!E40,RIGHT(FIXED('P_21号様式'!E40,3,FALSE),4),""))</f>
        <v>.996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.004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17,445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673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18,118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4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18,122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3.71453802847996</v>
      </c>
      <c r="U48" s="36"/>
      <c r="V48" s="39">
        <f>IF('P_21号様式'!N40="","",'P_21号様式'!N40)</f>
        <v>0.935416666666667</v>
      </c>
      <c r="W48" s="40"/>
    </row>
    <row r="49" spans="1:23" s="13" customFormat="1" ht="12.75" customHeight="1">
      <c r="A49" s="37" t="str">
        <f>IF('P_21号様式'!C41="","",'P_21号様式'!C41)</f>
        <v>中種子町</v>
      </c>
      <c r="B49" s="37"/>
      <c r="C49" s="11">
        <f>IF('P_21号様式'!D41="","",'P_21号様式'!D41)</f>
        <v>100</v>
      </c>
      <c r="D49" s="30" t="str">
        <f>IF('P_21号様式'!E41&lt;&gt;"",TEXT(INT('P_21号様式'!E41),"#,##0"),"")</f>
        <v>4,195</v>
      </c>
      <c r="E49" s="31" t="str">
        <f>IF('P_21号様式'!E41="","",IF(VALUE(FIXED('P_21号様式'!E41,0,TRUE))&lt;&gt;'P_21号様式'!E41,RIGHT(FIXED('P_21号様式'!E41,3,FALSE),4),""))</f>
        <v>.999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.001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4,196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150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4,346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4,346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3.45144960883571</v>
      </c>
      <c r="U49" s="36"/>
      <c r="V49" s="39">
        <f>IF('P_21号様式'!N41="","",'P_21号様式'!N41)</f>
        <v>0.929861111111111</v>
      </c>
      <c r="W49" s="40"/>
    </row>
    <row r="50" spans="1:23" s="13" customFormat="1" ht="12.75" customHeight="1">
      <c r="A50" s="37" t="str">
        <f>IF('P_21号様式'!C42="","",'P_21号様式'!C42)</f>
        <v>南種子町</v>
      </c>
      <c r="B50" s="37"/>
      <c r="C50" s="11">
        <f>IF('P_21号様式'!D42="","",'P_21号様式'!D42)</f>
        <v>100</v>
      </c>
      <c r="D50" s="30" t="str">
        <f>IF('P_21号様式'!E42&lt;&gt;"",TEXT(INT('P_21号様式'!E42),"#,##0"),"")</f>
        <v>3,028</v>
      </c>
      <c r="E50" s="31" t="str">
        <f>IF('P_21号様式'!E42="","",IF(VALUE(FIXED('P_21号様式'!E42,0,TRUE))&lt;&gt;'P_21号様式'!E42,RIGHT(FIXED('P_21号様式'!E42,3,FALSE),4),""))</f>
        <v>.999</v>
      </c>
      <c r="F50" s="30" t="str">
        <f>IF('P_21号様式'!F42&lt;&gt;"",TEXT(INT('P_21号様式'!F42),"#,##0"),"")</f>
        <v>0</v>
      </c>
      <c r="G50" s="31" t="str">
        <f>IF('P_21号様式'!F42="","",IF(VALUE(FIXED('P_21号様式'!F42,0,TRUE))&lt;&gt;'P_21号様式'!F42,RIGHT(FIXED('P_21号様式'!F42,3,FALSE),4),""))</f>
        <v>.001</v>
      </c>
      <c r="H50" s="30" t="str">
        <f>IF('P_21号様式'!G42&lt;&gt;"",TEXT(INT('P_21号様式'!G42),"#,##0"),"")</f>
        <v>0</v>
      </c>
      <c r="I50" s="31">
        <f>IF('P_21号様式'!G42="","",IF(VALUE(FIXED('P_21号様式'!G42,0,TRUE))&lt;&gt;'P_21号様式'!G42,RIGHT(FIXED('P_21号様式'!G42,3,FALSE),4),""))</f>
      </c>
      <c r="J50" s="30" t="str">
        <f>IF('P_21号様式'!H42&lt;&gt;"",TEXT(INT('P_21号様式'!H42),"#,##0"),"")</f>
        <v>3,029</v>
      </c>
      <c r="K50" s="31">
        <f>IF('P_21号様式'!H42="","",IF(VALUE(FIXED('P_21号様式'!H42,0,TRUE))&lt;&gt;'P_21号様式'!H42,RIGHT(FIXED('P_21号様式'!H42,3,FALSE),4),""))</f>
      </c>
      <c r="L50" s="30" t="str">
        <f>IF('P_21号様式'!I42&lt;&gt;"",TEXT(INT('P_21号様式'!I42),"#,##0"),"")</f>
        <v>66</v>
      </c>
      <c r="M50" s="31">
        <f>IF('P_21号様式'!I42="","",IF(VALUE(FIXED('P_21号様式'!I42,0,TRUE))&lt;&gt;'P_21号様式'!I42,RIGHT(FIXED('P_21号様式'!I42,3,FALSE),4),""))</f>
      </c>
      <c r="N50" s="30" t="str">
        <f>IF('P_21号様式'!J42&lt;&gt;"",TEXT(INT('P_21号様式'!J42),"#,##0"),"")</f>
        <v>3,095</v>
      </c>
      <c r="O50" s="31">
        <f>IF('P_21号様式'!J42="","",IF(VALUE(FIXED('P_21号様式'!J42,0,TRUE))&lt;&gt;'P_21号様式'!J42,RIGHT(FIXED('P_21号様式'!J42,3,FALSE),4),""))</f>
      </c>
      <c r="P50" s="30" t="str">
        <f>IF('P_21号様式'!K42&lt;&gt;"",TEXT(INT('P_21号様式'!K42),"#,##0"),"")</f>
        <v>0</v>
      </c>
      <c r="Q50" s="31">
        <f>IF('P_21号様式'!K42="","",IF(VALUE(FIXED('P_21号様式'!K42,0,TRUE))&lt;&gt;'P_21号様式'!K42,RIGHT(FIXED('P_21号様式'!K42,3,FALSE),4),""))</f>
      </c>
      <c r="R50" s="30" t="str">
        <f>IF('P_21号様式'!L42&lt;&gt;"",TEXT(INT('P_21号様式'!L42),"#,##0"),"")</f>
        <v>3,095</v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  <v>2.13247172859451</v>
      </c>
      <c r="U50" s="36"/>
      <c r="V50" s="39">
        <f>IF('P_21号様式'!N42="","",'P_21号様式'!N42)</f>
        <v>0.934722222222222</v>
      </c>
      <c r="W50" s="40"/>
    </row>
    <row r="51" spans="1:23" s="13" customFormat="1" ht="12.75" customHeight="1">
      <c r="A51" s="37" t="str">
        <f>IF('P_21号様式'!C43="","",'P_21号様式'!C43)</f>
        <v>屋久島町</v>
      </c>
      <c r="B51" s="37"/>
      <c r="C51" s="11">
        <f>IF('P_21号様式'!D43="","",'P_21号様式'!D43)</f>
        <v>100</v>
      </c>
      <c r="D51" s="30" t="str">
        <f>IF('P_21号様式'!E43&lt;&gt;"",TEXT(INT('P_21号様式'!E43),"#,##0"),"")</f>
        <v>6,230</v>
      </c>
      <c r="E51" s="31" t="str">
        <f>IF('P_21号様式'!E43="","",IF(VALUE(FIXED('P_21号様式'!E43,0,TRUE))&lt;&gt;'P_21号様式'!E43,RIGHT(FIXED('P_21号様式'!E43,3,FALSE),4),""))</f>
        <v>.999</v>
      </c>
      <c r="F51" s="30" t="str">
        <f>IF('P_21号様式'!F43&lt;&gt;"",TEXT(INT('P_21号様式'!F43),"#,##0"),"")</f>
        <v>0</v>
      </c>
      <c r="G51" s="31" t="str">
        <f>IF('P_21号様式'!F43="","",IF(VALUE(FIXED('P_21号様式'!F43,0,TRUE))&lt;&gt;'P_21号様式'!F43,RIGHT(FIXED('P_21号様式'!F43,3,FALSE),4),""))</f>
        <v>.001</v>
      </c>
      <c r="H51" s="30" t="str">
        <f>IF('P_21号様式'!G43&lt;&gt;"",TEXT(INT('P_21号様式'!G43),"#,##0"),"")</f>
        <v>0</v>
      </c>
      <c r="I51" s="31">
        <f>IF('P_21号様式'!G43="","",IF(VALUE(FIXED('P_21号様式'!G43,0,TRUE))&lt;&gt;'P_21号様式'!G43,RIGHT(FIXED('P_21号様式'!G43,3,FALSE),4),""))</f>
      </c>
      <c r="J51" s="30" t="str">
        <f>IF('P_21号様式'!H43&lt;&gt;"",TEXT(INT('P_21号様式'!H43),"#,##0"),"")</f>
        <v>6,231</v>
      </c>
      <c r="K51" s="31">
        <f>IF('P_21号様式'!H43="","",IF(VALUE(FIXED('P_21号様式'!H43,0,TRUE))&lt;&gt;'P_21号様式'!H43,RIGHT(FIXED('P_21号様式'!H43,3,FALSE),4),""))</f>
      </c>
      <c r="L51" s="30" t="str">
        <f>IF('P_21号様式'!I43&lt;&gt;"",TEXT(INT('P_21号様式'!I43),"#,##0"),"")</f>
        <v>367</v>
      </c>
      <c r="M51" s="31">
        <f>IF('P_21号様式'!I43="","",IF(VALUE(FIXED('P_21号様式'!I43,0,TRUE))&lt;&gt;'P_21号様式'!I43,RIGHT(FIXED('P_21号様式'!I43,3,FALSE),4),""))</f>
      </c>
      <c r="N51" s="30" t="str">
        <f>IF('P_21号様式'!J43&lt;&gt;"",TEXT(INT('P_21号様式'!J43),"#,##0"),"")</f>
        <v>6,598</v>
      </c>
      <c r="O51" s="31">
        <f>IF('P_21号様式'!J43="","",IF(VALUE(FIXED('P_21号様式'!J43,0,TRUE))&lt;&gt;'P_21号様式'!J43,RIGHT(FIXED('P_21号様式'!J43,3,FALSE),4),""))</f>
      </c>
      <c r="P51" s="30" t="str">
        <f>IF('P_21号様式'!K43&lt;&gt;"",TEXT(INT('P_21号様式'!K43),"#,##0"),"")</f>
        <v>0</v>
      </c>
      <c r="Q51" s="31">
        <f>IF('P_21号様式'!K43="","",IF(VALUE(FIXED('P_21号様式'!K43,0,TRUE))&lt;&gt;'P_21号様式'!K43,RIGHT(FIXED('P_21号様式'!K43,3,FALSE),4),""))</f>
      </c>
      <c r="R51" s="30" t="str">
        <f>IF('P_21号様式'!L43&lt;&gt;"",TEXT(INT('P_21号様式'!L43),"#,##0"),"")</f>
        <v>6,598</v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  <v>5.56229160351622</v>
      </c>
      <c r="U51" s="36"/>
      <c r="V51" s="39">
        <f>IF('P_21号様式'!N43="","",'P_21号様式'!N43)</f>
        <v>0.0222222222222222</v>
      </c>
      <c r="W51" s="40"/>
    </row>
    <row r="52" spans="1:23" s="13" customFormat="1" ht="12.75" customHeight="1">
      <c r="A52" s="37" t="str">
        <f>IF('P_21号様式'!C44="","",'P_21号様式'!C44)</f>
        <v>＊（熊毛郡）計</v>
      </c>
      <c r="B52" s="37"/>
      <c r="C52" s="11">
        <f>IF('P_21号様式'!D44="","",'P_21号様式'!D44)</f>
        <v>100</v>
      </c>
      <c r="D52" s="30" t="str">
        <f>IF('P_21号様式'!E44&lt;&gt;"",TEXT(INT('P_21号様式'!E44),"#,##0"),"")</f>
        <v>13,455</v>
      </c>
      <c r="E52" s="31" t="str">
        <f>IF('P_21号様式'!E44="","",IF(VALUE(FIXED('P_21号様式'!E44,0,TRUE))&lt;&gt;'P_21号様式'!E44,RIGHT(FIXED('P_21号様式'!E44,3,FALSE),4),""))</f>
        <v>.997</v>
      </c>
      <c r="F52" s="30" t="str">
        <f>IF('P_21号様式'!F44&lt;&gt;"",TEXT(INT('P_21号様式'!F44),"#,##0"),"")</f>
        <v>0</v>
      </c>
      <c r="G52" s="31" t="str">
        <f>IF('P_21号様式'!F44="","",IF(VALUE(FIXED('P_21号様式'!F44,0,TRUE))&lt;&gt;'P_21号様式'!F44,RIGHT(FIXED('P_21号様式'!F44,3,FALSE),4),""))</f>
        <v>.003</v>
      </c>
      <c r="H52" s="30" t="str">
        <f>IF('P_21号様式'!G44&lt;&gt;"",TEXT(INT('P_21号様式'!G44),"#,##0"),"")</f>
        <v>0</v>
      </c>
      <c r="I52" s="31">
        <f>IF('P_21号様式'!G44="","",IF(VALUE(FIXED('P_21号様式'!G44,0,TRUE))&lt;&gt;'P_21号様式'!G44,RIGHT(FIXED('P_21号様式'!G44,3,FALSE),4),""))</f>
      </c>
      <c r="J52" s="30" t="str">
        <f>IF('P_21号様式'!H44&lt;&gt;"",TEXT(INT('P_21号様式'!H44),"#,##0"),"")</f>
        <v>13,456</v>
      </c>
      <c r="K52" s="31">
        <f>IF('P_21号様式'!H44="","",IF(VALUE(FIXED('P_21号様式'!H44,0,TRUE))&lt;&gt;'P_21号様式'!H44,RIGHT(FIXED('P_21号様式'!H44,3,FALSE),4),""))</f>
      </c>
      <c r="L52" s="30" t="str">
        <f>IF('P_21号様式'!I44&lt;&gt;"",TEXT(INT('P_21号様式'!I44),"#,##0"),"")</f>
        <v>583</v>
      </c>
      <c r="M52" s="31">
        <f>IF('P_21号様式'!I44="","",IF(VALUE(FIXED('P_21号様式'!I44,0,TRUE))&lt;&gt;'P_21号様式'!I44,RIGHT(FIXED('P_21号様式'!I44,3,FALSE),4),""))</f>
      </c>
      <c r="N52" s="30" t="str">
        <f>IF('P_21号様式'!J44&lt;&gt;"",TEXT(INT('P_21号様式'!J44),"#,##0"),"")</f>
        <v>14,039</v>
      </c>
      <c r="O52" s="31">
        <f>IF('P_21号様式'!J44="","",IF(VALUE(FIXED('P_21号様式'!J44,0,TRUE))&lt;&gt;'P_21号様式'!J44,RIGHT(FIXED('P_21号様式'!J44,3,FALSE),4),""))</f>
      </c>
      <c r="P52" s="30" t="str">
        <f>IF('P_21号様式'!K44&lt;&gt;"",TEXT(INT('P_21号様式'!K44),"#,##0"),"")</f>
        <v>0</v>
      </c>
      <c r="Q52" s="31">
        <f>IF('P_21号様式'!K44="","",IF(VALUE(FIXED('P_21号様式'!K44,0,TRUE))&lt;&gt;'P_21号様式'!K44,RIGHT(FIXED('P_21号様式'!K44,3,FALSE),4),""))</f>
      </c>
      <c r="R52" s="30" t="str">
        <f>IF('P_21号様式'!L44&lt;&gt;"",TEXT(INT('P_21号様式'!L44),"#,##0"),"")</f>
        <v>14,039</v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  <v>4.15271743001638</v>
      </c>
      <c r="U52" s="36"/>
      <c r="V52" s="39">
        <f>IF('P_21号様式'!N44="","",'P_21号様式'!N44)</f>
        <v>0.0222222222222222</v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100</v>
      </c>
      <c r="D55" s="19" t="str">
        <f>IF('P_21号様式'!AA2&lt;&gt;"",TEXT(INT('P_21号様式'!AA2),"#,##0"),"")</f>
        <v>655,247</v>
      </c>
      <c r="E55" s="12" t="str">
        <f>IF('P_21号様式'!AA2="","",IF(VALUE(FIXED('P_21号様式'!AA2,0,TRUE))&lt;&gt;'P_21号様式'!AA2,RIGHT(FIXED('P_21号様式'!AA2,3,FALSE),4),""))</f>
        <v>.979</v>
      </c>
      <c r="F55" s="19" t="str">
        <f>IF('P_21号様式'!AB2&lt;&gt;"",TEXT(INT('P_21号様式'!AB2),"#,##0"),"")</f>
        <v>0</v>
      </c>
      <c r="G55" s="12" t="str">
        <f>IF('P_21号様式'!AB2="","",IF(VALUE(FIXED('P_21号様式'!AB2,0,TRUE))&lt;&gt;'P_21号様式'!AB2,RIGHT(FIXED('P_21号様式'!AB2,3,FALSE),4),""))</f>
        <v>.021</v>
      </c>
      <c r="H55" s="19" t="str">
        <f>IF('P_21号様式'!AC2&lt;&gt;"",TEXT(INT('P_21号様式'!AC2),"#,##0"),"")</f>
        <v>0</v>
      </c>
      <c r="I55" s="12">
        <f>IF('P_21号様式'!AC2="","",IF(VALUE(FIXED('P_21号様式'!AC2,0,TRUE))&lt;&gt;'P_21号様式'!AC2,RIGHT(FIXED('P_21号様式'!AC2,3,FALSE),4),""))</f>
      </c>
      <c r="J55" s="19" t="str">
        <f>IF('P_21号様式'!AD2&lt;&gt;"",TEXT(INT('P_21号様式'!AD2),"#,##0"),"")</f>
        <v>655,248</v>
      </c>
      <c r="K55" s="12">
        <f>IF('P_21号様式'!AD2="","",IF(VALUE(FIXED('P_21号様式'!AD2,0,TRUE))&lt;&gt;'P_21号様式'!AD2,RIGHT(FIXED('P_21号様式'!AD2,3,FALSE),4),""))</f>
      </c>
      <c r="L55" s="19" t="str">
        <f>IF('P_21号様式'!AE2&lt;&gt;"",TEXT(INT('P_21号様式'!AE2),"#,##0"),"")</f>
        <v>17,431</v>
      </c>
      <c r="M55" s="12">
        <f>IF('P_21号様式'!AE2="","",IF(VALUE(FIXED('P_21号様式'!AE2,0,TRUE))&lt;&gt;'P_21号様式'!AE2,RIGHT(FIXED('P_21号様式'!AE2,3,FALSE),4),""))</f>
      </c>
      <c r="N55" s="19" t="str">
        <f>IF('P_21号様式'!AF2&lt;&gt;"",TEXT(INT('P_21号様式'!AF2),"#,##0"),"")</f>
        <v>672,679</v>
      </c>
      <c r="O55" s="12">
        <f>IF('P_21号様式'!AF2="","",IF(VALUE(FIXED('P_21号様式'!AF2,0,TRUE))&lt;&gt;'P_21号様式'!AF2,RIGHT(FIXED('P_21号様式'!AF2,3,FALSE),4),""))</f>
      </c>
      <c r="P55" s="19" t="str">
        <f>IF('P_21号様式'!AG2&lt;&gt;"",TEXT(INT('P_21号様式'!AG2),"#,##0"),"")</f>
        <v>34</v>
      </c>
      <c r="Q55" s="12">
        <f>IF('P_21号様式'!AG2="","",IF(VALUE(FIXED('P_21号様式'!AG2,0,TRUE))&lt;&gt;'P_21号様式'!AG2,RIGHT(FIXED('P_21号様式'!AG2,3,FALSE),4),""))</f>
      </c>
      <c r="R55" s="19" t="str">
        <f>IF('P_21号様式'!AH2&lt;&gt;"",TEXT(INT('P_21号様式'!AH2),"#,##0"),"")</f>
        <v>672,713</v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  <v>2.59128053648174</v>
      </c>
      <c r="U55" s="36"/>
      <c r="V55" s="39">
        <f>IF('P_21号様式'!AJ2="","",'P_21号様式'!AJ2)</f>
        <v>0.0854166666666667</v>
      </c>
      <c r="W55" s="40"/>
    </row>
    <row r="56" spans="1:23" s="13" customFormat="1" ht="12.75" customHeight="1">
      <c r="A56" s="38" t="s">
        <v>38</v>
      </c>
      <c r="B56" s="38"/>
      <c r="C56" s="18">
        <f>IF('P_21号様式'!AK2="","",'P_21号様式'!AK2)</f>
        <v>100</v>
      </c>
      <c r="D56" s="19" t="str">
        <f>IF('P_21号様式'!AL2&lt;&gt;"",TEXT(INT('P_21号様式'!AL2),"#,##0"),"")</f>
        <v>96,876</v>
      </c>
      <c r="E56" s="12" t="str">
        <f>IF('P_21号様式'!AL2="","",IF(VALUE(FIXED('P_21号様式'!AL2,0,TRUE))&lt;&gt;'P_21号様式'!AL2,RIGHT(FIXED('P_21号様式'!AL2,3,FALSE),4),""))</f>
        <v>.976</v>
      </c>
      <c r="F56" s="19" t="str">
        <f>IF('P_21号様式'!AM2&lt;&gt;"",TEXT(INT('P_21号様式'!AM2),"#,##0"),"")</f>
        <v>0</v>
      </c>
      <c r="G56" s="12" t="str">
        <f>IF('P_21号様式'!AM2="","",IF(VALUE(FIXED('P_21号様式'!AM2,0,TRUE))&lt;&gt;'P_21号様式'!AM2,RIGHT(FIXED('P_21号様式'!AM2,3,FALSE),4),""))</f>
        <v>.024</v>
      </c>
      <c r="H56" s="19" t="str">
        <f>IF('P_21号様式'!AN2&lt;&gt;"",TEXT(INT('P_21号様式'!AN2),"#,##0"),"")</f>
        <v>0</v>
      </c>
      <c r="I56" s="12">
        <f>IF('P_21号様式'!AN2="","",IF(VALUE(FIXED('P_21号様式'!AN2,0,TRUE))&lt;&gt;'P_21号様式'!AN2,RIGHT(FIXED('P_21号様式'!AN2,3,FALSE),4),""))</f>
      </c>
      <c r="J56" s="19" t="str">
        <f>IF('P_21号様式'!AO2&lt;&gt;"",TEXT(INT('P_21号様式'!AO2),"#,##0"),"")</f>
        <v>96,877</v>
      </c>
      <c r="K56" s="12">
        <f>IF('P_21号様式'!AO2="","",IF(VALUE(FIXED('P_21号様式'!AO2,0,TRUE))&lt;&gt;'P_21号様式'!AO2,RIGHT(FIXED('P_21号様式'!AO2,3,FALSE),4),""))</f>
      </c>
      <c r="L56" s="19" t="str">
        <f>IF('P_21号様式'!AP2&lt;&gt;"",TEXT(INT('P_21号様式'!AP2),"#,##0"),"")</f>
        <v>3,325</v>
      </c>
      <c r="M56" s="12">
        <f>IF('P_21号様式'!AP2="","",IF(VALUE(FIXED('P_21号様式'!AP2,0,TRUE))&lt;&gt;'P_21号様式'!AP2,RIGHT(FIXED('P_21号様式'!AP2,3,FALSE),4),""))</f>
      </c>
      <c r="N56" s="19" t="str">
        <f>IF('P_21号様式'!AQ2&lt;&gt;"",TEXT(INT('P_21号様式'!AQ2),"#,##0"),"")</f>
        <v>100,202</v>
      </c>
      <c r="O56" s="12">
        <f>IF('P_21号様式'!AQ2="","",IF(VALUE(FIXED('P_21号様式'!AQ2,0,TRUE))&lt;&gt;'P_21号様式'!AQ2,RIGHT(FIXED('P_21号様式'!AQ2,3,FALSE),4),""))</f>
      </c>
      <c r="P56" s="19" t="str">
        <f>IF('P_21号様式'!AR2&lt;&gt;"",TEXT(INT('P_21号様式'!AR2),"#,##0"),"")</f>
        <v>6</v>
      </c>
      <c r="Q56" s="12">
        <f>IF('P_21号様式'!AR2="","",IF(VALUE(FIXED('P_21号様式'!AR2,0,TRUE))&lt;&gt;'P_21号様式'!AR2,RIGHT(FIXED('P_21号様式'!AR2,3,FALSE),4),""))</f>
      </c>
      <c r="R56" s="19" t="str">
        <f>IF('P_21号様式'!AS2&lt;&gt;"",TEXT(INT('P_21号様式'!AS2),"#,##0"),"")</f>
        <v>100,208</v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  <v>3.31829703997924</v>
      </c>
      <c r="U56" s="36"/>
      <c r="V56" s="39">
        <f>IF('P_21号様式'!AU2="","",'P_21号様式'!AU2)</f>
        <v>0.0777777777777778</v>
      </c>
      <c r="W56" s="40"/>
    </row>
    <row r="57" spans="1:23" s="13" customFormat="1" ht="12.75" customHeight="1">
      <c r="A57" s="38" t="s">
        <v>32</v>
      </c>
      <c r="B57" s="38"/>
      <c r="C57" s="18">
        <f>IF('P_21号様式'!AV2="","",'P_21号様式'!AV2)</f>
        <v>100</v>
      </c>
      <c r="D57" s="19" t="str">
        <f>IF('P_21号様式'!AW2&lt;&gt;"",TEXT(INT('P_21号様式'!AW2),"#,##0"),"")</f>
        <v>752,124</v>
      </c>
      <c r="E57" s="12" t="str">
        <f>IF('P_21号様式'!AW2="","",IF(VALUE(FIXED('P_21号様式'!AW2,0,TRUE))&lt;&gt;'P_21号様式'!AW2,RIGHT(FIXED('P_21号様式'!AW2,3,FALSE),4),""))</f>
        <v>.955</v>
      </c>
      <c r="F57" s="19" t="str">
        <f>IF('P_21号様式'!AX2&lt;&gt;"",TEXT(INT('P_21号様式'!AX2),"#,##0"),"")</f>
        <v>0</v>
      </c>
      <c r="G57" s="12" t="str">
        <f>IF('P_21号様式'!AX2="","",IF(VALUE(FIXED('P_21号様式'!AX2,0,TRUE))&lt;&gt;'P_21号様式'!AX2,RIGHT(FIXED('P_21号様式'!AX2,3,FALSE),4),""))</f>
        <v>.045</v>
      </c>
      <c r="H57" s="19" t="str">
        <f>IF('P_21号様式'!AY2&lt;&gt;"",TEXT(INT('P_21号様式'!AY2),"#,##0"),"")</f>
        <v>0</v>
      </c>
      <c r="I57" s="12">
        <f>IF('P_21号様式'!AY2="","",IF(VALUE(FIXED('P_21号様式'!AY2,0,TRUE))&lt;&gt;'P_21号様式'!AY2,RIGHT(FIXED('P_21号様式'!AY2,3,FALSE),4),""))</f>
      </c>
      <c r="J57" s="19" t="str">
        <f>IF('P_21号様式'!AZ2&lt;&gt;"",TEXT(INT('P_21号様式'!AZ2),"#,##0"),"")</f>
        <v>752,125</v>
      </c>
      <c r="K57" s="12">
        <f>IF('P_21号様式'!AZ2="","",IF(VALUE(FIXED('P_21号様式'!AZ2,0,TRUE))&lt;&gt;'P_21号様式'!AZ2,RIGHT(FIXED('P_21号様式'!AZ2,3,FALSE),4),""))</f>
      </c>
      <c r="L57" s="19" t="str">
        <f>IF('P_21号様式'!BA2&lt;&gt;"",TEXT(INT('P_21号様式'!BA2),"#,##0"),"")</f>
        <v>20,756</v>
      </c>
      <c r="M57" s="12">
        <f>IF('P_21号様式'!BA2="","",IF(VALUE(FIXED('P_21号様式'!BA2,0,TRUE))&lt;&gt;'P_21号様式'!BA2,RIGHT(FIXED('P_21号様式'!BA2,3,FALSE),4),""))</f>
      </c>
      <c r="N57" s="19" t="str">
        <f>IF('P_21号様式'!BB2&lt;&gt;"",TEXT(INT('P_21号様式'!BB2),"#,##0"),"")</f>
        <v>772,881</v>
      </c>
      <c r="O57" s="12">
        <f>IF('P_21号様式'!BB2="","",IF(VALUE(FIXED('P_21号様式'!BB2,0,TRUE))&lt;&gt;'P_21号様式'!BB2,RIGHT(FIXED('P_21号様式'!BB2,3,FALSE),4),""))</f>
      </c>
      <c r="P57" s="19" t="str">
        <f>IF('P_21号様式'!BC2&lt;&gt;"",TEXT(INT('P_21号様式'!BC2),"#,##0"),"")</f>
        <v>40</v>
      </c>
      <c r="Q57" s="12">
        <f>IF('P_21号様式'!BC2="","",IF(VALUE(FIXED('P_21号様式'!BC2,0,TRUE))&lt;&gt;'P_21号様式'!BC2,RIGHT(FIXED('P_21号様式'!BC2,3,FALSE),4),""))</f>
      </c>
      <c r="R57" s="19" t="str">
        <f>IF('P_21号様式'!BD2&lt;&gt;"",TEXT(INT('P_21号様式'!BD2),"#,##0"),"")</f>
        <v>772,921</v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  <v>2.68553632447945</v>
      </c>
      <c r="U57" s="36"/>
      <c r="V57" s="39">
        <f>IF('P_21号様式'!BF2="","",'P_21号様式'!BF2)</f>
        <v>0.0854166666666667</v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37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44500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 t="str">
        <f>IF('P_21号様式'!BI59="","時   　 分　現在",'P_21号様式'!BI59)</f>
        <v>時   　 分　現在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衆議院比例代表選出議員選挙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>
        <f>IF('P_21号様式'!BF59="","時   　 分　結了",'P_21号様式'!BF59)</f>
        <v>0.0854166666666667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34</v>
      </c>
      <c r="E65" s="63"/>
      <c r="F65" s="49" t="s">
        <v>15</v>
      </c>
      <c r="G65" s="50"/>
      <c r="H65" s="49" t="s">
        <v>36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35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大和村</v>
      </c>
      <c r="B67" s="37"/>
      <c r="C67" s="11">
        <f>IF('P_21号様式'!D45="","",'P_21号様式'!D45)</f>
        <v>100</v>
      </c>
      <c r="D67" s="30" t="str">
        <f>IF('P_21号様式'!E45&lt;&gt;"",TEXT(INT('P_21号様式'!E45),"#,##0"),"")</f>
        <v>954</v>
      </c>
      <c r="E67" s="31" t="str">
        <f>IF('P_21号様式'!E45="","",IF(VALUE(FIXED('P_21号様式'!E45,0,TRUE))&lt;&gt;'P_21号様式'!E45,RIGHT(FIXED('P_21号様式'!E45,3,FALSE),4),""))</f>
        <v>.999</v>
      </c>
      <c r="F67" s="30" t="str">
        <f>IF('P_21号様式'!F45&lt;&gt;"",TEXT(INT('P_21号様式'!F45),"#,##0"),"")</f>
        <v>0</v>
      </c>
      <c r="G67" s="31" t="str">
        <f>IF('P_21号様式'!F45="","",IF(VALUE(FIXED('P_21号様式'!F45,0,TRUE))&lt;&gt;'P_21号様式'!F45,RIGHT(FIXED('P_21号様式'!F45,3,FALSE),4),""))</f>
        <v>.001</v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955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16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971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971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1.64778578784758</v>
      </c>
      <c r="U67" s="36"/>
      <c r="V67" s="39">
        <f>IF('P_21号様式'!N45="","",'P_21号様式'!N45)</f>
        <v>0.888888888888889</v>
      </c>
      <c r="W67" s="40"/>
    </row>
    <row r="68" spans="1:23" s="13" customFormat="1" ht="12.75" customHeight="1">
      <c r="A68" s="37" t="str">
        <f>IF('P_21号様式'!C46="","",'P_21号様式'!C46)</f>
        <v>宇検村</v>
      </c>
      <c r="B68" s="37"/>
      <c r="C68" s="11">
        <f>IF('P_21号様式'!D46="","",'P_21号様式'!D46)</f>
        <v>100</v>
      </c>
      <c r="D68" s="30" t="str">
        <f>IF('P_21号様式'!E46&lt;&gt;"",TEXT(INT('P_21号様式'!E46),"#,##0"),"")</f>
        <v>1,206</v>
      </c>
      <c r="E68" s="31" t="str">
        <f>IF('P_21号様式'!E46="","",IF(VALUE(FIXED('P_21号様式'!E46,0,TRUE))&lt;&gt;'P_21号様式'!E46,RIGHT(FIXED('P_21号様式'!E46,3,FALSE),4),""))</f>
        <v>.999</v>
      </c>
      <c r="F68" s="30" t="str">
        <f>IF('P_21号様式'!F46&lt;&gt;"",TEXT(INT('P_21号様式'!F46),"#,##0"),"")</f>
        <v>0</v>
      </c>
      <c r="G68" s="31" t="str">
        <f>IF('P_21号様式'!F46="","",IF(VALUE(FIXED('P_21号様式'!F46,0,TRUE))&lt;&gt;'P_21号様式'!F46,RIGHT(FIXED('P_21号様式'!F46,3,FALSE),4),""))</f>
        <v>.001</v>
      </c>
      <c r="H68" s="30" t="str">
        <f>IF('P_21号様式'!G46&lt;&gt;"",TEXT(INT('P_21号様式'!G46),"#,##0"),"")</f>
        <v>0</v>
      </c>
      <c r="I68" s="31">
        <f>IF('P_21号様式'!G46="","",IF(VALUE(FIXED('P_21号様式'!G46,0,TRUE))&lt;&gt;'P_21号様式'!G46,RIGHT(FIXED('P_21号様式'!G46,3,FALSE),4),""))</f>
      </c>
      <c r="J68" s="30" t="str">
        <f>IF('P_21号様式'!H46&lt;&gt;"",TEXT(INT('P_21号様式'!H46),"#,##0"),"")</f>
        <v>1,207</v>
      </c>
      <c r="K68" s="31">
        <f>IF('P_21号様式'!H46="","",IF(VALUE(FIXED('P_21号様式'!H46,0,TRUE))&lt;&gt;'P_21号様式'!H46,RIGHT(FIXED('P_21号様式'!H46,3,FALSE),4),""))</f>
      </c>
      <c r="L68" s="30" t="str">
        <f>IF('P_21号様式'!I46&lt;&gt;"",TEXT(INT('P_21号様式'!I46),"#,##0"),"")</f>
        <v>30</v>
      </c>
      <c r="M68" s="31">
        <f>IF('P_21号様式'!I46="","",IF(VALUE(FIXED('P_21号様式'!I46,0,TRUE))&lt;&gt;'P_21号様式'!I46,RIGHT(FIXED('P_21号様式'!I46,3,FALSE),4),""))</f>
      </c>
      <c r="N68" s="30" t="str">
        <f>IF('P_21号様式'!J46&lt;&gt;"",TEXT(INT('P_21号様式'!J46),"#,##0"),"")</f>
        <v>1,237</v>
      </c>
      <c r="O68" s="31">
        <f>IF('P_21号様式'!J46="","",IF(VALUE(FIXED('P_21号様式'!J46,0,TRUE))&lt;&gt;'P_21号様式'!J46,RIGHT(FIXED('P_21号様式'!J46,3,FALSE),4),""))</f>
      </c>
      <c r="P68" s="30" t="str">
        <f>IF('P_21号様式'!K46&lt;&gt;"",TEXT(INT('P_21号様式'!K46),"#,##0"),"")</f>
        <v>0</v>
      </c>
      <c r="Q68" s="31">
        <f>IF('P_21号様式'!K46="","",IF(VALUE(FIXED('P_21号様式'!K46,0,TRUE))&lt;&gt;'P_21号様式'!K46,RIGHT(FIXED('P_21号様式'!K46,3,FALSE),4),""))</f>
      </c>
      <c r="R68" s="30" t="str">
        <f>IF('P_21号様式'!L46&lt;&gt;"",TEXT(INT('P_21号様式'!L46),"#,##0"),"")</f>
        <v>1,237</v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  <v>2.42522231204527</v>
      </c>
      <c r="U68" s="36"/>
      <c r="V68" s="39">
        <f>IF('P_21号様式'!N46="","",'P_21号様式'!N46)</f>
        <v>0.0777777777777778</v>
      </c>
      <c r="W68" s="40"/>
    </row>
    <row r="69" spans="1:23" s="13" customFormat="1" ht="12.75" customHeight="1">
      <c r="A69" s="37" t="str">
        <f>IF('P_21号様式'!C47="","",'P_21号様式'!C47)</f>
        <v>瀬戸内町</v>
      </c>
      <c r="B69" s="37"/>
      <c r="C69" s="11">
        <f>IF('P_21号様式'!D47="","",'P_21号様式'!D47)</f>
        <v>100</v>
      </c>
      <c r="D69" s="30" t="str">
        <f>IF('P_21号様式'!E47&lt;&gt;"",TEXT(INT('P_21号様式'!E47),"#,##0"),"")</f>
        <v>5,228</v>
      </c>
      <c r="E69" s="31" t="str">
        <f>IF('P_21号様式'!E47="","",IF(VALUE(FIXED('P_21号様式'!E47,0,TRUE))&lt;&gt;'P_21号様式'!E47,RIGHT(FIXED('P_21号様式'!E47,3,FALSE),4),""))</f>
        <v>.999</v>
      </c>
      <c r="F69" s="30" t="str">
        <f>IF('P_21号様式'!F47&lt;&gt;"",TEXT(INT('P_21号様式'!F47),"#,##0"),"")</f>
        <v>0</v>
      </c>
      <c r="G69" s="31" t="str">
        <f>IF('P_21号様式'!F47="","",IF(VALUE(FIXED('P_21号様式'!F47,0,TRUE))&lt;&gt;'P_21号様式'!F47,RIGHT(FIXED('P_21号様式'!F47,3,FALSE),4),""))</f>
        <v>.001</v>
      </c>
      <c r="H69" s="30" t="str">
        <f>IF('P_21号様式'!G47&lt;&gt;"",TEXT(INT('P_21号様式'!G47),"#,##0"),"")</f>
        <v>0</v>
      </c>
      <c r="I69" s="31">
        <f>IF('P_21号様式'!G47="","",IF(VALUE(FIXED('P_21号様式'!G47,0,TRUE))&lt;&gt;'P_21号様式'!G47,RIGHT(FIXED('P_21号様式'!G47,3,FALSE),4),""))</f>
      </c>
      <c r="J69" s="30" t="str">
        <f>IF('P_21号様式'!H47&lt;&gt;"",TEXT(INT('P_21号様式'!H47),"#,##0"),"")</f>
        <v>5,229</v>
      </c>
      <c r="K69" s="31">
        <f>IF('P_21号様式'!H47="","",IF(VALUE(FIXED('P_21号様式'!H47,0,TRUE))&lt;&gt;'P_21号様式'!H47,RIGHT(FIXED('P_21号様式'!H47,3,FALSE),4),""))</f>
      </c>
      <c r="L69" s="30" t="str">
        <f>IF('P_21号様式'!I47&lt;&gt;"",TEXT(INT('P_21号様式'!I47),"#,##0"),"")</f>
        <v>228</v>
      </c>
      <c r="M69" s="31">
        <f>IF('P_21号様式'!I47="","",IF(VALUE(FIXED('P_21号様式'!I47,0,TRUE))&lt;&gt;'P_21号様式'!I47,RIGHT(FIXED('P_21号様式'!I47,3,FALSE),4),""))</f>
      </c>
      <c r="N69" s="30" t="str">
        <f>IF('P_21号様式'!J47&lt;&gt;"",TEXT(INT('P_21号様式'!J47),"#,##0"),"")</f>
        <v>5,457</v>
      </c>
      <c r="O69" s="31">
        <f>IF('P_21号様式'!J47="","",IF(VALUE(FIXED('P_21号様式'!J47,0,TRUE))&lt;&gt;'P_21号様式'!J47,RIGHT(FIXED('P_21号様式'!J47,3,FALSE),4),""))</f>
      </c>
      <c r="P69" s="30" t="str">
        <f>IF('P_21号様式'!K47&lt;&gt;"",TEXT(INT('P_21号様式'!K47),"#,##0"),"")</f>
        <v>0</v>
      </c>
      <c r="Q69" s="31">
        <f>IF('P_21号様式'!K47="","",IF(VALUE(FIXED('P_21号様式'!K47,0,TRUE))&lt;&gt;'P_21号様式'!K47,RIGHT(FIXED('P_21号様式'!K47,3,FALSE),4),""))</f>
      </c>
      <c r="R69" s="30" t="str">
        <f>IF('P_21号様式'!L47&lt;&gt;"",TEXT(INT('P_21号様式'!L47),"#,##0"),"")</f>
        <v>5,457</v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  <v>4.17811984606927</v>
      </c>
      <c r="U69" s="36"/>
      <c r="V69" s="39">
        <f>IF('P_21号様式'!N47="","",'P_21号様式'!N47)</f>
        <v>0.975694444444444</v>
      </c>
      <c r="W69" s="40"/>
    </row>
    <row r="70" spans="1:23" s="13" customFormat="1" ht="12.75" customHeight="1">
      <c r="A70" s="37" t="str">
        <f>IF('P_21号様式'!C48="","",'P_21号様式'!C48)</f>
        <v>龍郷町</v>
      </c>
      <c r="B70" s="37"/>
      <c r="C70" s="11">
        <f>IF('P_21号様式'!D48="","",'P_21号様式'!D48)</f>
        <v>100</v>
      </c>
      <c r="D70" s="30" t="str">
        <f>IF('P_21号様式'!E48&lt;&gt;"",TEXT(INT('P_21号様式'!E48),"#,##0"),"")</f>
        <v>3,321</v>
      </c>
      <c r="E70" s="31" t="str">
        <f>IF('P_21号様式'!E48="","",IF(VALUE(FIXED('P_21号様式'!E48,0,TRUE))&lt;&gt;'P_21号様式'!E48,RIGHT(FIXED('P_21号様式'!E48,3,FALSE),4),""))</f>
        <v>.999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.001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3,322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158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3,480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0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3,480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4.54022988505747</v>
      </c>
      <c r="U70" s="36"/>
      <c r="V70" s="39">
        <f>IF('P_21号様式'!N48="","",'P_21号様式'!N48)</f>
        <v>0.9125</v>
      </c>
      <c r="W70" s="40"/>
    </row>
    <row r="71" spans="1:23" s="13" customFormat="1" ht="12.75" customHeight="1">
      <c r="A71" s="37" t="str">
        <f>IF('P_21号様式'!C49="","",'P_21号様式'!C49)</f>
        <v>喜界町</v>
      </c>
      <c r="B71" s="37"/>
      <c r="C71" s="11">
        <f>IF('P_21号様式'!D49="","",'P_21号様式'!D49)</f>
        <v>100</v>
      </c>
      <c r="D71" s="30" t="str">
        <f>IF('P_21号様式'!E49&lt;&gt;"",TEXT(INT('P_21号様式'!E49),"#,##0"),"")</f>
        <v>4,038</v>
      </c>
      <c r="E71" s="31" t="str">
        <f>IF('P_21号様式'!E49="","",IF(VALUE(FIXED('P_21号様式'!E49,0,TRUE))&lt;&gt;'P_21号様式'!E49,RIGHT(FIXED('P_21号様式'!E49,3,FALSE),4),""))</f>
        <v>.999</v>
      </c>
      <c r="F71" s="30" t="str">
        <f>IF('P_21号様式'!F49&lt;&gt;"",TEXT(INT('P_21号様式'!F49),"#,##0"),"")</f>
        <v>0</v>
      </c>
      <c r="G71" s="31" t="str">
        <f>IF('P_21号様式'!F49="","",IF(VALUE(FIXED('P_21号様式'!F49,0,TRUE))&lt;&gt;'P_21号様式'!F49,RIGHT(FIXED('P_21号様式'!F49,3,FALSE),4),""))</f>
        <v>.001</v>
      </c>
      <c r="H71" s="30" t="str">
        <f>IF('P_21号様式'!G49&lt;&gt;"",TEXT(INT('P_21号様式'!G49),"#,##0"),"")</f>
        <v>0</v>
      </c>
      <c r="I71" s="31">
        <f>IF('P_21号様式'!G49="","",IF(VALUE(FIXED('P_21号様式'!G49,0,TRUE))&lt;&gt;'P_21号様式'!G49,RIGHT(FIXED('P_21号様式'!G49,3,FALSE),4),""))</f>
      </c>
      <c r="J71" s="30" t="str">
        <f>IF('P_21号様式'!H49&lt;&gt;"",TEXT(INT('P_21号様式'!H49),"#,##0"),"")</f>
        <v>4,039</v>
      </c>
      <c r="K71" s="31">
        <f>IF('P_21号様式'!H49="","",IF(VALUE(FIXED('P_21号様式'!H49,0,TRUE))&lt;&gt;'P_21号様式'!H49,RIGHT(FIXED('P_21号様式'!H49,3,FALSE),4),""))</f>
      </c>
      <c r="L71" s="30" t="str">
        <f>IF('P_21号様式'!I49&lt;&gt;"",TEXT(INT('P_21号様式'!I49),"#,##0"),"")</f>
        <v>149</v>
      </c>
      <c r="M71" s="31">
        <f>IF('P_21号様式'!I49="","",IF(VALUE(FIXED('P_21号様式'!I49,0,TRUE))&lt;&gt;'P_21号様式'!I49,RIGHT(FIXED('P_21号様式'!I49,3,FALSE),4),""))</f>
      </c>
      <c r="N71" s="30" t="str">
        <f>IF('P_21号様式'!J49&lt;&gt;"",TEXT(INT('P_21号様式'!J49),"#,##0"),"")</f>
        <v>4,188</v>
      </c>
      <c r="O71" s="31">
        <f>IF('P_21号様式'!J49="","",IF(VALUE(FIXED('P_21号様式'!J49,0,TRUE))&lt;&gt;'P_21号様式'!J49,RIGHT(FIXED('P_21号様式'!J49,3,FALSE),4),""))</f>
      </c>
      <c r="P71" s="30" t="str">
        <f>IF('P_21号様式'!K49&lt;&gt;"",TEXT(INT('P_21号様式'!K49),"#,##0"),"")</f>
        <v>2</v>
      </c>
      <c r="Q71" s="31">
        <f>IF('P_21号様式'!K49="","",IF(VALUE(FIXED('P_21号様式'!K49,0,TRUE))&lt;&gt;'P_21号様式'!K49,RIGHT(FIXED('P_21号様式'!K49,3,FALSE),4),""))</f>
      </c>
      <c r="R71" s="30" t="str">
        <f>IF('P_21号様式'!L49&lt;&gt;"",TEXT(INT('P_21号様式'!L49),"#,##0"),"")</f>
        <v>4,190</v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  <v>3.5577841451767</v>
      </c>
      <c r="U71" s="36"/>
      <c r="V71" s="39">
        <f>IF('P_21号様式'!N49="","",'P_21号様式'!N49)</f>
        <v>0.939583333333333</v>
      </c>
      <c r="W71" s="40"/>
    </row>
    <row r="72" spans="1:23" s="13" customFormat="1" ht="12.75" customHeight="1">
      <c r="A72" s="37" t="str">
        <f>IF('P_21号様式'!C50="","",'P_21号様式'!C50)</f>
        <v>徳之島町</v>
      </c>
      <c r="B72" s="37"/>
      <c r="C72" s="11">
        <f>IF('P_21号様式'!D50="","",'P_21号様式'!D50)</f>
        <v>100</v>
      </c>
      <c r="D72" s="30" t="str">
        <f>IF('P_21号様式'!E50&lt;&gt;"",TEXT(INT('P_21号様式'!E50),"#,##0"),"")</f>
        <v>5,588</v>
      </c>
      <c r="E72" s="31" t="str">
        <f>IF('P_21号様式'!E50="","",IF(VALUE(FIXED('P_21号様式'!E50,0,TRUE))&lt;&gt;'P_21号様式'!E50,RIGHT(FIXED('P_21号様式'!E50,3,FALSE),4),""))</f>
        <v>.999</v>
      </c>
      <c r="F72" s="30" t="str">
        <f>IF('P_21号様式'!F50&lt;&gt;"",TEXT(INT('P_21号様式'!F50),"#,##0"),"")</f>
        <v>0</v>
      </c>
      <c r="G72" s="31" t="str">
        <f>IF('P_21号様式'!F50="","",IF(VALUE(FIXED('P_21号様式'!F50,0,TRUE))&lt;&gt;'P_21号様式'!F50,RIGHT(FIXED('P_21号様式'!F50,3,FALSE),4),""))</f>
        <v>.001</v>
      </c>
      <c r="H72" s="30" t="str">
        <f>IF('P_21号様式'!G50&lt;&gt;"",TEXT(INT('P_21号様式'!G50),"#,##0"),"")</f>
        <v>0</v>
      </c>
      <c r="I72" s="31">
        <f>IF('P_21号様式'!G50="","",IF(VALUE(FIXED('P_21号様式'!G50,0,TRUE))&lt;&gt;'P_21号様式'!G50,RIGHT(FIXED('P_21号様式'!G50,3,FALSE),4),""))</f>
      </c>
      <c r="J72" s="30" t="str">
        <f>IF('P_21号様式'!H50&lt;&gt;"",TEXT(INT('P_21号様式'!H50),"#,##0"),"")</f>
        <v>5,589</v>
      </c>
      <c r="K72" s="31">
        <f>IF('P_21号様式'!H50="","",IF(VALUE(FIXED('P_21号様式'!H50,0,TRUE))&lt;&gt;'P_21号様式'!H50,RIGHT(FIXED('P_21号様式'!H50,3,FALSE),4),""))</f>
      </c>
      <c r="L72" s="30" t="str">
        <f>IF('P_21号様式'!I50&lt;&gt;"",TEXT(INT('P_21号様式'!I50),"#,##0"),"")</f>
        <v>219</v>
      </c>
      <c r="M72" s="31">
        <f>IF('P_21号様式'!I50="","",IF(VALUE(FIXED('P_21号様式'!I50,0,TRUE))&lt;&gt;'P_21号様式'!I50,RIGHT(FIXED('P_21号様式'!I50,3,FALSE),4),""))</f>
      </c>
      <c r="N72" s="30" t="str">
        <f>IF('P_21号様式'!J50&lt;&gt;"",TEXT(INT('P_21号様式'!J50),"#,##0"),"")</f>
        <v>5,808</v>
      </c>
      <c r="O72" s="31">
        <f>IF('P_21号様式'!J50="","",IF(VALUE(FIXED('P_21号様式'!J50,0,TRUE))&lt;&gt;'P_21号様式'!J50,RIGHT(FIXED('P_21号様式'!J50,3,FALSE),4),""))</f>
      </c>
      <c r="P72" s="30" t="str">
        <f>IF('P_21号様式'!K50&lt;&gt;"",TEXT(INT('P_21号様式'!K50),"#,##0"),"")</f>
        <v>0</v>
      </c>
      <c r="Q72" s="31">
        <f>IF('P_21号様式'!K50="","",IF(VALUE(FIXED('P_21号様式'!K50,0,TRUE))&lt;&gt;'P_21号様式'!K50,RIGHT(FIXED('P_21号様式'!K50,3,FALSE),4),""))</f>
      </c>
      <c r="R72" s="30" t="str">
        <f>IF('P_21号様式'!L50&lt;&gt;"",TEXT(INT('P_21号様式'!L50),"#,##0"),"")</f>
        <v>5,808</v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  <v>3.77066115702479</v>
      </c>
      <c r="U72" s="36"/>
      <c r="V72" s="39">
        <f>IF('P_21号様式'!N50="","",'P_21号様式'!N50)</f>
        <v>0.00138888888888889</v>
      </c>
      <c r="W72" s="40"/>
    </row>
    <row r="73" spans="1:23" s="13" customFormat="1" ht="12.75" customHeight="1">
      <c r="A73" s="37" t="str">
        <f>IF('P_21号様式'!C51="","",'P_21号様式'!C51)</f>
        <v>天城町</v>
      </c>
      <c r="B73" s="37"/>
      <c r="C73" s="11">
        <f>IF('P_21号様式'!D51="","",'P_21号様式'!D51)</f>
        <v>100</v>
      </c>
      <c r="D73" s="30" t="str">
        <f>IF('P_21号様式'!E51&lt;&gt;"",TEXT(INT('P_21号様式'!E51),"#,##0"),"")</f>
        <v>3,232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3,233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181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3,414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3,414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5.30169888693615</v>
      </c>
      <c r="U73" s="36"/>
      <c r="V73" s="39">
        <f>IF('P_21号様式'!N51="","",'P_21号様式'!N51)</f>
        <v>0.923611111111111</v>
      </c>
      <c r="W73" s="40"/>
    </row>
    <row r="74" spans="1:23" s="13" customFormat="1" ht="12.75" customHeight="1">
      <c r="A74" s="37" t="str">
        <f>IF('P_21号様式'!C52="","",'P_21号様式'!C52)</f>
        <v>伊仙町</v>
      </c>
      <c r="B74" s="37"/>
      <c r="C74" s="11">
        <f>IF('P_21号様式'!D52="","",'P_21号様式'!D52)</f>
        <v>100</v>
      </c>
      <c r="D74" s="30" t="str">
        <f>IF('P_21号様式'!E52&lt;&gt;"",TEXT(INT('P_21号様式'!E52),"#,##0"),"")</f>
        <v>3,661</v>
      </c>
      <c r="E74" s="31" t="str">
        <f>IF('P_21号様式'!E52="","",IF(VALUE(FIXED('P_21号様式'!E52,0,TRUE))&lt;&gt;'P_21号様式'!E52,RIGHT(FIXED('P_21号様式'!E52,3,FALSE),4),""))</f>
        <v>.999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.001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3,662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162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3,824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3,824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4.23640167364017</v>
      </c>
      <c r="U74" s="36"/>
      <c r="V74" s="39">
        <f>IF('P_21号様式'!N52="","",'P_21号様式'!N52)</f>
        <v>0.944444444444444</v>
      </c>
      <c r="W74" s="40"/>
    </row>
    <row r="75" spans="1:23" s="13" customFormat="1" ht="12.75" customHeight="1">
      <c r="A75" s="37" t="str">
        <f>IF('P_21号様式'!C53="","",'P_21号様式'!C53)</f>
        <v>和泊町</v>
      </c>
      <c r="B75" s="37"/>
      <c r="C75" s="11">
        <f>IF('P_21号様式'!D53="","",'P_21号様式'!D53)</f>
        <v>100</v>
      </c>
      <c r="D75" s="30" t="str">
        <f>IF('P_21号様式'!E53&lt;&gt;"",TEXT(INT('P_21号様式'!E53),"#,##0"),"")</f>
        <v>3,623</v>
      </c>
      <c r="E75" s="31" t="str">
        <f>IF('P_21号様式'!E53="","",IF(VALUE(FIXED('P_21号様式'!E53,0,TRUE))&lt;&gt;'P_21号様式'!E53,RIGHT(FIXED('P_21号様式'!E53,3,FALSE),4),""))</f>
        <v>.999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.001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3,624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77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3,701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0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3,701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2.08051877870846</v>
      </c>
      <c r="U75" s="36"/>
      <c r="V75" s="39">
        <f>IF('P_21号様式'!N53="","",'P_21号様式'!N53)</f>
        <v>0.947916666666667</v>
      </c>
      <c r="W75" s="40"/>
    </row>
    <row r="76" spans="1:23" s="13" customFormat="1" ht="12.75" customHeight="1">
      <c r="A76" s="37" t="str">
        <f>IF('P_21号様式'!C54="","",'P_21号様式'!C54)</f>
        <v>知名町</v>
      </c>
      <c r="B76" s="37"/>
      <c r="C76" s="11">
        <f>IF('P_21号様式'!D54="","",'P_21号様式'!D54)</f>
        <v>100</v>
      </c>
      <c r="D76" s="30" t="str">
        <f>IF('P_21号様式'!E54&lt;&gt;"",TEXT(INT('P_21号様式'!E54),"#,##0"),"")</f>
        <v>3,207</v>
      </c>
      <c r="E76" s="31" t="str">
        <f>IF('P_21号様式'!E54="","",IF(VALUE(FIXED('P_21号様式'!E54,0,TRUE))&lt;&gt;'P_21号様式'!E54,RIGHT(FIXED('P_21号様式'!E54,3,FALSE),4),""))</f>
        <v>.999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.001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3,208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75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3,283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3,283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2.2844958879074</v>
      </c>
      <c r="U76" s="36"/>
      <c r="V76" s="39">
        <f>IF('P_21号様式'!N54="","",'P_21号様式'!N54)</f>
        <v>0.926388888888889</v>
      </c>
      <c r="W76" s="40"/>
    </row>
    <row r="77" spans="1:23" s="13" customFormat="1" ht="12.75" customHeight="1">
      <c r="A77" s="37" t="str">
        <f>IF('P_21号様式'!C55="","",'P_21号様式'!C55)</f>
        <v>与論町</v>
      </c>
      <c r="B77" s="37"/>
      <c r="C77" s="11">
        <f>IF('P_21号様式'!D55="","",'P_21号様式'!D55)</f>
        <v>100</v>
      </c>
      <c r="D77" s="30" t="str">
        <f>IF('P_21号様式'!E55&lt;&gt;"",TEXT(INT('P_21号様式'!E55),"#,##0"),"")</f>
        <v>2,975</v>
      </c>
      <c r="E77" s="31" t="str">
        <f>IF('P_21号様式'!E55="","",IF(VALUE(FIXED('P_21号様式'!E55,0,TRUE))&lt;&gt;'P_21号様式'!E55,RIGHT(FIXED('P_21号様式'!E55,3,FALSE),4),""))</f>
        <v>.999</v>
      </c>
      <c r="F77" s="30" t="str">
        <f>IF('P_21号様式'!F55&lt;&gt;"",TEXT(INT('P_21号様式'!F55),"#,##0"),"")</f>
        <v>0</v>
      </c>
      <c r="G77" s="31" t="str">
        <f>IF('P_21号様式'!F55="","",IF(VALUE(FIXED('P_21号様式'!F55,0,TRUE))&lt;&gt;'P_21号様式'!F55,RIGHT(FIXED('P_21号様式'!F55,3,FALSE),4),""))</f>
        <v>.001</v>
      </c>
      <c r="H77" s="30" t="str">
        <f>IF('P_21号様式'!G55&lt;&gt;"",TEXT(INT('P_21号様式'!G55),"#,##0"),"")</f>
        <v>0</v>
      </c>
      <c r="I77" s="31">
        <f>IF('P_21号様式'!G55="","",IF(VALUE(FIXED('P_21号様式'!G55,0,TRUE))&lt;&gt;'P_21号様式'!G55,RIGHT(FIXED('P_21号様式'!G55,3,FALSE),4),""))</f>
      </c>
      <c r="J77" s="30" t="str">
        <f>IF('P_21号様式'!H55&lt;&gt;"",TEXT(INT('P_21号様式'!H55),"#,##0"),"")</f>
        <v>2,976</v>
      </c>
      <c r="K77" s="31">
        <f>IF('P_21号様式'!H55="","",IF(VALUE(FIXED('P_21号様式'!H55,0,TRUE))&lt;&gt;'P_21号様式'!H55,RIGHT(FIXED('P_21号様式'!H55,3,FALSE),4),""))</f>
      </c>
      <c r="L77" s="30" t="str">
        <f>IF('P_21号様式'!I55&lt;&gt;"",TEXT(INT('P_21号様式'!I55),"#,##0"),"")</f>
        <v>51</v>
      </c>
      <c r="M77" s="31">
        <f>IF('P_21号様式'!I55="","",IF(VALUE(FIXED('P_21号様式'!I55,0,TRUE))&lt;&gt;'P_21号様式'!I55,RIGHT(FIXED('P_21号様式'!I55,3,FALSE),4),""))</f>
      </c>
      <c r="N77" s="30" t="str">
        <f>IF('P_21号様式'!J55&lt;&gt;"",TEXT(INT('P_21号様式'!J55),"#,##0"),"")</f>
        <v>3,027</v>
      </c>
      <c r="O77" s="31">
        <f>IF('P_21号様式'!J55="","",IF(VALUE(FIXED('P_21号様式'!J55,0,TRUE))&lt;&gt;'P_21号様式'!J55,RIGHT(FIXED('P_21号様式'!J55,3,FALSE),4),""))</f>
      </c>
      <c r="P77" s="30" t="str">
        <f>IF('P_21号様式'!K55&lt;&gt;"",TEXT(INT('P_21号様式'!K55),"#,##0"),"")</f>
        <v>0</v>
      </c>
      <c r="Q77" s="31">
        <f>IF('P_21号様式'!K55="","",IF(VALUE(FIXED('P_21号様式'!K55,0,TRUE))&lt;&gt;'P_21号様式'!K55,RIGHT(FIXED('P_21号様式'!K55,3,FALSE),4),""))</f>
      </c>
      <c r="R77" s="30" t="str">
        <f>IF('P_21号様式'!L55&lt;&gt;"",TEXT(INT('P_21号様式'!L55),"#,##0"),"")</f>
        <v>3,027</v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  <v>1.68483647175421</v>
      </c>
      <c r="U77" s="36"/>
      <c r="V77" s="39">
        <f>IF('P_21号様式'!N55="","",'P_21号様式'!N55)</f>
        <v>0.941666666666667</v>
      </c>
      <c r="W77" s="40"/>
    </row>
    <row r="78" spans="1:23" s="13" customFormat="1" ht="12.75" customHeight="1">
      <c r="A78" s="37" t="str">
        <f>IF('P_21号様式'!C56="","",'P_21号様式'!C56)</f>
        <v>＊（大島郡）計</v>
      </c>
      <c r="B78" s="37"/>
      <c r="C78" s="11">
        <f>IF('P_21号様式'!D56="","",'P_21号様式'!D56)</f>
        <v>100</v>
      </c>
      <c r="D78" s="30" t="str">
        <f>IF('P_21号様式'!E56&lt;&gt;"",TEXT(INT('P_21号様式'!E56),"#,##0"),"")</f>
        <v>37,043</v>
      </c>
      <c r="E78" s="31" t="str">
        <f>IF('P_21号様式'!E56="","",IF(VALUE(FIXED('P_21号様式'!E56,0,TRUE))&lt;&gt;'P_21号様式'!E56,RIGHT(FIXED('P_21号様式'!E56,3,FALSE),4),""))</f>
        <v>.989</v>
      </c>
      <c r="F78" s="30" t="str">
        <f>IF('P_21号様式'!F56&lt;&gt;"",TEXT(INT('P_21号様式'!F56),"#,##0"),"")</f>
        <v>0</v>
      </c>
      <c r="G78" s="31" t="str">
        <f>IF('P_21号様式'!F56="","",IF(VALUE(FIXED('P_21号様式'!F56,0,TRUE))&lt;&gt;'P_21号様式'!F56,RIGHT(FIXED('P_21号様式'!F56,3,FALSE),4),""))</f>
        <v>.011</v>
      </c>
      <c r="H78" s="30" t="str">
        <f>IF('P_21号様式'!G56&lt;&gt;"",TEXT(INT('P_21号様式'!G56),"#,##0"),"")</f>
        <v>0</v>
      </c>
      <c r="I78" s="31">
        <f>IF('P_21号様式'!G56="","",IF(VALUE(FIXED('P_21号様式'!G56,0,TRUE))&lt;&gt;'P_21号様式'!G56,RIGHT(FIXED('P_21号様式'!G56,3,FALSE),4),""))</f>
      </c>
      <c r="J78" s="30" t="str">
        <f>IF('P_21号様式'!H56&lt;&gt;"",TEXT(INT('P_21号様式'!H56),"#,##0"),"")</f>
        <v>37,044</v>
      </c>
      <c r="K78" s="31">
        <f>IF('P_21号様式'!H56="","",IF(VALUE(FIXED('P_21号様式'!H56,0,TRUE))&lt;&gt;'P_21号様式'!H56,RIGHT(FIXED('P_21号様式'!H56,3,FALSE),4),""))</f>
      </c>
      <c r="L78" s="30" t="str">
        <f>IF('P_21号様式'!I56&lt;&gt;"",TEXT(INT('P_21号様式'!I56),"#,##0"),"")</f>
        <v>1,346</v>
      </c>
      <c r="M78" s="31">
        <f>IF('P_21号様式'!I56="","",IF(VALUE(FIXED('P_21号様式'!I56,0,TRUE))&lt;&gt;'P_21号様式'!I56,RIGHT(FIXED('P_21号様式'!I56,3,FALSE),4),""))</f>
      </c>
      <c r="N78" s="30" t="str">
        <f>IF('P_21号様式'!J56&lt;&gt;"",TEXT(INT('P_21号様式'!J56),"#,##0"),"")</f>
        <v>38,390</v>
      </c>
      <c r="O78" s="31">
        <f>IF('P_21号様式'!J56="","",IF(VALUE(FIXED('P_21号様式'!J56,0,TRUE))&lt;&gt;'P_21号様式'!J56,RIGHT(FIXED('P_21号様式'!J56,3,FALSE),4),""))</f>
      </c>
      <c r="P78" s="30" t="str">
        <f>IF('P_21号様式'!K56&lt;&gt;"",TEXT(INT('P_21号様式'!K56),"#,##0"),"")</f>
        <v>2</v>
      </c>
      <c r="Q78" s="31">
        <f>IF('P_21号様式'!K56="","",IF(VALUE(FIXED('P_21号様式'!K56,0,TRUE))&lt;&gt;'P_21号様式'!K56,RIGHT(FIXED('P_21号様式'!K56,3,FALSE),4),""))</f>
      </c>
      <c r="R78" s="30" t="str">
        <f>IF('P_21号様式'!L56&lt;&gt;"",TEXT(INT('P_21号様式'!L56),"#,##0"),"")</f>
        <v>38,392</v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  <v>3.50612138577755</v>
      </c>
      <c r="U78" s="36"/>
      <c r="V78" s="39">
        <f>IF('P_21号様式'!N56="","",'P_21号様式'!N56)</f>
        <v>0.0777777777777778</v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100</v>
      </c>
      <c r="D112" s="19" t="str">
        <f>IF('P_21号様式'!AA45&lt;&gt;"",TEXT(INT('P_21号様式'!AA45),"#,##0"),"")</f>
        <v>655,247</v>
      </c>
      <c r="E112" s="12" t="str">
        <f>IF('P_21号様式'!AA45="","",IF(VALUE(FIXED('P_21号様式'!AA45,0,TRUE))&lt;&gt;'P_21号様式'!AA45,RIGHT(FIXED('P_21号様式'!AA45,3,FALSE),4),""))</f>
        <v>.979</v>
      </c>
      <c r="F112" s="19" t="str">
        <f>IF('P_21号様式'!AB45&lt;&gt;"",TEXT(INT('P_21号様式'!AB45),"#,##0"),"")</f>
        <v>0</v>
      </c>
      <c r="G112" s="12" t="str">
        <f>IF('P_21号様式'!AB45="","",IF(VALUE(FIXED('P_21号様式'!AB45,0,TRUE))&lt;&gt;'P_21号様式'!AB45,RIGHT(FIXED('P_21号様式'!AB45,3,FALSE),4),""))</f>
        <v>.021</v>
      </c>
      <c r="H112" s="19" t="str">
        <f>IF('P_21号様式'!AC45&lt;&gt;"",TEXT(INT('P_21号様式'!AC45),"#,##0"),"")</f>
        <v>0</v>
      </c>
      <c r="I112" s="12">
        <f>IF('P_21号様式'!AC45="","",IF(VALUE(FIXED('P_21号様式'!AC45,0,TRUE))&lt;&gt;'P_21号様式'!AC45,RIGHT(FIXED('P_21号様式'!AC45,3,FALSE),4),""))</f>
      </c>
      <c r="J112" s="19" t="str">
        <f>IF('P_21号様式'!AD45&lt;&gt;"",TEXT(INT('P_21号様式'!AD45),"#,##0"),"")</f>
        <v>655,248</v>
      </c>
      <c r="K112" s="12">
        <f>IF('P_21号様式'!AD45="","",IF(VALUE(FIXED('P_21号様式'!AD45,0,TRUE))&lt;&gt;'P_21号様式'!AD45,RIGHT(FIXED('P_21号様式'!AD45,3,FALSE),4),""))</f>
      </c>
      <c r="L112" s="19" t="str">
        <f>IF('P_21号様式'!AE45&lt;&gt;"",TEXT(INT('P_21号様式'!AE45),"#,##0"),"")</f>
        <v>17,431</v>
      </c>
      <c r="M112" s="12">
        <f>IF('P_21号様式'!AE45="","",IF(VALUE(FIXED('P_21号様式'!AE45,0,TRUE))&lt;&gt;'P_21号様式'!AE45,RIGHT(FIXED('P_21号様式'!AE45,3,FALSE),4),""))</f>
      </c>
      <c r="N112" s="19" t="str">
        <f>IF('P_21号様式'!AF45&lt;&gt;"",TEXT(INT('P_21号様式'!AF45),"#,##0"),"")</f>
        <v>672,679</v>
      </c>
      <c r="O112" s="12">
        <f>IF('P_21号様式'!AF45="","",IF(VALUE(FIXED('P_21号様式'!AF45,0,TRUE))&lt;&gt;'P_21号様式'!AF45,RIGHT(FIXED('P_21号様式'!AF45,3,FALSE),4),""))</f>
      </c>
      <c r="P112" s="19" t="str">
        <f>IF('P_21号様式'!AG45&lt;&gt;"",TEXT(INT('P_21号様式'!AG45),"#,##0"),"")</f>
        <v>34</v>
      </c>
      <c r="Q112" s="12">
        <f>IF('P_21号様式'!AG45="","",IF(VALUE(FIXED('P_21号様式'!AG45,0,TRUE))&lt;&gt;'P_21号様式'!AG45,RIGHT(FIXED('P_21号様式'!AG45,3,FALSE),4),""))</f>
      </c>
      <c r="R112" s="19" t="str">
        <f>IF('P_21号様式'!AH45&lt;&gt;"",TEXT(INT('P_21号様式'!AH45),"#,##0"),"")</f>
        <v>672,713</v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  <v>2.59128053648174</v>
      </c>
      <c r="U112" s="36"/>
      <c r="V112" s="39">
        <f>IF('P_21号様式'!AJ45="","",'P_21号様式'!AJ45)</f>
        <v>0.0854166666666667</v>
      </c>
      <c r="W112" s="40"/>
    </row>
    <row r="113" spans="1:23" s="13" customFormat="1" ht="12.75" customHeight="1">
      <c r="A113" s="38" t="s">
        <v>38</v>
      </c>
      <c r="B113" s="38"/>
      <c r="C113" s="18">
        <f>IF('P_21号様式'!AK45="","",'P_21号様式'!AK45)</f>
        <v>100</v>
      </c>
      <c r="D113" s="19" t="str">
        <f>IF('P_21号様式'!AL45&lt;&gt;"",TEXT(INT('P_21号様式'!AL45),"#,##0"),"")</f>
        <v>96,876</v>
      </c>
      <c r="E113" s="12" t="str">
        <f>IF('P_21号様式'!AL45="","",IF(VALUE(FIXED('P_21号様式'!AL45,0,TRUE))&lt;&gt;'P_21号様式'!AL45,RIGHT(FIXED('P_21号様式'!AL45,3,FALSE),4),""))</f>
        <v>.976</v>
      </c>
      <c r="F113" s="19" t="str">
        <f>IF('P_21号様式'!AM45&lt;&gt;"",TEXT(INT('P_21号様式'!AM45),"#,##0"),"")</f>
        <v>0</v>
      </c>
      <c r="G113" s="12" t="str">
        <f>IF('P_21号様式'!AM45="","",IF(VALUE(FIXED('P_21号様式'!AM45,0,TRUE))&lt;&gt;'P_21号様式'!AM45,RIGHT(FIXED('P_21号様式'!AM45,3,FALSE),4),""))</f>
        <v>.024</v>
      </c>
      <c r="H113" s="19" t="str">
        <f>IF('P_21号様式'!AN45&lt;&gt;"",TEXT(INT('P_21号様式'!AN45),"#,##0"),"")</f>
        <v>0</v>
      </c>
      <c r="I113" s="12">
        <f>IF('P_21号様式'!AN45="","",IF(VALUE(FIXED('P_21号様式'!AN45,0,TRUE))&lt;&gt;'P_21号様式'!AN45,RIGHT(FIXED('P_21号様式'!AN45,3,FALSE),4),""))</f>
      </c>
      <c r="J113" s="19" t="str">
        <f>IF('P_21号様式'!AO45&lt;&gt;"",TEXT(INT('P_21号様式'!AO45),"#,##0"),"")</f>
        <v>96,877</v>
      </c>
      <c r="K113" s="12">
        <f>IF('P_21号様式'!AO45="","",IF(VALUE(FIXED('P_21号様式'!AO45,0,TRUE))&lt;&gt;'P_21号様式'!AO45,RIGHT(FIXED('P_21号様式'!AO45,3,FALSE),4),""))</f>
      </c>
      <c r="L113" s="19" t="str">
        <f>IF('P_21号様式'!AP45&lt;&gt;"",TEXT(INT('P_21号様式'!AP45),"#,##0"),"")</f>
        <v>3,325</v>
      </c>
      <c r="M113" s="12">
        <f>IF('P_21号様式'!AP45="","",IF(VALUE(FIXED('P_21号様式'!AP45,0,TRUE))&lt;&gt;'P_21号様式'!AP45,RIGHT(FIXED('P_21号様式'!AP45,3,FALSE),4),""))</f>
      </c>
      <c r="N113" s="19" t="str">
        <f>IF('P_21号様式'!AQ45&lt;&gt;"",TEXT(INT('P_21号様式'!AQ45),"#,##0"),"")</f>
        <v>100,202</v>
      </c>
      <c r="O113" s="12">
        <f>IF('P_21号様式'!AQ45="","",IF(VALUE(FIXED('P_21号様式'!AQ45,0,TRUE))&lt;&gt;'P_21号様式'!AQ45,RIGHT(FIXED('P_21号様式'!AQ45,3,FALSE),4),""))</f>
      </c>
      <c r="P113" s="19" t="str">
        <f>IF('P_21号様式'!AR45&lt;&gt;"",TEXT(INT('P_21号様式'!AR45),"#,##0"),"")</f>
        <v>6</v>
      </c>
      <c r="Q113" s="12">
        <f>IF('P_21号様式'!AR45="","",IF(VALUE(FIXED('P_21号様式'!AR45,0,TRUE))&lt;&gt;'P_21号様式'!AR45,RIGHT(FIXED('P_21号様式'!AR45,3,FALSE),4),""))</f>
      </c>
      <c r="R113" s="19" t="str">
        <f>IF('P_21号様式'!AS45&lt;&gt;"",TEXT(INT('P_21号様式'!AS45),"#,##0"),"")</f>
        <v>100,208</v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  <v>3.31829703997924</v>
      </c>
      <c r="U113" s="36"/>
      <c r="V113" s="39">
        <f>IF('P_21号様式'!AU45="","",'P_21号様式'!AU45)</f>
        <v>0.0777777777777778</v>
      </c>
      <c r="W113" s="40"/>
    </row>
    <row r="114" spans="1:23" s="13" customFormat="1" ht="12.75" customHeight="1">
      <c r="A114" s="38" t="s">
        <v>32</v>
      </c>
      <c r="B114" s="38"/>
      <c r="C114" s="18">
        <f>IF('P_21号様式'!AV45="","",'P_21号様式'!AV45)</f>
        <v>100</v>
      </c>
      <c r="D114" s="19" t="str">
        <f>IF('P_21号様式'!AW45&lt;&gt;"",TEXT(INT('P_21号様式'!AW45),"#,##0"),"")</f>
        <v>752,124</v>
      </c>
      <c r="E114" s="12" t="str">
        <f>IF('P_21号様式'!AW45="","",IF(VALUE(FIXED('P_21号様式'!AW45,0,TRUE))&lt;&gt;'P_21号様式'!AW45,RIGHT(FIXED('P_21号様式'!AW45,3,FALSE),4),""))</f>
        <v>.955</v>
      </c>
      <c r="F114" s="19" t="str">
        <f>IF('P_21号様式'!AX45&lt;&gt;"",TEXT(INT('P_21号様式'!AX45),"#,##0"),"")</f>
        <v>0</v>
      </c>
      <c r="G114" s="12" t="str">
        <f>IF('P_21号様式'!AX45="","",IF(VALUE(FIXED('P_21号様式'!AX45,0,TRUE))&lt;&gt;'P_21号様式'!AX45,RIGHT(FIXED('P_21号様式'!AX45,3,FALSE),4),""))</f>
        <v>.045</v>
      </c>
      <c r="H114" s="19" t="str">
        <f>IF('P_21号様式'!AY45&lt;&gt;"",TEXT(INT('P_21号様式'!AY45),"#,##0"),"")</f>
        <v>0</v>
      </c>
      <c r="I114" s="12">
        <f>IF('P_21号様式'!AY45="","",IF(VALUE(FIXED('P_21号様式'!AY45,0,TRUE))&lt;&gt;'P_21号様式'!AY45,RIGHT(FIXED('P_21号様式'!AY45,3,FALSE),4),""))</f>
      </c>
      <c r="J114" s="19" t="str">
        <f>IF('P_21号様式'!AZ45&lt;&gt;"",TEXT(INT('P_21号様式'!AZ45),"#,##0"),"")</f>
        <v>752,125</v>
      </c>
      <c r="K114" s="12">
        <f>IF('P_21号様式'!AZ45="","",IF(VALUE(FIXED('P_21号様式'!AZ45,0,TRUE))&lt;&gt;'P_21号様式'!AZ45,RIGHT(FIXED('P_21号様式'!AZ45,3,FALSE),4),""))</f>
      </c>
      <c r="L114" s="19" t="str">
        <f>IF('P_21号様式'!BA45&lt;&gt;"",TEXT(INT('P_21号様式'!BA45),"#,##0"),"")</f>
        <v>20,756</v>
      </c>
      <c r="M114" s="12">
        <f>IF('P_21号様式'!BA45="","",IF(VALUE(FIXED('P_21号様式'!BA45,0,TRUE))&lt;&gt;'P_21号様式'!BA45,RIGHT(FIXED('P_21号様式'!BA45,3,FALSE),4),""))</f>
      </c>
      <c r="N114" s="19" t="str">
        <f>IF('P_21号様式'!BB45&lt;&gt;"",TEXT(INT('P_21号様式'!BB45),"#,##0"),"")</f>
        <v>772,881</v>
      </c>
      <c r="O114" s="12">
        <f>IF('P_21号様式'!BB45="","",IF(VALUE(FIXED('P_21号様式'!BB45,0,TRUE))&lt;&gt;'P_21号様式'!BB45,RIGHT(FIXED('P_21号様式'!BB45,3,FALSE),4),""))</f>
      </c>
      <c r="P114" s="19" t="str">
        <f>IF('P_21号様式'!BC45&lt;&gt;"",TEXT(INT('P_21号様式'!BC45),"#,##0"),"")</f>
        <v>40</v>
      </c>
      <c r="Q114" s="12">
        <f>IF('P_21号様式'!BC45="","",IF(VALUE(FIXED('P_21号様式'!BC45,0,TRUE))&lt;&gt;'P_21号様式'!BC45,RIGHT(FIXED('P_21号様式'!BC45,3,FALSE),4),""))</f>
      </c>
      <c r="R114" s="19" t="str">
        <f>IF('P_21号様式'!BD45&lt;&gt;"",TEXT(INT('P_21号様式'!BD45),"#,##0"),"")</f>
        <v>772,921</v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  <v>2.68553632447945</v>
      </c>
      <c r="U114" s="36"/>
      <c r="V114" s="39">
        <f>IF('P_21号様式'!BF45="","",'P_21号様式'!BF45)</f>
        <v>0.0854166666666667</v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47:B47"/>
    <mergeCell ref="A48:B48"/>
    <mergeCell ref="A50:B50"/>
  </mergeCells>
  <printOptions/>
  <pageMargins left="0.7874015748031497" right="0.3937007874015748" top="0.1968503937007874" bottom="0.07874015748031496" header="0" footer="0.31496062992125984"/>
  <pageSetup fitToHeight="0" horizontalDpi="600" verticalDpi="600" orientation="landscape" paperSize="9" scale="80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0" ht="12">
      <c r="A2">
        <v>1</v>
      </c>
      <c r="B2">
        <v>1</v>
      </c>
      <c r="C2" t="s">
        <v>96</v>
      </c>
      <c r="D2">
        <v>100</v>
      </c>
      <c r="E2">
        <v>188804.999</v>
      </c>
      <c r="F2">
        <v>0.001</v>
      </c>
      <c r="G2">
        <v>0</v>
      </c>
      <c r="H2">
        <v>188805</v>
      </c>
      <c r="I2">
        <v>4228</v>
      </c>
      <c r="J2">
        <v>193033</v>
      </c>
      <c r="K2">
        <v>15</v>
      </c>
      <c r="L2">
        <v>193048</v>
      </c>
      <c r="M2">
        <v>2.190299068035</v>
      </c>
      <c r="N2" s="32">
        <v>0.0854166666666667</v>
      </c>
      <c r="Y2" s="32"/>
      <c r="Z2">
        <v>100</v>
      </c>
      <c r="AA2">
        <v>655247.979</v>
      </c>
      <c r="AB2">
        <v>0.021</v>
      </c>
      <c r="AC2">
        <v>0</v>
      </c>
      <c r="AD2">
        <v>655248</v>
      </c>
      <c r="AE2">
        <v>17431</v>
      </c>
      <c r="AF2">
        <v>672679</v>
      </c>
      <c r="AG2">
        <v>34</v>
      </c>
      <c r="AH2">
        <v>672713</v>
      </c>
      <c r="AI2">
        <v>2.59128053648174</v>
      </c>
      <c r="AJ2" s="32">
        <v>0.0854166666666667</v>
      </c>
      <c r="AK2">
        <v>100</v>
      </c>
      <c r="AL2">
        <v>96876.976</v>
      </c>
      <c r="AM2">
        <v>0.024</v>
      </c>
      <c r="AN2">
        <v>0</v>
      </c>
      <c r="AO2">
        <v>96877</v>
      </c>
      <c r="AP2">
        <v>3325</v>
      </c>
      <c r="AQ2">
        <v>100202</v>
      </c>
      <c r="AR2">
        <v>6</v>
      </c>
      <c r="AS2">
        <v>100208</v>
      </c>
      <c r="AT2">
        <v>3.31829703997924</v>
      </c>
      <c r="AU2" s="32">
        <v>0.0777777777777778</v>
      </c>
      <c r="AV2">
        <v>100</v>
      </c>
      <c r="AW2">
        <v>752124.954999999</v>
      </c>
      <c r="AX2">
        <v>0.045</v>
      </c>
      <c r="AY2">
        <v>0</v>
      </c>
      <c r="AZ2">
        <v>752125</v>
      </c>
      <c r="BA2">
        <v>20756</v>
      </c>
      <c r="BB2">
        <v>772881</v>
      </c>
      <c r="BC2">
        <v>40</v>
      </c>
      <c r="BD2">
        <v>772921</v>
      </c>
      <c r="BE2">
        <v>2.68553632447945</v>
      </c>
      <c r="BF2" s="32">
        <v>0.0854166666666667</v>
      </c>
      <c r="BG2" t="s">
        <v>97</v>
      </c>
      <c r="BH2" t="s">
        <v>98</v>
      </c>
    </row>
    <row r="3" spans="1:60" ht="12">
      <c r="A3">
        <v>1</v>
      </c>
      <c r="B3">
        <v>2</v>
      </c>
      <c r="C3" t="s">
        <v>99</v>
      </c>
      <c r="D3">
        <v>100</v>
      </c>
      <c r="E3">
        <v>70727.999</v>
      </c>
      <c r="F3">
        <v>0.001</v>
      </c>
      <c r="G3">
        <v>0</v>
      </c>
      <c r="H3">
        <v>70728</v>
      </c>
      <c r="I3">
        <v>1766</v>
      </c>
      <c r="J3">
        <v>72494</v>
      </c>
      <c r="K3">
        <v>8</v>
      </c>
      <c r="L3">
        <v>72502</v>
      </c>
      <c r="M3">
        <v>2.43606367423511</v>
      </c>
      <c r="N3" s="32">
        <v>0.0548611111111111</v>
      </c>
      <c r="Y3" s="32"/>
      <c r="Z3">
        <v>100</v>
      </c>
      <c r="AA3">
        <v>655247.979</v>
      </c>
      <c r="AB3">
        <v>0.021</v>
      </c>
      <c r="AC3">
        <v>0</v>
      </c>
      <c r="AD3">
        <v>655248</v>
      </c>
      <c r="AE3">
        <v>17431</v>
      </c>
      <c r="AF3">
        <v>672679</v>
      </c>
      <c r="AG3">
        <v>34</v>
      </c>
      <c r="AH3">
        <v>672713</v>
      </c>
      <c r="AI3">
        <v>2.59128053648174</v>
      </c>
      <c r="AJ3" s="32">
        <v>0.0854166666666667</v>
      </c>
      <c r="AK3">
        <v>100</v>
      </c>
      <c r="AL3">
        <v>96876.976</v>
      </c>
      <c r="AM3">
        <v>0.024</v>
      </c>
      <c r="AN3">
        <v>0</v>
      </c>
      <c r="AO3">
        <v>96877</v>
      </c>
      <c r="AP3">
        <v>3325</v>
      </c>
      <c r="AQ3">
        <v>100202</v>
      </c>
      <c r="AR3">
        <v>6</v>
      </c>
      <c r="AS3">
        <v>100208</v>
      </c>
      <c r="AT3">
        <v>3.31829703997924</v>
      </c>
      <c r="AU3" s="32">
        <v>0.0777777777777778</v>
      </c>
      <c r="AV3">
        <v>100</v>
      </c>
      <c r="AW3">
        <v>752124.954999999</v>
      </c>
      <c r="AX3">
        <v>0.045</v>
      </c>
      <c r="AY3">
        <v>0</v>
      </c>
      <c r="AZ3">
        <v>752125</v>
      </c>
      <c r="BA3">
        <v>20756</v>
      </c>
      <c r="BB3">
        <v>772881</v>
      </c>
      <c r="BC3">
        <v>40</v>
      </c>
      <c r="BD3">
        <v>772921</v>
      </c>
      <c r="BE3">
        <v>2.68553632447945</v>
      </c>
      <c r="BF3" s="32">
        <v>0.0854166666666667</v>
      </c>
      <c r="BG3" t="s">
        <v>97</v>
      </c>
      <c r="BH3" t="s">
        <v>98</v>
      </c>
    </row>
    <row r="4" spans="1:60" ht="12">
      <c r="A4">
        <v>1</v>
      </c>
      <c r="B4">
        <v>3</v>
      </c>
      <c r="C4" t="s">
        <v>100</v>
      </c>
      <c r="D4">
        <v>100</v>
      </c>
      <c r="E4">
        <v>259532.998</v>
      </c>
      <c r="F4">
        <v>0.002</v>
      </c>
      <c r="G4">
        <v>0</v>
      </c>
      <c r="H4">
        <v>259533</v>
      </c>
      <c r="I4">
        <v>5994</v>
      </c>
      <c r="J4">
        <v>265527</v>
      </c>
      <c r="K4">
        <v>23</v>
      </c>
      <c r="L4">
        <v>265550</v>
      </c>
      <c r="M4">
        <v>2.25739755279124</v>
      </c>
      <c r="N4" s="32">
        <v>0.0854166666666667</v>
      </c>
      <c r="Y4" s="32"/>
      <c r="Z4">
        <v>100</v>
      </c>
      <c r="AA4">
        <v>655247.979</v>
      </c>
      <c r="AB4">
        <v>0.021</v>
      </c>
      <c r="AC4">
        <v>0</v>
      </c>
      <c r="AD4">
        <v>655248</v>
      </c>
      <c r="AE4">
        <v>17431</v>
      </c>
      <c r="AF4">
        <v>672679</v>
      </c>
      <c r="AG4">
        <v>34</v>
      </c>
      <c r="AH4">
        <v>672713</v>
      </c>
      <c r="AI4">
        <v>2.59128053648174</v>
      </c>
      <c r="AJ4" s="32">
        <v>0.0854166666666667</v>
      </c>
      <c r="AK4">
        <v>100</v>
      </c>
      <c r="AL4">
        <v>96876.976</v>
      </c>
      <c r="AM4">
        <v>0.024</v>
      </c>
      <c r="AN4">
        <v>0</v>
      </c>
      <c r="AO4">
        <v>96877</v>
      </c>
      <c r="AP4">
        <v>3325</v>
      </c>
      <c r="AQ4">
        <v>100202</v>
      </c>
      <c r="AR4">
        <v>6</v>
      </c>
      <c r="AS4">
        <v>100208</v>
      </c>
      <c r="AT4">
        <v>3.31829703997924</v>
      </c>
      <c r="AU4" s="32">
        <v>0.0777777777777778</v>
      </c>
      <c r="AV4">
        <v>100</v>
      </c>
      <c r="AW4">
        <v>752124.954999999</v>
      </c>
      <c r="AX4">
        <v>0.045</v>
      </c>
      <c r="AY4">
        <v>0</v>
      </c>
      <c r="AZ4">
        <v>752125</v>
      </c>
      <c r="BA4">
        <v>20756</v>
      </c>
      <c r="BB4">
        <v>772881</v>
      </c>
      <c r="BC4">
        <v>40</v>
      </c>
      <c r="BD4">
        <v>772921</v>
      </c>
      <c r="BE4">
        <v>2.68553632447945</v>
      </c>
      <c r="BF4" s="32">
        <v>0.0854166666666667</v>
      </c>
      <c r="BG4" t="s">
        <v>97</v>
      </c>
      <c r="BH4" t="s">
        <v>98</v>
      </c>
    </row>
    <row r="5" spans="1:60" ht="12">
      <c r="A5">
        <v>1</v>
      </c>
      <c r="B5">
        <v>4</v>
      </c>
      <c r="C5" t="s">
        <v>101</v>
      </c>
      <c r="D5">
        <v>100</v>
      </c>
      <c r="E5">
        <v>41747.999</v>
      </c>
      <c r="F5">
        <v>0.001</v>
      </c>
      <c r="G5">
        <v>0</v>
      </c>
      <c r="H5">
        <v>41748</v>
      </c>
      <c r="I5">
        <v>1669</v>
      </c>
      <c r="J5">
        <v>43417</v>
      </c>
      <c r="K5">
        <v>0</v>
      </c>
      <c r="L5">
        <v>43417</v>
      </c>
      <c r="M5">
        <v>3.84411635995117</v>
      </c>
      <c r="N5" s="32">
        <v>0.0555555555555556</v>
      </c>
      <c r="Y5" s="32"/>
      <c r="Z5">
        <v>100</v>
      </c>
      <c r="AA5">
        <v>655247.979</v>
      </c>
      <c r="AB5">
        <v>0.021</v>
      </c>
      <c r="AC5">
        <v>0</v>
      </c>
      <c r="AD5">
        <v>655248</v>
      </c>
      <c r="AE5">
        <v>17431</v>
      </c>
      <c r="AF5">
        <v>672679</v>
      </c>
      <c r="AG5">
        <v>34</v>
      </c>
      <c r="AH5">
        <v>672713</v>
      </c>
      <c r="AI5">
        <v>2.59128053648174</v>
      </c>
      <c r="AJ5" s="32">
        <v>0.0854166666666667</v>
      </c>
      <c r="AK5">
        <v>100</v>
      </c>
      <c r="AL5">
        <v>96876.976</v>
      </c>
      <c r="AM5">
        <v>0.024</v>
      </c>
      <c r="AN5">
        <v>0</v>
      </c>
      <c r="AO5">
        <v>96877</v>
      </c>
      <c r="AP5">
        <v>3325</v>
      </c>
      <c r="AQ5">
        <v>100202</v>
      </c>
      <c r="AR5">
        <v>6</v>
      </c>
      <c r="AS5">
        <v>100208</v>
      </c>
      <c r="AT5">
        <v>3.31829703997924</v>
      </c>
      <c r="AU5" s="32">
        <v>0.0777777777777778</v>
      </c>
      <c r="AV5">
        <v>100</v>
      </c>
      <c r="AW5">
        <v>752124.954999999</v>
      </c>
      <c r="AX5">
        <v>0.045</v>
      </c>
      <c r="AY5">
        <v>0</v>
      </c>
      <c r="AZ5">
        <v>752125</v>
      </c>
      <c r="BA5">
        <v>20756</v>
      </c>
      <c r="BB5">
        <v>772881</v>
      </c>
      <c r="BC5">
        <v>40</v>
      </c>
      <c r="BD5">
        <v>772921</v>
      </c>
      <c r="BE5">
        <v>2.68553632447945</v>
      </c>
      <c r="BF5" s="32">
        <v>0.0854166666666667</v>
      </c>
      <c r="BG5" t="s">
        <v>97</v>
      </c>
      <c r="BH5" t="s">
        <v>98</v>
      </c>
    </row>
    <row r="6" spans="1:60" ht="12">
      <c r="A6">
        <v>1</v>
      </c>
      <c r="B6">
        <v>5</v>
      </c>
      <c r="C6" t="s">
        <v>102</v>
      </c>
      <c r="D6">
        <v>100</v>
      </c>
      <c r="E6">
        <v>9375.999</v>
      </c>
      <c r="F6">
        <v>0.001</v>
      </c>
      <c r="G6">
        <v>0</v>
      </c>
      <c r="H6">
        <v>9376</v>
      </c>
      <c r="I6">
        <v>412</v>
      </c>
      <c r="J6">
        <v>9788</v>
      </c>
      <c r="K6">
        <v>0</v>
      </c>
      <c r="L6">
        <v>9788</v>
      </c>
      <c r="M6">
        <v>4.20923579893747</v>
      </c>
      <c r="N6" s="32">
        <v>0.916666666666667</v>
      </c>
      <c r="Y6" s="32"/>
      <c r="Z6">
        <v>100</v>
      </c>
      <c r="AA6">
        <v>655247.979</v>
      </c>
      <c r="AB6">
        <v>0.021</v>
      </c>
      <c r="AC6">
        <v>0</v>
      </c>
      <c r="AD6">
        <v>655248</v>
      </c>
      <c r="AE6">
        <v>17431</v>
      </c>
      <c r="AF6">
        <v>672679</v>
      </c>
      <c r="AG6">
        <v>34</v>
      </c>
      <c r="AH6">
        <v>672713</v>
      </c>
      <c r="AI6">
        <v>2.59128053648174</v>
      </c>
      <c r="AJ6" s="32">
        <v>0.0854166666666667</v>
      </c>
      <c r="AK6">
        <v>100</v>
      </c>
      <c r="AL6">
        <v>96876.976</v>
      </c>
      <c r="AM6">
        <v>0.024</v>
      </c>
      <c r="AN6">
        <v>0</v>
      </c>
      <c r="AO6">
        <v>96877</v>
      </c>
      <c r="AP6">
        <v>3325</v>
      </c>
      <c r="AQ6">
        <v>100202</v>
      </c>
      <c r="AR6">
        <v>6</v>
      </c>
      <c r="AS6">
        <v>100208</v>
      </c>
      <c r="AT6">
        <v>3.31829703997924</v>
      </c>
      <c r="AU6" s="32">
        <v>0.0777777777777778</v>
      </c>
      <c r="AV6">
        <v>100</v>
      </c>
      <c r="AW6">
        <v>752124.954999999</v>
      </c>
      <c r="AX6">
        <v>0.045</v>
      </c>
      <c r="AY6">
        <v>0</v>
      </c>
      <c r="AZ6">
        <v>752125</v>
      </c>
      <c r="BA6">
        <v>20756</v>
      </c>
      <c r="BB6">
        <v>772881</v>
      </c>
      <c r="BC6">
        <v>40</v>
      </c>
      <c r="BD6">
        <v>772921</v>
      </c>
      <c r="BE6">
        <v>2.68553632447945</v>
      </c>
      <c r="BF6" s="32">
        <v>0.0854166666666667</v>
      </c>
      <c r="BG6" t="s">
        <v>97</v>
      </c>
      <c r="BH6" t="s">
        <v>98</v>
      </c>
    </row>
    <row r="7" spans="1:60" ht="12">
      <c r="A7">
        <v>1</v>
      </c>
      <c r="B7">
        <v>6</v>
      </c>
      <c r="C7" t="s">
        <v>103</v>
      </c>
      <c r="D7">
        <v>100</v>
      </c>
      <c r="E7">
        <v>10141.999</v>
      </c>
      <c r="F7">
        <v>0.001</v>
      </c>
      <c r="G7">
        <v>0</v>
      </c>
      <c r="H7">
        <v>10142</v>
      </c>
      <c r="I7">
        <v>472</v>
      </c>
      <c r="J7">
        <v>10614</v>
      </c>
      <c r="K7">
        <v>0</v>
      </c>
      <c r="L7">
        <v>10614</v>
      </c>
      <c r="M7">
        <v>4.44695684944413</v>
      </c>
      <c r="N7" s="32">
        <v>0.95625</v>
      </c>
      <c r="Y7" s="32"/>
      <c r="Z7">
        <v>100</v>
      </c>
      <c r="AA7">
        <v>655247.979</v>
      </c>
      <c r="AB7">
        <v>0.021</v>
      </c>
      <c r="AC7">
        <v>0</v>
      </c>
      <c r="AD7">
        <v>655248</v>
      </c>
      <c r="AE7">
        <v>17431</v>
      </c>
      <c r="AF7">
        <v>672679</v>
      </c>
      <c r="AG7">
        <v>34</v>
      </c>
      <c r="AH7">
        <v>672713</v>
      </c>
      <c r="AI7">
        <v>2.59128053648174</v>
      </c>
      <c r="AJ7" s="32">
        <v>0.0854166666666667</v>
      </c>
      <c r="AK7">
        <v>100</v>
      </c>
      <c r="AL7">
        <v>96876.976</v>
      </c>
      <c r="AM7">
        <v>0.024</v>
      </c>
      <c r="AN7">
        <v>0</v>
      </c>
      <c r="AO7">
        <v>96877</v>
      </c>
      <c r="AP7">
        <v>3325</v>
      </c>
      <c r="AQ7">
        <v>100202</v>
      </c>
      <c r="AR7">
        <v>6</v>
      </c>
      <c r="AS7">
        <v>100208</v>
      </c>
      <c r="AT7">
        <v>3.31829703997924</v>
      </c>
      <c r="AU7" s="32">
        <v>0.0777777777777778</v>
      </c>
      <c r="AV7">
        <v>100</v>
      </c>
      <c r="AW7">
        <v>752124.954999999</v>
      </c>
      <c r="AX7">
        <v>0.045</v>
      </c>
      <c r="AY7">
        <v>0</v>
      </c>
      <c r="AZ7">
        <v>752125</v>
      </c>
      <c r="BA7">
        <v>20756</v>
      </c>
      <c r="BB7">
        <v>772881</v>
      </c>
      <c r="BC7">
        <v>40</v>
      </c>
      <c r="BD7">
        <v>772921</v>
      </c>
      <c r="BE7">
        <v>2.68553632447945</v>
      </c>
      <c r="BF7" s="32">
        <v>0.0854166666666667</v>
      </c>
      <c r="BG7" t="s">
        <v>97</v>
      </c>
      <c r="BH7" t="s">
        <v>98</v>
      </c>
    </row>
    <row r="8" spans="1:60" ht="12">
      <c r="A8">
        <v>1</v>
      </c>
      <c r="B8">
        <v>7</v>
      </c>
      <c r="C8" t="s">
        <v>104</v>
      </c>
      <c r="D8">
        <v>100</v>
      </c>
      <c r="E8">
        <v>23950.999</v>
      </c>
      <c r="F8">
        <v>0.001</v>
      </c>
      <c r="G8">
        <v>0</v>
      </c>
      <c r="H8">
        <v>23951</v>
      </c>
      <c r="I8">
        <v>876</v>
      </c>
      <c r="J8">
        <v>24827</v>
      </c>
      <c r="K8">
        <v>0</v>
      </c>
      <c r="L8">
        <v>24827</v>
      </c>
      <c r="M8">
        <v>3.52841664317074</v>
      </c>
      <c r="N8" s="32">
        <v>0.984722222222222</v>
      </c>
      <c r="Y8" s="32"/>
      <c r="Z8">
        <v>100</v>
      </c>
      <c r="AA8">
        <v>655247.979</v>
      </c>
      <c r="AB8">
        <v>0.021</v>
      </c>
      <c r="AC8">
        <v>0</v>
      </c>
      <c r="AD8">
        <v>655248</v>
      </c>
      <c r="AE8">
        <v>17431</v>
      </c>
      <c r="AF8">
        <v>672679</v>
      </c>
      <c r="AG8">
        <v>34</v>
      </c>
      <c r="AH8">
        <v>672713</v>
      </c>
      <c r="AI8">
        <v>2.59128053648174</v>
      </c>
      <c r="AJ8" s="32">
        <v>0.0854166666666667</v>
      </c>
      <c r="AK8">
        <v>100</v>
      </c>
      <c r="AL8">
        <v>96876.976</v>
      </c>
      <c r="AM8">
        <v>0.024</v>
      </c>
      <c r="AN8">
        <v>0</v>
      </c>
      <c r="AO8">
        <v>96877</v>
      </c>
      <c r="AP8">
        <v>3325</v>
      </c>
      <c r="AQ8">
        <v>100202</v>
      </c>
      <c r="AR8">
        <v>6</v>
      </c>
      <c r="AS8">
        <v>100208</v>
      </c>
      <c r="AT8">
        <v>3.31829703997924</v>
      </c>
      <c r="AU8" s="32">
        <v>0.0777777777777778</v>
      </c>
      <c r="AV8">
        <v>100</v>
      </c>
      <c r="AW8">
        <v>752124.954999999</v>
      </c>
      <c r="AX8">
        <v>0.045</v>
      </c>
      <c r="AY8">
        <v>0</v>
      </c>
      <c r="AZ8">
        <v>752125</v>
      </c>
      <c r="BA8">
        <v>20756</v>
      </c>
      <c r="BB8">
        <v>772881</v>
      </c>
      <c r="BC8">
        <v>40</v>
      </c>
      <c r="BD8">
        <v>772921</v>
      </c>
      <c r="BE8">
        <v>2.68553632447945</v>
      </c>
      <c r="BF8" s="32">
        <v>0.0854166666666667</v>
      </c>
      <c r="BG8" t="s">
        <v>97</v>
      </c>
      <c r="BH8" t="s">
        <v>98</v>
      </c>
    </row>
    <row r="9" spans="1:60" ht="12">
      <c r="A9">
        <v>1</v>
      </c>
      <c r="B9">
        <v>8</v>
      </c>
      <c r="C9" t="s">
        <v>105</v>
      </c>
      <c r="D9">
        <v>100</v>
      </c>
      <c r="E9">
        <v>19615.999</v>
      </c>
      <c r="F9">
        <v>0.001</v>
      </c>
      <c r="G9">
        <v>0</v>
      </c>
      <c r="H9">
        <v>19616</v>
      </c>
      <c r="I9">
        <v>492</v>
      </c>
      <c r="J9">
        <v>20108</v>
      </c>
      <c r="K9">
        <v>0</v>
      </c>
      <c r="L9">
        <v>20108</v>
      </c>
      <c r="M9">
        <v>2.44678734831908</v>
      </c>
      <c r="N9" s="32">
        <v>0.995138888888889</v>
      </c>
      <c r="Y9" s="32"/>
      <c r="Z9">
        <v>100</v>
      </c>
      <c r="AA9">
        <v>655247.979</v>
      </c>
      <c r="AB9">
        <v>0.021</v>
      </c>
      <c r="AC9">
        <v>0</v>
      </c>
      <c r="AD9">
        <v>655248</v>
      </c>
      <c r="AE9">
        <v>17431</v>
      </c>
      <c r="AF9">
        <v>672679</v>
      </c>
      <c r="AG9">
        <v>34</v>
      </c>
      <c r="AH9">
        <v>672713</v>
      </c>
      <c r="AI9">
        <v>2.59128053648174</v>
      </c>
      <c r="AJ9" s="32">
        <v>0.0854166666666667</v>
      </c>
      <c r="AK9">
        <v>100</v>
      </c>
      <c r="AL9">
        <v>96876.976</v>
      </c>
      <c r="AM9">
        <v>0.024</v>
      </c>
      <c r="AN9">
        <v>0</v>
      </c>
      <c r="AO9">
        <v>96877</v>
      </c>
      <c r="AP9">
        <v>3325</v>
      </c>
      <c r="AQ9">
        <v>100202</v>
      </c>
      <c r="AR9">
        <v>6</v>
      </c>
      <c r="AS9">
        <v>100208</v>
      </c>
      <c r="AT9">
        <v>3.31829703997924</v>
      </c>
      <c r="AU9" s="32">
        <v>0.0777777777777778</v>
      </c>
      <c r="AV9">
        <v>100</v>
      </c>
      <c r="AW9">
        <v>752124.954999999</v>
      </c>
      <c r="AX9">
        <v>0.045</v>
      </c>
      <c r="AY9">
        <v>0</v>
      </c>
      <c r="AZ9">
        <v>752125</v>
      </c>
      <c r="BA9">
        <v>20756</v>
      </c>
      <c r="BB9">
        <v>772881</v>
      </c>
      <c r="BC9">
        <v>40</v>
      </c>
      <c r="BD9">
        <v>772921</v>
      </c>
      <c r="BE9">
        <v>2.68553632447945</v>
      </c>
      <c r="BF9" s="32">
        <v>0.0854166666666667</v>
      </c>
      <c r="BG9" t="s">
        <v>97</v>
      </c>
      <c r="BH9" t="s">
        <v>98</v>
      </c>
    </row>
    <row r="10" spans="1:60" ht="12">
      <c r="A10">
        <v>1</v>
      </c>
      <c r="B10">
        <v>9</v>
      </c>
      <c r="C10" t="s">
        <v>106</v>
      </c>
      <c r="D10">
        <v>100</v>
      </c>
      <c r="E10">
        <v>7907.999</v>
      </c>
      <c r="F10">
        <v>0.001</v>
      </c>
      <c r="G10">
        <v>0</v>
      </c>
      <c r="H10">
        <v>7908</v>
      </c>
      <c r="I10">
        <v>171</v>
      </c>
      <c r="J10">
        <v>8079</v>
      </c>
      <c r="K10">
        <v>0</v>
      </c>
      <c r="L10">
        <v>8079</v>
      </c>
      <c r="M10">
        <v>2.11659858893427</v>
      </c>
      <c r="N10" s="32">
        <v>0.959722222222222</v>
      </c>
      <c r="Y10" s="32"/>
      <c r="Z10">
        <v>100</v>
      </c>
      <c r="AA10">
        <v>655247.979</v>
      </c>
      <c r="AB10">
        <v>0.021</v>
      </c>
      <c r="AC10">
        <v>0</v>
      </c>
      <c r="AD10">
        <v>655248</v>
      </c>
      <c r="AE10">
        <v>17431</v>
      </c>
      <c r="AF10">
        <v>672679</v>
      </c>
      <c r="AG10">
        <v>34</v>
      </c>
      <c r="AH10">
        <v>672713</v>
      </c>
      <c r="AI10">
        <v>2.59128053648174</v>
      </c>
      <c r="AJ10" s="32">
        <v>0.0854166666666667</v>
      </c>
      <c r="AK10">
        <v>100</v>
      </c>
      <c r="AL10">
        <v>96876.976</v>
      </c>
      <c r="AM10">
        <v>0.024</v>
      </c>
      <c r="AN10">
        <v>0</v>
      </c>
      <c r="AO10">
        <v>96877</v>
      </c>
      <c r="AP10">
        <v>3325</v>
      </c>
      <c r="AQ10">
        <v>100202</v>
      </c>
      <c r="AR10">
        <v>6</v>
      </c>
      <c r="AS10">
        <v>100208</v>
      </c>
      <c r="AT10">
        <v>3.31829703997924</v>
      </c>
      <c r="AU10" s="32">
        <v>0.0777777777777778</v>
      </c>
      <c r="AV10">
        <v>100</v>
      </c>
      <c r="AW10">
        <v>752124.954999999</v>
      </c>
      <c r="AX10">
        <v>0.045</v>
      </c>
      <c r="AY10">
        <v>0</v>
      </c>
      <c r="AZ10">
        <v>752125</v>
      </c>
      <c r="BA10">
        <v>20756</v>
      </c>
      <c r="BB10">
        <v>772881</v>
      </c>
      <c r="BC10">
        <v>40</v>
      </c>
      <c r="BD10">
        <v>772921</v>
      </c>
      <c r="BE10">
        <v>2.68553632447945</v>
      </c>
      <c r="BF10" s="32">
        <v>0.0854166666666667</v>
      </c>
      <c r="BG10" t="s">
        <v>97</v>
      </c>
      <c r="BH10" t="s">
        <v>98</v>
      </c>
    </row>
    <row r="11" spans="1:60" ht="12">
      <c r="A11">
        <v>1</v>
      </c>
      <c r="B11">
        <v>10</v>
      </c>
      <c r="C11" t="s">
        <v>107</v>
      </c>
      <c r="D11">
        <v>100</v>
      </c>
      <c r="E11">
        <v>7391.999</v>
      </c>
      <c r="F11">
        <v>0.001</v>
      </c>
      <c r="G11">
        <v>0</v>
      </c>
      <c r="H11">
        <v>7392</v>
      </c>
      <c r="I11">
        <v>431</v>
      </c>
      <c r="J11">
        <v>7823</v>
      </c>
      <c r="K11">
        <v>0</v>
      </c>
      <c r="L11">
        <v>7823</v>
      </c>
      <c r="M11">
        <v>5.5093953726192</v>
      </c>
      <c r="N11" s="32">
        <v>0.940277777777778</v>
      </c>
      <c r="Y11" s="32"/>
      <c r="Z11">
        <v>100</v>
      </c>
      <c r="AA11">
        <v>655247.979</v>
      </c>
      <c r="AB11">
        <v>0.021</v>
      </c>
      <c r="AC11">
        <v>0</v>
      </c>
      <c r="AD11">
        <v>655248</v>
      </c>
      <c r="AE11">
        <v>17431</v>
      </c>
      <c r="AF11">
        <v>672679</v>
      </c>
      <c r="AG11">
        <v>34</v>
      </c>
      <c r="AH11">
        <v>672713</v>
      </c>
      <c r="AI11">
        <v>2.59128053648174</v>
      </c>
      <c r="AJ11" s="32">
        <v>0.0854166666666667</v>
      </c>
      <c r="AK11">
        <v>100</v>
      </c>
      <c r="AL11">
        <v>96876.976</v>
      </c>
      <c r="AM11">
        <v>0.024</v>
      </c>
      <c r="AN11">
        <v>0</v>
      </c>
      <c r="AO11">
        <v>96877</v>
      </c>
      <c r="AP11">
        <v>3325</v>
      </c>
      <c r="AQ11">
        <v>100202</v>
      </c>
      <c r="AR11">
        <v>6</v>
      </c>
      <c r="AS11">
        <v>100208</v>
      </c>
      <c r="AT11">
        <v>3.31829703997924</v>
      </c>
      <c r="AU11" s="32">
        <v>0.0777777777777778</v>
      </c>
      <c r="AV11">
        <v>100</v>
      </c>
      <c r="AW11">
        <v>752124.954999999</v>
      </c>
      <c r="AX11">
        <v>0.045</v>
      </c>
      <c r="AY11">
        <v>0</v>
      </c>
      <c r="AZ11">
        <v>752125</v>
      </c>
      <c r="BA11">
        <v>20756</v>
      </c>
      <c r="BB11">
        <v>772881</v>
      </c>
      <c r="BC11">
        <v>40</v>
      </c>
      <c r="BD11">
        <v>772921</v>
      </c>
      <c r="BE11">
        <v>2.68553632447945</v>
      </c>
      <c r="BF11" s="32">
        <v>0.0854166666666667</v>
      </c>
      <c r="BG11" t="s">
        <v>97</v>
      </c>
      <c r="BH11" t="s">
        <v>98</v>
      </c>
    </row>
    <row r="12" spans="1:60" ht="12">
      <c r="A12">
        <v>1</v>
      </c>
      <c r="B12">
        <v>11</v>
      </c>
      <c r="C12" t="s">
        <v>108</v>
      </c>
      <c r="D12">
        <v>100</v>
      </c>
      <c r="E12">
        <v>43215.999</v>
      </c>
      <c r="F12">
        <v>0.001</v>
      </c>
      <c r="G12">
        <v>0</v>
      </c>
      <c r="H12">
        <v>43216</v>
      </c>
      <c r="I12">
        <v>909</v>
      </c>
      <c r="J12">
        <v>44125</v>
      </c>
      <c r="K12">
        <v>1</v>
      </c>
      <c r="L12">
        <v>44126</v>
      </c>
      <c r="M12">
        <v>2.0600566572238</v>
      </c>
      <c r="N12" s="32">
        <v>0.0125</v>
      </c>
      <c r="Y12" s="32"/>
      <c r="Z12">
        <v>100</v>
      </c>
      <c r="AA12">
        <v>655247.979</v>
      </c>
      <c r="AB12">
        <v>0.021</v>
      </c>
      <c r="AC12">
        <v>0</v>
      </c>
      <c r="AD12">
        <v>655248</v>
      </c>
      <c r="AE12">
        <v>17431</v>
      </c>
      <c r="AF12">
        <v>672679</v>
      </c>
      <c r="AG12">
        <v>34</v>
      </c>
      <c r="AH12">
        <v>672713</v>
      </c>
      <c r="AI12">
        <v>2.59128053648174</v>
      </c>
      <c r="AJ12" s="32">
        <v>0.0854166666666667</v>
      </c>
      <c r="AK12">
        <v>100</v>
      </c>
      <c r="AL12">
        <v>96876.976</v>
      </c>
      <c r="AM12">
        <v>0.024</v>
      </c>
      <c r="AN12">
        <v>0</v>
      </c>
      <c r="AO12">
        <v>96877</v>
      </c>
      <c r="AP12">
        <v>3325</v>
      </c>
      <c r="AQ12">
        <v>100202</v>
      </c>
      <c r="AR12">
        <v>6</v>
      </c>
      <c r="AS12">
        <v>100208</v>
      </c>
      <c r="AT12">
        <v>3.31829703997924</v>
      </c>
      <c r="AU12" s="32">
        <v>0.0777777777777778</v>
      </c>
      <c r="AV12">
        <v>100</v>
      </c>
      <c r="AW12">
        <v>752124.954999999</v>
      </c>
      <c r="AX12">
        <v>0.045</v>
      </c>
      <c r="AY12">
        <v>0</v>
      </c>
      <c r="AZ12">
        <v>752125</v>
      </c>
      <c r="BA12">
        <v>20756</v>
      </c>
      <c r="BB12">
        <v>772881</v>
      </c>
      <c r="BC12">
        <v>40</v>
      </c>
      <c r="BD12">
        <v>772921</v>
      </c>
      <c r="BE12">
        <v>2.68553632447945</v>
      </c>
      <c r="BF12" s="32">
        <v>0.0854166666666667</v>
      </c>
      <c r="BG12" t="s">
        <v>97</v>
      </c>
      <c r="BH12" t="s">
        <v>98</v>
      </c>
    </row>
    <row r="13" spans="1:60" ht="12">
      <c r="A13">
        <v>1</v>
      </c>
      <c r="B13">
        <v>12</v>
      </c>
      <c r="C13" t="s">
        <v>109</v>
      </c>
      <c r="D13">
        <v>100</v>
      </c>
      <c r="E13">
        <v>2531.999</v>
      </c>
      <c r="F13">
        <v>0.001</v>
      </c>
      <c r="G13">
        <v>0</v>
      </c>
      <c r="H13">
        <v>2532</v>
      </c>
      <c r="I13">
        <v>63</v>
      </c>
      <c r="J13">
        <v>2595</v>
      </c>
      <c r="K13">
        <v>0</v>
      </c>
      <c r="L13">
        <v>2595</v>
      </c>
      <c r="M13">
        <v>2.42774566473988</v>
      </c>
      <c r="N13" s="32">
        <v>0.925694444444444</v>
      </c>
      <c r="Y13" s="32"/>
      <c r="Z13">
        <v>100</v>
      </c>
      <c r="AA13">
        <v>655247.979</v>
      </c>
      <c r="AB13">
        <v>0.021</v>
      </c>
      <c r="AC13">
        <v>0</v>
      </c>
      <c r="AD13">
        <v>655248</v>
      </c>
      <c r="AE13">
        <v>17431</v>
      </c>
      <c r="AF13">
        <v>672679</v>
      </c>
      <c r="AG13">
        <v>34</v>
      </c>
      <c r="AH13">
        <v>672713</v>
      </c>
      <c r="AI13">
        <v>2.59128053648174</v>
      </c>
      <c r="AJ13" s="32">
        <v>0.0854166666666667</v>
      </c>
      <c r="AK13">
        <v>100</v>
      </c>
      <c r="AL13">
        <v>96876.976</v>
      </c>
      <c r="AM13">
        <v>0.024</v>
      </c>
      <c r="AN13">
        <v>0</v>
      </c>
      <c r="AO13">
        <v>96877</v>
      </c>
      <c r="AP13">
        <v>3325</v>
      </c>
      <c r="AQ13">
        <v>100202</v>
      </c>
      <c r="AR13">
        <v>6</v>
      </c>
      <c r="AS13">
        <v>100208</v>
      </c>
      <c r="AT13">
        <v>3.31829703997924</v>
      </c>
      <c r="AU13" s="32">
        <v>0.0777777777777778</v>
      </c>
      <c r="AV13">
        <v>100</v>
      </c>
      <c r="AW13">
        <v>752124.954999999</v>
      </c>
      <c r="AX13">
        <v>0.045</v>
      </c>
      <c r="AY13">
        <v>0</v>
      </c>
      <c r="AZ13">
        <v>752125</v>
      </c>
      <c r="BA13">
        <v>20756</v>
      </c>
      <c r="BB13">
        <v>772881</v>
      </c>
      <c r="BC13">
        <v>40</v>
      </c>
      <c r="BD13">
        <v>772921</v>
      </c>
      <c r="BE13">
        <v>2.68553632447945</v>
      </c>
      <c r="BF13" s="32">
        <v>0.0854166666666667</v>
      </c>
      <c r="BG13" t="s">
        <v>97</v>
      </c>
      <c r="BH13" t="s">
        <v>98</v>
      </c>
    </row>
    <row r="14" spans="1:60" ht="12">
      <c r="A14">
        <v>1</v>
      </c>
      <c r="B14">
        <v>13</v>
      </c>
      <c r="C14" t="s">
        <v>110</v>
      </c>
      <c r="D14">
        <v>100</v>
      </c>
      <c r="E14">
        <v>45747.998</v>
      </c>
      <c r="F14">
        <v>0.002</v>
      </c>
      <c r="G14">
        <v>0</v>
      </c>
      <c r="H14">
        <v>45748</v>
      </c>
      <c r="I14">
        <v>972</v>
      </c>
      <c r="J14">
        <v>46720</v>
      </c>
      <c r="K14">
        <v>1</v>
      </c>
      <c r="L14">
        <v>46721</v>
      </c>
      <c r="M14">
        <v>2.08047945205479</v>
      </c>
      <c r="N14" s="32">
        <v>0.0125</v>
      </c>
      <c r="Y14" s="32"/>
      <c r="Z14">
        <v>100</v>
      </c>
      <c r="AA14">
        <v>655247.979</v>
      </c>
      <c r="AB14">
        <v>0.021</v>
      </c>
      <c r="AC14">
        <v>0</v>
      </c>
      <c r="AD14">
        <v>655248</v>
      </c>
      <c r="AE14">
        <v>17431</v>
      </c>
      <c r="AF14">
        <v>672679</v>
      </c>
      <c r="AG14">
        <v>34</v>
      </c>
      <c r="AH14">
        <v>672713</v>
      </c>
      <c r="AI14">
        <v>2.59128053648174</v>
      </c>
      <c r="AJ14" s="32">
        <v>0.0854166666666667</v>
      </c>
      <c r="AK14">
        <v>100</v>
      </c>
      <c r="AL14">
        <v>96876.976</v>
      </c>
      <c r="AM14">
        <v>0.024</v>
      </c>
      <c r="AN14">
        <v>0</v>
      </c>
      <c r="AO14">
        <v>96877</v>
      </c>
      <c r="AP14">
        <v>3325</v>
      </c>
      <c r="AQ14">
        <v>100202</v>
      </c>
      <c r="AR14">
        <v>6</v>
      </c>
      <c r="AS14">
        <v>100208</v>
      </c>
      <c r="AT14">
        <v>3.31829703997924</v>
      </c>
      <c r="AU14" s="32">
        <v>0.0777777777777778</v>
      </c>
      <c r="AV14">
        <v>100</v>
      </c>
      <c r="AW14">
        <v>752124.954999999</v>
      </c>
      <c r="AX14">
        <v>0.045</v>
      </c>
      <c r="AY14">
        <v>0</v>
      </c>
      <c r="AZ14">
        <v>752125</v>
      </c>
      <c r="BA14">
        <v>20756</v>
      </c>
      <c r="BB14">
        <v>772881</v>
      </c>
      <c r="BC14">
        <v>40</v>
      </c>
      <c r="BD14">
        <v>772921</v>
      </c>
      <c r="BE14">
        <v>2.68553632447945</v>
      </c>
      <c r="BF14" s="32">
        <v>0.0854166666666667</v>
      </c>
      <c r="BG14" t="s">
        <v>97</v>
      </c>
      <c r="BH14" t="s">
        <v>98</v>
      </c>
    </row>
    <row r="15" spans="1:60" ht="12">
      <c r="A15">
        <v>1</v>
      </c>
      <c r="B15">
        <v>14</v>
      </c>
      <c r="C15" t="s">
        <v>111</v>
      </c>
      <c r="D15">
        <v>100</v>
      </c>
      <c r="E15">
        <v>23841.999</v>
      </c>
      <c r="F15">
        <v>0.001</v>
      </c>
      <c r="G15">
        <v>0</v>
      </c>
      <c r="H15">
        <v>23842</v>
      </c>
      <c r="I15">
        <v>380</v>
      </c>
      <c r="J15">
        <v>24222</v>
      </c>
      <c r="K15">
        <v>2</v>
      </c>
      <c r="L15">
        <v>24224</v>
      </c>
      <c r="M15">
        <v>1.56882173230947</v>
      </c>
      <c r="N15" s="32">
        <v>0.969444444444444</v>
      </c>
      <c r="Y15" s="32"/>
      <c r="Z15">
        <v>100</v>
      </c>
      <c r="AA15">
        <v>655247.979</v>
      </c>
      <c r="AB15">
        <v>0.021</v>
      </c>
      <c r="AC15">
        <v>0</v>
      </c>
      <c r="AD15">
        <v>655248</v>
      </c>
      <c r="AE15">
        <v>17431</v>
      </c>
      <c r="AF15">
        <v>672679</v>
      </c>
      <c r="AG15">
        <v>34</v>
      </c>
      <c r="AH15">
        <v>672713</v>
      </c>
      <c r="AI15">
        <v>2.59128053648174</v>
      </c>
      <c r="AJ15" s="32">
        <v>0.0854166666666667</v>
      </c>
      <c r="AK15">
        <v>100</v>
      </c>
      <c r="AL15">
        <v>96876.976</v>
      </c>
      <c r="AM15">
        <v>0.024</v>
      </c>
      <c r="AN15">
        <v>0</v>
      </c>
      <c r="AO15">
        <v>96877</v>
      </c>
      <c r="AP15">
        <v>3325</v>
      </c>
      <c r="AQ15">
        <v>100202</v>
      </c>
      <c r="AR15">
        <v>6</v>
      </c>
      <c r="AS15">
        <v>100208</v>
      </c>
      <c r="AT15">
        <v>3.31829703997924</v>
      </c>
      <c r="AU15" s="32">
        <v>0.0777777777777778</v>
      </c>
      <c r="AV15">
        <v>100</v>
      </c>
      <c r="AW15">
        <v>752124.954999999</v>
      </c>
      <c r="AX15">
        <v>0.045</v>
      </c>
      <c r="AY15">
        <v>0</v>
      </c>
      <c r="AZ15">
        <v>752125</v>
      </c>
      <c r="BA15">
        <v>20756</v>
      </c>
      <c r="BB15">
        <v>772881</v>
      </c>
      <c r="BC15">
        <v>40</v>
      </c>
      <c r="BD15">
        <v>772921</v>
      </c>
      <c r="BE15">
        <v>2.68553632447945</v>
      </c>
      <c r="BF15" s="32">
        <v>0.0854166666666667</v>
      </c>
      <c r="BG15" t="s">
        <v>97</v>
      </c>
      <c r="BH15" t="s">
        <v>98</v>
      </c>
    </row>
    <row r="16" spans="1:60" ht="12">
      <c r="A16">
        <v>1</v>
      </c>
      <c r="B16">
        <v>15</v>
      </c>
      <c r="C16" t="s">
        <v>112</v>
      </c>
      <c r="D16">
        <v>100</v>
      </c>
      <c r="E16">
        <v>19505.999</v>
      </c>
      <c r="F16">
        <v>0.001</v>
      </c>
      <c r="G16">
        <v>0</v>
      </c>
      <c r="H16">
        <v>19506</v>
      </c>
      <c r="I16">
        <v>572</v>
      </c>
      <c r="J16">
        <v>20078</v>
      </c>
      <c r="K16">
        <v>0</v>
      </c>
      <c r="L16">
        <v>20078</v>
      </c>
      <c r="M16">
        <v>2.84888933160673</v>
      </c>
      <c r="N16" s="32">
        <v>0.990277777777778</v>
      </c>
      <c r="Y16" s="32"/>
      <c r="Z16">
        <v>100</v>
      </c>
      <c r="AA16">
        <v>655247.979</v>
      </c>
      <c r="AB16">
        <v>0.021</v>
      </c>
      <c r="AC16">
        <v>0</v>
      </c>
      <c r="AD16">
        <v>655248</v>
      </c>
      <c r="AE16">
        <v>17431</v>
      </c>
      <c r="AF16">
        <v>672679</v>
      </c>
      <c r="AG16">
        <v>34</v>
      </c>
      <c r="AH16">
        <v>672713</v>
      </c>
      <c r="AI16">
        <v>2.59128053648174</v>
      </c>
      <c r="AJ16" s="32">
        <v>0.0854166666666667</v>
      </c>
      <c r="AK16">
        <v>100</v>
      </c>
      <c r="AL16">
        <v>96876.976</v>
      </c>
      <c r="AM16">
        <v>0.024</v>
      </c>
      <c r="AN16">
        <v>0</v>
      </c>
      <c r="AO16">
        <v>96877</v>
      </c>
      <c r="AP16">
        <v>3325</v>
      </c>
      <c r="AQ16">
        <v>100202</v>
      </c>
      <c r="AR16">
        <v>6</v>
      </c>
      <c r="AS16">
        <v>100208</v>
      </c>
      <c r="AT16">
        <v>3.31829703997924</v>
      </c>
      <c r="AU16" s="32">
        <v>0.0777777777777778</v>
      </c>
      <c r="AV16">
        <v>100</v>
      </c>
      <c r="AW16">
        <v>752124.954999999</v>
      </c>
      <c r="AX16">
        <v>0.045</v>
      </c>
      <c r="AY16">
        <v>0</v>
      </c>
      <c r="AZ16">
        <v>752125</v>
      </c>
      <c r="BA16">
        <v>20756</v>
      </c>
      <c r="BB16">
        <v>772881</v>
      </c>
      <c r="BC16">
        <v>40</v>
      </c>
      <c r="BD16">
        <v>772921</v>
      </c>
      <c r="BE16">
        <v>2.68553632447945</v>
      </c>
      <c r="BF16" s="32">
        <v>0.0854166666666667</v>
      </c>
      <c r="BG16" t="s">
        <v>97</v>
      </c>
      <c r="BH16" t="s">
        <v>98</v>
      </c>
    </row>
    <row r="17" spans="1:60" ht="12">
      <c r="A17">
        <v>1</v>
      </c>
      <c r="B17">
        <v>16</v>
      </c>
      <c r="C17" t="s">
        <v>113</v>
      </c>
      <c r="D17">
        <v>100</v>
      </c>
      <c r="E17">
        <v>52973.999</v>
      </c>
      <c r="F17">
        <v>0.001</v>
      </c>
      <c r="G17">
        <v>0</v>
      </c>
      <c r="H17">
        <v>52974</v>
      </c>
      <c r="I17">
        <v>1221</v>
      </c>
      <c r="J17">
        <v>54195</v>
      </c>
      <c r="K17">
        <v>0</v>
      </c>
      <c r="L17">
        <v>54195</v>
      </c>
      <c r="M17">
        <v>2.25297536673125</v>
      </c>
      <c r="N17" s="32">
        <v>0.0298611111111111</v>
      </c>
      <c r="Y17" s="32"/>
      <c r="Z17">
        <v>100</v>
      </c>
      <c r="AA17">
        <v>655247.979</v>
      </c>
      <c r="AB17">
        <v>0.021</v>
      </c>
      <c r="AC17">
        <v>0</v>
      </c>
      <c r="AD17">
        <v>655248</v>
      </c>
      <c r="AE17">
        <v>17431</v>
      </c>
      <c r="AF17">
        <v>672679</v>
      </c>
      <c r="AG17">
        <v>34</v>
      </c>
      <c r="AH17">
        <v>672713</v>
      </c>
      <c r="AI17">
        <v>2.59128053648174</v>
      </c>
      <c r="AJ17" s="32">
        <v>0.0854166666666667</v>
      </c>
      <c r="AK17">
        <v>100</v>
      </c>
      <c r="AL17">
        <v>96876.976</v>
      </c>
      <c r="AM17">
        <v>0.024</v>
      </c>
      <c r="AN17">
        <v>0</v>
      </c>
      <c r="AO17">
        <v>96877</v>
      </c>
      <c r="AP17">
        <v>3325</v>
      </c>
      <c r="AQ17">
        <v>100202</v>
      </c>
      <c r="AR17">
        <v>6</v>
      </c>
      <c r="AS17">
        <v>100208</v>
      </c>
      <c r="AT17">
        <v>3.31829703997924</v>
      </c>
      <c r="AU17" s="32">
        <v>0.0777777777777778</v>
      </c>
      <c r="AV17">
        <v>100</v>
      </c>
      <c r="AW17">
        <v>752124.954999999</v>
      </c>
      <c r="AX17">
        <v>0.045</v>
      </c>
      <c r="AY17">
        <v>0</v>
      </c>
      <c r="AZ17">
        <v>752125</v>
      </c>
      <c r="BA17">
        <v>20756</v>
      </c>
      <c r="BB17">
        <v>772881</v>
      </c>
      <c r="BC17">
        <v>40</v>
      </c>
      <c r="BD17">
        <v>772921</v>
      </c>
      <c r="BE17">
        <v>2.68553632447945</v>
      </c>
      <c r="BF17" s="32">
        <v>0.0854166666666667</v>
      </c>
      <c r="BG17" t="s">
        <v>97</v>
      </c>
      <c r="BH17" t="s">
        <v>98</v>
      </c>
    </row>
    <row r="18" spans="1:60" ht="12">
      <c r="A18">
        <v>1</v>
      </c>
      <c r="B18">
        <v>17</v>
      </c>
      <c r="C18" t="s">
        <v>114</v>
      </c>
      <c r="D18">
        <v>100</v>
      </c>
      <c r="E18">
        <v>15160.999</v>
      </c>
      <c r="F18">
        <v>0.001</v>
      </c>
      <c r="G18">
        <v>0</v>
      </c>
      <c r="H18">
        <v>15161</v>
      </c>
      <c r="I18">
        <v>700</v>
      </c>
      <c r="J18">
        <v>15861</v>
      </c>
      <c r="K18">
        <v>0</v>
      </c>
      <c r="L18">
        <v>15861</v>
      </c>
      <c r="M18">
        <v>4.41334089906059</v>
      </c>
      <c r="N18" s="32">
        <v>0.983333333333333</v>
      </c>
      <c r="Y18" s="32"/>
      <c r="Z18">
        <v>100</v>
      </c>
      <c r="AA18">
        <v>655247.979</v>
      </c>
      <c r="AB18">
        <v>0.021</v>
      </c>
      <c r="AC18">
        <v>0</v>
      </c>
      <c r="AD18">
        <v>655248</v>
      </c>
      <c r="AE18">
        <v>17431</v>
      </c>
      <c r="AF18">
        <v>672679</v>
      </c>
      <c r="AG18">
        <v>34</v>
      </c>
      <c r="AH18">
        <v>672713</v>
      </c>
      <c r="AI18">
        <v>2.59128053648174</v>
      </c>
      <c r="AJ18" s="32">
        <v>0.0854166666666667</v>
      </c>
      <c r="AK18">
        <v>100</v>
      </c>
      <c r="AL18">
        <v>96876.976</v>
      </c>
      <c r="AM18">
        <v>0.024</v>
      </c>
      <c r="AN18">
        <v>0</v>
      </c>
      <c r="AO18">
        <v>96877</v>
      </c>
      <c r="AP18">
        <v>3325</v>
      </c>
      <c r="AQ18">
        <v>100202</v>
      </c>
      <c r="AR18">
        <v>6</v>
      </c>
      <c r="AS18">
        <v>100208</v>
      </c>
      <c r="AT18">
        <v>3.31829703997924</v>
      </c>
      <c r="AU18" s="32">
        <v>0.0777777777777778</v>
      </c>
      <c r="AV18">
        <v>100</v>
      </c>
      <c r="AW18">
        <v>752124.954999999</v>
      </c>
      <c r="AX18">
        <v>0.045</v>
      </c>
      <c r="AY18">
        <v>0</v>
      </c>
      <c r="AZ18">
        <v>752125</v>
      </c>
      <c r="BA18">
        <v>20756</v>
      </c>
      <c r="BB18">
        <v>772881</v>
      </c>
      <c r="BC18">
        <v>40</v>
      </c>
      <c r="BD18">
        <v>772921</v>
      </c>
      <c r="BE18">
        <v>2.68553632447945</v>
      </c>
      <c r="BF18" s="32">
        <v>0.0854166666666667</v>
      </c>
      <c r="BG18" t="s">
        <v>97</v>
      </c>
      <c r="BH18" t="s">
        <v>98</v>
      </c>
    </row>
    <row r="19" spans="1:60" ht="12">
      <c r="A19">
        <v>1</v>
      </c>
      <c r="B19">
        <v>18</v>
      </c>
      <c r="C19" t="s">
        <v>115</v>
      </c>
      <c r="D19">
        <v>100</v>
      </c>
      <c r="E19">
        <v>16393.999</v>
      </c>
      <c r="F19">
        <v>0.001</v>
      </c>
      <c r="G19">
        <v>0</v>
      </c>
      <c r="H19">
        <v>16394</v>
      </c>
      <c r="I19">
        <v>635</v>
      </c>
      <c r="J19">
        <v>17029</v>
      </c>
      <c r="K19">
        <v>0</v>
      </c>
      <c r="L19">
        <v>17029</v>
      </c>
      <c r="M19">
        <v>3.72893299665277</v>
      </c>
      <c r="N19" s="32">
        <v>0.0138888888888889</v>
      </c>
      <c r="Y19" s="32"/>
      <c r="Z19">
        <v>100</v>
      </c>
      <c r="AA19">
        <v>655247.979</v>
      </c>
      <c r="AB19">
        <v>0.021</v>
      </c>
      <c r="AC19">
        <v>0</v>
      </c>
      <c r="AD19">
        <v>655248</v>
      </c>
      <c r="AE19">
        <v>17431</v>
      </c>
      <c r="AF19">
        <v>672679</v>
      </c>
      <c r="AG19">
        <v>34</v>
      </c>
      <c r="AH19">
        <v>672713</v>
      </c>
      <c r="AI19">
        <v>2.59128053648174</v>
      </c>
      <c r="AJ19" s="32">
        <v>0.0854166666666667</v>
      </c>
      <c r="AK19">
        <v>100</v>
      </c>
      <c r="AL19">
        <v>96876.976</v>
      </c>
      <c r="AM19">
        <v>0.024</v>
      </c>
      <c r="AN19">
        <v>0</v>
      </c>
      <c r="AO19">
        <v>96877</v>
      </c>
      <c r="AP19">
        <v>3325</v>
      </c>
      <c r="AQ19">
        <v>100202</v>
      </c>
      <c r="AR19">
        <v>6</v>
      </c>
      <c r="AS19">
        <v>100208</v>
      </c>
      <c r="AT19">
        <v>3.31829703997924</v>
      </c>
      <c r="AU19" s="32">
        <v>0.0777777777777778</v>
      </c>
      <c r="AV19">
        <v>100</v>
      </c>
      <c r="AW19">
        <v>752124.954999999</v>
      </c>
      <c r="AX19">
        <v>0.045</v>
      </c>
      <c r="AY19">
        <v>0</v>
      </c>
      <c r="AZ19">
        <v>752125</v>
      </c>
      <c r="BA19">
        <v>20756</v>
      </c>
      <c r="BB19">
        <v>772881</v>
      </c>
      <c r="BC19">
        <v>40</v>
      </c>
      <c r="BD19">
        <v>772921</v>
      </c>
      <c r="BE19">
        <v>2.68553632447945</v>
      </c>
      <c r="BF19" s="32">
        <v>0.0854166666666667</v>
      </c>
      <c r="BG19" t="s">
        <v>97</v>
      </c>
      <c r="BH19" t="s">
        <v>98</v>
      </c>
    </row>
    <row r="20" spans="1:60" ht="12">
      <c r="A20">
        <v>1</v>
      </c>
      <c r="B20">
        <v>19</v>
      </c>
      <c r="C20" t="s">
        <v>116</v>
      </c>
      <c r="D20">
        <v>100</v>
      </c>
      <c r="E20">
        <v>13760.999</v>
      </c>
      <c r="F20">
        <v>0.001</v>
      </c>
      <c r="G20">
        <v>0</v>
      </c>
      <c r="H20">
        <v>13761</v>
      </c>
      <c r="I20">
        <v>324</v>
      </c>
      <c r="J20">
        <v>14085</v>
      </c>
      <c r="K20">
        <v>0</v>
      </c>
      <c r="L20">
        <v>14085</v>
      </c>
      <c r="M20">
        <v>2.30031948881789</v>
      </c>
      <c r="N20" s="32">
        <v>0.0520833333333333</v>
      </c>
      <c r="Y20" s="32"/>
      <c r="Z20">
        <v>100</v>
      </c>
      <c r="AA20">
        <v>655247.979</v>
      </c>
      <c r="AB20">
        <v>0.021</v>
      </c>
      <c r="AC20">
        <v>0</v>
      </c>
      <c r="AD20">
        <v>655248</v>
      </c>
      <c r="AE20">
        <v>17431</v>
      </c>
      <c r="AF20">
        <v>672679</v>
      </c>
      <c r="AG20">
        <v>34</v>
      </c>
      <c r="AH20">
        <v>672713</v>
      </c>
      <c r="AI20">
        <v>2.59128053648174</v>
      </c>
      <c r="AJ20" s="32">
        <v>0.0854166666666667</v>
      </c>
      <c r="AK20">
        <v>100</v>
      </c>
      <c r="AL20">
        <v>96876.976</v>
      </c>
      <c r="AM20">
        <v>0.024</v>
      </c>
      <c r="AN20">
        <v>0</v>
      </c>
      <c r="AO20">
        <v>96877</v>
      </c>
      <c r="AP20">
        <v>3325</v>
      </c>
      <c r="AQ20">
        <v>100202</v>
      </c>
      <c r="AR20">
        <v>6</v>
      </c>
      <c r="AS20">
        <v>100208</v>
      </c>
      <c r="AT20">
        <v>3.31829703997924</v>
      </c>
      <c r="AU20" s="32">
        <v>0.0777777777777778</v>
      </c>
      <c r="AV20">
        <v>100</v>
      </c>
      <c r="AW20">
        <v>752124.954999999</v>
      </c>
      <c r="AX20">
        <v>0.045</v>
      </c>
      <c r="AY20">
        <v>0</v>
      </c>
      <c r="AZ20">
        <v>752125</v>
      </c>
      <c r="BA20">
        <v>20756</v>
      </c>
      <c r="BB20">
        <v>772881</v>
      </c>
      <c r="BC20">
        <v>40</v>
      </c>
      <c r="BD20">
        <v>772921</v>
      </c>
      <c r="BE20">
        <v>2.68553632447945</v>
      </c>
      <c r="BF20" s="32">
        <v>0.0854166666666667</v>
      </c>
      <c r="BG20" t="s">
        <v>97</v>
      </c>
      <c r="BH20" t="s">
        <v>98</v>
      </c>
    </row>
    <row r="21" spans="1:60" ht="12">
      <c r="A21">
        <v>1</v>
      </c>
      <c r="B21">
        <v>20</v>
      </c>
      <c r="C21" t="s">
        <v>117</v>
      </c>
      <c r="D21">
        <v>100</v>
      </c>
      <c r="E21">
        <v>22346.999</v>
      </c>
      <c r="F21">
        <v>0.001</v>
      </c>
      <c r="G21">
        <v>0</v>
      </c>
      <c r="H21">
        <v>22347</v>
      </c>
      <c r="I21">
        <v>647</v>
      </c>
      <c r="J21">
        <v>22994</v>
      </c>
      <c r="K21">
        <v>9</v>
      </c>
      <c r="L21">
        <v>23003</v>
      </c>
      <c r="M21">
        <v>2.81377750717578</v>
      </c>
      <c r="N21" s="32">
        <v>0.0395833333333333</v>
      </c>
      <c r="Y21" s="32"/>
      <c r="Z21">
        <v>100</v>
      </c>
      <c r="AA21">
        <v>655247.979</v>
      </c>
      <c r="AB21">
        <v>0.021</v>
      </c>
      <c r="AC21">
        <v>0</v>
      </c>
      <c r="AD21">
        <v>655248</v>
      </c>
      <c r="AE21">
        <v>17431</v>
      </c>
      <c r="AF21">
        <v>672679</v>
      </c>
      <c r="AG21">
        <v>34</v>
      </c>
      <c r="AH21">
        <v>672713</v>
      </c>
      <c r="AI21">
        <v>2.59128053648174</v>
      </c>
      <c r="AJ21" s="32">
        <v>0.0854166666666667</v>
      </c>
      <c r="AK21">
        <v>100</v>
      </c>
      <c r="AL21">
        <v>96876.976</v>
      </c>
      <c r="AM21">
        <v>0.024</v>
      </c>
      <c r="AN21">
        <v>0</v>
      </c>
      <c r="AO21">
        <v>96877</v>
      </c>
      <c r="AP21">
        <v>3325</v>
      </c>
      <c r="AQ21">
        <v>100202</v>
      </c>
      <c r="AR21">
        <v>6</v>
      </c>
      <c r="AS21">
        <v>100208</v>
      </c>
      <c r="AT21">
        <v>3.31829703997924</v>
      </c>
      <c r="AU21" s="32">
        <v>0.0777777777777778</v>
      </c>
      <c r="AV21">
        <v>100</v>
      </c>
      <c r="AW21">
        <v>752124.954999999</v>
      </c>
      <c r="AX21">
        <v>0.045</v>
      </c>
      <c r="AY21">
        <v>0</v>
      </c>
      <c r="AZ21">
        <v>752125</v>
      </c>
      <c r="BA21">
        <v>20756</v>
      </c>
      <c r="BB21">
        <v>772881</v>
      </c>
      <c r="BC21">
        <v>40</v>
      </c>
      <c r="BD21">
        <v>772921</v>
      </c>
      <c r="BE21">
        <v>2.68553632447945</v>
      </c>
      <c r="BF21" s="32">
        <v>0.0854166666666667</v>
      </c>
      <c r="BG21" t="s">
        <v>97</v>
      </c>
      <c r="BH21" t="s">
        <v>98</v>
      </c>
    </row>
    <row r="22" spans="1:60" ht="12">
      <c r="A22">
        <v>1</v>
      </c>
      <c r="B22">
        <v>21</v>
      </c>
      <c r="C22" t="s">
        <v>118</v>
      </c>
      <c r="D22">
        <v>100</v>
      </c>
      <c r="E22">
        <v>16121.999</v>
      </c>
      <c r="F22">
        <v>0.001</v>
      </c>
      <c r="G22">
        <v>0</v>
      </c>
      <c r="H22">
        <v>16122</v>
      </c>
      <c r="I22">
        <v>587</v>
      </c>
      <c r="J22">
        <v>16709</v>
      </c>
      <c r="K22">
        <v>-1</v>
      </c>
      <c r="L22">
        <v>16708</v>
      </c>
      <c r="M22">
        <v>3.51307678496619</v>
      </c>
      <c r="N22" s="32">
        <v>0.930555555555556</v>
      </c>
      <c r="Y22" s="32"/>
      <c r="Z22">
        <v>100</v>
      </c>
      <c r="AA22">
        <v>655247.979</v>
      </c>
      <c r="AB22">
        <v>0.021</v>
      </c>
      <c r="AC22">
        <v>0</v>
      </c>
      <c r="AD22">
        <v>655248</v>
      </c>
      <c r="AE22">
        <v>17431</v>
      </c>
      <c r="AF22">
        <v>672679</v>
      </c>
      <c r="AG22">
        <v>34</v>
      </c>
      <c r="AH22">
        <v>672713</v>
      </c>
      <c r="AI22">
        <v>2.59128053648174</v>
      </c>
      <c r="AJ22" s="32">
        <v>0.0854166666666667</v>
      </c>
      <c r="AK22">
        <v>100</v>
      </c>
      <c r="AL22">
        <v>96876.976</v>
      </c>
      <c r="AM22">
        <v>0.024</v>
      </c>
      <c r="AN22">
        <v>0</v>
      </c>
      <c r="AO22">
        <v>96877</v>
      </c>
      <c r="AP22">
        <v>3325</v>
      </c>
      <c r="AQ22">
        <v>100202</v>
      </c>
      <c r="AR22">
        <v>6</v>
      </c>
      <c r="AS22">
        <v>100208</v>
      </c>
      <c r="AT22">
        <v>3.31829703997924</v>
      </c>
      <c r="AU22" s="32">
        <v>0.0777777777777778</v>
      </c>
      <c r="AV22">
        <v>100</v>
      </c>
      <c r="AW22">
        <v>752124.954999999</v>
      </c>
      <c r="AX22">
        <v>0.045</v>
      </c>
      <c r="AY22">
        <v>0</v>
      </c>
      <c r="AZ22">
        <v>752125</v>
      </c>
      <c r="BA22">
        <v>20756</v>
      </c>
      <c r="BB22">
        <v>772881</v>
      </c>
      <c r="BC22">
        <v>40</v>
      </c>
      <c r="BD22">
        <v>772921</v>
      </c>
      <c r="BE22">
        <v>2.68553632447945</v>
      </c>
      <c r="BF22" s="32">
        <v>0.0854166666666667</v>
      </c>
      <c r="BG22" t="s">
        <v>97</v>
      </c>
      <c r="BH22" t="s">
        <v>98</v>
      </c>
    </row>
    <row r="23" spans="1:60" ht="12">
      <c r="A23">
        <v>1</v>
      </c>
      <c r="B23">
        <v>22</v>
      </c>
      <c r="C23" t="s">
        <v>119</v>
      </c>
      <c r="D23">
        <v>100</v>
      </c>
      <c r="E23">
        <v>12793.999</v>
      </c>
      <c r="F23">
        <v>0.001</v>
      </c>
      <c r="G23">
        <v>0</v>
      </c>
      <c r="H23">
        <v>12794</v>
      </c>
      <c r="I23">
        <v>313</v>
      </c>
      <c r="J23">
        <v>13107</v>
      </c>
      <c r="K23">
        <v>0</v>
      </c>
      <c r="L23">
        <v>13107</v>
      </c>
      <c r="M23">
        <v>2.38803692683299</v>
      </c>
      <c r="N23" s="32">
        <v>0.980555555555556</v>
      </c>
      <c r="Y23" s="32"/>
      <c r="Z23">
        <v>100</v>
      </c>
      <c r="AA23">
        <v>655247.979</v>
      </c>
      <c r="AB23">
        <v>0.021</v>
      </c>
      <c r="AC23">
        <v>0</v>
      </c>
      <c r="AD23">
        <v>655248</v>
      </c>
      <c r="AE23">
        <v>17431</v>
      </c>
      <c r="AF23">
        <v>672679</v>
      </c>
      <c r="AG23">
        <v>34</v>
      </c>
      <c r="AH23">
        <v>672713</v>
      </c>
      <c r="AI23">
        <v>2.59128053648174</v>
      </c>
      <c r="AJ23" s="32">
        <v>0.0854166666666667</v>
      </c>
      <c r="AK23">
        <v>100</v>
      </c>
      <c r="AL23">
        <v>96876.976</v>
      </c>
      <c r="AM23">
        <v>0.024</v>
      </c>
      <c r="AN23">
        <v>0</v>
      </c>
      <c r="AO23">
        <v>96877</v>
      </c>
      <c r="AP23">
        <v>3325</v>
      </c>
      <c r="AQ23">
        <v>100202</v>
      </c>
      <c r="AR23">
        <v>6</v>
      </c>
      <c r="AS23">
        <v>100208</v>
      </c>
      <c r="AT23">
        <v>3.31829703997924</v>
      </c>
      <c r="AU23" s="32">
        <v>0.0777777777777778</v>
      </c>
      <c r="AV23">
        <v>100</v>
      </c>
      <c r="AW23">
        <v>752124.954999999</v>
      </c>
      <c r="AX23">
        <v>0.045</v>
      </c>
      <c r="AY23">
        <v>0</v>
      </c>
      <c r="AZ23">
        <v>752125</v>
      </c>
      <c r="BA23">
        <v>20756</v>
      </c>
      <c r="BB23">
        <v>772881</v>
      </c>
      <c r="BC23">
        <v>40</v>
      </c>
      <c r="BD23">
        <v>772921</v>
      </c>
      <c r="BE23">
        <v>2.68553632447945</v>
      </c>
      <c r="BF23" s="32">
        <v>0.0854166666666667</v>
      </c>
      <c r="BG23" t="s">
        <v>97</v>
      </c>
      <c r="BH23" t="s">
        <v>98</v>
      </c>
    </row>
    <row r="24" spans="1:60" ht="12">
      <c r="A24">
        <v>1</v>
      </c>
      <c r="B24">
        <v>23</v>
      </c>
      <c r="C24" t="s">
        <v>120</v>
      </c>
      <c r="D24">
        <v>100</v>
      </c>
      <c r="E24">
        <v>36932.999</v>
      </c>
      <c r="F24">
        <v>0.001</v>
      </c>
      <c r="G24">
        <v>0</v>
      </c>
      <c r="H24">
        <v>36933</v>
      </c>
      <c r="I24">
        <v>563</v>
      </c>
      <c r="J24">
        <v>37496</v>
      </c>
      <c r="K24">
        <v>0</v>
      </c>
      <c r="L24">
        <v>37496</v>
      </c>
      <c r="M24">
        <v>1.50149349263921</v>
      </c>
      <c r="N24" s="32">
        <v>0.0256944444444444</v>
      </c>
      <c r="Y24" s="32"/>
      <c r="Z24">
        <v>100</v>
      </c>
      <c r="AA24">
        <v>655247.979</v>
      </c>
      <c r="AB24">
        <v>0.021</v>
      </c>
      <c r="AC24">
        <v>0</v>
      </c>
      <c r="AD24">
        <v>655248</v>
      </c>
      <c r="AE24">
        <v>17431</v>
      </c>
      <c r="AF24">
        <v>672679</v>
      </c>
      <c r="AG24">
        <v>34</v>
      </c>
      <c r="AH24">
        <v>672713</v>
      </c>
      <c r="AI24">
        <v>2.59128053648174</v>
      </c>
      <c r="AJ24" s="32">
        <v>0.0854166666666667</v>
      </c>
      <c r="AK24">
        <v>100</v>
      </c>
      <c r="AL24">
        <v>96876.976</v>
      </c>
      <c r="AM24">
        <v>0.024</v>
      </c>
      <c r="AN24">
        <v>0</v>
      </c>
      <c r="AO24">
        <v>96877</v>
      </c>
      <c r="AP24">
        <v>3325</v>
      </c>
      <c r="AQ24">
        <v>100202</v>
      </c>
      <c r="AR24">
        <v>6</v>
      </c>
      <c r="AS24">
        <v>100208</v>
      </c>
      <c r="AT24">
        <v>3.31829703997924</v>
      </c>
      <c r="AU24" s="32">
        <v>0.0777777777777778</v>
      </c>
      <c r="AV24">
        <v>100</v>
      </c>
      <c r="AW24">
        <v>752124.954999999</v>
      </c>
      <c r="AX24">
        <v>0.045</v>
      </c>
      <c r="AY24">
        <v>0</v>
      </c>
      <c r="AZ24">
        <v>752125</v>
      </c>
      <c r="BA24">
        <v>20756</v>
      </c>
      <c r="BB24">
        <v>772881</v>
      </c>
      <c r="BC24">
        <v>40</v>
      </c>
      <c r="BD24">
        <v>772921</v>
      </c>
      <c r="BE24">
        <v>2.68553632447945</v>
      </c>
      <c r="BF24" s="32">
        <v>0.0854166666666667</v>
      </c>
      <c r="BG24" t="s">
        <v>97</v>
      </c>
      <c r="BH24" t="s">
        <v>98</v>
      </c>
    </row>
    <row r="25" spans="1:60" ht="12">
      <c r="A25">
        <v>1</v>
      </c>
      <c r="B25">
        <v>24</v>
      </c>
      <c r="C25" t="s">
        <v>121</v>
      </c>
      <c r="D25">
        <v>100</v>
      </c>
      <c r="E25">
        <v>228.999</v>
      </c>
      <c r="F25">
        <v>0.001</v>
      </c>
      <c r="G25">
        <v>0</v>
      </c>
      <c r="H25">
        <v>229</v>
      </c>
      <c r="I25">
        <v>10</v>
      </c>
      <c r="J25">
        <v>239</v>
      </c>
      <c r="K25">
        <v>0</v>
      </c>
      <c r="L25">
        <v>239</v>
      </c>
      <c r="M25">
        <v>4.18410041841004</v>
      </c>
      <c r="N25" s="32">
        <v>0.86875</v>
      </c>
      <c r="Y25" s="32"/>
      <c r="Z25">
        <v>100</v>
      </c>
      <c r="AA25">
        <v>655247.979</v>
      </c>
      <c r="AB25">
        <v>0.021</v>
      </c>
      <c r="AC25">
        <v>0</v>
      </c>
      <c r="AD25">
        <v>655248</v>
      </c>
      <c r="AE25">
        <v>17431</v>
      </c>
      <c r="AF25">
        <v>672679</v>
      </c>
      <c r="AG25">
        <v>34</v>
      </c>
      <c r="AH25">
        <v>672713</v>
      </c>
      <c r="AI25">
        <v>2.59128053648174</v>
      </c>
      <c r="AJ25" s="32">
        <v>0.0854166666666667</v>
      </c>
      <c r="AK25">
        <v>100</v>
      </c>
      <c r="AL25">
        <v>96876.976</v>
      </c>
      <c r="AM25">
        <v>0.024</v>
      </c>
      <c r="AN25">
        <v>0</v>
      </c>
      <c r="AO25">
        <v>96877</v>
      </c>
      <c r="AP25">
        <v>3325</v>
      </c>
      <c r="AQ25">
        <v>100202</v>
      </c>
      <c r="AR25">
        <v>6</v>
      </c>
      <c r="AS25">
        <v>100208</v>
      </c>
      <c r="AT25">
        <v>3.31829703997924</v>
      </c>
      <c r="AU25" s="32">
        <v>0.0777777777777778</v>
      </c>
      <c r="AV25">
        <v>100</v>
      </c>
      <c r="AW25">
        <v>752124.954999999</v>
      </c>
      <c r="AX25">
        <v>0.045</v>
      </c>
      <c r="AY25">
        <v>0</v>
      </c>
      <c r="AZ25">
        <v>752125</v>
      </c>
      <c r="BA25">
        <v>20756</v>
      </c>
      <c r="BB25">
        <v>772881</v>
      </c>
      <c r="BC25">
        <v>40</v>
      </c>
      <c r="BD25">
        <v>772921</v>
      </c>
      <c r="BE25">
        <v>2.68553632447945</v>
      </c>
      <c r="BF25" s="32">
        <v>0.0854166666666667</v>
      </c>
      <c r="BG25" t="s">
        <v>97</v>
      </c>
      <c r="BH25" t="s">
        <v>98</v>
      </c>
    </row>
    <row r="26" spans="1:60" ht="12">
      <c r="A26">
        <v>1</v>
      </c>
      <c r="B26">
        <v>25</v>
      </c>
      <c r="C26" t="s">
        <v>122</v>
      </c>
      <c r="D26">
        <v>100</v>
      </c>
      <c r="E26">
        <v>410.999</v>
      </c>
      <c r="F26">
        <v>0.001</v>
      </c>
      <c r="G26">
        <v>0</v>
      </c>
      <c r="H26">
        <v>411</v>
      </c>
      <c r="I26">
        <v>18</v>
      </c>
      <c r="J26">
        <v>429</v>
      </c>
      <c r="K26">
        <v>0</v>
      </c>
      <c r="L26">
        <v>429</v>
      </c>
      <c r="M26">
        <v>4.1958041958042</v>
      </c>
      <c r="N26" s="32">
        <v>0.970138888888889</v>
      </c>
      <c r="Y26" s="32"/>
      <c r="Z26">
        <v>100</v>
      </c>
      <c r="AA26">
        <v>655247.979</v>
      </c>
      <c r="AB26">
        <v>0.021</v>
      </c>
      <c r="AC26">
        <v>0</v>
      </c>
      <c r="AD26">
        <v>655248</v>
      </c>
      <c r="AE26">
        <v>17431</v>
      </c>
      <c r="AF26">
        <v>672679</v>
      </c>
      <c r="AG26">
        <v>34</v>
      </c>
      <c r="AH26">
        <v>672713</v>
      </c>
      <c r="AI26">
        <v>2.59128053648174</v>
      </c>
      <c r="AJ26" s="32">
        <v>0.0854166666666667</v>
      </c>
      <c r="AK26">
        <v>100</v>
      </c>
      <c r="AL26">
        <v>96876.976</v>
      </c>
      <c r="AM26">
        <v>0.024</v>
      </c>
      <c r="AN26">
        <v>0</v>
      </c>
      <c r="AO26">
        <v>96877</v>
      </c>
      <c r="AP26">
        <v>3325</v>
      </c>
      <c r="AQ26">
        <v>100202</v>
      </c>
      <c r="AR26">
        <v>6</v>
      </c>
      <c r="AS26">
        <v>100208</v>
      </c>
      <c r="AT26">
        <v>3.31829703997924</v>
      </c>
      <c r="AU26" s="32">
        <v>0.0777777777777778</v>
      </c>
      <c r="AV26">
        <v>100</v>
      </c>
      <c r="AW26">
        <v>752124.954999999</v>
      </c>
      <c r="AX26">
        <v>0.045</v>
      </c>
      <c r="AY26">
        <v>0</v>
      </c>
      <c r="AZ26">
        <v>752125</v>
      </c>
      <c r="BA26">
        <v>20756</v>
      </c>
      <c r="BB26">
        <v>772881</v>
      </c>
      <c r="BC26">
        <v>40</v>
      </c>
      <c r="BD26">
        <v>772921</v>
      </c>
      <c r="BE26">
        <v>2.68553632447945</v>
      </c>
      <c r="BF26" s="32">
        <v>0.0854166666666667</v>
      </c>
      <c r="BG26" t="s">
        <v>97</v>
      </c>
      <c r="BH26" t="s">
        <v>98</v>
      </c>
    </row>
    <row r="27" spans="1:60" ht="12">
      <c r="A27">
        <v>1</v>
      </c>
      <c r="B27">
        <v>26</v>
      </c>
      <c r="C27" t="s">
        <v>123</v>
      </c>
      <c r="D27">
        <v>100</v>
      </c>
      <c r="E27">
        <v>639.998</v>
      </c>
      <c r="F27">
        <v>0.002</v>
      </c>
      <c r="G27">
        <v>0</v>
      </c>
      <c r="H27">
        <v>640</v>
      </c>
      <c r="I27">
        <v>28</v>
      </c>
      <c r="J27">
        <v>668</v>
      </c>
      <c r="K27">
        <v>0</v>
      </c>
      <c r="L27">
        <v>668</v>
      </c>
      <c r="M27">
        <v>4.19161676646707</v>
      </c>
      <c r="N27" s="32">
        <v>0.970138888888889</v>
      </c>
      <c r="Y27" s="32"/>
      <c r="Z27">
        <v>100</v>
      </c>
      <c r="AA27">
        <v>655247.979</v>
      </c>
      <c r="AB27">
        <v>0.021</v>
      </c>
      <c r="AC27">
        <v>0</v>
      </c>
      <c r="AD27">
        <v>655248</v>
      </c>
      <c r="AE27">
        <v>17431</v>
      </c>
      <c r="AF27">
        <v>672679</v>
      </c>
      <c r="AG27">
        <v>34</v>
      </c>
      <c r="AH27">
        <v>672713</v>
      </c>
      <c r="AI27">
        <v>2.59128053648174</v>
      </c>
      <c r="AJ27" s="32">
        <v>0.0854166666666667</v>
      </c>
      <c r="AK27">
        <v>100</v>
      </c>
      <c r="AL27">
        <v>96876.976</v>
      </c>
      <c r="AM27">
        <v>0.024</v>
      </c>
      <c r="AN27">
        <v>0</v>
      </c>
      <c r="AO27">
        <v>96877</v>
      </c>
      <c r="AP27">
        <v>3325</v>
      </c>
      <c r="AQ27">
        <v>100202</v>
      </c>
      <c r="AR27">
        <v>6</v>
      </c>
      <c r="AS27">
        <v>100208</v>
      </c>
      <c r="AT27">
        <v>3.31829703997924</v>
      </c>
      <c r="AU27" s="32">
        <v>0.0777777777777778</v>
      </c>
      <c r="AV27">
        <v>100</v>
      </c>
      <c r="AW27">
        <v>752124.954999999</v>
      </c>
      <c r="AX27">
        <v>0.045</v>
      </c>
      <c r="AY27">
        <v>0</v>
      </c>
      <c r="AZ27">
        <v>752125</v>
      </c>
      <c r="BA27">
        <v>20756</v>
      </c>
      <c r="BB27">
        <v>772881</v>
      </c>
      <c r="BC27">
        <v>40</v>
      </c>
      <c r="BD27">
        <v>772921</v>
      </c>
      <c r="BE27">
        <v>2.68553632447945</v>
      </c>
      <c r="BF27" s="32">
        <v>0.0854166666666667</v>
      </c>
      <c r="BG27" t="s">
        <v>97</v>
      </c>
      <c r="BH27" t="s">
        <v>98</v>
      </c>
    </row>
    <row r="28" spans="1:60" ht="12">
      <c r="A28">
        <v>1</v>
      </c>
      <c r="B28">
        <v>27</v>
      </c>
      <c r="C28" t="s">
        <v>124</v>
      </c>
      <c r="D28">
        <v>100</v>
      </c>
      <c r="E28">
        <v>11062.999</v>
      </c>
      <c r="F28">
        <v>0.001</v>
      </c>
      <c r="G28">
        <v>0</v>
      </c>
      <c r="H28">
        <v>11063</v>
      </c>
      <c r="I28">
        <v>266</v>
      </c>
      <c r="J28">
        <v>11329</v>
      </c>
      <c r="K28">
        <v>0</v>
      </c>
      <c r="L28">
        <v>11329</v>
      </c>
      <c r="M28">
        <v>2.34795657163033</v>
      </c>
      <c r="N28" s="32">
        <v>0.928472222222222</v>
      </c>
      <c r="Y28" s="32"/>
      <c r="Z28">
        <v>100</v>
      </c>
      <c r="AA28">
        <v>655247.979</v>
      </c>
      <c r="AB28">
        <v>0.021</v>
      </c>
      <c r="AC28">
        <v>0</v>
      </c>
      <c r="AD28">
        <v>655248</v>
      </c>
      <c r="AE28">
        <v>17431</v>
      </c>
      <c r="AF28">
        <v>672679</v>
      </c>
      <c r="AG28">
        <v>34</v>
      </c>
      <c r="AH28">
        <v>672713</v>
      </c>
      <c r="AI28">
        <v>2.59128053648174</v>
      </c>
      <c r="AJ28" s="32">
        <v>0.0854166666666667</v>
      </c>
      <c r="AK28">
        <v>100</v>
      </c>
      <c r="AL28">
        <v>96876.976</v>
      </c>
      <c r="AM28">
        <v>0.024</v>
      </c>
      <c r="AN28">
        <v>0</v>
      </c>
      <c r="AO28">
        <v>96877</v>
      </c>
      <c r="AP28">
        <v>3325</v>
      </c>
      <c r="AQ28">
        <v>100202</v>
      </c>
      <c r="AR28">
        <v>6</v>
      </c>
      <c r="AS28">
        <v>100208</v>
      </c>
      <c r="AT28">
        <v>3.31829703997924</v>
      </c>
      <c r="AU28" s="32">
        <v>0.0777777777777778</v>
      </c>
      <c r="AV28">
        <v>100</v>
      </c>
      <c r="AW28">
        <v>752124.954999999</v>
      </c>
      <c r="AX28">
        <v>0.045</v>
      </c>
      <c r="AY28">
        <v>0</v>
      </c>
      <c r="AZ28">
        <v>752125</v>
      </c>
      <c r="BA28">
        <v>20756</v>
      </c>
      <c r="BB28">
        <v>772881</v>
      </c>
      <c r="BC28">
        <v>40</v>
      </c>
      <c r="BD28">
        <v>772921</v>
      </c>
      <c r="BE28">
        <v>2.68553632447945</v>
      </c>
      <c r="BF28" s="32">
        <v>0.0854166666666667</v>
      </c>
      <c r="BG28" t="s">
        <v>97</v>
      </c>
      <c r="BH28" t="s">
        <v>98</v>
      </c>
    </row>
    <row r="29" spans="1:60" ht="12">
      <c r="A29">
        <v>1</v>
      </c>
      <c r="B29">
        <v>28</v>
      </c>
      <c r="C29" t="s">
        <v>125</v>
      </c>
      <c r="D29">
        <v>100</v>
      </c>
      <c r="E29">
        <v>11062.999</v>
      </c>
      <c r="F29">
        <v>0.001</v>
      </c>
      <c r="G29">
        <v>0</v>
      </c>
      <c r="H29">
        <v>11063</v>
      </c>
      <c r="I29">
        <v>266</v>
      </c>
      <c r="J29">
        <v>11329</v>
      </c>
      <c r="K29">
        <v>0</v>
      </c>
      <c r="L29">
        <v>11329</v>
      </c>
      <c r="M29">
        <v>2.34795657163033</v>
      </c>
      <c r="N29" s="32">
        <v>0.928472222222222</v>
      </c>
      <c r="Y29" s="32"/>
      <c r="Z29">
        <v>100</v>
      </c>
      <c r="AA29">
        <v>655247.979</v>
      </c>
      <c r="AB29">
        <v>0.021</v>
      </c>
      <c r="AC29">
        <v>0</v>
      </c>
      <c r="AD29">
        <v>655248</v>
      </c>
      <c r="AE29">
        <v>17431</v>
      </c>
      <c r="AF29">
        <v>672679</v>
      </c>
      <c r="AG29">
        <v>34</v>
      </c>
      <c r="AH29">
        <v>672713</v>
      </c>
      <c r="AI29">
        <v>2.59128053648174</v>
      </c>
      <c r="AJ29" s="32">
        <v>0.0854166666666667</v>
      </c>
      <c r="AK29">
        <v>100</v>
      </c>
      <c r="AL29">
        <v>96876.976</v>
      </c>
      <c r="AM29">
        <v>0.024</v>
      </c>
      <c r="AN29">
        <v>0</v>
      </c>
      <c r="AO29">
        <v>96877</v>
      </c>
      <c r="AP29">
        <v>3325</v>
      </c>
      <c r="AQ29">
        <v>100202</v>
      </c>
      <c r="AR29">
        <v>6</v>
      </c>
      <c r="AS29">
        <v>100208</v>
      </c>
      <c r="AT29">
        <v>3.31829703997924</v>
      </c>
      <c r="AU29" s="32">
        <v>0.0777777777777778</v>
      </c>
      <c r="AV29">
        <v>100</v>
      </c>
      <c r="AW29">
        <v>752124.954999999</v>
      </c>
      <c r="AX29">
        <v>0.045</v>
      </c>
      <c r="AY29">
        <v>0</v>
      </c>
      <c r="AZ29">
        <v>752125</v>
      </c>
      <c r="BA29">
        <v>20756</v>
      </c>
      <c r="BB29">
        <v>772881</v>
      </c>
      <c r="BC29">
        <v>40</v>
      </c>
      <c r="BD29">
        <v>772921</v>
      </c>
      <c r="BE29">
        <v>2.68553632447945</v>
      </c>
      <c r="BF29" s="32">
        <v>0.0854166666666667</v>
      </c>
      <c r="BG29" t="s">
        <v>97</v>
      </c>
      <c r="BH29" t="s">
        <v>98</v>
      </c>
    </row>
    <row r="30" spans="1:60" ht="12">
      <c r="A30">
        <v>1</v>
      </c>
      <c r="B30">
        <v>29</v>
      </c>
      <c r="C30" t="s">
        <v>126</v>
      </c>
      <c r="D30">
        <v>100</v>
      </c>
      <c r="E30">
        <v>6101.999</v>
      </c>
      <c r="F30">
        <v>0.001</v>
      </c>
      <c r="G30">
        <v>0</v>
      </c>
      <c r="H30">
        <v>6102</v>
      </c>
      <c r="I30">
        <v>188</v>
      </c>
      <c r="J30">
        <v>6290</v>
      </c>
      <c r="K30">
        <v>0</v>
      </c>
      <c r="L30">
        <v>6290</v>
      </c>
      <c r="M30">
        <v>2.98887122416534</v>
      </c>
      <c r="N30" s="32">
        <v>0.951388888888889</v>
      </c>
      <c r="Y30" s="32"/>
      <c r="Z30">
        <v>100</v>
      </c>
      <c r="AA30">
        <v>655247.979</v>
      </c>
      <c r="AB30">
        <v>0.021</v>
      </c>
      <c r="AC30">
        <v>0</v>
      </c>
      <c r="AD30">
        <v>655248</v>
      </c>
      <c r="AE30">
        <v>17431</v>
      </c>
      <c r="AF30">
        <v>672679</v>
      </c>
      <c r="AG30">
        <v>34</v>
      </c>
      <c r="AH30">
        <v>672713</v>
      </c>
      <c r="AI30">
        <v>2.59128053648174</v>
      </c>
      <c r="AJ30" s="32">
        <v>0.0854166666666667</v>
      </c>
      <c r="AK30">
        <v>100</v>
      </c>
      <c r="AL30">
        <v>96876.976</v>
      </c>
      <c r="AM30">
        <v>0.024</v>
      </c>
      <c r="AN30">
        <v>0</v>
      </c>
      <c r="AO30">
        <v>96877</v>
      </c>
      <c r="AP30">
        <v>3325</v>
      </c>
      <c r="AQ30">
        <v>100202</v>
      </c>
      <c r="AR30">
        <v>6</v>
      </c>
      <c r="AS30">
        <v>100208</v>
      </c>
      <c r="AT30">
        <v>3.31829703997924</v>
      </c>
      <c r="AU30" s="32">
        <v>0.0777777777777778</v>
      </c>
      <c r="AV30">
        <v>100</v>
      </c>
      <c r="AW30">
        <v>752124.954999999</v>
      </c>
      <c r="AX30">
        <v>0.045</v>
      </c>
      <c r="AY30">
        <v>0</v>
      </c>
      <c r="AZ30">
        <v>752125</v>
      </c>
      <c r="BA30">
        <v>20756</v>
      </c>
      <c r="BB30">
        <v>772881</v>
      </c>
      <c r="BC30">
        <v>40</v>
      </c>
      <c r="BD30">
        <v>772921</v>
      </c>
      <c r="BE30">
        <v>2.68553632447945</v>
      </c>
      <c r="BF30" s="32">
        <v>0.0854166666666667</v>
      </c>
      <c r="BG30" t="s">
        <v>97</v>
      </c>
      <c r="BH30" t="s">
        <v>98</v>
      </c>
    </row>
    <row r="31" spans="1:60" ht="12">
      <c r="A31">
        <v>1</v>
      </c>
      <c r="B31">
        <v>30</v>
      </c>
      <c r="C31" t="s">
        <v>127</v>
      </c>
      <c r="D31">
        <v>100</v>
      </c>
      <c r="E31">
        <v>6101.999</v>
      </c>
      <c r="F31">
        <v>0.001</v>
      </c>
      <c r="G31">
        <v>0</v>
      </c>
      <c r="H31">
        <v>6102</v>
      </c>
      <c r="I31">
        <v>188</v>
      </c>
      <c r="J31">
        <v>6290</v>
      </c>
      <c r="K31">
        <v>0</v>
      </c>
      <c r="L31">
        <v>6290</v>
      </c>
      <c r="M31">
        <v>2.98887122416534</v>
      </c>
      <c r="N31" s="32">
        <v>0.951388888888889</v>
      </c>
      <c r="Y31" s="32"/>
      <c r="Z31">
        <v>100</v>
      </c>
      <c r="AA31">
        <v>655247.979</v>
      </c>
      <c r="AB31">
        <v>0.021</v>
      </c>
      <c r="AC31">
        <v>0</v>
      </c>
      <c r="AD31">
        <v>655248</v>
      </c>
      <c r="AE31">
        <v>17431</v>
      </c>
      <c r="AF31">
        <v>672679</v>
      </c>
      <c r="AG31">
        <v>34</v>
      </c>
      <c r="AH31">
        <v>672713</v>
      </c>
      <c r="AI31">
        <v>2.59128053648174</v>
      </c>
      <c r="AJ31" s="32">
        <v>0.0854166666666667</v>
      </c>
      <c r="AK31">
        <v>100</v>
      </c>
      <c r="AL31">
        <v>96876.976</v>
      </c>
      <c r="AM31">
        <v>0.024</v>
      </c>
      <c r="AN31">
        <v>0</v>
      </c>
      <c r="AO31">
        <v>96877</v>
      </c>
      <c r="AP31">
        <v>3325</v>
      </c>
      <c r="AQ31">
        <v>100202</v>
      </c>
      <c r="AR31">
        <v>6</v>
      </c>
      <c r="AS31">
        <v>100208</v>
      </c>
      <c r="AT31">
        <v>3.31829703997924</v>
      </c>
      <c r="AU31" s="32">
        <v>0.0777777777777778</v>
      </c>
      <c r="AV31">
        <v>100</v>
      </c>
      <c r="AW31">
        <v>752124.954999999</v>
      </c>
      <c r="AX31">
        <v>0.045</v>
      </c>
      <c r="AY31">
        <v>0</v>
      </c>
      <c r="AZ31">
        <v>752125</v>
      </c>
      <c r="BA31">
        <v>20756</v>
      </c>
      <c r="BB31">
        <v>772881</v>
      </c>
      <c r="BC31">
        <v>40</v>
      </c>
      <c r="BD31">
        <v>772921</v>
      </c>
      <c r="BE31">
        <v>2.68553632447945</v>
      </c>
      <c r="BF31" s="32">
        <v>0.0854166666666667</v>
      </c>
      <c r="BG31" t="s">
        <v>97</v>
      </c>
      <c r="BH31" t="s">
        <v>98</v>
      </c>
    </row>
    <row r="32" spans="1:60" ht="12">
      <c r="A32">
        <v>1</v>
      </c>
      <c r="B32">
        <v>31</v>
      </c>
      <c r="C32" t="s">
        <v>128</v>
      </c>
      <c r="D32">
        <v>100</v>
      </c>
      <c r="E32">
        <v>4973.999</v>
      </c>
      <c r="F32">
        <v>0.001</v>
      </c>
      <c r="G32">
        <v>0</v>
      </c>
      <c r="H32">
        <v>4974</v>
      </c>
      <c r="I32">
        <v>89</v>
      </c>
      <c r="J32">
        <v>5063</v>
      </c>
      <c r="K32">
        <v>0</v>
      </c>
      <c r="L32">
        <v>5063</v>
      </c>
      <c r="M32">
        <v>1.7578510764369</v>
      </c>
      <c r="N32" s="32">
        <v>0.933333333333333</v>
      </c>
      <c r="Y32" s="32"/>
      <c r="Z32">
        <v>100</v>
      </c>
      <c r="AA32">
        <v>655247.979</v>
      </c>
      <c r="AB32">
        <v>0.021</v>
      </c>
      <c r="AC32">
        <v>0</v>
      </c>
      <c r="AD32">
        <v>655248</v>
      </c>
      <c r="AE32">
        <v>17431</v>
      </c>
      <c r="AF32">
        <v>672679</v>
      </c>
      <c r="AG32">
        <v>34</v>
      </c>
      <c r="AH32">
        <v>672713</v>
      </c>
      <c r="AI32">
        <v>2.59128053648174</v>
      </c>
      <c r="AJ32" s="32">
        <v>0.0854166666666667</v>
      </c>
      <c r="AK32">
        <v>100</v>
      </c>
      <c r="AL32">
        <v>96876.976</v>
      </c>
      <c r="AM32">
        <v>0.024</v>
      </c>
      <c r="AN32">
        <v>0</v>
      </c>
      <c r="AO32">
        <v>96877</v>
      </c>
      <c r="AP32">
        <v>3325</v>
      </c>
      <c r="AQ32">
        <v>100202</v>
      </c>
      <c r="AR32">
        <v>6</v>
      </c>
      <c r="AS32">
        <v>100208</v>
      </c>
      <c r="AT32">
        <v>3.31829703997924</v>
      </c>
      <c r="AU32" s="32">
        <v>0.0777777777777778</v>
      </c>
      <c r="AV32">
        <v>100</v>
      </c>
      <c r="AW32">
        <v>752124.954999999</v>
      </c>
      <c r="AX32">
        <v>0.045</v>
      </c>
      <c r="AY32">
        <v>0</v>
      </c>
      <c r="AZ32">
        <v>752125</v>
      </c>
      <c r="BA32">
        <v>20756</v>
      </c>
      <c r="BB32">
        <v>772881</v>
      </c>
      <c r="BC32">
        <v>40</v>
      </c>
      <c r="BD32">
        <v>772921</v>
      </c>
      <c r="BE32">
        <v>2.68553632447945</v>
      </c>
      <c r="BF32" s="32">
        <v>0.0854166666666667</v>
      </c>
      <c r="BG32" t="s">
        <v>97</v>
      </c>
      <c r="BH32" t="s">
        <v>98</v>
      </c>
    </row>
    <row r="33" spans="1:60" ht="12">
      <c r="A33">
        <v>1</v>
      </c>
      <c r="B33">
        <v>32</v>
      </c>
      <c r="C33" t="s">
        <v>129</v>
      </c>
      <c r="D33">
        <v>100</v>
      </c>
      <c r="E33">
        <v>4973.999</v>
      </c>
      <c r="F33">
        <v>0.001</v>
      </c>
      <c r="G33">
        <v>0</v>
      </c>
      <c r="H33">
        <v>4974</v>
      </c>
      <c r="I33">
        <v>89</v>
      </c>
      <c r="J33">
        <v>5063</v>
      </c>
      <c r="K33">
        <v>0</v>
      </c>
      <c r="L33">
        <v>5063</v>
      </c>
      <c r="M33">
        <v>1.7578510764369</v>
      </c>
      <c r="N33" s="32">
        <v>0.933333333333333</v>
      </c>
      <c r="Y33" s="32"/>
      <c r="Z33">
        <v>100</v>
      </c>
      <c r="AA33">
        <v>655247.979</v>
      </c>
      <c r="AB33">
        <v>0.021</v>
      </c>
      <c r="AC33">
        <v>0</v>
      </c>
      <c r="AD33">
        <v>655248</v>
      </c>
      <c r="AE33">
        <v>17431</v>
      </c>
      <c r="AF33">
        <v>672679</v>
      </c>
      <c r="AG33">
        <v>34</v>
      </c>
      <c r="AH33">
        <v>672713</v>
      </c>
      <c r="AI33">
        <v>2.59128053648174</v>
      </c>
      <c r="AJ33" s="32">
        <v>0.0854166666666667</v>
      </c>
      <c r="AK33">
        <v>100</v>
      </c>
      <c r="AL33">
        <v>96876.976</v>
      </c>
      <c r="AM33">
        <v>0.024</v>
      </c>
      <c r="AN33">
        <v>0</v>
      </c>
      <c r="AO33">
        <v>96877</v>
      </c>
      <c r="AP33">
        <v>3325</v>
      </c>
      <c r="AQ33">
        <v>100202</v>
      </c>
      <c r="AR33">
        <v>6</v>
      </c>
      <c r="AS33">
        <v>100208</v>
      </c>
      <c r="AT33">
        <v>3.31829703997924</v>
      </c>
      <c r="AU33" s="32">
        <v>0.0777777777777778</v>
      </c>
      <c r="AV33">
        <v>100</v>
      </c>
      <c r="AW33">
        <v>752124.954999999</v>
      </c>
      <c r="AX33">
        <v>0.045</v>
      </c>
      <c r="AY33">
        <v>0</v>
      </c>
      <c r="AZ33">
        <v>752125</v>
      </c>
      <c r="BA33">
        <v>20756</v>
      </c>
      <c r="BB33">
        <v>772881</v>
      </c>
      <c r="BC33">
        <v>40</v>
      </c>
      <c r="BD33">
        <v>772921</v>
      </c>
      <c r="BE33">
        <v>2.68553632447945</v>
      </c>
      <c r="BF33" s="32">
        <v>0.0854166666666667</v>
      </c>
      <c r="BG33" t="s">
        <v>97</v>
      </c>
      <c r="BH33" t="s">
        <v>98</v>
      </c>
    </row>
    <row r="34" spans="1:60" ht="12">
      <c r="A34">
        <v>1</v>
      </c>
      <c r="B34">
        <v>33</v>
      </c>
      <c r="C34" t="s">
        <v>130</v>
      </c>
      <c r="D34">
        <v>100</v>
      </c>
      <c r="E34">
        <v>6152.999</v>
      </c>
      <c r="F34">
        <v>0.001</v>
      </c>
      <c r="G34">
        <v>0</v>
      </c>
      <c r="H34">
        <v>6153</v>
      </c>
      <c r="I34">
        <v>152</v>
      </c>
      <c r="J34">
        <v>6305</v>
      </c>
      <c r="K34">
        <v>0</v>
      </c>
      <c r="L34">
        <v>6305</v>
      </c>
      <c r="M34">
        <v>2.41078509119746</v>
      </c>
      <c r="N34" s="32">
        <v>0.9875</v>
      </c>
      <c r="Y34" s="32"/>
      <c r="Z34">
        <v>100</v>
      </c>
      <c r="AA34">
        <v>655247.979</v>
      </c>
      <c r="AB34">
        <v>0.021</v>
      </c>
      <c r="AC34">
        <v>0</v>
      </c>
      <c r="AD34">
        <v>655248</v>
      </c>
      <c r="AE34">
        <v>17431</v>
      </c>
      <c r="AF34">
        <v>672679</v>
      </c>
      <c r="AG34">
        <v>34</v>
      </c>
      <c r="AH34">
        <v>672713</v>
      </c>
      <c r="AI34">
        <v>2.59128053648174</v>
      </c>
      <c r="AJ34" s="32">
        <v>0.0854166666666667</v>
      </c>
      <c r="AK34">
        <v>100</v>
      </c>
      <c r="AL34">
        <v>96876.976</v>
      </c>
      <c r="AM34">
        <v>0.024</v>
      </c>
      <c r="AN34">
        <v>0</v>
      </c>
      <c r="AO34">
        <v>96877</v>
      </c>
      <c r="AP34">
        <v>3325</v>
      </c>
      <c r="AQ34">
        <v>100202</v>
      </c>
      <c r="AR34">
        <v>6</v>
      </c>
      <c r="AS34">
        <v>100208</v>
      </c>
      <c r="AT34">
        <v>3.31829703997924</v>
      </c>
      <c r="AU34" s="32">
        <v>0.0777777777777778</v>
      </c>
      <c r="AV34">
        <v>100</v>
      </c>
      <c r="AW34">
        <v>752124.954999999</v>
      </c>
      <c r="AX34">
        <v>0.045</v>
      </c>
      <c r="AY34">
        <v>0</v>
      </c>
      <c r="AZ34">
        <v>752125</v>
      </c>
      <c r="BA34">
        <v>20756</v>
      </c>
      <c r="BB34">
        <v>772881</v>
      </c>
      <c r="BC34">
        <v>40</v>
      </c>
      <c r="BD34">
        <v>772921</v>
      </c>
      <c r="BE34">
        <v>2.68553632447945</v>
      </c>
      <c r="BF34" s="32">
        <v>0.0854166666666667</v>
      </c>
      <c r="BG34" t="s">
        <v>97</v>
      </c>
      <c r="BH34" t="s">
        <v>98</v>
      </c>
    </row>
    <row r="35" spans="1:60" ht="12">
      <c r="A35">
        <v>1</v>
      </c>
      <c r="B35">
        <v>34</v>
      </c>
      <c r="C35" t="s">
        <v>131</v>
      </c>
      <c r="D35">
        <v>100</v>
      </c>
      <c r="E35">
        <v>6152.999</v>
      </c>
      <c r="F35">
        <v>0.001</v>
      </c>
      <c r="G35">
        <v>0</v>
      </c>
      <c r="H35">
        <v>6153</v>
      </c>
      <c r="I35">
        <v>152</v>
      </c>
      <c r="J35">
        <v>6305</v>
      </c>
      <c r="K35">
        <v>0</v>
      </c>
      <c r="L35">
        <v>6305</v>
      </c>
      <c r="M35">
        <v>2.41078509119746</v>
      </c>
      <c r="N35" s="32">
        <v>0.9875</v>
      </c>
      <c r="Y35" s="32"/>
      <c r="Z35">
        <v>100</v>
      </c>
      <c r="AA35">
        <v>655247.979</v>
      </c>
      <c r="AB35">
        <v>0.021</v>
      </c>
      <c r="AC35">
        <v>0</v>
      </c>
      <c r="AD35">
        <v>655248</v>
      </c>
      <c r="AE35">
        <v>17431</v>
      </c>
      <c r="AF35">
        <v>672679</v>
      </c>
      <c r="AG35">
        <v>34</v>
      </c>
      <c r="AH35">
        <v>672713</v>
      </c>
      <c r="AI35">
        <v>2.59128053648174</v>
      </c>
      <c r="AJ35" s="32">
        <v>0.0854166666666667</v>
      </c>
      <c r="AK35">
        <v>100</v>
      </c>
      <c r="AL35">
        <v>96876.976</v>
      </c>
      <c r="AM35">
        <v>0.024</v>
      </c>
      <c r="AN35">
        <v>0</v>
      </c>
      <c r="AO35">
        <v>96877</v>
      </c>
      <c r="AP35">
        <v>3325</v>
      </c>
      <c r="AQ35">
        <v>100202</v>
      </c>
      <c r="AR35">
        <v>6</v>
      </c>
      <c r="AS35">
        <v>100208</v>
      </c>
      <c r="AT35">
        <v>3.31829703997924</v>
      </c>
      <c r="AU35" s="32">
        <v>0.0777777777777778</v>
      </c>
      <c r="AV35">
        <v>100</v>
      </c>
      <c r="AW35">
        <v>752124.954999999</v>
      </c>
      <c r="AX35">
        <v>0.045</v>
      </c>
      <c r="AY35">
        <v>0</v>
      </c>
      <c r="AZ35">
        <v>752125</v>
      </c>
      <c r="BA35">
        <v>20756</v>
      </c>
      <c r="BB35">
        <v>772881</v>
      </c>
      <c r="BC35">
        <v>40</v>
      </c>
      <c r="BD35">
        <v>772921</v>
      </c>
      <c r="BE35">
        <v>2.68553632447945</v>
      </c>
      <c r="BF35" s="32">
        <v>0.0854166666666667</v>
      </c>
      <c r="BG35" t="s">
        <v>97</v>
      </c>
      <c r="BH35" t="s">
        <v>98</v>
      </c>
    </row>
    <row r="36" spans="1:60" ht="12">
      <c r="A36">
        <v>1</v>
      </c>
      <c r="B36">
        <v>35</v>
      </c>
      <c r="C36" t="s">
        <v>132</v>
      </c>
      <c r="D36">
        <v>100</v>
      </c>
      <c r="E36">
        <v>2876.999</v>
      </c>
      <c r="F36">
        <v>0.001</v>
      </c>
      <c r="G36">
        <v>0</v>
      </c>
      <c r="H36">
        <v>2877</v>
      </c>
      <c r="I36">
        <v>98</v>
      </c>
      <c r="J36">
        <v>2975</v>
      </c>
      <c r="K36">
        <v>0</v>
      </c>
      <c r="L36">
        <v>2975</v>
      </c>
      <c r="M36">
        <v>3.29411764705882</v>
      </c>
      <c r="N36" s="32">
        <v>0.915972222222222</v>
      </c>
      <c r="Y36" s="32"/>
      <c r="Z36">
        <v>100</v>
      </c>
      <c r="AA36">
        <v>655247.979</v>
      </c>
      <c r="AB36">
        <v>0.021</v>
      </c>
      <c r="AC36">
        <v>0</v>
      </c>
      <c r="AD36">
        <v>655248</v>
      </c>
      <c r="AE36">
        <v>17431</v>
      </c>
      <c r="AF36">
        <v>672679</v>
      </c>
      <c r="AG36">
        <v>34</v>
      </c>
      <c r="AH36">
        <v>672713</v>
      </c>
      <c r="AI36">
        <v>2.59128053648174</v>
      </c>
      <c r="AJ36" s="32">
        <v>0.0854166666666667</v>
      </c>
      <c r="AK36">
        <v>100</v>
      </c>
      <c r="AL36">
        <v>96876.976</v>
      </c>
      <c r="AM36">
        <v>0.024</v>
      </c>
      <c r="AN36">
        <v>0</v>
      </c>
      <c r="AO36">
        <v>96877</v>
      </c>
      <c r="AP36">
        <v>3325</v>
      </c>
      <c r="AQ36">
        <v>100202</v>
      </c>
      <c r="AR36">
        <v>6</v>
      </c>
      <c r="AS36">
        <v>100208</v>
      </c>
      <c r="AT36">
        <v>3.31829703997924</v>
      </c>
      <c r="AU36" s="32">
        <v>0.0777777777777778</v>
      </c>
      <c r="AV36">
        <v>100</v>
      </c>
      <c r="AW36">
        <v>752124.954999999</v>
      </c>
      <c r="AX36">
        <v>0.045</v>
      </c>
      <c r="AY36">
        <v>0</v>
      </c>
      <c r="AZ36">
        <v>752125</v>
      </c>
      <c r="BA36">
        <v>20756</v>
      </c>
      <c r="BB36">
        <v>772881</v>
      </c>
      <c r="BC36">
        <v>40</v>
      </c>
      <c r="BD36">
        <v>772921</v>
      </c>
      <c r="BE36">
        <v>2.68553632447945</v>
      </c>
      <c r="BF36" s="32">
        <v>0.0854166666666667</v>
      </c>
      <c r="BG36" t="s">
        <v>97</v>
      </c>
      <c r="BH36" t="s">
        <v>98</v>
      </c>
    </row>
    <row r="37" spans="1:60" ht="12">
      <c r="A37">
        <v>1</v>
      </c>
      <c r="B37">
        <v>36</v>
      </c>
      <c r="C37" t="s">
        <v>133</v>
      </c>
      <c r="D37">
        <v>100</v>
      </c>
      <c r="E37">
        <v>3887.999</v>
      </c>
      <c r="F37">
        <v>0.001</v>
      </c>
      <c r="G37">
        <v>0</v>
      </c>
      <c r="H37">
        <v>3888</v>
      </c>
      <c r="I37">
        <v>178</v>
      </c>
      <c r="J37">
        <v>4066</v>
      </c>
      <c r="K37">
        <v>0</v>
      </c>
      <c r="L37">
        <v>4066</v>
      </c>
      <c r="M37">
        <v>4.3777668470241</v>
      </c>
      <c r="N37" s="32">
        <v>0.919444444444444</v>
      </c>
      <c r="Y37" s="32"/>
      <c r="Z37">
        <v>100</v>
      </c>
      <c r="AA37">
        <v>655247.979</v>
      </c>
      <c r="AB37">
        <v>0.021</v>
      </c>
      <c r="AC37">
        <v>0</v>
      </c>
      <c r="AD37">
        <v>655248</v>
      </c>
      <c r="AE37">
        <v>17431</v>
      </c>
      <c r="AF37">
        <v>672679</v>
      </c>
      <c r="AG37">
        <v>34</v>
      </c>
      <c r="AH37">
        <v>672713</v>
      </c>
      <c r="AI37">
        <v>2.59128053648174</v>
      </c>
      <c r="AJ37" s="32">
        <v>0.0854166666666667</v>
      </c>
      <c r="AK37">
        <v>100</v>
      </c>
      <c r="AL37">
        <v>96876.976</v>
      </c>
      <c r="AM37">
        <v>0.024</v>
      </c>
      <c r="AN37">
        <v>0</v>
      </c>
      <c r="AO37">
        <v>96877</v>
      </c>
      <c r="AP37">
        <v>3325</v>
      </c>
      <c r="AQ37">
        <v>100202</v>
      </c>
      <c r="AR37">
        <v>6</v>
      </c>
      <c r="AS37">
        <v>100208</v>
      </c>
      <c r="AT37">
        <v>3.31829703997924</v>
      </c>
      <c r="AU37" s="32">
        <v>0.0777777777777778</v>
      </c>
      <c r="AV37">
        <v>100</v>
      </c>
      <c r="AW37">
        <v>752124.954999999</v>
      </c>
      <c r="AX37">
        <v>0.045</v>
      </c>
      <c r="AY37">
        <v>0</v>
      </c>
      <c r="AZ37">
        <v>752125</v>
      </c>
      <c r="BA37">
        <v>20756</v>
      </c>
      <c r="BB37">
        <v>772881</v>
      </c>
      <c r="BC37">
        <v>40</v>
      </c>
      <c r="BD37">
        <v>772921</v>
      </c>
      <c r="BE37">
        <v>2.68553632447945</v>
      </c>
      <c r="BF37" s="32">
        <v>0.0854166666666667</v>
      </c>
      <c r="BG37" t="s">
        <v>97</v>
      </c>
      <c r="BH37" t="s">
        <v>98</v>
      </c>
    </row>
    <row r="38" spans="1:60" ht="12">
      <c r="A38">
        <v>1</v>
      </c>
      <c r="B38">
        <v>37</v>
      </c>
      <c r="C38" t="s">
        <v>134</v>
      </c>
      <c r="D38">
        <v>100</v>
      </c>
      <c r="E38">
        <v>3813.999</v>
      </c>
      <c r="F38">
        <v>0.001</v>
      </c>
      <c r="G38">
        <v>0</v>
      </c>
      <c r="H38">
        <v>3814</v>
      </c>
      <c r="I38">
        <v>217</v>
      </c>
      <c r="J38">
        <v>4031</v>
      </c>
      <c r="K38">
        <v>4</v>
      </c>
      <c r="L38">
        <v>4035</v>
      </c>
      <c r="M38">
        <v>5.38327958322997</v>
      </c>
      <c r="N38" s="32">
        <v>0.927777777777778</v>
      </c>
      <c r="Y38" s="32"/>
      <c r="Z38">
        <v>100</v>
      </c>
      <c r="AA38">
        <v>655247.979</v>
      </c>
      <c r="AB38">
        <v>0.021</v>
      </c>
      <c r="AC38">
        <v>0</v>
      </c>
      <c r="AD38">
        <v>655248</v>
      </c>
      <c r="AE38">
        <v>17431</v>
      </c>
      <c r="AF38">
        <v>672679</v>
      </c>
      <c r="AG38">
        <v>34</v>
      </c>
      <c r="AH38">
        <v>672713</v>
      </c>
      <c r="AI38">
        <v>2.59128053648174</v>
      </c>
      <c r="AJ38" s="32">
        <v>0.0854166666666667</v>
      </c>
      <c r="AK38">
        <v>100</v>
      </c>
      <c r="AL38">
        <v>96876.976</v>
      </c>
      <c r="AM38">
        <v>0.024</v>
      </c>
      <c r="AN38">
        <v>0</v>
      </c>
      <c r="AO38">
        <v>96877</v>
      </c>
      <c r="AP38">
        <v>3325</v>
      </c>
      <c r="AQ38">
        <v>100202</v>
      </c>
      <c r="AR38">
        <v>6</v>
      </c>
      <c r="AS38">
        <v>100208</v>
      </c>
      <c r="AT38">
        <v>3.31829703997924</v>
      </c>
      <c r="AU38" s="32">
        <v>0.0777777777777778</v>
      </c>
      <c r="AV38">
        <v>100</v>
      </c>
      <c r="AW38">
        <v>752124.954999999</v>
      </c>
      <c r="AX38">
        <v>0.045</v>
      </c>
      <c r="AY38">
        <v>0</v>
      </c>
      <c r="AZ38">
        <v>752125</v>
      </c>
      <c r="BA38">
        <v>20756</v>
      </c>
      <c r="BB38">
        <v>772881</v>
      </c>
      <c r="BC38">
        <v>40</v>
      </c>
      <c r="BD38">
        <v>772921</v>
      </c>
      <c r="BE38">
        <v>2.68553632447945</v>
      </c>
      <c r="BF38" s="32">
        <v>0.0854166666666667</v>
      </c>
      <c r="BG38" t="s">
        <v>97</v>
      </c>
      <c r="BH38" t="s">
        <v>98</v>
      </c>
    </row>
    <row r="39" spans="1:60" ht="12">
      <c r="A39">
        <v>1</v>
      </c>
      <c r="B39">
        <v>38</v>
      </c>
      <c r="C39" t="s">
        <v>135</v>
      </c>
      <c r="D39">
        <v>100</v>
      </c>
      <c r="E39">
        <v>6865.999</v>
      </c>
      <c r="F39">
        <v>0.001</v>
      </c>
      <c r="G39">
        <v>0</v>
      </c>
      <c r="H39">
        <v>6866</v>
      </c>
      <c r="I39">
        <v>180</v>
      </c>
      <c r="J39">
        <v>7046</v>
      </c>
      <c r="K39">
        <v>0</v>
      </c>
      <c r="L39">
        <v>7046</v>
      </c>
      <c r="M39">
        <v>2.55464093102469</v>
      </c>
      <c r="N39" s="32">
        <v>0.935416666666667</v>
      </c>
      <c r="Y39" s="32"/>
      <c r="Z39">
        <v>100</v>
      </c>
      <c r="AA39">
        <v>655247.979</v>
      </c>
      <c r="AB39">
        <v>0.021</v>
      </c>
      <c r="AC39">
        <v>0</v>
      </c>
      <c r="AD39">
        <v>655248</v>
      </c>
      <c r="AE39">
        <v>17431</v>
      </c>
      <c r="AF39">
        <v>672679</v>
      </c>
      <c r="AG39">
        <v>34</v>
      </c>
      <c r="AH39">
        <v>672713</v>
      </c>
      <c r="AI39">
        <v>2.59128053648174</v>
      </c>
      <c r="AJ39" s="32">
        <v>0.0854166666666667</v>
      </c>
      <c r="AK39">
        <v>100</v>
      </c>
      <c r="AL39">
        <v>96876.976</v>
      </c>
      <c r="AM39">
        <v>0.024</v>
      </c>
      <c r="AN39">
        <v>0</v>
      </c>
      <c r="AO39">
        <v>96877</v>
      </c>
      <c r="AP39">
        <v>3325</v>
      </c>
      <c r="AQ39">
        <v>100202</v>
      </c>
      <c r="AR39">
        <v>6</v>
      </c>
      <c r="AS39">
        <v>100208</v>
      </c>
      <c r="AT39">
        <v>3.31829703997924</v>
      </c>
      <c r="AU39" s="32">
        <v>0.0777777777777778</v>
      </c>
      <c r="AV39">
        <v>100</v>
      </c>
      <c r="AW39">
        <v>752124.954999999</v>
      </c>
      <c r="AX39">
        <v>0.045</v>
      </c>
      <c r="AY39">
        <v>0</v>
      </c>
      <c r="AZ39">
        <v>752125</v>
      </c>
      <c r="BA39">
        <v>20756</v>
      </c>
      <c r="BB39">
        <v>772881</v>
      </c>
      <c r="BC39">
        <v>40</v>
      </c>
      <c r="BD39">
        <v>772921</v>
      </c>
      <c r="BE39">
        <v>2.68553632447945</v>
      </c>
      <c r="BF39" s="32">
        <v>0.0854166666666667</v>
      </c>
      <c r="BG39" t="s">
        <v>97</v>
      </c>
      <c r="BH39" t="s">
        <v>98</v>
      </c>
    </row>
    <row r="40" spans="1:60" ht="12">
      <c r="A40">
        <v>1</v>
      </c>
      <c r="B40">
        <v>39</v>
      </c>
      <c r="C40" t="s">
        <v>136</v>
      </c>
      <c r="D40">
        <v>100</v>
      </c>
      <c r="E40">
        <v>17444.996</v>
      </c>
      <c r="F40">
        <v>0.004</v>
      </c>
      <c r="G40">
        <v>0</v>
      </c>
      <c r="H40">
        <v>17445</v>
      </c>
      <c r="I40">
        <v>673</v>
      </c>
      <c r="J40">
        <v>18118</v>
      </c>
      <c r="K40">
        <v>4</v>
      </c>
      <c r="L40">
        <v>18122</v>
      </c>
      <c r="M40">
        <v>3.71453802847996</v>
      </c>
      <c r="N40" s="32">
        <v>0.935416666666667</v>
      </c>
      <c r="Y40" s="32"/>
      <c r="Z40">
        <v>100</v>
      </c>
      <c r="AA40">
        <v>655247.979</v>
      </c>
      <c r="AB40">
        <v>0.021</v>
      </c>
      <c r="AC40">
        <v>0</v>
      </c>
      <c r="AD40">
        <v>655248</v>
      </c>
      <c r="AE40">
        <v>17431</v>
      </c>
      <c r="AF40">
        <v>672679</v>
      </c>
      <c r="AG40">
        <v>34</v>
      </c>
      <c r="AH40">
        <v>672713</v>
      </c>
      <c r="AI40">
        <v>2.59128053648174</v>
      </c>
      <c r="AJ40" s="32">
        <v>0.0854166666666667</v>
      </c>
      <c r="AK40">
        <v>100</v>
      </c>
      <c r="AL40">
        <v>96876.976</v>
      </c>
      <c r="AM40">
        <v>0.024</v>
      </c>
      <c r="AN40">
        <v>0</v>
      </c>
      <c r="AO40">
        <v>96877</v>
      </c>
      <c r="AP40">
        <v>3325</v>
      </c>
      <c r="AQ40">
        <v>100202</v>
      </c>
      <c r="AR40">
        <v>6</v>
      </c>
      <c r="AS40">
        <v>100208</v>
      </c>
      <c r="AT40">
        <v>3.31829703997924</v>
      </c>
      <c r="AU40" s="32">
        <v>0.0777777777777778</v>
      </c>
      <c r="AV40">
        <v>100</v>
      </c>
      <c r="AW40">
        <v>752124.954999999</v>
      </c>
      <c r="AX40">
        <v>0.045</v>
      </c>
      <c r="AY40">
        <v>0</v>
      </c>
      <c r="AZ40">
        <v>752125</v>
      </c>
      <c r="BA40">
        <v>20756</v>
      </c>
      <c r="BB40">
        <v>772881</v>
      </c>
      <c r="BC40">
        <v>40</v>
      </c>
      <c r="BD40">
        <v>772921</v>
      </c>
      <c r="BE40">
        <v>2.68553632447945</v>
      </c>
      <c r="BF40" s="32">
        <v>0.0854166666666667</v>
      </c>
      <c r="BG40" t="s">
        <v>97</v>
      </c>
      <c r="BH40" t="s">
        <v>98</v>
      </c>
    </row>
    <row r="41" spans="1:60" ht="12">
      <c r="A41">
        <v>1</v>
      </c>
      <c r="B41">
        <v>40</v>
      </c>
      <c r="C41" t="s">
        <v>137</v>
      </c>
      <c r="D41">
        <v>100</v>
      </c>
      <c r="E41">
        <v>4195.999</v>
      </c>
      <c r="F41">
        <v>0.001</v>
      </c>
      <c r="G41">
        <v>0</v>
      </c>
      <c r="H41">
        <v>4196</v>
      </c>
      <c r="I41">
        <v>150</v>
      </c>
      <c r="J41">
        <v>4346</v>
      </c>
      <c r="K41">
        <v>0</v>
      </c>
      <c r="L41">
        <v>4346</v>
      </c>
      <c r="M41">
        <v>3.45144960883571</v>
      </c>
      <c r="N41" s="32">
        <v>0.929861111111111</v>
      </c>
      <c r="Y41" s="32"/>
      <c r="Z41">
        <v>100</v>
      </c>
      <c r="AA41">
        <v>655247.979</v>
      </c>
      <c r="AB41">
        <v>0.021</v>
      </c>
      <c r="AC41">
        <v>0</v>
      </c>
      <c r="AD41">
        <v>655248</v>
      </c>
      <c r="AE41">
        <v>17431</v>
      </c>
      <c r="AF41">
        <v>672679</v>
      </c>
      <c r="AG41">
        <v>34</v>
      </c>
      <c r="AH41">
        <v>672713</v>
      </c>
      <c r="AI41">
        <v>2.59128053648174</v>
      </c>
      <c r="AJ41" s="32">
        <v>0.0854166666666667</v>
      </c>
      <c r="AK41">
        <v>100</v>
      </c>
      <c r="AL41">
        <v>96876.976</v>
      </c>
      <c r="AM41">
        <v>0.024</v>
      </c>
      <c r="AN41">
        <v>0</v>
      </c>
      <c r="AO41">
        <v>96877</v>
      </c>
      <c r="AP41">
        <v>3325</v>
      </c>
      <c r="AQ41">
        <v>100202</v>
      </c>
      <c r="AR41">
        <v>6</v>
      </c>
      <c r="AS41">
        <v>100208</v>
      </c>
      <c r="AT41">
        <v>3.31829703997924</v>
      </c>
      <c r="AU41" s="32">
        <v>0.0777777777777778</v>
      </c>
      <c r="AV41">
        <v>100</v>
      </c>
      <c r="AW41">
        <v>752124.954999999</v>
      </c>
      <c r="AX41">
        <v>0.045</v>
      </c>
      <c r="AY41">
        <v>0</v>
      </c>
      <c r="AZ41">
        <v>752125</v>
      </c>
      <c r="BA41">
        <v>20756</v>
      </c>
      <c r="BB41">
        <v>772881</v>
      </c>
      <c r="BC41">
        <v>40</v>
      </c>
      <c r="BD41">
        <v>772921</v>
      </c>
      <c r="BE41">
        <v>2.68553632447945</v>
      </c>
      <c r="BF41" s="32">
        <v>0.0854166666666667</v>
      </c>
      <c r="BG41" t="s">
        <v>97</v>
      </c>
      <c r="BH41" t="s">
        <v>98</v>
      </c>
    </row>
    <row r="42" spans="1:60" ht="12">
      <c r="A42">
        <v>1</v>
      </c>
      <c r="B42">
        <v>41</v>
      </c>
      <c r="C42" t="s">
        <v>138</v>
      </c>
      <c r="D42">
        <v>100</v>
      </c>
      <c r="E42">
        <v>3028.999</v>
      </c>
      <c r="F42">
        <v>0.001</v>
      </c>
      <c r="G42">
        <v>0</v>
      </c>
      <c r="H42">
        <v>3029</v>
      </c>
      <c r="I42">
        <v>66</v>
      </c>
      <c r="J42">
        <v>3095</v>
      </c>
      <c r="K42">
        <v>0</v>
      </c>
      <c r="L42">
        <v>3095</v>
      </c>
      <c r="M42">
        <v>2.13247172859451</v>
      </c>
      <c r="N42" s="32">
        <v>0.934722222222222</v>
      </c>
      <c r="Y42" s="32"/>
      <c r="Z42">
        <v>100</v>
      </c>
      <c r="AA42">
        <v>655247.979</v>
      </c>
      <c r="AB42">
        <v>0.021</v>
      </c>
      <c r="AC42">
        <v>0</v>
      </c>
      <c r="AD42">
        <v>655248</v>
      </c>
      <c r="AE42">
        <v>17431</v>
      </c>
      <c r="AF42">
        <v>672679</v>
      </c>
      <c r="AG42">
        <v>34</v>
      </c>
      <c r="AH42">
        <v>672713</v>
      </c>
      <c r="AI42">
        <v>2.59128053648174</v>
      </c>
      <c r="AJ42" s="32">
        <v>0.0854166666666667</v>
      </c>
      <c r="AK42">
        <v>100</v>
      </c>
      <c r="AL42">
        <v>96876.976</v>
      </c>
      <c r="AM42">
        <v>0.024</v>
      </c>
      <c r="AN42">
        <v>0</v>
      </c>
      <c r="AO42">
        <v>96877</v>
      </c>
      <c r="AP42">
        <v>3325</v>
      </c>
      <c r="AQ42">
        <v>100202</v>
      </c>
      <c r="AR42">
        <v>6</v>
      </c>
      <c r="AS42">
        <v>100208</v>
      </c>
      <c r="AT42">
        <v>3.31829703997924</v>
      </c>
      <c r="AU42" s="32">
        <v>0.0777777777777778</v>
      </c>
      <c r="AV42">
        <v>100</v>
      </c>
      <c r="AW42">
        <v>752124.954999999</v>
      </c>
      <c r="AX42">
        <v>0.045</v>
      </c>
      <c r="AY42">
        <v>0</v>
      </c>
      <c r="AZ42">
        <v>752125</v>
      </c>
      <c r="BA42">
        <v>20756</v>
      </c>
      <c r="BB42">
        <v>772881</v>
      </c>
      <c r="BC42">
        <v>40</v>
      </c>
      <c r="BD42">
        <v>772921</v>
      </c>
      <c r="BE42">
        <v>2.68553632447945</v>
      </c>
      <c r="BF42" s="32">
        <v>0.0854166666666667</v>
      </c>
      <c r="BG42" t="s">
        <v>97</v>
      </c>
      <c r="BH42" t="s">
        <v>98</v>
      </c>
    </row>
    <row r="43" spans="1:60" ht="12">
      <c r="A43">
        <v>1</v>
      </c>
      <c r="B43">
        <v>42</v>
      </c>
      <c r="C43" t="s">
        <v>139</v>
      </c>
      <c r="D43">
        <v>100</v>
      </c>
      <c r="E43">
        <v>6230.999</v>
      </c>
      <c r="F43">
        <v>0.001</v>
      </c>
      <c r="G43">
        <v>0</v>
      </c>
      <c r="H43">
        <v>6231</v>
      </c>
      <c r="I43">
        <v>367</v>
      </c>
      <c r="J43">
        <v>6598</v>
      </c>
      <c r="K43">
        <v>0</v>
      </c>
      <c r="L43">
        <v>6598</v>
      </c>
      <c r="M43">
        <v>5.56229160351622</v>
      </c>
      <c r="N43" s="32">
        <v>0.0222222222222222</v>
      </c>
      <c r="Y43" s="32"/>
      <c r="Z43">
        <v>100</v>
      </c>
      <c r="AA43">
        <v>655247.979</v>
      </c>
      <c r="AB43">
        <v>0.021</v>
      </c>
      <c r="AC43">
        <v>0</v>
      </c>
      <c r="AD43">
        <v>655248</v>
      </c>
      <c r="AE43">
        <v>17431</v>
      </c>
      <c r="AF43">
        <v>672679</v>
      </c>
      <c r="AG43">
        <v>34</v>
      </c>
      <c r="AH43">
        <v>672713</v>
      </c>
      <c r="AI43">
        <v>2.59128053648174</v>
      </c>
      <c r="AJ43" s="32">
        <v>0.0854166666666667</v>
      </c>
      <c r="AK43">
        <v>100</v>
      </c>
      <c r="AL43">
        <v>96876.976</v>
      </c>
      <c r="AM43">
        <v>0.024</v>
      </c>
      <c r="AN43">
        <v>0</v>
      </c>
      <c r="AO43">
        <v>96877</v>
      </c>
      <c r="AP43">
        <v>3325</v>
      </c>
      <c r="AQ43">
        <v>100202</v>
      </c>
      <c r="AR43">
        <v>6</v>
      </c>
      <c r="AS43">
        <v>100208</v>
      </c>
      <c r="AT43">
        <v>3.31829703997924</v>
      </c>
      <c r="AU43" s="32">
        <v>0.0777777777777778</v>
      </c>
      <c r="AV43">
        <v>100</v>
      </c>
      <c r="AW43">
        <v>752124.954999999</v>
      </c>
      <c r="AX43">
        <v>0.045</v>
      </c>
      <c r="AY43">
        <v>0</v>
      </c>
      <c r="AZ43">
        <v>752125</v>
      </c>
      <c r="BA43">
        <v>20756</v>
      </c>
      <c r="BB43">
        <v>772881</v>
      </c>
      <c r="BC43">
        <v>40</v>
      </c>
      <c r="BD43">
        <v>772921</v>
      </c>
      <c r="BE43">
        <v>2.68553632447945</v>
      </c>
      <c r="BF43" s="32">
        <v>0.0854166666666667</v>
      </c>
      <c r="BG43" t="s">
        <v>97</v>
      </c>
      <c r="BH43" t="s">
        <v>98</v>
      </c>
    </row>
    <row r="44" spans="1:60" ht="12">
      <c r="A44">
        <v>1</v>
      </c>
      <c r="B44">
        <v>43</v>
      </c>
      <c r="C44" t="s">
        <v>140</v>
      </c>
      <c r="D44">
        <v>100</v>
      </c>
      <c r="E44">
        <v>13455.997</v>
      </c>
      <c r="F44">
        <v>0.003</v>
      </c>
      <c r="G44">
        <v>0</v>
      </c>
      <c r="H44">
        <v>13456</v>
      </c>
      <c r="I44">
        <v>583</v>
      </c>
      <c r="J44">
        <v>14039</v>
      </c>
      <c r="K44">
        <v>0</v>
      </c>
      <c r="L44">
        <v>14039</v>
      </c>
      <c r="M44">
        <v>4.15271743001638</v>
      </c>
      <c r="N44" s="32">
        <v>0.0222222222222222</v>
      </c>
      <c r="Y44" s="32"/>
      <c r="Z44">
        <v>100</v>
      </c>
      <c r="AA44">
        <v>655247.979</v>
      </c>
      <c r="AB44">
        <v>0.021</v>
      </c>
      <c r="AC44">
        <v>0</v>
      </c>
      <c r="AD44">
        <v>655248</v>
      </c>
      <c r="AE44">
        <v>17431</v>
      </c>
      <c r="AF44">
        <v>672679</v>
      </c>
      <c r="AG44">
        <v>34</v>
      </c>
      <c r="AH44">
        <v>672713</v>
      </c>
      <c r="AI44">
        <v>2.59128053648174</v>
      </c>
      <c r="AJ44" s="32">
        <v>0.0854166666666667</v>
      </c>
      <c r="AK44">
        <v>100</v>
      </c>
      <c r="AL44">
        <v>96876.976</v>
      </c>
      <c r="AM44">
        <v>0.024</v>
      </c>
      <c r="AN44">
        <v>0</v>
      </c>
      <c r="AO44">
        <v>96877</v>
      </c>
      <c r="AP44">
        <v>3325</v>
      </c>
      <c r="AQ44">
        <v>100202</v>
      </c>
      <c r="AR44">
        <v>6</v>
      </c>
      <c r="AS44">
        <v>100208</v>
      </c>
      <c r="AT44">
        <v>3.31829703997924</v>
      </c>
      <c r="AU44" s="32">
        <v>0.0777777777777778</v>
      </c>
      <c r="AV44">
        <v>100</v>
      </c>
      <c r="AW44">
        <v>752124.954999999</v>
      </c>
      <c r="AX44">
        <v>0.045</v>
      </c>
      <c r="AY44">
        <v>0</v>
      </c>
      <c r="AZ44">
        <v>752125</v>
      </c>
      <c r="BA44">
        <v>20756</v>
      </c>
      <c r="BB44">
        <v>772881</v>
      </c>
      <c r="BC44">
        <v>40</v>
      </c>
      <c r="BD44">
        <v>772921</v>
      </c>
      <c r="BE44">
        <v>2.68553632447945</v>
      </c>
      <c r="BF44" s="32">
        <v>0.0854166666666667</v>
      </c>
      <c r="BG44" t="s">
        <v>97</v>
      </c>
      <c r="BH44" t="s">
        <v>98</v>
      </c>
    </row>
    <row r="45" spans="1:60" ht="12">
      <c r="A45">
        <v>2</v>
      </c>
      <c r="B45">
        <v>1</v>
      </c>
      <c r="C45" t="s">
        <v>141</v>
      </c>
      <c r="D45">
        <v>100</v>
      </c>
      <c r="E45">
        <v>954.999</v>
      </c>
      <c r="F45">
        <v>0.001</v>
      </c>
      <c r="G45">
        <v>0</v>
      </c>
      <c r="H45">
        <v>955</v>
      </c>
      <c r="I45">
        <v>16</v>
      </c>
      <c r="J45">
        <v>971</v>
      </c>
      <c r="K45">
        <v>0</v>
      </c>
      <c r="L45">
        <v>971</v>
      </c>
      <c r="M45">
        <v>1.64778578784758</v>
      </c>
      <c r="N45" s="32">
        <v>0.888888888888889</v>
      </c>
      <c r="Y45" s="32"/>
      <c r="Z45">
        <v>100</v>
      </c>
      <c r="AA45">
        <v>655247.979</v>
      </c>
      <c r="AB45">
        <v>0.021</v>
      </c>
      <c r="AC45">
        <v>0</v>
      </c>
      <c r="AD45">
        <v>655248</v>
      </c>
      <c r="AE45">
        <v>17431</v>
      </c>
      <c r="AF45">
        <v>672679</v>
      </c>
      <c r="AG45">
        <v>34</v>
      </c>
      <c r="AH45">
        <v>672713</v>
      </c>
      <c r="AI45">
        <v>2.59128053648174</v>
      </c>
      <c r="AJ45" s="32">
        <v>0.0854166666666667</v>
      </c>
      <c r="AK45">
        <v>100</v>
      </c>
      <c r="AL45">
        <v>96876.976</v>
      </c>
      <c r="AM45">
        <v>0.024</v>
      </c>
      <c r="AN45">
        <v>0</v>
      </c>
      <c r="AO45">
        <v>96877</v>
      </c>
      <c r="AP45">
        <v>3325</v>
      </c>
      <c r="AQ45">
        <v>100202</v>
      </c>
      <c r="AR45">
        <v>6</v>
      </c>
      <c r="AS45">
        <v>100208</v>
      </c>
      <c r="AT45">
        <v>3.31829703997924</v>
      </c>
      <c r="AU45" s="32">
        <v>0.0777777777777778</v>
      </c>
      <c r="AV45">
        <v>100</v>
      </c>
      <c r="AW45">
        <v>752124.954999999</v>
      </c>
      <c r="AX45">
        <v>0.045</v>
      </c>
      <c r="AY45">
        <v>0</v>
      </c>
      <c r="AZ45">
        <v>752125</v>
      </c>
      <c r="BA45">
        <v>20756</v>
      </c>
      <c r="BB45">
        <v>772881</v>
      </c>
      <c r="BC45">
        <v>40</v>
      </c>
      <c r="BD45">
        <v>772921</v>
      </c>
      <c r="BE45">
        <v>2.68553632447945</v>
      </c>
      <c r="BF45" s="32">
        <v>0.0854166666666667</v>
      </c>
      <c r="BG45" t="s">
        <v>97</v>
      </c>
      <c r="BH45" t="s">
        <v>98</v>
      </c>
    </row>
    <row r="46" spans="1:60" ht="12">
      <c r="A46">
        <v>2</v>
      </c>
      <c r="B46">
        <v>2</v>
      </c>
      <c r="C46" t="s">
        <v>142</v>
      </c>
      <c r="D46">
        <v>100</v>
      </c>
      <c r="E46">
        <v>1206.999</v>
      </c>
      <c r="F46">
        <v>0.001</v>
      </c>
      <c r="G46">
        <v>0</v>
      </c>
      <c r="H46">
        <v>1207</v>
      </c>
      <c r="I46">
        <v>30</v>
      </c>
      <c r="J46">
        <v>1237</v>
      </c>
      <c r="K46">
        <v>0</v>
      </c>
      <c r="L46">
        <v>1237</v>
      </c>
      <c r="M46">
        <v>2.42522231204527</v>
      </c>
      <c r="N46" s="32">
        <v>0.0777777777777778</v>
      </c>
      <c r="Y46" s="32"/>
      <c r="Z46">
        <v>100</v>
      </c>
      <c r="AA46">
        <v>655247.979</v>
      </c>
      <c r="AB46">
        <v>0.021</v>
      </c>
      <c r="AC46">
        <v>0</v>
      </c>
      <c r="AD46">
        <v>655248</v>
      </c>
      <c r="AE46">
        <v>17431</v>
      </c>
      <c r="AF46">
        <v>672679</v>
      </c>
      <c r="AG46">
        <v>34</v>
      </c>
      <c r="AH46">
        <v>672713</v>
      </c>
      <c r="AI46">
        <v>2.59128053648174</v>
      </c>
      <c r="AJ46" s="32">
        <v>0.0854166666666667</v>
      </c>
      <c r="AK46">
        <v>100</v>
      </c>
      <c r="AL46">
        <v>96876.976</v>
      </c>
      <c r="AM46">
        <v>0.024</v>
      </c>
      <c r="AN46">
        <v>0</v>
      </c>
      <c r="AO46">
        <v>96877</v>
      </c>
      <c r="AP46">
        <v>3325</v>
      </c>
      <c r="AQ46">
        <v>100202</v>
      </c>
      <c r="AR46">
        <v>6</v>
      </c>
      <c r="AS46">
        <v>100208</v>
      </c>
      <c r="AT46">
        <v>3.31829703997924</v>
      </c>
      <c r="AU46" s="32">
        <v>0.0777777777777778</v>
      </c>
      <c r="AV46">
        <v>100</v>
      </c>
      <c r="AW46">
        <v>752124.954999999</v>
      </c>
      <c r="AX46">
        <v>0.045</v>
      </c>
      <c r="AY46">
        <v>0</v>
      </c>
      <c r="AZ46">
        <v>752125</v>
      </c>
      <c r="BA46">
        <v>20756</v>
      </c>
      <c r="BB46">
        <v>772881</v>
      </c>
      <c r="BC46">
        <v>40</v>
      </c>
      <c r="BD46">
        <v>772921</v>
      </c>
      <c r="BE46">
        <v>2.68553632447945</v>
      </c>
      <c r="BF46" s="32">
        <v>0.0854166666666667</v>
      </c>
      <c r="BG46" t="s">
        <v>97</v>
      </c>
      <c r="BH46" t="s">
        <v>98</v>
      </c>
    </row>
    <row r="47" spans="1:60" ht="12">
      <c r="A47">
        <v>2</v>
      </c>
      <c r="B47">
        <v>3</v>
      </c>
      <c r="C47" t="s">
        <v>143</v>
      </c>
      <c r="D47">
        <v>100</v>
      </c>
      <c r="E47">
        <v>5228.999</v>
      </c>
      <c r="F47">
        <v>0.001</v>
      </c>
      <c r="G47">
        <v>0</v>
      </c>
      <c r="H47">
        <v>5229</v>
      </c>
      <c r="I47">
        <v>228</v>
      </c>
      <c r="J47">
        <v>5457</v>
      </c>
      <c r="K47">
        <v>0</v>
      </c>
      <c r="L47">
        <v>5457</v>
      </c>
      <c r="M47">
        <v>4.17811984606927</v>
      </c>
      <c r="N47" s="32">
        <v>0.975694444444444</v>
      </c>
      <c r="Y47" s="32"/>
      <c r="Z47">
        <v>100</v>
      </c>
      <c r="AA47">
        <v>655247.979</v>
      </c>
      <c r="AB47">
        <v>0.021</v>
      </c>
      <c r="AC47">
        <v>0</v>
      </c>
      <c r="AD47">
        <v>655248</v>
      </c>
      <c r="AE47">
        <v>17431</v>
      </c>
      <c r="AF47">
        <v>672679</v>
      </c>
      <c r="AG47">
        <v>34</v>
      </c>
      <c r="AH47">
        <v>672713</v>
      </c>
      <c r="AI47">
        <v>2.59128053648174</v>
      </c>
      <c r="AJ47" s="32">
        <v>0.0854166666666667</v>
      </c>
      <c r="AK47">
        <v>100</v>
      </c>
      <c r="AL47">
        <v>96876.976</v>
      </c>
      <c r="AM47">
        <v>0.024</v>
      </c>
      <c r="AN47">
        <v>0</v>
      </c>
      <c r="AO47">
        <v>96877</v>
      </c>
      <c r="AP47">
        <v>3325</v>
      </c>
      <c r="AQ47">
        <v>100202</v>
      </c>
      <c r="AR47">
        <v>6</v>
      </c>
      <c r="AS47">
        <v>100208</v>
      </c>
      <c r="AT47">
        <v>3.31829703997924</v>
      </c>
      <c r="AU47" s="32">
        <v>0.0777777777777778</v>
      </c>
      <c r="AV47">
        <v>100</v>
      </c>
      <c r="AW47">
        <v>752124.954999999</v>
      </c>
      <c r="AX47">
        <v>0.045</v>
      </c>
      <c r="AY47">
        <v>0</v>
      </c>
      <c r="AZ47">
        <v>752125</v>
      </c>
      <c r="BA47">
        <v>20756</v>
      </c>
      <c r="BB47">
        <v>772881</v>
      </c>
      <c r="BC47">
        <v>40</v>
      </c>
      <c r="BD47">
        <v>772921</v>
      </c>
      <c r="BE47">
        <v>2.68553632447945</v>
      </c>
      <c r="BF47" s="32">
        <v>0.0854166666666667</v>
      </c>
      <c r="BG47" t="s">
        <v>97</v>
      </c>
      <c r="BH47" t="s">
        <v>98</v>
      </c>
    </row>
    <row r="48" spans="1:60" ht="12">
      <c r="A48">
        <v>2</v>
      </c>
      <c r="B48">
        <v>4</v>
      </c>
      <c r="C48" t="s">
        <v>144</v>
      </c>
      <c r="D48">
        <v>100</v>
      </c>
      <c r="E48">
        <v>3321.999</v>
      </c>
      <c r="F48">
        <v>0.001</v>
      </c>
      <c r="G48">
        <v>0</v>
      </c>
      <c r="H48">
        <v>3322</v>
      </c>
      <c r="I48">
        <v>158</v>
      </c>
      <c r="J48">
        <v>3480</v>
      </c>
      <c r="K48">
        <v>0</v>
      </c>
      <c r="L48">
        <v>3480</v>
      </c>
      <c r="M48">
        <v>4.54022988505747</v>
      </c>
      <c r="N48" s="32">
        <v>0.9125</v>
      </c>
      <c r="Y48" s="32"/>
      <c r="Z48">
        <v>100</v>
      </c>
      <c r="AA48">
        <v>655247.979</v>
      </c>
      <c r="AB48">
        <v>0.021</v>
      </c>
      <c r="AC48">
        <v>0</v>
      </c>
      <c r="AD48">
        <v>655248</v>
      </c>
      <c r="AE48">
        <v>17431</v>
      </c>
      <c r="AF48">
        <v>672679</v>
      </c>
      <c r="AG48">
        <v>34</v>
      </c>
      <c r="AH48">
        <v>672713</v>
      </c>
      <c r="AI48">
        <v>2.59128053648174</v>
      </c>
      <c r="AJ48" s="32">
        <v>0.0854166666666667</v>
      </c>
      <c r="AK48">
        <v>100</v>
      </c>
      <c r="AL48">
        <v>96876.976</v>
      </c>
      <c r="AM48">
        <v>0.024</v>
      </c>
      <c r="AN48">
        <v>0</v>
      </c>
      <c r="AO48">
        <v>96877</v>
      </c>
      <c r="AP48">
        <v>3325</v>
      </c>
      <c r="AQ48">
        <v>100202</v>
      </c>
      <c r="AR48">
        <v>6</v>
      </c>
      <c r="AS48">
        <v>100208</v>
      </c>
      <c r="AT48">
        <v>3.31829703997924</v>
      </c>
      <c r="AU48" s="32">
        <v>0.0777777777777778</v>
      </c>
      <c r="AV48">
        <v>100</v>
      </c>
      <c r="AW48">
        <v>752124.954999999</v>
      </c>
      <c r="AX48">
        <v>0.045</v>
      </c>
      <c r="AY48">
        <v>0</v>
      </c>
      <c r="AZ48">
        <v>752125</v>
      </c>
      <c r="BA48">
        <v>20756</v>
      </c>
      <c r="BB48">
        <v>772881</v>
      </c>
      <c r="BC48">
        <v>40</v>
      </c>
      <c r="BD48">
        <v>772921</v>
      </c>
      <c r="BE48">
        <v>2.68553632447945</v>
      </c>
      <c r="BF48" s="32">
        <v>0.0854166666666667</v>
      </c>
      <c r="BG48" t="s">
        <v>97</v>
      </c>
      <c r="BH48" t="s">
        <v>98</v>
      </c>
    </row>
    <row r="49" spans="1:60" ht="12">
      <c r="A49">
        <v>2</v>
      </c>
      <c r="B49">
        <v>5</v>
      </c>
      <c r="C49" t="s">
        <v>145</v>
      </c>
      <c r="D49">
        <v>100</v>
      </c>
      <c r="E49">
        <v>4038.999</v>
      </c>
      <c r="F49">
        <v>0.001</v>
      </c>
      <c r="G49">
        <v>0</v>
      </c>
      <c r="H49">
        <v>4039</v>
      </c>
      <c r="I49">
        <v>149</v>
      </c>
      <c r="J49">
        <v>4188</v>
      </c>
      <c r="K49">
        <v>2</v>
      </c>
      <c r="L49">
        <v>4190</v>
      </c>
      <c r="M49">
        <v>3.5577841451767</v>
      </c>
      <c r="N49" s="32">
        <v>0.939583333333333</v>
      </c>
      <c r="Y49" s="32"/>
      <c r="Z49">
        <v>100</v>
      </c>
      <c r="AA49">
        <v>655247.979</v>
      </c>
      <c r="AB49">
        <v>0.021</v>
      </c>
      <c r="AC49">
        <v>0</v>
      </c>
      <c r="AD49">
        <v>655248</v>
      </c>
      <c r="AE49">
        <v>17431</v>
      </c>
      <c r="AF49">
        <v>672679</v>
      </c>
      <c r="AG49">
        <v>34</v>
      </c>
      <c r="AH49">
        <v>672713</v>
      </c>
      <c r="AI49">
        <v>2.59128053648174</v>
      </c>
      <c r="AJ49" s="32">
        <v>0.0854166666666667</v>
      </c>
      <c r="AK49">
        <v>100</v>
      </c>
      <c r="AL49">
        <v>96876.976</v>
      </c>
      <c r="AM49">
        <v>0.024</v>
      </c>
      <c r="AN49">
        <v>0</v>
      </c>
      <c r="AO49">
        <v>96877</v>
      </c>
      <c r="AP49">
        <v>3325</v>
      </c>
      <c r="AQ49">
        <v>100202</v>
      </c>
      <c r="AR49">
        <v>6</v>
      </c>
      <c r="AS49">
        <v>100208</v>
      </c>
      <c r="AT49">
        <v>3.31829703997924</v>
      </c>
      <c r="AU49" s="32">
        <v>0.0777777777777778</v>
      </c>
      <c r="AV49">
        <v>100</v>
      </c>
      <c r="AW49">
        <v>752124.954999999</v>
      </c>
      <c r="AX49">
        <v>0.045</v>
      </c>
      <c r="AY49">
        <v>0</v>
      </c>
      <c r="AZ49">
        <v>752125</v>
      </c>
      <c r="BA49">
        <v>20756</v>
      </c>
      <c r="BB49">
        <v>772881</v>
      </c>
      <c r="BC49">
        <v>40</v>
      </c>
      <c r="BD49">
        <v>772921</v>
      </c>
      <c r="BE49">
        <v>2.68553632447945</v>
      </c>
      <c r="BF49" s="32">
        <v>0.0854166666666667</v>
      </c>
      <c r="BG49" t="s">
        <v>97</v>
      </c>
      <c r="BH49" t="s">
        <v>98</v>
      </c>
    </row>
    <row r="50" spans="1:60" ht="12">
      <c r="A50">
        <v>2</v>
      </c>
      <c r="B50">
        <v>6</v>
      </c>
      <c r="C50" t="s">
        <v>146</v>
      </c>
      <c r="D50">
        <v>100</v>
      </c>
      <c r="E50">
        <v>5588.999</v>
      </c>
      <c r="F50">
        <v>0.001</v>
      </c>
      <c r="G50">
        <v>0</v>
      </c>
      <c r="H50">
        <v>5589</v>
      </c>
      <c r="I50">
        <v>219</v>
      </c>
      <c r="J50">
        <v>5808</v>
      </c>
      <c r="K50">
        <v>0</v>
      </c>
      <c r="L50">
        <v>5808</v>
      </c>
      <c r="M50">
        <v>3.77066115702479</v>
      </c>
      <c r="N50" s="32">
        <v>0.00138888888888889</v>
      </c>
      <c r="Y50" s="32"/>
      <c r="Z50">
        <v>100</v>
      </c>
      <c r="AA50">
        <v>655247.979</v>
      </c>
      <c r="AB50">
        <v>0.021</v>
      </c>
      <c r="AC50">
        <v>0</v>
      </c>
      <c r="AD50">
        <v>655248</v>
      </c>
      <c r="AE50">
        <v>17431</v>
      </c>
      <c r="AF50">
        <v>672679</v>
      </c>
      <c r="AG50">
        <v>34</v>
      </c>
      <c r="AH50">
        <v>672713</v>
      </c>
      <c r="AI50">
        <v>2.59128053648174</v>
      </c>
      <c r="AJ50" s="32">
        <v>0.0854166666666667</v>
      </c>
      <c r="AK50">
        <v>100</v>
      </c>
      <c r="AL50">
        <v>96876.976</v>
      </c>
      <c r="AM50">
        <v>0.024</v>
      </c>
      <c r="AN50">
        <v>0</v>
      </c>
      <c r="AO50">
        <v>96877</v>
      </c>
      <c r="AP50">
        <v>3325</v>
      </c>
      <c r="AQ50">
        <v>100202</v>
      </c>
      <c r="AR50">
        <v>6</v>
      </c>
      <c r="AS50">
        <v>100208</v>
      </c>
      <c r="AT50">
        <v>3.31829703997924</v>
      </c>
      <c r="AU50" s="32">
        <v>0.0777777777777778</v>
      </c>
      <c r="AV50">
        <v>100</v>
      </c>
      <c r="AW50">
        <v>752124.954999999</v>
      </c>
      <c r="AX50">
        <v>0.045</v>
      </c>
      <c r="AY50">
        <v>0</v>
      </c>
      <c r="AZ50">
        <v>752125</v>
      </c>
      <c r="BA50">
        <v>20756</v>
      </c>
      <c r="BB50">
        <v>772881</v>
      </c>
      <c r="BC50">
        <v>40</v>
      </c>
      <c r="BD50">
        <v>772921</v>
      </c>
      <c r="BE50">
        <v>2.68553632447945</v>
      </c>
      <c r="BF50" s="32">
        <v>0.0854166666666667</v>
      </c>
      <c r="BG50" t="s">
        <v>97</v>
      </c>
      <c r="BH50" t="s">
        <v>98</v>
      </c>
    </row>
    <row r="51" spans="1:60" ht="12">
      <c r="A51">
        <v>2</v>
      </c>
      <c r="B51">
        <v>7</v>
      </c>
      <c r="C51" t="s">
        <v>147</v>
      </c>
      <c r="D51">
        <v>100</v>
      </c>
      <c r="E51">
        <v>3232.999</v>
      </c>
      <c r="F51">
        <v>0.001</v>
      </c>
      <c r="G51">
        <v>0</v>
      </c>
      <c r="H51">
        <v>3233</v>
      </c>
      <c r="I51">
        <v>181</v>
      </c>
      <c r="J51">
        <v>3414</v>
      </c>
      <c r="K51">
        <v>0</v>
      </c>
      <c r="L51">
        <v>3414</v>
      </c>
      <c r="M51">
        <v>5.30169888693615</v>
      </c>
      <c r="N51" s="32">
        <v>0.923611111111111</v>
      </c>
      <c r="Y51" s="32"/>
      <c r="Z51">
        <v>100</v>
      </c>
      <c r="AA51">
        <v>655247.979</v>
      </c>
      <c r="AB51">
        <v>0.021</v>
      </c>
      <c r="AC51">
        <v>0</v>
      </c>
      <c r="AD51">
        <v>655248</v>
      </c>
      <c r="AE51">
        <v>17431</v>
      </c>
      <c r="AF51">
        <v>672679</v>
      </c>
      <c r="AG51">
        <v>34</v>
      </c>
      <c r="AH51">
        <v>672713</v>
      </c>
      <c r="AI51">
        <v>2.59128053648174</v>
      </c>
      <c r="AJ51" s="32">
        <v>0.0854166666666667</v>
      </c>
      <c r="AK51">
        <v>100</v>
      </c>
      <c r="AL51">
        <v>96876.976</v>
      </c>
      <c r="AM51">
        <v>0.024</v>
      </c>
      <c r="AN51">
        <v>0</v>
      </c>
      <c r="AO51">
        <v>96877</v>
      </c>
      <c r="AP51">
        <v>3325</v>
      </c>
      <c r="AQ51">
        <v>100202</v>
      </c>
      <c r="AR51">
        <v>6</v>
      </c>
      <c r="AS51">
        <v>100208</v>
      </c>
      <c r="AT51">
        <v>3.31829703997924</v>
      </c>
      <c r="AU51" s="32">
        <v>0.0777777777777778</v>
      </c>
      <c r="AV51">
        <v>100</v>
      </c>
      <c r="AW51">
        <v>752124.954999999</v>
      </c>
      <c r="AX51">
        <v>0.045</v>
      </c>
      <c r="AY51">
        <v>0</v>
      </c>
      <c r="AZ51">
        <v>752125</v>
      </c>
      <c r="BA51">
        <v>20756</v>
      </c>
      <c r="BB51">
        <v>772881</v>
      </c>
      <c r="BC51">
        <v>40</v>
      </c>
      <c r="BD51">
        <v>772921</v>
      </c>
      <c r="BE51">
        <v>2.68553632447945</v>
      </c>
      <c r="BF51" s="32">
        <v>0.0854166666666667</v>
      </c>
      <c r="BG51" t="s">
        <v>97</v>
      </c>
      <c r="BH51" t="s">
        <v>98</v>
      </c>
    </row>
    <row r="52" spans="1:60" ht="12">
      <c r="A52">
        <v>2</v>
      </c>
      <c r="B52">
        <v>8</v>
      </c>
      <c r="C52" t="s">
        <v>148</v>
      </c>
      <c r="D52">
        <v>100</v>
      </c>
      <c r="E52">
        <v>3661.999</v>
      </c>
      <c r="F52">
        <v>0.001</v>
      </c>
      <c r="G52">
        <v>0</v>
      </c>
      <c r="H52">
        <v>3662</v>
      </c>
      <c r="I52">
        <v>162</v>
      </c>
      <c r="J52">
        <v>3824</v>
      </c>
      <c r="K52">
        <v>0</v>
      </c>
      <c r="L52">
        <v>3824</v>
      </c>
      <c r="M52">
        <v>4.23640167364017</v>
      </c>
      <c r="N52" s="32">
        <v>0.944444444444444</v>
      </c>
      <c r="Y52" s="32"/>
      <c r="Z52">
        <v>100</v>
      </c>
      <c r="AA52">
        <v>655247.979</v>
      </c>
      <c r="AB52">
        <v>0.021</v>
      </c>
      <c r="AC52">
        <v>0</v>
      </c>
      <c r="AD52">
        <v>655248</v>
      </c>
      <c r="AE52">
        <v>17431</v>
      </c>
      <c r="AF52">
        <v>672679</v>
      </c>
      <c r="AG52">
        <v>34</v>
      </c>
      <c r="AH52">
        <v>672713</v>
      </c>
      <c r="AI52">
        <v>2.59128053648174</v>
      </c>
      <c r="AJ52" s="32">
        <v>0.0854166666666667</v>
      </c>
      <c r="AK52">
        <v>100</v>
      </c>
      <c r="AL52">
        <v>96876.976</v>
      </c>
      <c r="AM52">
        <v>0.024</v>
      </c>
      <c r="AN52">
        <v>0</v>
      </c>
      <c r="AO52">
        <v>96877</v>
      </c>
      <c r="AP52">
        <v>3325</v>
      </c>
      <c r="AQ52">
        <v>100202</v>
      </c>
      <c r="AR52">
        <v>6</v>
      </c>
      <c r="AS52">
        <v>100208</v>
      </c>
      <c r="AT52">
        <v>3.31829703997924</v>
      </c>
      <c r="AU52" s="32">
        <v>0.0777777777777778</v>
      </c>
      <c r="AV52">
        <v>100</v>
      </c>
      <c r="AW52">
        <v>752124.954999999</v>
      </c>
      <c r="AX52">
        <v>0.045</v>
      </c>
      <c r="AY52">
        <v>0</v>
      </c>
      <c r="AZ52">
        <v>752125</v>
      </c>
      <c r="BA52">
        <v>20756</v>
      </c>
      <c r="BB52">
        <v>772881</v>
      </c>
      <c r="BC52">
        <v>40</v>
      </c>
      <c r="BD52">
        <v>772921</v>
      </c>
      <c r="BE52">
        <v>2.68553632447945</v>
      </c>
      <c r="BF52" s="32">
        <v>0.0854166666666667</v>
      </c>
      <c r="BG52" t="s">
        <v>97</v>
      </c>
      <c r="BH52" t="s">
        <v>98</v>
      </c>
    </row>
    <row r="53" spans="1:60" ht="12">
      <c r="A53">
        <v>2</v>
      </c>
      <c r="B53">
        <v>9</v>
      </c>
      <c r="C53" t="s">
        <v>149</v>
      </c>
      <c r="D53">
        <v>100</v>
      </c>
      <c r="E53">
        <v>3623.999</v>
      </c>
      <c r="F53">
        <v>0.001</v>
      </c>
      <c r="G53">
        <v>0</v>
      </c>
      <c r="H53">
        <v>3624</v>
      </c>
      <c r="I53">
        <v>77</v>
      </c>
      <c r="J53">
        <v>3701</v>
      </c>
      <c r="K53">
        <v>0</v>
      </c>
      <c r="L53">
        <v>3701</v>
      </c>
      <c r="M53">
        <v>2.08051877870846</v>
      </c>
      <c r="N53" s="32">
        <v>0.947916666666667</v>
      </c>
      <c r="Y53" s="32"/>
      <c r="Z53">
        <v>100</v>
      </c>
      <c r="AA53">
        <v>655247.979</v>
      </c>
      <c r="AB53">
        <v>0.021</v>
      </c>
      <c r="AC53">
        <v>0</v>
      </c>
      <c r="AD53">
        <v>655248</v>
      </c>
      <c r="AE53">
        <v>17431</v>
      </c>
      <c r="AF53">
        <v>672679</v>
      </c>
      <c r="AG53">
        <v>34</v>
      </c>
      <c r="AH53">
        <v>672713</v>
      </c>
      <c r="AI53">
        <v>2.59128053648174</v>
      </c>
      <c r="AJ53" s="32">
        <v>0.0854166666666667</v>
      </c>
      <c r="AK53">
        <v>100</v>
      </c>
      <c r="AL53">
        <v>96876.976</v>
      </c>
      <c r="AM53">
        <v>0.024</v>
      </c>
      <c r="AN53">
        <v>0</v>
      </c>
      <c r="AO53">
        <v>96877</v>
      </c>
      <c r="AP53">
        <v>3325</v>
      </c>
      <c r="AQ53">
        <v>100202</v>
      </c>
      <c r="AR53">
        <v>6</v>
      </c>
      <c r="AS53">
        <v>100208</v>
      </c>
      <c r="AT53">
        <v>3.31829703997924</v>
      </c>
      <c r="AU53" s="32">
        <v>0.0777777777777778</v>
      </c>
      <c r="AV53">
        <v>100</v>
      </c>
      <c r="AW53">
        <v>752124.954999999</v>
      </c>
      <c r="AX53">
        <v>0.045</v>
      </c>
      <c r="AY53">
        <v>0</v>
      </c>
      <c r="AZ53">
        <v>752125</v>
      </c>
      <c r="BA53">
        <v>20756</v>
      </c>
      <c r="BB53">
        <v>772881</v>
      </c>
      <c r="BC53">
        <v>40</v>
      </c>
      <c r="BD53">
        <v>772921</v>
      </c>
      <c r="BE53">
        <v>2.68553632447945</v>
      </c>
      <c r="BF53" s="32">
        <v>0.0854166666666667</v>
      </c>
      <c r="BG53" t="s">
        <v>97</v>
      </c>
      <c r="BH53" t="s">
        <v>98</v>
      </c>
    </row>
    <row r="54" spans="1:60" ht="12">
      <c r="A54">
        <v>2</v>
      </c>
      <c r="B54">
        <v>10</v>
      </c>
      <c r="C54" t="s">
        <v>150</v>
      </c>
      <c r="D54">
        <v>100</v>
      </c>
      <c r="E54">
        <v>3207.999</v>
      </c>
      <c r="F54">
        <v>0.001</v>
      </c>
      <c r="G54">
        <v>0</v>
      </c>
      <c r="H54">
        <v>3208</v>
      </c>
      <c r="I54">
        <v>75</v>
      </c>
      <c r="J54">
        <v>3283</v>
      </c>
      <c r="K54">
        <v>0</v>
      </c>
      <c r="L54">
        <v>3283</v>
      </c>
      <c r="M54">
        <v>2.2844958879074</v>
      </c>
      <c r="N54" s="32">
        <v>0.926388888888889</v>
      </c>
      <c r="Y54" s="32"/>
      <c r="Z54">
        <v>100</v>
      </c>
      <c r="AA54">
        <v>655247.979</v>
      </c>
      <c r="AB54">
        <v>0.021</v>
      </c>
      <c r="AC54">
        <v>0</v>
      </c>
      <c r="AD54">
        <v>655248</v>
      </c>
      <c r="AE54">
        <v>17431</v>
      </c>
      <c r="AF54">
        <v>672679</v>
      </c>
      <c r="AG54">
        <v>34</v>
      </c>
      <c r="AH54">
        <v>672713</v>
      </c>
      <c r="AI54">
        <v>2.59128053648174</v>
      </c>
      <c r="AJ54" s="32">
        <v>0.0854166666666667</v>
      </c>
      <c r="AK54">
        <v>100</v>
      </c>
      <c r="AL54">
        <v>96876.976</v>
      </c>
      <c r="AM54">
        <v>0.024</v>
      </c>
      <c r="AN54">
        <v>0</v>
      </c>
      <c r="AO54">
        <v>96877</v>
      </c>
      <c r="AP54">
        <v>3325</v>
      </c>
      <c r="AQ54">
        <v>100202</v>
      </c>
      <c r="AR54">
        <v>6</v>
      </c>
      <c r="AS54">
        <v>100208</v>
      </c>
      <c r="AT54">
        <v>3.31829703997924</v>
      </c>
      <c r="AU54" s="32">
        <v>0.0777777777777778</v>
      </c>
      <c r="AV54">
        <v>100</v>
      </c>
      <c r="AW54">
        <v>752124.954999999</v>
      </c>
      <c r="AX54">
        <v>0.045</v>
      </c>
      <c r="AY54">
        <v>0</v>
      </c>
      <c r="AZ54">
        <v>752125</v>
      </c>
      <c r="BA54">
        <v>20756</v>
      </c>
      <c r="BB54">
        <v>772881</v>
      </c>
      <c r="BC54">
        <v>40</v>
      </c>
      <c r="BD54">
        <v>772921</v>
      </c>
      <c r="BE54">
        <v>2.68553632447945</v>
      </c>
      <c r="BF54" s="32">
        <v>0.0854166666666667</v>
      </c>
      <c r="BG54" t="s">
        <v>97</v>
      </c>
      <c r="BH54" t="s">
        <v>98</v>
      </c>
    </row>
    <row r="55" spans="1:60" ht="12">
      <c r="A55">
        <v>2</v>
      </c>
      <c r="B55">
        <v>11</v>
      </c>
      <c r="C55" t="s">
        <v>151</v>
      </c>
      <c r="D55">
        <v>100</v>
      </c>
      <c r="E55">
        <v>2975.999</v>
      </c>
      <c r="F55">
        <v>0.001</v>
      </c>
      <c r="G55">
        <v>0</v>
      </c>
      <c r="H55">
        <v>2976</v>
      </c>
      <c r="I55">
        <v>51</v>
      </c>
      <c r="J55">
        <v>3027</v>
      </c>
      <c r="K55">
        <v>0</v>
      </c>
      <c r="L55">
        <v>3027</v>
      </c>
      <c r="M55">
        <v>1.68483647175421</v>
      </c>
      <c r="N55" s="32">
        <v>0.941666666666667</v>
      </c>
      <c r="Y55" s="32"/>
      <c r="Z55">
        <v>100</v>
      </c>
      <c r="AA55">
        <v>655247.979</v>
      </c>
      <c r="AB55">
        <v>0.021</v>
      </c>
      <c r="AC55">
        <v>0</v>
      </c>
      <c r="AD55">
        <v>655248</v>
      </c>
      <c r="AE55">
        <v>17431</v>
      </c>
      <c r="AF55">
        <v>672679</v>
      </c>
      <c r="AG55">
        <v>34</v>
      </c>
      <c r="AH55">
        <v>672713</v>
      </c>
      <c r="AI55">
        <v>2.59128053648174</v>
      </c>
      <c r="AJ55" s="32">
        <v>0.0854166666666667</v>
      </c>
      <c r="AK55">
        <v>100</v>
      </c>
      <c r="AL55">
        <v>96876.976</v>
      </c>
      <c r="AM55">
        <v>0.024</v>
      </c>
      <c r="AN55">
        <v>0</v>
      </c>
      <c r="AO55">
        <v>96877</v>
      </c>
      <c r="AP55">
        <v>3325</v>
      </c>
      <c r="AQ55">
        <v>100202</v>
      </c>
      <c r="AR55">
        <v>6</v>
      </c>
      <c r="AS55">
        <v>100208</v>
      </c>
      <c r="AT55">
        <v>3.31829703997924</v>
      </c>
      <c r="AU55" s="32">
        <v>0.0777777777777778</v>
      </c>
      <c r="AV55">
        <v>100</v>
      </c>
      <c r="AW55">
        <v>752124.954999999</v>
      </c>
      <c r="AX55">
        <v>0.045</v>
      </c>
      <c r="AY55">
        <v>0</v>
      </c>
      <c r="AZ55">
        <v>752125</v>
      </c>
      <c r="BA55">
        <v>20756</v>
      </c>
      <c r="BB55">
        <v>772881</v>
      </c>
      <c r="BC55">
        <v>40</v>
      </c>
      <c r="BD55">
        <v>772921</v>
      </c>
      <c r="BE55">
        <v>2.68553632447945</v>
      </c>
      <c r="BF55" s="32">
        <v>0.0854166666666667</v>
      </c>
      <c r="BG55" t="s">
        <v>97</v>
      </c>
      <c r="BH55" t="s">
        <v>98</v>
      </c>
    </row>
    <row r="56" spans="1:60" ht="12">
      <c r="A56">
        <v>2</v>
      </c>
      <c r="B56">
        <v>12</v>
      </c>
      <c r="C56" t="s">
        <v>152</v>
      </c>
      <c r="D56">
        <v>100</v>
      </c>
      <c r="E56">
        <v>37043.989</v>
      </c>
      <c r="F56">
        <v>0.011</v>
      </c>
      <c r="G56">
        <v>0</v>
      </c>
      <c r="H56">
        <v>37044</v>
      </c>
      <c r="I56">
        <v>1346</v>
      </c>
      <c r="J56">
        <v>38390</v>
      </c>
      <c r="K56">
        <v>2</v>
      </c>
      <c r="L56">
        <v>38392</v>
      </c>
      <c r="M56">
        <v>3.50612138577755</v>
      </c>
      <c r="N56" s="32">
        <v>0.0777777777777778</v>
      </c>
      <c r="Y56" s="32"/>
      <c r="Z56">
        <v>100</v>
      </c>
      <c r="AA56">
        <v>655247.979</v>
      </c>
      <c r="AB56">
        <v>0.021</v>
      </c>
      <c r="AC56">
        <v>0</v>
      </c>
      <c r="AD56">
        <v>655248</v>
      </c>
      <c r="AE56">
        <v>17431</v>
      </c>
      <c r="AF56">
        <v>672679</v>
      </c>
      <c r="AG56">
        <v>34</v>
      </c>
      <c r="AH56">
        <v>672713</v>
      </c>
      <c r="AI56">
        <v>2.59128053648174</v>
      </c>
      <c r="AJ56" s="32">
        <v>0.0854166666666667</v>
      </c>
      <c r="AK56">
        <v>100</v>
      </c>
      <c r="AL56">
        <v>96876.976</v>
      </c>
      <c r="AM56">
        <v>0.024</v>
      </c>
      <c r="AN56">
        <v>0</v>
      </c>
      <c r="AO56">
        <v>96877</v>
      </c>
      <c r="AP56">
        <v>3325</v>
      </c>
      <c r="AQ56">
        <v>100202</v>
      </c>
      <c r="AR56">
        <v>6</v>
      </c>
      <c r="AS56">
        <v>100208</v>
      </c>
      <c r="AT56">
        <v>3.31829703997924</v>
      </c>
      <c r="AU56" s="32">
        <v>0.0777777777777778</v>
      </c>
      <c r="AV56">
        <v>100</v>
      </c>
      <c r="AW56">
        <v>752124.954999999</v>
      </c>
      <c r="AX56">
        <v>0.045</v>
      </c>
      <c r="AY56">
        <v>0</v>
      </c>
      <c r="AZ56">
        <v>752125</v>
      </c>
      <c r="BA56">
        <v>20756</v>
      </c>
      <c r="BB56">
        <v>772881</v>
      </c>
      <c r="BC56">
        <v>40</v>
      </c>
      <c r="BD56">
        <v>772921</v>
      </c>
      <c r="BE56">
        <v>2.68553632447945</v>
      </c>
      <c r="BF56" s="32">
        <v>0.0854166666666667</v>
      </c>
      <c r="BG56" t="s">
        <v>97</v>
      </c>
      <c r="BH56" t="s">
        <v>98</v>
      </c>
    </row>
    <row r="57" spans="1:60" ht="12">
      <c r="A57">
        <v>2</v>
      </c>
      <c r="B57">
        <v>13</v>
      </c>
      <c r="N57" s="32"/>
      <c r="Y57" s="32"/>
      <c r="Z57">
        <v>100</v>
      </c>
      <c r="AA57">
        <v>655247.979</v>
      </c>
      <c r="AB57">
        <v>0.021</v>
      </c>
      <c r="AC57">
        <v>0</v>
      </c>
      <c r="AD57">
        <v>655248</v>
      </c>
      <c r="AE57">
        <v>17431</v>
      </c>
      <c r="AF57">
        <v>672679</v>
      </c>
      <c r="AG57">
        <v>34</v>
      </c>
      <c r="AH57">
        <v>672713</v>
      </c>
      <c r="AI57">
        <v>2.59128053648174</v>
      </c>
      <c r="AJ57" s="32">
        <v>0.0854166666666667</v>
      </c>
      <c r="AK57">
        <v>100</v>
      </c>
      <c r="AL57">
        <v>96876.976</v>
      </c>
      <c r="AM57">
        <v>0.024</v>
      </c>
      <c r="AN57">
        <v>0</v>
      </c>
      <c r="AO57">
        <v>96877</v>
      </c>
      <c r="AP57">
        <v>3325</v>
      </c>
      <c r="AQ57">
        <v>100202</v>
      </c>
      <c r="AR57">
        <v>6</v>
      </c>
      <c r="AS57">
        <v>100208</v>
      </c>
      <c r="AT57">
        <v>3.31829703997924</v>
      </c>
      <c r="AU57" s="32">
        <v>0.0777777777777778</v>
      </c>
      <c r="AV57">
        <v>100</v>
      </c>
      <c r="AW57">
        <v>752124.954999999</v>
      </c>
      <c r="AX57">
        <v>0.045</v>
      </c>
      <c r="AY57">
        <v>0</v>
      </c>
      <c r="AZ57">
        <v>752125</v>
      </c>
      <c r="BA57">
        <v>20756</v>
      </c>
      <c r="BB57">
        <v>772881</v>
      </c>
      <c r="BC57">
        <v>40</v>
      </c>
      <c r="BD57">
        <v>772921</v>
      </c>
      <c r="BE57">
        <v>2.68553632447945</v>
      </c>
      <c r="BF57" s="32">
        <v>0.0854166666666667</v>
      </c>
      <c r="BG57" t="s">
        <v>97</v>
      </c>
      <c r="BH57" t="s">
        <v>98</v>
      </c>
    </row>
    <row r="58" spans="1:60" ht="12">
      <c r="A58">
        <v>2</v>
      </c>
      <c r="B58">
        <v>14</v>
      </c>
      <c r="N58" s="32"/>
      <c r="Y58" s="32"/>
      <c r="Z58">
        <v>100</v>
      </c>
      <c r="AA58">
        <v>655247.979</v>
      </c>
      <c r="AB58">
        <v>0.021</v>
      </c>
      <c r="AC58">
        <v>0</v>
      </c>
      <c r="AD58">
        <v>655248</v>
      </c>
      <c r="AE58">
        <v>17431</v>
      </c>
      <c r="AF58">
        <v>672679</v>
      </c>
      <c r="AG58">
        <v>34</v>
      </c>
      <c r="AH58">
        <v>672713</v>
      </c>
      <c r="AI58">
        <v>2.59128053648174</v>
      </c>
      <c r="AJ58" s="32">
        <v>0.0854166666666667</v>
      </c>
      <c r="AK58">
        <v>100</v>
      </c>
      <c r="AL58">
        <v>96876.976</v>
      </c>
      <c r="AM58">
        <v>0.024</v>
      </c>
      <c r="AN58">
        <v>0</v>
      </c>
      <c r="AO58">
        <v>96877</v>
      </c>
      <c r="AP58">
        <v>3325</v>
      </c>
      <c r="AQ58">
        <v>100202</v>
      </c>
      <c r="AR58">
        <v>6</v>
      </c>
      <c r="AS58">
        <v>100208</v>
      </c>
      <c r="AT58">
        <v>3.31829703997924</v>
      </c>
      <c r="AU58" s="32">
        <v>0.0777777777777778</v>
      </c>
      <c r="AV58">
        <v>100</v>
      </c>
      <c r="AW58">
        <v>752124.954999999</v>
      </c>
      <c r="AX58">
        <v>0.045</v>
      </c>
      <c r="AY58">
        <v>0</v>
      </c>
      <c r="AZ58">
        <v>752125</v>
      </c>
      <c r="BA58">
        <v>20756</v>
      </c>
      <c r="BB58">
        <v>772881</v>
      </c>
      <c r="BC58">
        <v>40</v>
      </c>
      <c r="BD58">
        <v>772921</v>
      </c>
      <c r="BE58">
        <v>2.68553632447945</v>
      </c>
      <c r="BF58" s="32">
        <v>0.0854166666666667</v>
      </c>
      <c r="BG58" t="s">
        <v>97</v>
      </c>
      <c r="BH58" t="s">
        <v>98</v>
      </c>
    </row>
    <row r="59" spans="1:60" ht="12">
      <c r="A59">
        <v>2</v>
      </c>
      <c r="B59">
        <v>15</v>
      </c>
      <c r="N59" s="32"/>
      <c r="Y59" s="32"/>
      <c r="Z59">
        <v>100</v>
      </c>
      <c r="AA59">
        <v>655247.979</v>
      </c>
      <c r="AB59">
        <v>0.021</v>
      </c>
      <c r="AC59">
        <v>0</v>
      </c>
      <c r="AD59">
        <v>655248</v>
      </c>
      <c r="AE59">
        <v>17431</v>
      </c>
      <c r="AF59">
        <v>672679</v>
      </c>
      <c r="AG59">
        <v>34</v>
      </c>
      <c r="AH59">
        <v>672713</v>
      </c>
      <c r="AI59">
        <v>2.59128053648174</v>
      </c>
      <c r="AJ59" s="32">
        <v>0.0854166666666667</v>
      </c>
      <c r="AK59">
        <v>100</v>
      </c>
      <c r="AL59">
        <v>96876.976</v>
      </c>
      <c r="AM59">
        <v>0.024</v>
      </c>
      <c r="AN59">
        <v>0</v>
      </c>
      <c r="AO59">
        <v>96877</v>
      </c>
      <c r="AP59">
        <v>3325</v>
      </c>
      <c r="AQ59">
        <v>100202</v>
      </c>
      <c r="AR59">
        <v>6</v>
      </c>
      <c r="AS59">
        <v>100208</v>
      </c>
      <c r="AT59">
        <v>3.31829703997924</v>
      </c>
      <c r="AU59" s="32">
        <v>0.0777777777777778</v>
      </c>
      <c r="AV59">
        <v>100</v>
      </c>
      <c r="AW59">
        <v>752124.954999999</v>
      </c>
      <c r="AX59">
        <v>0.045</v>
      </c>
      <c r="AY59">
        <v>0</v>
      </c>
      <c r="AZ59">
        <v>752125</v>
      </c>
      <c r="BA59">
        <v>20756</v>
      </c>
      <c r="BB59">
        <v>772881</v>
      </c>
      <c r="BC59">
        <v>40</v>
      </c>
      <c r="BD59">
        <v>772921</v>
      </c>
      <c r="BE59">
        <v>2.68553632447945</v>
      </c>
      <c r="BF59" s="32">
        <v>0.0854166666666667</v>
      </c>
      <c r="BG59" t="s">
        <v>97</v>
      </c>
      <c r="BH59" t="s">
        <v>98</v>
      </c>
    </row>
    <row r="60" spans="1:60" ht="12">
      <c r="A60">
        <v>2</v>
      </c>
      <c r="B60">
        <v>16</v>
      </c>
      <c r="N60" s="32"/>
      <c r="Y60" s="32"/>
      <c r="Z60">
        <v>100</v>
      </c>
      <c r="AA60">
        <v>655247.979</v>
      </c>
      <c r="AB60">
        <v>0.021</v>
      </c>
      <c r="AC60">
        <v>0</v>
      </c>
      <c r="AD60">
        <v>655248</v>
      </c>
      <c r="AE60">
        <v>17431</v>
      </c>
      <c r="AF60">
        <v>672679</v>
      </c>
      <c r="AG60">
        <v>34</v>
      </c>
      <c r="AH60">
        <v>672713</v>
      </c>
      <c r="AI60">
        <v>2.59128053648174</v>
      </c>
      <c r="AJ60" s="32">
        <v>0.0854166666666667</v>
      </c>
      <c r="AK60">
        <v>100</v>
      </c>
      <c r="AL60">
        <v>96876.976</v>
      </c>
      <c r="AM60">
        <v>0.024</v>
      </c>
      <c r="AN60">
        <v>0</v>
      </c>
      <c r="AO60">
        <v>96877</v>
      </c>
      <c r="AP60">
        <v>3325</v>
      </c>
      <c r="AQ60">
        <v>100202</v>
      </c>
      <c r="AR60">
        <v>6</v>
      </c>
      <c r="AS60">
        <v>100208</v>
      </c>
      <c r="AT60">
        <v>3.31829703997924</v>
      </c>
      <c r="AU60" s="32">
        <v>0.0777777777777778</v>
      </c>
      <c r="AV60">
        <v>100</v>
      </c>
      <c r="AW60">
        <v>752124.954999999</v>
      </c>
      <c r="AX60">
        <v>0.045</v>
      </c>
      <c r="AY60">
        <v>0</v>
      </c>
      <c r="AZ60">
        <v>752125</v>
      </c>
      <c r="BA60">
        <v>20756</v>
      </c>
      <c r="BB60">
        <v>772881</v>
      </c>
      <c r="BC60">
        <v>40</v>
      </c>
      <c r="BD60">
        <v>772921</v>
      </c>
      <c r="BE60">
        <v>2.68553632447945</v>
      </c>
      <c r="BF60" s="32">
        <v>0.0854166666666667</v>
      </c>
      <c r="BG60" t="s">
        <v>97</v>
      </c>
      <c r="BH60" t="s">
        <v>98</v>
      </c>
    </row>
    <row r="61" spans="1:60" ht="12">
      <c r="A61">
        <v>2</v>
      </c>
      <c r="B61">
        <v>17</v>
      </c>
      <c r="N61" s="32"/>
      <c r="Y61" s="32"/>
      <c r="Z61">
        <v>100</v>
      </c>
      <c r="AA61">
        <v>655247.979</v>
      </c>
      <c r="AB61">
        <v>0.021</v>
      </c>
      <c r="AC61">
        <v>0</v>
      </c>
      <c r="AD61">
        <v>655248</v>
      </c>
      <c r="AE61">
        <v>17431</v>
      </c>
      <c r="AF61">
        <v>672679</v>
      </c>
      <c r="AG61">
        <v>34</v>
      </c>
      <c r="AH61">
        <v>672713</v>
      </c>
      <c r="AI61">
        <v>2.59128053648174</v>
      </c>
      <c r="AJ61" s="32">
        <v>0.0854166666666667</v>
      </c>
      <c r="AK61">
        <v>100</v>
      </c>
      <c r="AL61">
        <v>96876.976</v>
      </c>
      <c r="AM61">
        <v>0.024</v>
      </c>
      <c r="AN61">
        <v>0</v>
      </c>
      <c r="AO61">
        <v>96877</v>
      </c>
      <c r="AP61">
        <v>3325</v>
      </c>
      <c r="AQ61">
        <v>100202</v>
      </c>
      <c r="AR61">
        <v>6</v>
      </c>
      <c r="AS61">
        <v>100208</v>
      </c>
      <c r="AT61">
        <v>3.31829703997924</v>
      </c>
      <c r="AU61" s="32">
        <v>0.0777777777777778</v>
      </c>
      <c r="AV61">
        <v>100</v>
      </c>
      <c r="AW61">
        <v>752124.954999999</v>
      </c>
      <c r="AX61">
        <v>0.045</v>
      </c>
      <c r="AY61">
        <v>0</v>
      </c>
      <c r="AZ61">
        <v>752125</v>
      </c>
      <c r="BA61">
        <v>20756</v>
      </c>
      <c r="BB61">
        <v>772881</v>
      </c>
      <c r="BC61">
        <v>40</v>
      </c>
      <c r="BD61">
        <v>772921</v>
      </c>
      <c r="BE61">
        <v>2.68553632447945</v>
      </c>
      <c r="BF61" s="32">
        <v>0.0854166666666667</v>
      </c>
      <c r="BG61" t="s">
        <v>97</v>
      </c>
      <c r="BH61" t="s">
        <v>98</v>
      </c>
    </row>
    <row r="62" spans="1:60" ht="12">
      <c r="A62">
        <v>2</v>
      </c>
      <c r="B62">
        <v>18</v>
      </c>
      <c r="N62" s="32"/>
      <c r="Y62" s="32"/>
      <c r="Z62">
        <v>100</v>
      </c>
      <c r="AA62">
        <v>655247.979</v>
      </c>
      <c r="AB62">
        <v>0.021</v>
      </c>
      <c r="AC62">
        <v>0</v>
      </c>
      <c r="AD62">
        <v>655248</v>
      </c>
      <c r="AE62">
        <v>17431</v>
      </c>
      <c r="AF62">
        <v>672679</v>
      </c>
      <c r="AG62">
        <v>34</v>
      </c>
      <c r="AH62">
        <v>672713</v>
      </c>
      <c r="AI62">
        <v>2.59128053648174</v>
      </c>
      <c r="AJ62" s="32">
        <v>0.0854166666666667</v>
      </c>
      <c r="AK62">
        <v>100</v>
      </c>
      <c r="AL62">
        <v>96876.976</v>
      </c>
      <c r="AM62">
        <v>0.024</v>
      </c>
      <c r="AN62">
        <v>0</v>
      </c>
      <c r="AO62">
        <v>96877</v>
      </c>
      <c r="AP62">
        <v>3325</v>
      </c>
      <c r="AQ62">
        <v>100202</v>
      </c>
      <c r="AR62">
        <v>6</v>
      </c>
      <c r="AS62">
        <v>100208</v>
      </c>
      <c r="AT62">
        <v>3.31829703997924</v>
      </c>
      <c r="AU62" s="32">
        <v>0.0777777777777778</v>
      </c>
      <c r="AV62">
        <v>100</v>
      </c>
      <c r="AW62">
        <v>752124.954999999</v>
      </c>
      <c r="AX62">
        <v>0.045</v>
      </c>
      <c r="AY62">
        <v>0</v>
      </c>
      <c r="AZ62">
        <v>752125</v>
      </c>
      <c r="BA62">
        <v>20756</v>
      </c>
      <c r="BB62">
        <v>772881</v>
      </c>
      <c r="BC62">
        <v>40</v>
      </c>
      <c r="BD62">
        <v>772921</v>
      </c>
      <c r="BE62">
        <v>2.68553632447945</v>
      </c>
      <c r="BF62" s="32">
        <v>0.0854166666666667</v>
      </c>
      <c r="BG62" t="s">
        <v>97</v>
      </c>
      <c r="BH62" t="s">
        <v>98</v>
      </c>
    </row>
    <row r="63" spans="1:60" ht="12">
      <c r="A63">
        <v>2</v>
      </c>
      <c r="B63">
        <v>19</v>
      </c>
      <c r="N63" s="32"/>
      <c r="Y63" s="32"/>
      <c r="Z63">
        <v>100</v>
      </c>
      <c r="AA63">
        <v>655247.979</v>
      </c>
      <c r="AB63">
        <v>0.021</v>
      </c>
      <c r="AC63">
        <v>0</v>
      </c>
      <c r="AD63">
        <v>655248</v>
      </c>
      <c r="AE63">
        <v>17431</v>
      </c>
      <c r="AF63">
        <v>672679</v>
      </c>
      <c r="AG63">
        <v>34</v>
      </c>
      <c r="AH63">
        <v>672713</v>
      </c>
      <c r="AI63">
        <v>2.59128053648174</v>
      </c>
      <c r="AJ63" s="32">
        <v>0.0854166666666667</v>
      </c>
      <c r="AK63">
        <v>100</v>
      </c>
      <c r="AL63">
        <v>96876.976</v>
      </c>
      <c r="AM63">
        <v>0.024</v>
      </c>
      <c r="AN63">
        <v>0</v>
      </c>
      <c r="AO63">
        <v>96877</v>
      </c>
      <c r="AP63">
        <v>3325</v>
      </c>
      <c r="AQ63">
        <v>100202</v>
      </c>
      <c r="AR63">
        <v>6</v>
      </c>
      <c r="AS63">
        <v>100208</v>
      </c>
      <c r="AT63">
        <v>3.31829703997924</v>
      </c>
      <c r="AU63" s="32">
        <v>0.0777777777777778</v>
      </c>
      <c r="AV63">
        <v>100</v>
      </c>
      <c r="AW63">
        <v>752124.954999999</v>
      </c>
      <c r="AX63">
        <v>0.045</v>
      </c>
      <c r="AY63">
        <v>0</v>
      </c>
      <c r="AZ63">
        <v>752125</v>
      </c>
      <c r="BA63">
        <v>20756</v>
      </c>
      <c r="BB63">
        <v>772881</v>
      </c>
      <c r="BC63">
        <v>40</v>
      </c>
      <c r="BD63">
        <v>772921</v>
      </c>
      <c r="BE63">
        <v>2.68553632447945</v>
      </c>
      <c r="BF63" s="32">
        <v>0.0854166666666667</v>
      </c>
      <c r="BG63" t="s">
        <v>97</v>
      </c>
      <c r="BH63" t="s">
        <v>98</v>
      </c>
    </row>
    <row r="64" spans="1:60" ht="12">
      <c r="A64">
        <v>2</v>
      </c>
      <c r="B64">
        <v>20</v>
      </c>
      <c r="N64" s="32"/>
      <c r="Y64" s="32"/>
      <c r="Z64">
        <v>100</v>
      </c>
      <c r="AA64">
        <v>655247.979</v>
      </c>
      <c r="AB64">
        <v>0.021</v>
      </c>
      <c r="AC64">
        <v>0</v>
      </c>
      <c r="AD64">
        <v>655248</v>
      </c>
      <c r="AE64">
        <v>17431</v>
      </c>
      <c r="AF64">
        <v>672679</v>
      </c>
      <c r="AG64">
        <v>34</v>
      </c>
      <c r="AH64">
        <v>672713</v>
      </c>
      <c r="AI64">
        <v>2.59128053648174</v>
      </c>
      <c r="AJ64" s="32">
        <v>0.0854166666666667</v>
      </c>
      <c r="AK64">
        <v>100</v>
      </c>
      <c r="AL64">
        <v>96876.976</v>
      </c>
      <c r="AM64">
        <v>0.024</v>
      </c>
      <c r="AN64">
        <v>0</v>
      </c>
      <c r="AO64">
        <v>96877</v>
      </c>
      <c r="AP64">
        <v>3325</v>
      </c>
      <c r="AQ64">
        <v>100202</v>
      </c>
      <c r="AR64">
        <v>6</v>
      </c>
      <c r="AS64">
        <v>100208</v>
      </c>
      <c r="AT64">
        <v>3.31829703997924</v>
      </c>
      <c r="AU64" s="32">
        <v>0.0777777777777778</v>
      </c>
      <c r="AV64">
        <v>100</v>
      </c>
      <c r="AW64">
        <v>752124.954999999</v>
      </c>
      <c r="AX64">
        <v>0.045</v>
      </c>
      <c r="AY64">
        <v>0</v>
      </c>
      <c r="AZ64">
        <v>752125</v>
      </c>
      <c r="BA64">
        <v>20756</v>
      </c>
      <c r="BB64">
        <v>772881</v>
      </c>
      <c r="BC64">
        <v>40</v>
      </c>
      <c r="BD64">
        <v>772921</v>
      </c>
      <c r="BE64">
        <v>2.68553632447945</v>
      </c>
      <c r="BF64" s="32">
        <v>0.0854166666666667</v>
      </c>
      <c r="BG64" t="s">
        <v>97</v>
      </c>
      <c r="BH64" t="s">
        <v>98</v>
      </c>
    </row>
    <row r="65" spans="1:60" ht="12">
      <c r="A65">
        <v>2</v>
      </c>
      <c r="B65">
        <v>21</v>
      </c>
      <c r="N65" s="32"/>
      <c r="Y65" s="32"/>
      <c r="Z65">
        <v>100</v>
      </c>
      <c r="AA65">
        <v>655247.979</v>
      </c>
      <c r="AB65">
        <v>0.021</v>
      </c>
      <c r="AC65">
        <v>0</v>
      </c>
      <c r="AD65">
        <v>655248</v>
      </c>
      <c r="AE65">
        <v>17431</v>
      </c>
      <c r="AF65">
        <v>672679</v>
      </c>
      <c r="AG65">
        <v>34</v>
      </c>
      <c r="AH65">
        <v>672713</v>
      </c>
      <c r="AI65">
        <v>2.59128053648174</v>
      </c>
      <c r="AJ65" s="32">
        <v>0.0854166666666667</v>
      </c>
      <c r="AK65">
        <v>100</v>
      </c>
      <c r="AL65">
        <v>96876.976</v>
      </c>
      <c r="AM65">
        <v>0.024</v>
      </c>
      <c r="AN65">
        <v>0</v>
      </c>
      <c r="AO65">
        <v>96877</v>
      </c>
      <c r="AP65">
        <v>3325</v>
      </c>
      <c r="AQ65">
        <v>100202</v>
      </c>
      <c r="AR65">
        <v>6</v>
      </c>
      <c r="AS65">
        <v>100208</v>
      </c>
      <c r="AT65">
        <v>3.31829703997924</v>
      </c>
      <c r="AU65" s="32">
        <v>0.0777777777777778</v>
      </c>
      <c r="AV65">
        <v>100</v>
      </c>
      <c r="AW65">
        <v>752124.954999999</v>
      </c>
      <c r="AX65">
        <v>0.045</v>
      </c>
      <c r="AY65">
        <v>0</v>
      </c>
      <c r="AZ65">
        <v>752125</v>
      </c>
      <c r="BA65">
        <v>20756</v>
      </c>
      <c r="BB65">
        <v>772881</v>
      </c>
      <c r="BC65">
        <v>40</v>
      </c>
      <c r="BD65">
        <v>772921</v>
      </c>
      <c r="BE65">
        <v>2.68553632447945</v>
      </c>
      <c r="BF65" s="32">
        <v>0.0854166666666667</v>
      </c>
      <c r="BG65" t="s">
        <v>97</v>
      </c>
      <c r="BH65" t="s">
        <v>98</v>
      </c>
    </row>
    <row r="66" spans="1:60" ht="12">
      <c r="A66">
        <v>2</v>
      </c>
      <c r="B66">
        <v>22</v>
      </c>
      <c r="N66" s="32"/>
      <c r="Y66" s="32"/>
      <c r="Z66">
        <v>100</v>
      </c>
      <c r="AA66">
        <v>655247.979</v>
      </c>
      <c r="AB66">
        <v>0.021</v>
      </c>
      <c r="AC66">
        <v>0</v>
      </c>
      <c r="AD66">
        <v>655248</v>
      </c>
      <c r="AE66">
        <v>17431</v>
      </c>
      <c r="AF66">
        <v>672679</v>
      </c>
      <c r="AG66">
        <v>34</v>
      </c>
      <c r="AH66">
        <v>672713</v>
      </c>
      <c r="AI66">
        <v>2.59128053648174</v>
      </c>
      <c r="AJ66" s="32">
        <v>0.0854166666666667</v>
      </c>
      <c r="AK66">
        <v>100</v>
      </c>
      <c r="AL66">
        <v>96876.976</v>
      </c>
      <c r="AM66">
        <v>0.024</v>
      </c>
      <c r="AN66">
        <v>0</v>
      </c>
      <c r="AO66">
        <v>96877</v>
      </c>
      <c r="AP66">
        <v>3325</v>
      </c>
      <c r="AQ66">
        <v>100202</v>
      </c>
      <c r="AR66">
        <v>6</v>
      </c>
      <c r="AS66">
        <v>100208</v>
      </c>
      <c r="AT66">
        <v>3.31829703997924</v>
      </c>
      <c r="AU66" s="32">
        <v>0.0777777777777778</v>
      </c>
      <c r="AV66">
        <v>100</v>
      </c>
      <c r="AW66">
        <v>752124.954999999</v>
      </c>
      <c r="AX66">
        <v>0.045</v>
      </c>
      <c r="AY66">
        <v>0</v>
      </c>
      <c r="AZ66">
        <v>752125</v>
      </c>
      <c r="BA66">
        <v>20756</v>
      </c>
      <c r="BB66">
        <v>772881</v>
      </c>
      <c r="BC66">
        <v>40</v>
      </c>
      <c r="BD66">
        <v>772921</v>
      </c>
      <c r="BE66">
        <v>2.68553632447945</v>
      </c>
      <c r="BF66" s="32">
        <v>0.0854166666666667</v>
      </c>
      <c r="BG66" t="s">
        <v>97</v>
      </c>
      <c r="BH66" t="s">
        <v>98</v>
      </c>
    </row>
    <row r="67" spans="1:60" ht="12">
      <c r="A67">
        <v>2</v>
      </c>
      <c r="B67">
        <v>23</v>
      </c>
      <c r="N67" s="32"/>
      <c r="Y67" s="32"/>
      <c r="Z67">
        <v>100</v>
      </c>
      <c r="AA67">
        <v>655247.979</v>
      </c>
      <c r="AB67">
        <v>0.021</v>
      </c>
      <c r="AC67">
        <v>0</v>
      </c>
      <c r="AD67">
        <v>655248</v>
      </c>
      <c r="AE67">
        <v>17431</v>
      </c>
      <c r="AF67">
        <v>672679</v>
      </c>
      <c r="AG67">
        <v>34</v>
      </c>
      <c r="AH67">
        <v>672713</v>
      </c>
      <c r="AI67">
        <v>2.59128053648174</v>
      </c>
      <c r="AJ67" s="32">
        <v>0.0854166666666667</v>
      </c>
      <c r="AK67">
        <v>100</v>
      </c>
      <c r="AL67">
        <v>96876.976</v>
      </c>
      <c r="AM67">
        <v>0.024</v>
      </c>
      <c r="AN67">
        <v>0</v>
      </c>
      <c r="AO67">
        <v>96877</v>
      </c>
      <c r="AP67">
        <v>3325</v>
      </c>
      <c r="AQ67">
        <v>100202</v>
      </c>
      <c r="AR67">
        <v>6</v>
      </c>
      <c r="AS67">
        <v>100208</v>
      </c>
      <c r="AT67">
        <v>3.31829703997924</v>
      </c>
      <c r="AU67" s="32">
        <v>0.0777777777777778</v>
      </c>
      <c r="AV67">
        <v>100</v>
      </c>
      <c r="AW67">
        <v>752124.954999999</v>
      </c>
      <c r="AX67">
        <v>0.045</v>
      </c>
      <c r="AY67">
        <v>0</v>
      </c>
      <c r="AZ67">
        <v>752125</v>
      </c>
      <c r="BA67">
        <v>20756</v>
      </c>
      <c r="BB67">
        <v>772881</v>
      </c>
      <c r="BC67">
        <v>40</v>
      </c>
      <c r="BD67">
        <v>772921</v>
      </c>
      <c r="BE67">
        <v>2.68553632447945</v>
      </c>
      <c r="BF67" s="32">
        <v>0.0854166666666667</v>
      </c>
      <c r="BG67" t="s">
        <v>97</v>
      </c>
      <c r="BH67" t="s">
        <v>98</v>
      </c>
    </row>
    <row r="68" spans="1:60" ht="12">
      <c r="A68">
        <v>2</v>
      </c>
      <c r="B68">
        <v>24</v>
      </c>
      <c r="N68" s="32"/>
      <c r="Y68" s="32"/>
      <c r="Z68">
        <v>100</v>
      </c>
      <c r="AA68">
        <v>655247.979</v>
      </c>
      <c r="AB68">
        <v>0.021</v>
      </c>
      <c r="AC68">
        <v>0</v>
      </c>
      <c r="AD68">
        <v>655248</v>
      </c>
      <c r="AE68">
        <v>17431</v>
      </c>
      <c r="AF68">
        <v>672679</v>
      </c>
      <c r="AG68">
        <v>34</v>
      </c>
      <c r="AH68">
        <v>672713</v>
      </c>
      <c r="AI68">
        <v>2.59128053648174</v>
      </c>
      <c r="AJ68" s="32">
        <v>0.0854166666666667</v>
      </c>
      <c r="AK68">
        <v>100</v>
      </c>
      <c r="AL68">
        <v>96876.976</v>
      </c>
      <c r="AM68">
        <v>0.024</v>
      </c>
      <c r="AN68">
        <v>0</v>
      </c>
      <c r="AO68">
        <v>96877</v>
      </c>
      <c r="AP68">
        <v>3325</v>
      </c>
      <c r="AQ68">
        <v>100202</v>
      </c>
      <c r="AR68">
        <v>6</v>
      </c>
      <c r="AS68">
        <v>100208</v>
      </c>
      <c r="AT68">
        <v>3.31829703997924</v>
      </c>
      <c r="AU68" s="32">
        <v>0.0777777777777778</v>
      </c>
      <c r="AV68">
        <v>100</v>
      </c>
      <c r="AW68">
        <v>752124.954999999</v>
      </c>
      <c r="AX68">
        <v>0.045</v>
      </c>
      <c r="AY68">
        <v>0</v>
      </c>
      <c r="AZ68">
        <v>752125</v>
      </c>
      <c r="BA68">
        <v>20756</v>
      </c>
      <c r="BB68">
        <v>772881</v>
      </c>
      <c r="BC68">
        <v>40</v>
      </c>
      <c r="BD68">
        <v>772921</v>
      </c>
      <c r="BE68">
        <v>2.68553632447945</v>
      </c>
      <c r="BF68" s="32">
        <v>0.0854166666666667</v>
      </c>
      <c r="BG68" t="s">
        <v>97</v>
      </c>
      <c r="BH68" t="s">
        <v>98</v>
      </c>
    </row>
    <row r="69" spans="1:60" ht="12">
      <c r="A69">
        <v>2</v>
      </c>
      <c r="B69">
        <v>25</v>
      </c>
      <c r="N69" s="32"/>
      <c r="Y69" s="32"/>
      <c r="Z69">
        <v>100</v>
      </c>
      <c r="AA69">
        <v>655247.979</v>
      </c>
      <c r="AB69">
        <v>0.021</v>
      </c>
      <c r="AC69">
        <v>0</v>
      </c>
      <c r="AD69">
        <v>655248</v>
      </c>
      <c r="AE69">
        <v>17431</v>
      </c>
      <c r="AF69">
        <v>672679</v>
      </c>
      <c r="AG69">
        <v>34</v>
      </c>
      <c r="AH69">
        <v>672713</v>
      </c>
      <c r="AI69">
        <v>2.59128053648174</v>
      </c>
      <c r="AJ69" s="32">
        <v>0.0854166666666667</v>
      </c>
      <c r="AK69">
        <v>100</v>
      </c>
      <c r="AL69">
        <v>96876.976</v>
      </c>
      <c r="AM69">
        <v>0.024</v>
      </c>
      <c r="AN69">
        <v>0</v>
      </c>
      <c r="AO69">
        <v>96877</v>
      </c>
      <c r="AP69">
        <v>3325</v>
      </c>
      <c r="AQ69">
        <v>100202</v>
      </c>
      <c r="AR69">
        <v>6</v>
      </c>
      <c r="AS69">
        <v>100208</v>
      </c>
      <c r="AT69">
        <v>3.31829703997924</v>
      </c>
      <c r="AU69" s="32">
        <v>0.0777777777777778</v>
      </c>
      <c r="AV69">
        <v>100</v>
      </c>
      <c r="AW69">
        <v>752124.954999999</v>
      </c>
      <c r="AX69">
        <v>0.045</v>
      </c>
      <c r="AY69">
        <v>0</v>
      </c>
      <c r="AZ69">
        <v>752125</v>
      </c>
      <c r="BA69">
        <v>20756</v>
      </c>
      <c r="BB69">
        <v>772881</v>
      </c>
      <c r="BC69">
        <v>40</v>
      </c>
      <c r="BD69">
        <v>772921</v>
      </c>
      <c r="BE69">
        <v>2.68553632447945</v>
      </c>
      <c r="BF69" s="32">
        <v>0.0854166666666667</v>
      </c>
      <c r="BG69" t="s">
        <v>97</v>
      </c>
      <c r="BH69" t="s">
        <v>98</v>
      </c>
    </row>
    <row r="70" spans="1:60" ht="12">
      <c r="A70">
        <v>2</v>
      </c>
      <c r="B70">
        <v>26</v>
      </c>
      <c r="N70" s="32"/>
      <c r="Y70" s="32"/>
      <c r="Z70">
        <v>100</v>
      </c>
      <c r="AA70">
        <v>655247.979</v>
      </c>
      <c r="AB70">
        <v>0.021</v>
      </c>
      <c r="AC70">
        <v>0</v>
      </c>
      <c r="AD70">
        <v>655248</v>
      </c>
      <c r="AE70">
        <v>17431</v>
      </c>
      <c r="AF70">
        <v>672679</v>
      </c>
      <c r="AG70">
        <v>34</v>
      </c>
      <c r="AH70">
        <v>672713</v>
      </c>
      <c r="AI70">
        <v>2.59128053648174</v>
      </c>
      <c r="AJ70" s="32">
        <v>0.0854166666666667</v>
      </c>
      <c r="AK70">
        <v>100</v>
      </c>
      <c r="AL70">
        <v>96876.976</v>
      </c>
      <c r="AM70">
        <v>0.024</v>
      </c>
      <c r="AN70">
        <v>0</v>
      </c>
      <c r="AO70">
        <v>96877</v>
      </c>
      <c r="AP70">
        <v>3325</v>
      </c>
      <c r="AQ70">
        <v>100202</v>
      </c>
      <c r="AR70">
        <v>6</v>
      </c>
      <c r="AS70">
        <v>100208</v>
      </c>
      <c r="AT70">
        <v>3.31829703997924</v>
      </c>
      <c r="AU70" s="32">
        <v>0.0777777777777778</v>
      </c>
      <c r="AV70">
        <v>100</v>
      </c>
      <c r="AW70">
        <v>752124.954999999</v>
      </c>
      <c r="AX70">
        <v>0.045</v>
      </c>
      <c r="AY70">
        <v>0</v>
      </c>
      <c r="AZ70">
        <v>752125</v>
      </c>
      <c r="BA70">
        <v>20756</v>
      </c>
      <c r="BB70">
        <v>772881</v>
      </c>
      <c r="BC70">
        <v>40</v>
      </c>
      <c r="BD70">
        <v>772921</v>
      </c>
      <c r="BE70">
        <v>2.68553632447945</v>
      </c>
      <c r="BF70" s="32">
        <v>0.0854166666666667</v>
      </c>
      <c r="BG70" t="s">
        <v>97</v>
      </c>
      <c r="BH70" t="s">
        <v>98</v>
      </c>
    </row>
    <row r="71" spans="1:60" ht="12">
      <c r="A71">
        <v>2</v>
      </c>
      <c r="B71">
        <v>27</v>
      </c>
      <c r="N71" s="32"/>
      <c r="Y71" s="32"/>
      <c r="Z71">
        <v>100</v>
      </c>
      <c r="AA71">
        <v>655247.979</v>
      </c>
      <c r="AB71">
        <v>0.021</v>
      </c>
      <c r="AC71">
        <v>0</v>
      </c>
      <c r="AD71">
        <v>655248</v>
      </c>
      <c r="AE71">
        <v>17431</v>
      </c>
      <c r="AF71">
        <v>672679</v>
      </c>
      <c r="AG71">
        <v>34</v>
      </c>
      <c r="AH71">
        <v>672713</v>
      </c>
      <c r="AI71">
        <v>2.59128053648174</v>
      </c>
      <c r="AJ71" s="32">
        <v>0.0854166666666667</v>
      </c>
      <c r="AK71">
        <v>100</v>
      </c>
      <c r="AL71">
        <v>96876.976</v>
      </c>
      <c r="AM71">
        <v>0.024</v>
      </c>
      <c r="AN71">
        <v>0</v>
      </c>
      <c r="AO71">
        <v>96877</v>
      </c>
      <c r="AP71">
        <v>3325</v>
      </c>
      <c r="AQ71">
        <v>100202</v>
      </c>
      <c r="AR71">
        <v>6</v>
      </c>
      <c r="AS71">
        <v>100208</v>
      </c>
      <c r="AT71">
        <v>3.31829703997924</v>
      </c>
      <c r="AU71" s="32">
        <v>0.0777777777777778</v>
      </c>
      <c r="AV71">
        <v>100</v>
      </c>
      <c r="AW71">
        <v>752124.954999999</v>
      </c>
      <c r="AX71">
        <v>0.045</v>
      </c>
      <c r="AY71">
        <v>0</v>
      </c>
      <c r="AZ71">
        <v>752125</v>
      </c>
      <c r="BA71">
        <v>20756</v>
      </c>
      <c r="BB71">
        <v>772881</v>
      </c>
      <c r="BC71">
        <v>40</v>
      </c>
      <c r="BD71">
        <v>772921</v>
      </c>
      <c r="BE71">
        <v>2.68553632447945</v>
      </c>
      <c r="BF71" s="32">
        <v>0.0854166666666667</v>
      </c>
      <c r="BG71" t="s">
        <v>97</v>
      </c>
      <c r="BH71" t="s">
        <v>98</v>
      </c>
    </row>
    <row r="72" spans="1:60" ht="12">
      <c r="A72">
        <v>2</v>
      </c>
      <c r="B72">
        <v>28</v>
      </c>
      <c r="N72" s="32"/>
      <c r="Y72" s="32"/>
      <c r="Z72">
        <v>100</v>
      </c>
      <c r="AA72">
        <v>655247.979</v>
      </c>
      <c r="AB72">
        <v>0.021</v>
      </c>
      <c r="AC72">
        <v>0</v>
      </c>
      <c r="AD72">
        <v>655248</v>
      </c>
      <c r="AE72">
        <v>17431</v>
      </c>
      <c r="AF72">
        <v>672679</v>
      </c>
      <c r="AG72">
        <v>34</v>
      </c>
      <c r="AH72">
        <v>672713</v>
      </c>
      <c r="AI72">
        <v>2.59128053648174</v>
      </c>
      <c r="AJ72" s="32">
        <v>0.0854166666666667</v>
      </c>
      <c r="AK72">
        <v>100</v>
      </c>
      <c r="AL72">
        <v>96876.976</v>
      </c>
      <c r="AM72">
        <v>0.024</v>
      </c>
      <c r="AN72">
        <v>0</v>
      </c>
      <c r="AO72">
        <v>96877</v>
      </c>
      <c r="AP72">
        <v>3325</v>
      </c>
      <c r="AQ72">
        <v>100202</v>
      </c>
      <c r="AR72">
        <v>6</v>
      </c>
      <c r="AS72">
        <v>100208</v>
      </c>
      <c r="AT72">
        <v>3.31829703997924</v>
      </c>
      <c r="AU72" s="32">
        <v>0.0777777777777778</v>
      </c>
      <c r="AV72">
        <v>100</v>
      </c>
      <c r="AW72">
        <v>752124.954999999</v>
      </c>
      <c r="AX72">
        <v>0.045</v>
      </c>
      <c r="AY72">
        <v>0</v>
      </c>
      <c r="AZ72">
        <v>752125</v>
      </c>
      <c r="BA72">
        <v>20756</v>
      </c>
      <c r="BB72">
        <v>772881</v>
      </c>
      <c r="BC72">
        <v>40</v>
      </c>
      <c r="BD72">
        <v>772921</v>
      </c>
      <c r="BE72">
        <v>2.68553632447945</v>
      </c>
      <c r="BF72" s="32">
        <v>0.0854166666666667</v>
      </c>
      <c r="BG72" t="s">
        <v>97</v>
      </c>
      <c r="BH72" t="s">
        <v>98</v>
      </c>
    </row>
    <row r="73" spans="1:60" ht="12">
      <c r="A73">
        <v>2</v>
      </c>
      <c r="B73">
        <v>29</v>
      </c>
      <c r="N73" s="32"/>
      <c r="Y73" s="32"/>
      <c r="Z73">
        <v>100</v>
      </c>
      <c r="AA73">
        <v>655247.979</v>
      </c>
      <c r="AB73">
        <v>0.021</v>
      </c>
      <c r="AC73">
        <v>0</v>
      </c>
      <c r="AD73">
        <v>655248</v>
      </c>
      <c r="AE73">
        <v>17431</v>
      </c>
      <c r="AF73">
        <v>672679</v>
      </c>
      <c r="AG73">
        <v>34</v>
      </c>
      <c r="AH73">
        <v>672713</v>
      </c>
      <c r="AI73">
        <v>2.59128053648174</v>
      </c>
      <c r="AJ73" s="32">
        <v>0.0854166666666667</v>
      </c>
      <c r="AK73">
        <v>100</v>
      </c>
      <c r="AL73">
        <v>96876.976</v>
      </c>
      <c r="AM73">
        <v>0.024</v>
      </c>
      <c r="AN73">
        <v>0</v>
      </c>
      <c r="AO73">
        <v>96877</v>
      </c>
      <c r="AP73">
        <v>3325</v>
      </c>
      <c r="AQ73">
        <v>100202</v>
      </c>
      <c r="AR73">
        <v>6</v>
      </c>
      <c r="AS73">
        <v>100208</v>
      </c>
      <c r="AT73">
        <v>3.31829703997924</v>
      </c>
      <c r="AU73" s="32">
        <v>0.0777777777777778</v>
      </c>
      <c r="AV73">
        <v>100</v>
      </c>
      <c r="AW73">
        <v>752124.954999999</v>
      </c>
      <c r="AX73">
        <v>0.045</v>
      </c>
      <c r="AY73">
        <v>0</v>
      </c>
      <c r="AZ73">
        <v>752125</v>
      </c>
      <c r="BA73">
        <v>20756</v>
      </c>
      <c r="BB73">
        <v>772881</v>
      </c>
      <c r="BC73">
        <v>40</v>
      </c>
      <c r="BD73">
        <v>772921</v>
      </c>
      <c r="BE73">
        <v>2.68553632447945</v>
      </c>
      <c r="BF73" s="32">
        <v>0.0854166666666667</v>
      </c>
      <c r="BG73" t="s">
        <v>97</v>
      </c>
      <c r="BH73" t="s">
        <v>98</v>
      </c>
    </row>
    <row r="74" spans="1:60" ht="12">
      <c r="A74">
        <v>2</v>
      </c>
      <c r="B74">
        <v>30</v>
      </c>
      <c r="N74" s="32"/>
      <c r="Y74" s="32"/>
      <c r="Z74">
        <v>100</v>
      </c>
      <c r="AA74">
        <v>655247.979</v>
      </c>
      <c r="AB74">
        <v>0.021</v>
      </c>
      <c r="AC74">
        <v>0</v>
      </c>
      <c r="AD74">
        <v>655248</v>
      </c>
      <c r="AE74">
        <v>17431</v>
      </c>
      <c r="AF74">
        <v>672679</v>
      </c>
      <c r="AG74">
        <v>34</v>
      </c>
      <c r="AH74">
        <v>672713</v>
      </c>
      <c r="AI74">
        <v>2.59128053648174</v>
      </c>
      <c r="AJ74" s="32">
        <v>0.0854166666666667</v>
      </c>
      <c r="AK74">
        <v>100</v>
      </c>
      <c r="AL74">
        <v>96876.976</v>
      </c>
      <c r="AM74">
        <v>0.024</v>
      </c>
      <c r="AN74">
        <v>0</v>
      </c>
      <c r="AO74">
        <v>96877</v>
      </c>
      <c r="AP74">
        <v>3325</v>
      </c>
      <c r="AQ74">
        <v>100202</v>
      </c>
      <c r="AR74">
        <v>6</v>
      </c>
      <c r="AS74">
        <v>100208</v>
      </c>
      <c r="AT74">
        <v>3.31829703997924</v>
      </c>
      <c r="AU74" s="32">
        <v>0.0777777777777778</v>
      </c>
      <c r="AV74">
        <v>100</v>
      </c>
      <c r="AW74">
        <v>752124.954999999</v>
      </c>
      <c r="AX74">
        <v>0.045</v>
      </c>
      <c r="AY74">
        <v>0</v>
      </c>
      <c r="AZ74">
        <v>752125</v>
      </c>
      <c r="BA74">
        <v>20756</v>
      </c>
      <c r="BB74">
        <v>772881</v>
      </c>
      <c r="BC74">
        <v>40</v>
      </c>
      <c r="BD74">
        <v>772921</v>
      </c>
      <c r="BE74">
        <v>2.68553632447945</v>
      </c>
      <c r="BF74" s="32">
        <v>0.0854166666666667</v>
      </c>
      <c r="BG74" t="s">
        <v>97</v>
      </c>
      <c r="BH74" t="s">
        <v>98</v>
      </c>
    </row>
    <row r="75" spans="1:60" ht="12">
      <c r="A75">
        <v>2</v>
      </c>
      <c r="B75">
        <v>31</v>
      </c>
      <c r="N75" s="32"/>
      <c r="Y75" s="32"/>
      <c r="Z75">
        <v>100</v>
      </c>
      <c r="AA75">
        <v>655247.979</v>
      </c>
      <c r="AB75">
        <v>0.021</v>
      </c>
      <c r="AC75">
        <v>0</v>
      </c>
      <c r="AD75">
        <v>655248</v>
      </c>
      <c r="AE75">
        <v>17431</v>
      </c>
      <c r="AF75">
        <v>672679</v>
      </c>
      <c r="AG75">
        <v>34</v>
      </c>
      <c r="AH75">
        <v>672713</v>
      </c>
      <c r="AI75">
        <v>2.59128053648174</v>
      </c>
      <c r="AJ75" s="32">
        <v>0.0854166666666667</v>
      </c>
      <c r="AK75">
        <v>100</v>
      </c>
      <c r="AL75">
        <v>96876.976</v>
      </c>
      <c r="AM75">
        <v>0.024</v>
      </c>
      <c r="AN75">
        <v>0</v>
      </c>
      <c r="AO75">
        <v>96877</v>
      </c>
      <c r="AP75">
        <v>3325</v>
      </c>
      <c r="AQ75">
        <v>100202</v>
      </c>
      <c r="AR75">
        <v>6</v>
      </c>
      <c r="AS75">
        <v>100208</v>
      </c>
      <c r="AT75">
        <v>3.31829703997924</v>
      </c>
      <c r="AU75" s="32">
        <v>0.0777777777777778</v>
      </c>
      <c r="AV75">
        <v>100</v>
      </c>
      <c r="AW75">
        <v>752124.954999999</v>
      </c>
      <c r="AX75">
        <v>0.045</v>
      </c>
      <c r="AY75">
        <v>0</v>
      </c>
      <c r="AZ75">
        <v>752125</v>
      </c>
      <c r="BA75">
        <v>20756</v>
      </c>
      <c r="BB75">
        <v>772881</v>
      </c>
      <c r="BC75">
        <v>40</v>
      </c>
      <c r="BD75">
        <v>772921</v>
      </c>
      <c r="BE75">
        <v>2.68553632447945</v>
      </c>
      <c r="BF75" s="32">
        <v>0.0854166666666667</v>
      </c>
      <c r="BG75" t="s">
        <v>97</v>
      </c>
      <c r="BH75" t="s">
        <v>98</v>
      </c>
    </row>
    <row r="76" spans="1:60" ht="12">
      <c r="A76">
        <v>2</v>
      </c>
      <c r="B76">
        <v>32</v>
      </c>
      <c r="N76" s="32"/>
      <c r="Y76" s="32"/>
      <c r="Z76">
        <v>100</v>
      </c>
      <c r="AA76">
        <v>655247.979</v>
      </c>
      <c r="AB76">
        <v>0.021</v>
      </c>
      <c r="AC76">
        <v>0</v>
      </c>
      <c r="AD76">
        <v>655248</v>
      </c>
      <c r="AE76">
        <v>17431</v>
      </c>
      <c r="AF76">
        <v>672679</v>
      </c>
      <c r="AG76">
        <v>34</v>
      </c>
      <c r="AH76">
        <v>672713</v>
      </c>
      <c r="AI76">
        <v>2.59128053648174</v>
      </c>
      <c r="AJ76" s="32">
        <v>0.0854166666666667</v>
      </c>
      <c r="AK76">
        <v>100</v>
      </c>
      <c r="AL76">
        <v>96876.976</v>
      </c>
      <c r="AM76">
        <v>0.024</v>
      </c>
      <c r="AN76">
        <v>0</v>
      </c>
      <c r="AO76">
        <v>96877</v>
      </c>
      <c r="AP76">
        <v>3325</v>
      </c>
      <c r="AQ76">
        <v>100202</v>
      </c>
      <c r="AR76">
        <v>6</v>
      </c>
      <c r="AS76">
        <v>100208</v>
      </c>
      <c r="AT76">
        <v>3.31829703997924</v>
      </c>
      <c r="AU76" s="32">
        <v>0.0777777777777778</v>
      </c>
      <c r="AV76">
        <v>100</v>
      </c>
      <c r="AW76">
        <v>752124.954999999</v>
      </c>
      <c r="AX76">
        <v>0.045</v>
      </c>
      <c r="AY76">
        <v>0</v>
      </c>
      <c r="AZ76">
        <v>752125</v>
      </c>
      <c r="BA76">
        <v>20756</v>
      </c>
      <c r="BB76">
        <v>772881</v>
      </c>
      <c r="BC76">
        <v>40</v>
      </c>
      <c r="BD76">
        <v>772921</v>
      </c>
      <c r="BE76">
        <v>2.68553632447945</v>
      </c>
      <c r="BF76" s="32">
        <v>0.0854166666666667</v>
      </c>
      <c r="BG76" t="s">
        <v>97</v>
      </c>
      <c r="BH76" t="s">
        <v>98</v>
      </c>
    </row>
    <row r="77" spans="1:60" ht="12">
      <c r="A77">
        <v>2</v>
      </c>
      <c r="B77">
        <v>33</v>
      </c>
      <c r="N77" s="32"/>
      <c r="Y77" s="32"/>
      <c r="Z77">
        <v>100</v>
      </c>
      <c r="AA77">
        <v>655247.979</v>
      </c>
      <c r="AB77">
        <v>0.021</v>
      </c>
      <c r="AC77">
        <v>0</v>
      </c>
      <c r="AD77">
        <v>655248</v>
      </c>
      <c r="AE77">
        <v>17431</v>
      </c>
      <c r="AF77">
        <v>672679</v>
      </c>
      <c r="AG77">
        <v>34</v>
      </c>
      <c r="AH77">
        <v>672713</v>
      </c>
      <c r="AI77">
        <v>2.59128053648174</v>
      </c>
      <c r="AJ77" s="32">
        <v>0.0854166666666667</v>
      </c>
      <c r="AK77">
        <v>100</v>
      </c>
      <c r="AL77">
        <v>96876.976</v>
      </c>
      <c r="AM77">
        <v>0.024</v>
      </c>
      <c r="AN77">
        <v>0</v>
      </c>
      <c r="AO77">
        <v>96877</v>
      </c>
      <c r="AP77">
        <v>3325</v>
      </c>
      <c r="AQ77">
        <v>100202</v>
      </c>
      <c r="AR77">
        <v>6</v>
      </c>
      <c r="AS77">
        <v>100208</v>
      </c>
      <c r="AT77">
        <v>3.31829703997924</v>
      </c>
      <c r="AU77" s="32">
        <v>0.0777777777777778</v>
      </c>
      <c r="AV77">
        <v>100</v>
      </c>
      <c r="AW77">
        <v>752124.954999999</v>
      </c>
      <c r="AX77">
        <v>0.045</v>
      </c>
      <c r="AY77">
        <v>0</v>
      </c>
      <c r="AZ77">
        <v>752125</v>
      </c>
      <c r="BA77">
        <v>20756</v>
      </c>
      <c r="BB77">
        <v>772881</v>
      </c>
      <c r="BC77">
        <v>40</v>
      </c>
      <c r="BD77">
        <v>772921</v>
      </c>
      <c r="BE77">
        <v>2.68553632447945</v>
      </c>
      <c r="BF77" s="32">
        <v>0.0854166666666667</v>
      </c>
      <c r="BG77" t="s">
        <v>97</v>
      </c>
      <c r="BH77" t="s">
        <v>98</v>
      </c>
    </row>
    <row r="78" spans="1:60" ht="12">
      <c r="A78">
        <v>2</v>
      </c>
      <c r="B78">
        <v>34</v>
      </c>
      <c r="N78" s="32"/>
      <c r="Y78" s="32"/>
      <c r="Z78">
        <v>100</v>
      </c>
      <c r="AA78">
        <v>655247.979</v>
      </c>
      <c r="AB78">
        <v>0.021</v>
      </c>
      <c r="AC78">
        <v>0</v>
      </c>
      <c r="AD78">
        <v>655248</v>
      </c>
      <c r="AE78">
        <v>17431</v>
      </c>
      <c r="AF78">
        <v>672679</v>
      </c>
      <c r="AG78">
        <v>34</v>
      </c>
      <c r="AH78">
        <v>672713</v>
      </c>
      <c r="AI78">
        <v>2.59128053648174</v>
      </c>
      <c r="AJ78" s="32">
        <v>0.0854166666666667</v>
      </c>
      <c r="AK78">
        <v>100</v>
      </c>
      <c r="AL78">
        <v>96876.976</v>
      </c>
      <c r="AM78">
        <v>0.024</v>
      </c>
      <c r="AN78">
        <v>0</v>
      </c>
      <c r="AO78">
        <v>96877</v>
      </c>
      <c r="AP78">
        <v>3325</v>
      </c>
      <c r="AQ78">
        <v>100202</v>
      </c>
      <c r="AR78">
        <v>6</v>
      </c>
      <c r="AS78">
        <v>100208</v>
      </c>
      <c r="AT78">
        <v>3.31829703997924</v>
      </c>
      <c r="AU78" s="32">
        <v>0.0777777777777778</v>
      </c>
      <c r="AV78">
        <v>100</v>
      </c>
      <c r="AW78">
        <v>752124.954999999</v>
      </c>
      <c r="AX78">
        <v>0.045</v>
      </c>
      <c r="AY78">
        <v>0</v>
      </c>
      <c r="AZ78">
        <v>752125</v>
      </c>
      <c r="BA78">
        <v>20756</v>
      </c>
      <c r="BB78">
        <v>772881</v>
      </c>
      <c r="BC78">
        <v>40</v>
      </c>
      <c r="BD78">
        <v>772921</v>
      </c>
      <c r="BE78">
        <v>2.68553632447945</v>
      </c>
      <c r="BF78" s="32">
        <v>0.0854166666666667</v>
      </c>
      <c r="BG78" t="s">
        <v>97</v>
      </c>
      <c r="BH78" t="s">
        <v>98</v>
      </c>
    </row>
    <row r="79" spans="1:60" ht="12">
      <c r="A79">
        <v>2</v>
      </c>
      <c r="B79">
        <v>35</v>
      </c>
      <c r="N79" s="32"/>
      <c r="Y79" s="32"/>
      <c r="Z79">
        <v>100</v>
      </c>
      <c r="AA79">
        <v>655247.979</v>
      </c>
      <c r="AB79">
        <v>0.021</v>
      </c>
      <c r="AC79">
        <v>0</v>
      </c>
      <c r="AD79">
        <v>655248</v>
      </c>
      <c r="AE79">
        <v>17431</v>
      </c>
      <c r="AF79">
        <v>672679</v>
      </c>
      <c r="AG79">
        <v>34</v>
      </c>
      <c r="AH79">
        <v>672713</v>
      </c>
      <c r="AI79">
        <v>2.59128053648174</v>
      </c>
      <c r="AJ79" s="32">
        <v>0.0854166666666667</v>
      </c>
      <c r="AK79">
        <v>100</v>
      </c>
      <c r="AL79">
        <v>96876.976</v>
      </c>
      <c r="AM79">
        <v>0.024</v>
      </c>
      <c r="AN79">
        <v>0</v>
      </c>
      <c r="AO79">
        <v>96877</v>
      </c>
      <c r="AP79">
        <v>3325</v>
      </c>
      <c r="AQ79">
        <v>100202</v>
      </c>
      <c r="AR79">
        <v>6</v>
      </c>
      <c r="AS79">
        <v>100208</v>
      </c>
      <c r="AT79">
        <v>3.31829703997924</v>
      </c>
      <c r="AU79" s="32">
        <v>0.0777777777777778</v>
      </c>
      <c r="AV79">
        <v>100</v>
      </c>
      <c r="AW79">
        <v>752124.954999999</v>
      </c>
      <c r="AX79">
        <v>0.045</v>
      </c>
      <c r="AY79">
        <v>0</v>
      </c>
      <c r="AZ79">
        <v>752125</v>
      </c>
      <c r="BA79">
        <v>20756</v>
      </c>
      <c r="BB79">
        <v>772881</v>
      </c>
      <c r="BC79">
        <v>40</v>
      </c>
      <c r="BD79">
        <v>772921</v>
      </c>
      <c r="BE79">
        <v>2.68553632447945</v>
      </c>
      <c r="BF79" s="32">
        <v>0.0854166666666667</v>
      </c>
      <c r="BG79" t="s">
        <v>97</v>
      </c>
      <c r="BH79" t="s">
        <v>98</v>
      </c>
    </row>
    <row r="80" spans="1:60" ht="12">
      <c r="A80">
        <v>2</v>
      </c>
      <c r="B80">
        <v>36</v>
      </c>
      <c r="N80" s="32"/>
      <c r="Y80" s="32"/>
      <c r="Z80">
        <v>100</v>
      </c>
      <c r="AA80">
        <v>655247.979</v>
      </c>
      <c r="AB80">
        <v>0.021</v>
      </c>
      <c r="AC80">
        <v>0</v>
      </c>
      <c r="AD80">
        <v>655248</v>
      </c>
      <c r="AE80">
        <v>17431</v>
      </c>
      <c r="AF80">
        <v>672679</v>
      </c>
      <c r="AG80">
        <v>34</v>
      </c>
      <c r="AH80">
        <v>672713</v>
      </c>
      <c r="AI80">
        <v>2.59128053648174</v>
      </c>
      <c r="AJ80" s="32">
        <v>0.0854166666666667</v>
      </c>
      <c r="AK80">
        <v>100</v>
      </c>
      <c r="AL80">
        <v>96876.976</v>
      </c>
      <c r="AM80">
        <v>0.024</v>
      </c>
      <c r="AN80">
        <v>0</v>
      </c>
      <c r="AO80">
        <v>96877</v>
      </c>
      <c r="AP80">
        <v>3325</v>
      </c>
      <c r="AQ80">
        <v>100202</v>
      </c>
      <c r="AR80">
        <v>6</v>
      </c>
      <c r="AS80">
        <v>100208</v>
      </c>
      <c r="AT80">
        <v>3.31829703997924</v>
      </c>
      <c r="AU80" s="32">
        <v>0.0777777777777778</v>
      </c>
      <c r="AV80">
        <v>100</v>
      </c>
      <c r="AW80">
        <v>752124.954999999</v>
      </c>
      <c r="AX80">
        <v>0.045</v>
      </c>
      <c r="AY80">
        <v>0</v>
      </c>
      <c r="AZ80">
        <v>752125</v>
      </c>
      <c r="BA80">
        <v>20756</v>
      </c>
      <c r="BB80">
        <v>772881</v>
      </c>
      <c r="BC80">
        <v>40</v>
      </c>
      <c r="BD80">
        <v>772921</v>
      </c>
      <c r="BE80">
        <v>2.68553632447945</v>
      </c>
      <c r="BF80" s="32">
        <v>0.0854166666666667</v>
      </c>
      <c r="BG80" t="s">
        <v>97</v>
      </c>
      <c r="BH80" t="s">
        <v>98</v>
      </c>
    </row>
    <row r="81" spans="1:60" ht="12">
      <c r="A81">
        <v>2</v>
      </c>
      <c r="B81">
        <v>37</v>
      </c>
      <c r="N81" s="32"/>
      <c r="Y81" s="32"/>
      <c r="Z81">
        <v>100</v>
      </c>
      <c r="AA81">
        <v>655247.979</v>
      </c>
      <c r="AB81">
        <v>0.021</v>
      </c>
      <c r="AC81">
        <v>0</v>
      </c>
      <c r="AD81">
        <v>655248</v>
      </c>
      <c r="AE81">
        <v>17431</v>
      </c>
      <c r="AF81">
        <v>672679</v>
      </c>
      <c r="AG81">
        <v>34</v>
      </c>
      <c r="AH81">
        <v>672713</v>
      </c>
      <c r="AI81">
        <v>2.59128053648174</v>
      </c>
      <c r="AJ81" s="32">
        <v>0.0854166666666667</v>
      </c>
      <c r="AK81">
        <v>100</v>
      </c>
      <c r="AL81">
        <v>96876.976</v>
      </c>
      <c r="AM81">
        <v>0.024</v>
      </c>
      <c r="AN81">
        <v>0</v>
      </c>
      <c r="AO81">
        <v>96877</v>
      </c>
      <c r="AP81">
        <v>3325</v>
      </c>
      <c r="AQ81">
        <v>100202</v>
      </c>
      <c r="AR81">
        <v>6</v>
      </c>
      <c r="AS81">
        <v>100208</v>
      </c>
      <c r="AT81">
        <v>3.31829703997924</v>
      </c>
      <c r="AU81" s="32">
        <v>0.0777777777777778</v>
      </c>
      <c r="AV81">
        <v>100</v>
      </c>
      <c r="AW81">
        <v>752124.954999999</v>
      </c>
      <c r="AX81">
        <v>0.045</v>
      </c>
      <c r="AY81">
        <v>0</v>
      </c>
      <c r="AZ81">
        <v>752125</v>
      </c>
      <c r="BA81">
        <v>20756</v>
      </c>
      <c r="BB81">
        <v>772881</v>
      </c>
      <c r="BC81">
        <v>40</v>
      </c>
      <c r="BD81">
        <v>772921</v>
      </c>
      <c r="BE81">
        <v>2.68553632447945</v>
      </c>
      <c r="BF81" s="32">
        <v>0.0854166666666667</v>
      </c>
      <c r="BG81" t="s">
        <v>97</v>
      </c>
      <c r="BH81" t="s">
        <v>98</v>
      </c>
    </row>
    <row r="82" spans="1:60" ht="12">
      <c r="A82">
        <v>2</v>
      </c>
      <c r="B82">
        <v>38</v>
      </c>
      <c r="N82" s="32"/>
      <c r="Y82" s="32"/>
      <c r="Z82">
        <v>100</v>
      </c>
      <c r="AA82">
        <v>655247.979</v>
      </c>
      <c r="AB82">
        <v>0.021</v>
      </c>
      <c r="AC82">
        <v>0</v>
      </c>
      <c r="AD82">
        <v>655248</v>
      </c>
      <c r="AE82">
        <v>17431</v>
      </c>
      <c r="AF82">
        <v>672679</v>
      </c>
      <c r="AG82">
        <v>34</v>
      </c>
      <c r="AH82">
        <v>672713</v>
      </c>
      <c r="AI82">
        <v>2.59128053648174</v>
      </c>
      <c r="AJ82" s="32">
        <v>0.0854166666666667</v>
      </c>
      <c r="AK82">
        <v>100</v>
      </c>
      <c r="AL82">
        <v>96876.976</v>
      </c>
      <c r="AM82">
        <v>0.024</v>
      </c>
      <c r="AN82">
        <v>0</v>
      </c>
      <c r="AO82">
        <v>96877</v>
      </c>
      <c r="AP82">
        <v>3325</v>
      </c>
      <c r="AQ82">
        <v>100202</v>
      </c>
      <c r="AR82">
        <v>6</v>
      </c>
      <c r="AS82">
        <v>100208</v>
      </c>
      <c r="AT82">
        <v>3.31829703997924</v>
      </c>
      <c r="AU82" s="32">
        <v>0.0777777777777778</v>
      </c>
      <c r="AV82">
        <v>100</v>
      </c>
      <c r="AW82">
        <v>752124.954999999</v>
      </c>
      <c r="AX82">
        <v>0.045</v>
      </c>
      <c r="AY82">
        <v>0</v>
      </c>
      <c r="AZ82">
        <v>752125</v>
      </c>
      <c r="BA82">
        <v>20756</v>
      </c>
      <c r="BB82">
        <v>772881</v>
      </c>
      <c r="BC82">
        <v>40</v>
      </c>
      <c r="BD82">
        <v>772921</v>
      </c>
      <c r="BE82">
        <v>2.68553632447945</v>
      </c>
      <c r="BF82" s="32">
        <v>0.0854166666666667</v>
      </c>
      <c r="BG82" t="s">
        <v>97</v>
      </c>
      <c r="BH82" t="s">
        <v>98</v>
      </c>
    </row>
    <row r="83" spans="1:60" ht="12">
      <c r="A83">
        <v>2</v>
      </c>
      <c r="B83">
        <v>39</v>
      </c>
      <c r="N83" s="32"/>
      <c r="Y83" s="32"/>
      <c r="Z83">
        <v>100</v>
      </c>
      <c r="AA83">
        <v>655247.979</v>
      </c>
      <c r="AB83">
        <v>0.021</v>
      </c>
      <c r="AC83">
        <v>0</v>
      </c>
      <c r="AD83">
        <v>655248</v>
      </c>
      <c r="AE83">
        <v>17431</v>
      </c>
      <c r="AF83">
        <v>672679</v>
      </c>
      <c r="AG83">
        <v>34</v>
      </c>
      <c r="AH83">
        <v>672713</v>
      </c>
      <c r="AI83">
        <v>2.59128053648174</v>
      </c>
      <c r="AJ83" s="32">
        <v>0.0854166666666667</v>
      </c>
      <c r="AK83">
        <v>100</v>
      </c>
      <c r="AL83">
        <v>96876.976</v>
      </c>
      <c r="AM83">
        <v>0.024</v>
      </c>
      <c r="AN83">
        <v>0</v>
      </c>
      <c r="AO83">
        <v>96877</v>
      </c>
      <c r="AP83">
        <v>3325</v>
      </c>
      <c r="AQ83">
        <v>100202</v>
      </c>
      <c r="AR83">
        <v>6</v>
      </c>
      <c r="AS83">
        <v>100208</v>
      </c>
      <c r="AT83">
        <v>3.31829703997924</v>
      </c>
      <c r="AU83" s="32">
        <v>0.0777777777777778</v>
      </c>
      <c r="AV83">
        <v>100</v>
      </c>
      <c r="AW83">
        <v>752124.954999999</v>
      </c>
      <c r="AX83">
        <v>0.045</v>
      </c>
      <c r="AY83">
        <v>0</v>
      </c>
      <c r="AZ83">
        <v>752125</v>
      </c>
      <c r="BA83">
        <v>20756</v>
      </c>
      <c r="BB83">
        <v>772881</v>
      </c>
      <c r="BC83">
        <v>40</v>
      </c>
      <c r="BD83">
        <v>772921</v>
      </c>
      <c r="BE83">
        <v>2.68553632447945</v>
      </c>
      <c r="BF83" s="32">
        <v>0.0854166666666667</v>
      </c>
      <c r="BG83" t="s">
        <v>97</v>
      </c>
      <c r="BH83" t="s">
        <v>98</v>
      </c>
    </row>
    <row r="84" spans="1:60" ht="12">
      <c r="A84">
        <v>2</v>
      </c>
      <c r="B84">
        <v>40</v>
      </c>
      <c r="N84" s="32"/>
      <c r="Y84" s="32"/>
      <c r="Z84">
        <v>100</v>
      </c>
      <c r="AA84">
        <v>655247.979</v>
      </c>
      <c r="AB84">
        <v>0.021</v>
      </c>
      <c r="AC84">
        <v>0</v>
      </c>
      <c r="AD84">
        <v>655248</v>
      </c>
      <c r="AE84">
        <v>17431</v>
      </c>
      <c r="AF84">
        <v>672679</v>
      </c>
      <c r="AG84">
        <v>34</v>
      </c>
      <c r="AH84">
        <v>672713</v>
      </c>
      <c r="AI84">
        <v>2.59128053648174</v>
      </c>
      <c r="AJ84" s="32">
        <v>0.0854166666666667</v>
      </c>
      <c r="AK84">
        <v>100</v>
      </c>
      <c r="AL84">
        <v>96876.976</v>
      </c>
      <c r="AM84">
        <v>0.024</v>
      </c>
      <c r="AN84">
        <v>0</v>
      </c>
      <c r="AO84">
        <v>96877</v>
      </c>
      <c r="AP84">
        <v>3325</v>
      </c>
      <c r="AQ84">
        <v>100202</v>
      </c>
      <c r="AR84">
        <v>6</v>
      </c>
      <c r="AS84">
        <v>100208</v>
      </c>
      <c r="AT84">
        <v>3.31829703997924</v>
      </c>
      <c r="AU84" s="32">
        <v>0.0777777777777778</v>
      </c>
      <c r="AV84">
        <v>100</v>
      </c>
      <c r="AW84">
        <v>752124.954999999</v>
      </c>
      <c r="AX84">
        <v>0.045</v>
      </c>
      <c r="AY84">
        <v>0</v>
      </c>
      <c r="AZ84">
        <v>752125</v>
      </c>
      <c r="BA84">
        <v>20756</v>
      </c>
      <c r="BB84">
        <v>772881</v>
      </c>
      <c r="BC84">
        <v>40</v>
      </c>
      <c r="BD84">
        <v>772921</v>
      </c>
      <c r="BE84">
        <v>2.68553632447945</v>
      </c>
      <c r="BF84" s="32">
        <v>0.0854166666666667</v>
      </c>
      <c r="BG84" t="s">
        <v>97</v>
      </c>
      <c r="BH84" t="s">
        <v>98</v>
      </c>
    </row>
    <row r="85" spans="1:60" ht="12">
      <c r="A85">
        <v>2</v>
      </c>
      <c r="B85">
        <v>41</v>
      </c>
      <c r="N85" s="32"/>
      <c r="Y85" s="32"/>
      <c r="Z85">
        <v>100</v>
      </c>
      <c r="AA85">
        <v>655247.979</v>
      </c>
      <c r="AB85">
        <v>0.021</v>
      </c>
      <c r="AC85">
        <v>0</v>
      </c>
      <c r="AD85">
        <v>655248</v>
      </c>
      <c r="AE85">
        <v>17431</v>
      </c>
      <c r="AF85">
        <v>672679</v>
      </c>
      <c r="AG85">
        <v>34</v>
      </c>
      <c r="AH85">
        <v>672713</v>
      </c>
      <c r="AI85">
        <v>2.59128053648174</v>
      </c>
      <c r="AJ85" s="32">
        <v>0.0854166666666667</v>
      </c>
      <c r="AK85">
        <v>100</v>
      </c>
      <c r="AL85">
        <v>96876.976</v>
      </c>
      <c r="AM85">
        <v>0.024</v>
      </c>
      <c r="AN85">
        <v>0</v>
      </c>
      <c r="AO85">
        <v>96877</v>
      </c>
      <c r="AP85">
        <v>3325</v>
      </c>
      <c r="AQ85">
        <v>100202</v>
      </c>
      <c r="AR85">
        <v>6</v>
      </c>
      <c r="AS85">
        <v>100208</v>
      </c>
      <c r="AT85">
        <v>3.31829703997924</v>
      </c>
      <c r="AU85" s="32">
        <v>0.0777777777777778</v>
      </c>
      <c r="AV85">
        <v>100</v>
      </c>
      <c r="AW85">
        <v>752124.954999999</v>
      </c>
      <c r="AX85">
        <v>0.045</v>
      </c>
      <c r="AY85">
        <v>0</v>
      </c>
      <c r="AZ85">
        <v>752125</v>
      </c>
      <c r="BA85">
        <v>20756</v>
      </c>
      <c r="BB85">
        <v>772881</v>
      </c>
      <c r="BC85">
        <v>40</v>
      </c>
      <c r="BD85">
        <v>772921</v>
      </c>
      <c r="BE85">
        <v>2.68553632447945</v>
      </c>
      <c r="BF85" s="32">
        <v>0.0854166666666667</v>
      </c>
      <c r="BG85" t="s">
        <v>97</v>
      </c>
      <c r="BH85" t="s">
        <v>98</v>
      </c>
    </row>
    <row r="86" spans="1:60" ht="12">
      <c r="A86">
        <v>2</v>
      </c>
      <c r="B86">
        <v>42</v>
      </c>
      <c r="N86" s="32"/>
      <c r="Y86" s="32"/>
      <c r="Z86">
        <v>100</v>
      </c>
      <c r="AA86">
        <v>655247.979</v>
      </c>
      <c r="AB86">
        <v>0.021</v>
      </c>
      <c r="AC86">
        <v>0</v>
      </c>
      <c r="AD86">
        <v>655248</v>
      </c>
      <c r="AE86">
        <v>17431</v>
      </c>
      <c r="AF86">
        <v>672679</v>
      </c>
      <c r="AG86">
        <v>34</v>
      </c>
      <c r="AH86">
        <v>672713</v>
      </c>
      <c r="AI86">
        <v>2.59128053648174</v>
      </c>
      <c r="AJ86" s="32">
        <v>0.0854166666666667</v>
      </c>
      <c r="AK86">
        <v>100</v>
      </c>
      <c r="AL86">
        <v>96876.976</v>
      </c>
      <c r="AM86">
        <v>0.024</v>
      </c>
      <c r="AN86">
        <v>0</v>
      </c>
      <c r="AO86">
        <v>96877</v>
      </c>
      <c r="AP86">
        <v>3325</v>
      </c>
      <c r="AQ86">
        <v>100202</v>
      </c>
      <c r="AR86">
        <v>6</v>
      </c>
      <c r="AS86">
        <v>100208</v>
      </c>
      <c r="AT86">
        <v>3.31829703997924</v>
      </c>
      <c r="AU86" s="32">
        <v>0.0777777777777778</v>
      </c>
      <c r="AV86">
        <v>100</v>
      </c>
      <c r="AW86">
        <v>752124.954999999</v>
      </c>
      <c r="AX86">
        <v>0.045</v>
      </c>
      <c r="AY86">
        <v>0</v>
      </c>
      <c r="AZ86">
        <v>752125</v>
      </c>
      <c r="BA86">
        <v>20756</v>
      </c>
      <c r="BB86">
        <v>772881</v>
      </c>
      <c r="BC86">
        <v>40</v>
      </c>
      <c r="BD86">
        <v>772921</v>
      </c>
      <c r="BE86">
        <v>2.68553632447945</v>
      </c>
      <c r="BF86" s="32">
        <v>0.0854166666666667</v>
      </c>
      <c r="BG86" t="s">
        <v>97</v>
      </c>
      <c r="BH86" t="s">
        <v>98</v>
      </c>
    </row>
    <row r="87" spans="1:60" ht="12">
      <c r="A87">
        <v>2</v>
      </c>
      <c r="B87">
        <v>43</v>
      </c>
      <c r="N87" s="32"/>
      <c r="Y87" s="32"/>
      <c r="Z87">
        <v>100</v>
      </c>
      <c r="AA87">
        <v>655247.979</v>
      </c>
      <c r="AB87">
        <v>0.021</v>
      </c>
      <c r="AC87">
        <v>0</v>
      </c>
      <c r="AD87">
        <v>655248</v>
      </c>
      <c r="AE87">
        <v>17431</v>
      </c>
      <c r="AF87">
        <v>672679</v>
      </c>
      <c r="AG87">
        <v>34</v>
      </c>
      <c r="AH87">
        <v>672713</v>
      </c>
      <c r="AI87">
        <v>2.59128053648174</v>
      </c>
      <c r="AJ87" s="32">
        <v>0.0854166666666667</v>
      </c>
      <c r="AK87">
        <v>100</v>
      </c>
      <c r="AL87">
        <v>96876.976</v>
      </c>
      <c r="AM87">
        <v>0.024</v>
      </c>
      <c r="AN87">
        <v>0</v>
      </c>
      <c r="AO87">
        <v>96877</v>
      </c>
      <c r="AP87">
        <v>3325</v>
      </c>
      <c r="AQ87">
        <v>100202</v>
      </c>
      <c r="AR87">
        <v>6</v>
      </c>
      <c r="AS87">
        <v>100208</v>
      </c>
      <c r="AT87">
        <v>3.31829703997924</v>
      </c>
      <c r="AU87" s="32">
        <v>0.0777777777777778</v>
      </c>
      <c r="AV87">
        <v>100</v>
      </c>
      <c r="AW87">
        <v>752124.954999999</v>
      </c>
      <c r="AX87">
        <v>0.045</v>
      </c>
      <c r="AY87">
        <v>0</v>
      </c>
      <c r="AZ87">
        <v>752125</v>
      </c>
      <c r="BA87">
        <v>20756</v>
      </c>
      <c r="BB87">
        <v>772881</v>
      </c>
      <c r="BC87">
        <v>40</v>
      </c>
      <c r="BD87">
        <v>772921</v>
      </c>
      <c r="BE87">
        <v>2.68553632447945</v>
      </c>
      <c r="BF87" s="32">
        <v>0.0854166666666667</v>
      </c>
      <c r="BG87" t="s">
        <v>97</v>
      </c>
      <c r="BH87" t="s">
        <v>98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2021-10-23T13:32:10Z</cp:lastPrinted>
  <dcterms:created xsi:type="dcterms:W3CDTF">2004-03-22T01:22:18Z</dcterms:created>
  <dcterms:modified xsi:type="dcterms:W3CDTF">2021-10-31T17:22:31Z</dcterms:modified>
  <cp:category/>
  <cp:version/>
  <cp:contentType/>
  <cp:contentStatus/>
</cp:coreProperties>
</file>