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431" windowWidth="23250" windowHeight="12570" activeTab="0"/>
  </bookViews>
  <sheets>
    <sheet name="投票速報（合計）_148_" sheetId="1" r:id="rId1"/>
    <sheet name="パラメタシート" sheetId="2" r:id="rId2"/>
    <sheet name="P_14号8様式" sheetId="3" r:id="rId3"/>
  </sheets>
  <definedNames>
    <definedName name="P_11号様式">#REF!</definedName>
    <definedName name="P_14号2様式">#REF!</definedName>
    <definedName name="P_14号8様式">'P_14号8様式'!$A$1:$AM$169</definedName>
    <definedName name="P_20号様式" localSheetId="0">#REF!</definedName>
    <definedName name="P_20号様式">#REF!</definedName>
    <definedName name="_xlnm.Print_Area" localSheetId="0">'投票速報（合計）_148_'!$A$1:$W$224</definedName>
    <definedName name="Sheet1">#REF!</definedName>
    <definedName name="第20号様式" localSheetId="0">'投票速報（合計）_148_'!$A$1</definedName>
    <definedName name="表題">#REF!</definedName>
  </definedNames>
  <calcPr fullCalcOnLoad="1"/>
</workbook>
</file>

<file path=xl/sharedStrings.xml><?xml version="1.0" encoding="utf-8"?>
<sst xmlns="http://schemas.openxmlformats.org/spreadsheetml/2006/main" count="422" uniqueCount="128">
  <si>
    <t>中間報告</t>
  </si>
  <si>
    <t>結了報告</t>
  </si>
  <si>
    <t>（ 選 挙 区 別 ）</t>
  </si>
  <si>
    <t>市区町村名</t>
  </si>
  <si>
    <t>投
票
率
順
位</t>
  </si>
  <si>
    <t>投票
結了
時刻</t>
  </si>
  <si>
    <t>前回選挙の投票率</t>
  </si>
  <si>
    <t>(</t>
  </si>
  <si>
    <t>)</t>
  </si>
  <si>
    <t>男</t>
  </si>
  <si>
    <t>女</t>
  </si>
  <si>
    <t>計</t>
  </si>
  <si>
    <t>県        計</t>
  </si>
  <si>
    <t>執行日</t>
  </si>
  <si>
    <t>第14号の8様式</t>
  </si>
  <si>
    <t>当日有権者数合計（X'）
（当日有権者見込合計（X))</t>
  </si>
  <si>
    <t>（Y)
投 票 者 数 合 計</t>
  </si>
  <si>
    <t>（Z)
棄 権 者 数 合 計</t>
  </si>
  <si>
    <t>（W)</t>
  </si>
  <si>
    <t>投 票 率  =</t>
  </si>
  <si>
    <t>（ Y ）</t>
  </si>
  <si>
    <t>（X'）</t>
  </si>
  <si>
    <t>（ X ）</t>
  </si>
  <si>
    <t>鹿 児 島 県</t>
  </si>
  <si>
    <t>鹿 児 島 県</t>
  </si>
  <si>
    <t>頁番号</t>
  </si>
  <si>
    <t>行番号</t>
  </si>
  <si>
    <t>当日有権者男</t>
  </si>
  <si>
    <t>当日有権者女</t>
  </si>
  <si>
    <t>当日有権者計</t>
  </si>
  <si>
    <t>投票者男</t>
  </si>
  <si>
    <t>投票者女</t>
  </si>
  <si>
    <t>投票者計</t>
  </si>
  <si>
    <t>棄権者男</t>
  </si>
  <si>
    <t>棄権者女</t>
  </si>
  <si>
    <t>棄権者計</t>
  </si>
  <si>
    <t>投票率男</t>
  </si>
  <si>
    <t>投票率女</t>
  </si>
  <si>
    <t>投票率計</t>
  </si>
  <si>
    <t>投票率順位</t>
  </si>
  <si>
    <t>投票結了時刻</t>
  </si>
  <si>
    <t>前回投票率男</t>
  </si>
  <si>
    <t>前回投票率女</t>
  </si>
  <si>
    <t>前回投票率計</t>
  </si>
  <si>
    <t>県計当日有権者男</t>
  </si>
  <si>
    <t>県計当日有権者女</t>
  </si>
  <si>
    <t>県計当日有権者計</t>
  </si>
  <si>
    <t>県計投票者男</t>
  </si>
  <si>
    <t>県計投票者女</t>
  </si>
  <si>
    <t>県計投票者計</t>
  </si>
  <si>
    <t>県計棄権者男</t>
  </si>
  <si>
    <t>県計棄権者女</t>
  </si>
  <si>
    <t>県計棄権者計</t>
  </si>
  <si>
    <t>県計投票率男</t>
  </si>
  <si>
    <t>県計投票率女</t>
  </si>
  <si>
    <t>県計投票率計</t>
  </si>
  <si>
    <t>県計投票結了時刻</t>
  </si>
  <si>
    <t>県計前回投票率男</t>
  </si>
  <si>
    <t>県計前回投票率女</t>
  </si>
  <si>
    <t>県計前回投票率計</t>
  </si>
  <si>
    <t>選挙名</t>
  </si>
  <si>
    <t>報告回数</t>
  </si>
  <si>
    <t>投票時刻</t>
  </si>
  <si>
    <t>【 第 １ 区 】</t>
  </si>
  <si>
    <t>衆議院小選挙区選出議員選挙</t>
  </si>
  <si>
    <t>　鹿児島市１区</t>
  </si>
  <si>
    <t>＊市　部    計</t>
  </si>
  <si>
    <t>　三島村</t>
  </si>
  <si>
    <t>　十島村</t>
  </si>
  <si>
    <t>＊（鹿児島郡）計</t>
  </si>
  <si>
    <t>＊郡　部    計</t>
  </si>
  <si>
    <t>＊第 １ 区  計</t>
  </si>
  <si>
    <t>【 第 ２ 区 】</t>
  </si>
  <si>
    <t>　鹿児島市２区</t>
  </si>
  <si>
    <t>　枕崎市</t>
  </si>
  <si>
    <t>　指宿市</t>
  </si>
  <si>
    <t>　南さつま市</t>
  </si>
  <si>
    <t>　奄美市</t>
  </si>
  <si>
    <t>　南九州市</t>
  </si>
  <si>
    <t>　大和村</t>
  </si>
  <si>
    <t>　宇検村</t>
  </si>
  <si>
    <t>　瀬戸内町</t>
  </si>
  <si>
    <t>　龍郷町</t>
  </si>
  <si>
    <t>　喜界町</t>
  </si>
  <si>
    <t>　徳之島町</t>
  </si>
  <si>
    <t>　天城町</t>
  </si>
  <si>
    <t>　伊仙町</t>
  </si>
  <si>
    <t>　和泊町</t>
  </si>
  <si>
    <t>　知名町</t>
  </si>
  <si>
    <t>　与論町</t>
  </si>
  <si>
    <t>＊（大島郡）計</t>
  </si>
  <si>
    <t>＊第 ２ 区  計</t>
  </si>
  <si>
    <t>【 第 ３ 区 】</t>
  </si>
  <si>
    <t>　阿久根市</t>
  </si>
  <si>
    <t>　出水市</t>
  </si>
  <si>
    <t>　薩摩川内市第１</t>
  </si>
  <si>
    <t>　薩摩川内市第２</t>
  </si>
  <si>
    <t>＊（薩摩川内市）計</t>
  </si>
  <si>
    <t>　日置市</t>
  </si>
  <si>
    <t>　いちき串木野市</t>
  </si>
  <si>
    <t>　伊佐市</t>
  </si>
  <si>
    <t>　姶良市</t>
  </si>
  <si>
    <t>　さつま町</t>
  </si>
  <si>
    <t>＊（薩摩郡）計</t>
  </si>
  <si>
    <t>　長島町</t>
  </si>
  <si>
    <t>＊（出水郡）計</t>
  </si>
  <si>
    <t>　湧水町</t>
  </si>
  <si>
    <t>＊（姶良郡）計</t>
  </si>
  <si>
    <t>＊第 ３ 区  計</t>
  </si>
  <si>
    <t>【 第 ４ 区 】</t>
  </si>
  <si>
    <t>　鹿屋市</t>
  </si>
  <si>
    <t>　西之表市</t>
  </si>
  <si>
    <t>　垂水市</t>
  </si>
  <si>
    <t>　曽於市</t>
  </si>
  <si>
    <t>　霧島市</t>
  </si>
  <si>
    <t>　志布志市</t>
  </si>
  <si>
    <t>　大崎町</t>
  </si>
  <si>
    <t>＊（曽於郡）計</t>
  </si>
  <si>
    <t>　東串良町</t>
  </si>
  <si>
    <t>　錦江町</t>
  </si>
  <si>
    <t>　南大隅町</t>
  </si>
  <si>
    <t>　肝付町</t>
  </si>
  <si>
    <t>＊（肝属郡）計</t>
  </si>
  <si>
    <t>　中種子町</t>
  </si>
  <si>
    <t>　南種子町</t>
  </si>
  <si>
    <t>　屋久島町</t>
  </si>
  <si>
    <t>＊（熊毛郡）計</t>
  </si>
  <si>
    <t>＊第 ４ 区  計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</si>
</sst>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0_ ;[Red]\-#,##0.00\ "/>
    <numFmt numFmtId="178" formatCode="[$-411]ggg\ e\ &quot;年&quot;\ m\ &quot;月&quot;\ d\ &quot;日　執行&quot;"/>
    <numFmt numFmtId="179" formatCode="[$-411]&quot;今回&quot;\ ggg\ e\ &quot;年&quot;\ m\ &quot;月&quot;\ d\ &quot;日&quot;"/>
    <numFmt numFmtId="180" formatCode="0.00_);[Red]\(0.00\)"/>
    <numFmt numFmtId="181" formatCode="hh:mm"/>
    <numFmt numFmtId="182" formatCode="&quot;   &quot;hh&quot;  時     &quot;mm&quot;  分　　結了&quot;"/>
    <numFmt numFmtId="183" formatCode="&quot;   &quot;hh&quot;  時    &quot;mm&quot;  分　現在&quot;"/>
    <numFmt numFmtId="184" formatCode="&quot;   &quot;hh&quot;  時    &quot;mm&quot;  分　結了&quot;"/>
  </numFmts>
  <fonts count="46">
    <font>
      <sz val="10"/>
      <name val="ＭＳ Ｐゴシック"/>
      <family val="3"/>
    </font>
    <font>
      <sz val="11"/>
      <color indexed="8"/>
      <name val="ＭＳ 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14"/>
      <name val="ＭＳ 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ゴシック"/>
      <family val="3"/>
    </font>
    <font>
      <b/>
      <sz val="13"/>
      <color indexed="54"/>
      <name val="ＭＳ ゴシック"/>
      <family val="3"/>
    </font>
    <font>
      <b/>
      <sz val="11"/>
      <color indexed="54"/>
      <name val="ＭＳ ゴシック"/>
      <family val="3"/>
    </font>
    <font>
      <sz val="11"/>
      <color indexed="17"/>
      <name val="ＭＳ ゴシック"/>
      <family val="3"/>
    </font>
    <font>
      <sz val="11"/>
      <color indexed="20"/>
      <name val="ＭＳ ゴシック"/>
      <family val="3"/>
    </font>
    <font>
      <sz val="11"/>
      <color indexed="60"/>
      <name val="ＭＳ ゴシック"/>
      <family val="3"/>
    </font>
    <font>
      <sz val="11"/>
      <color indexed="62"/>
      <name val="ＭＳ ゴシック"/>
      <family val="3"/>
    </font>
    <font>
      <b/>
      <sz val="11"/>
      <color indexed="63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52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10"/>
      <name val="ＭＳ ゴシック"/>
      <family val="3"/>
    </font>
    <font>
      <i/>
      <sz val="11"/>
      <color indexed="23"/>
      <name val="ＭＳ ゴシック"/>
      <family val="3"/>
    </font>
    <font>
      <b/>
      <sz val="11"/>
      <color indexed="8"/>
      <name val="ＭＳ ゴシック"/>
      <family val="3"/>
    </font>
    <font>
      <sz val="11"/>
      <color indexed="9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sz val="18"/>
      <color theme="3"/>
      <name val="Calibri Light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4" fillId="0" borderId="0" xfId="62" applyFont="1" applyAlignment="1">
      <alignment vertical="center"/>
      <protection/>
    </xf>
    <xf numFmtId="0" fontId="4" fillId="0" borderId="0" xfId="62" applyFont="1" applyAlignment="1">
      <alignment horizontal="left" vertical="center"/>
      <protection/>
    </xf>
    <xf numFmtId="0" fontId="5" fillId="0" borderId="0" xfId="62" applyFont="1" applyAlignment="1">
      <alignment horizontal="center" vertical="center"/>
      <protection/>
    </xf>
    <xf numFmtId="183" fontId="4" fillId="0" borderId="0" xfId="62" applyNumberFormat="1" applyFont="1" applyAlignment="1">
      <alignment horizontal="right" vertical="center"/>
      <protection/>
    </xf>
    <xf numFmtId="182" fontId="4" fillId="0" borderId="0" xfId="62" applyNumberFormat="1" applyFont="1" applyAlignment="1">
      <alignment horizontal="right" vertical="center"/>
      <protection/>
    </xf>
    <xf numFmtId="182" fontId="4" fillId="0" borderId="0" xfId="62" applyNumberFormat="1" applyFont="1" applyAlignment="1">
      <alignment horizontal="center" vertical="center"/>
      <protection/>
    </xf>
    <xf numFmtId="0" fontId="5" fillId="0" borderId="0" xfId="62" applyFont="1" applyAlignment="1">
      <alignment horizontal="right" vertical="center"/>
      <protection/>
    </xf>
    <xf numFmtId="179" fontId="4" fillId="0" borderId="0" xfId="62" applyNumberFormat="1" applyFont="1" applyAlignment="1">
      <alignment horizontal="left" vertical="center"/>
      <protection/>
    </xf>
    <xf numFmtId="0" fontId="7" fillId="0" borderId="0" xfId="62" applyFont="1" applyAlignment="1">
      <alignment vertical="center"/>
      <protection/>
    </xf>
    <xf numFmtId="0" fontId="7" fillId="0" borderId="10" xfId="62" applyFont="1" applyBorder="1" applyAlignment="1">
      <alignment horizontal="center" vertical="center"/>
      <protection/>
    </xf>
    <xf numFmtId="0" fontId="7" fillId="0" borderId="0" xfId="62" applyFont="1" applyBorder="1" applyAlignment="1">
      <alignment horizontal="center" vertical="center"/>
      <protection/>
    </xf>
    <xf numFmtId="0" fontId="7" fillId="0" borderId="11" xfId="62" applyFont="1" applyBorder="1" applyAlignment="1">
      <alignment horizontal="center" vertical="center"/>
      <protection/>
    </xf>
    <xf numFmtId="0" fontId="7" fillId="0" borderId="12" xfId="62" applyFont="1" applyBorder="1" applyAlignment="1">
      <alignment horizontal="center" vertical="center"/>
      <protection/>
    </xf>
    <xf numFmtId="0" fontId="7" fillId="0" borderId="13" xfId="62" applyFont="1" applyBorder="1" applyAlignment="1">
      <alignment horizontal="center" vertical="center" wrapText="1"/>
      <protection/>
    </xf>
    <xf numFmtId="0" fontId="7" fillId="0" borderId="13" xfId="62" applyNumberFormat="1" applyFont="1" applyBorder="1" applyAlignment="1" applyProtection="1">
      <alignment horizontal="center" vertical="center" wrapText="1"/>
      <protection hidden="1"/>
    </xf>
    <xf numFmtId="176" fontId="8" fillId="0" borderId="13" xfId="62" applyNumberFormat="1" applyFont="1" applyBorder="1" applyAlignment="1">
      <alignment horizontal="right" vertical="center"/>
      <protection/>
    </xf>
    <xf numFmtId="177" fontId="8" fillId="0" borderId="13" xfId="62" applyNumberFormat="1" applyFont="1" applyBorder="1" applyAlignment="1">
      <alignment horizontal="right" vertical="center"/>
      <protection/>
    </xf>
    <xf numFmtId="181" fontId="8" fillId="0" borderId="13" xfId="62" applyNumberFormat="1" applyFont="1" applyBorder="1" applyAlignment="1">
      <alignment horizontal="right" vertical="center"/>
      <protection/>
    </xf>
    <xf numFmtId="0" fontId="8" fillId="0" borderId="0" xfId="62" applyFont="1" applyAlignment="1">
      <alignment vertical="center"/>
      <protection/>
    </xf>
    <xf numFmtId="176" fontId="8" fillId="0" borderId="0" xfId="62" applyNumberFormat="1" applyFont="1" applyAlignment="1">
      <alignment horizontal="center" vertical="center"/>
      <protection/>
    </xf>
    <xf numFmtId="176" fontId="8" fillId="0" borderId="0" xfId="62" applyNumberFormat="1" applyFont="1" applyAlignment="1">
      <alignment horizontal="left" vertical="center"/>
      <protection/>
    </xf>
    <xf numFmtId="176" fontId="8" fillId="0" borderId="0" xfId="62" applyNumberFormat="1" applyFont="1" applyAlignment="1">
      <alignment horizontal="right" vertical="center"/>
      <protection/>
    </xf>
    <xf numFmtId="181" fontId="8" fillId="0" borderId="0" xfId="62" applyNumberFormat="1" applyFont="1" applyAlignment="1">
      <alignment horizontal="left" vertical="center"/>
      <protection/>
    </xf>
    <xf numFmtId="176" fontId="8" fillId="0" borderId="14" xfId="62" applyNumberFormat="1" applyFont="1" applyBorder="1" applyAlignment="1">
      <alignment horizontal="right" vertical="center"/>
      <protection/>
    </xf>
    <xf numFmtId="177" fontId="8" fillId="0" borderId="14" xfId="62" applyNumberFormat="1" applyFont="1" applyBorder="1" applyAlignment="1">
      <alignment horizontal="right" vertical="center"/>
      <protection/>
    </xf>
    <xf numFmtId="181" fontId="8" fillId="0" borderId="14" xfId="62" applyNumberFormat="1" applyFont="1" applyBorder="1" applyAlignment="1">
      <alignment horizontal="right" vertical="center"/>
      <protection/>
    </xf>
    <xf numFmtId="180" fontId="8" fillId="0" borderId="14" xfId="62" applyNumberFormat="1" applyFont="1" applyBorder="1" applyAlignment="1">
      <alignment horizontal="right" vertical="center"/>
      <protection/>
    </xf>
    <xf numFmtId="176" fontId="8" fillId="0" borderId="14" xfId="62" applyNumberFormat="1" applyFont="1" applyBorder="1" applyAlignment="1">
      <alignment horizontal="left" vertical="center"/>
      <protection/>
    </xf>
    <xf numFmtId="181" fontId="8" fillId="0" borderId="14" xfId="62" applyNumberFormat="1" applyFont="1" applyBorder="1" applyAlignment="1">
      <alignment horizontal="left" vertical="center"/>
      <protection/>
    </xf>
    <xf numFmtId="180" fontId="8" fillId="0" borderId="14" xfId="62" applyNumberFormat="1" applyFont="1" applyBorder="1" applyAlignment="1">
      <alignment vertical="center"/>
      <protection/>
    </xf>
    <xf numFmtId="0" fontId="11" fillId="0" borderId="0" xfId="62" applyFont="1" applyAlignment="1">
      <alignment vertical="center" shrinkToFit="1"/>
      <protection/>
    </xf>
    <xf numFmtId="0" fontId="11" fillId="0" borderId="0" xfId="62" applyFont="1" applyAlignment="1">
      <alignment horizontal="left" vertical="center" shrinkToFit="1"/>
      <protection/>
    </xf>
    <xf numFmtId="0" fontId="2" fillId="0" borderId="0" xfId="60">
      <alignment/>
      <protection/>
    </xf>
    <xf numFmtId="14" fontId="2" fillId="0" borderId="0" xfId="60" applyNumberFormat="1">
      <alignment/>
      <protection/>
    </xf>
    <xf numFmtId="0" fontId="2" fillId="0" borderId="0" xfId="60" applyFont="1">
      <alignment/>
      <protection/>
    </xf>
    <xf numFmtId="0" fontId="0" fillId="0" borderId="0" xfId="61">
      <alignment/>
      <protection/>
    </xf>
    <xf numFmtId="14" fontId="0" fillId="0" borderId="0" xfId="61" applyNumberFormat="1">
      <alignment/>
      <protection/>
    </xf>
    <xf numFmtId="14" fontId="0" fillId="0" borderId="0" xfId="0" applyNumberFormat="1" applyAlignment="1" applyProtection="1">
      <alignment vertical="center"/>
      <protection/>
    </xf>
    <xf numFmtId="0" fontId="8" fillId="0" borderId="13" xfId="62" applyFont="1" applyBorder="1" applyAlignment="1">
      <alignment horizontal="left" vertical="center"/>
      <protection/>
    </xf>
    <xf numFmtId="0" fontId="5" fillId="0" borderId="0" xfId="62" applyFont="1" applyAlignment="1">
      <alignment horizontal="center" vertical="center"/>
      <protection/>
    </xf>
    <xf numFmtId="0" fontId="7" fillId="0" borderId="15" xfId="62" applyFont="1" applyBorder="1" applyAlignment="1">
      <alignment horizontal="center" vertical="top" wrapText="1"/>
      <protection/>
    </xf>
    <xf numFmtId="0" fontId="7" fillId="0" borderId="16" xfId="62" applyFont="1" applyBorder="1" applyAlignment="1">
      <alignment horizontal="center" vertical="top" wrapText="1"/>
      <protection/>
    </xf>
    <xf numFmtId="0" fontId="7" fillId="0" borderId="17" xfId="62" applyFont="1" applyBorder="1" applyAlignment="1">
      <alignment horizontal="center" vertical="top" wrapText="1"/>
      <protection/>
    </xf>
    <xf numFmtId="0" fontId="7" fillId="0" borderId="18" xfId="62" applyFont="1" applyBorder="1" applyAlignment="1">
      <alignment horizontal="center" vertical="top" wrapText="1"/>
      <protection/>
    </xf>
    <xf numFmtId="0" fontId="7" fillId="0" borderId="0" xfId="62" applyFont="1" applyBorder="1" applyAlignment="1">
      <alignment horizontal="center" vertical="top" wrapText="1"/>
      <protection/>
    </xf>
    <xf numFmtId="0" fontId="7" fillId="0" borderId="10" xfId="62" applyFont="1" applyBorder="1" applyAlignment="1">
      <alignment horizontal="center" vertical="top" wrapText="1"/>
      <protection/>
    </xf>
    <xf numFmtId="0" fontId="7" fillId="0" borderId="19" xfId="62" applyFont="1" applyBorder="1" applyAlignment="1">
      <alignment horizontal="center" vertical="top" wrapText="1"/>
      <protection/>
    </xf>
    <xf numFmtId="0" fontId="7" fillId="0" borderId="20" xfId="62" applyFont="1" applyBorder="1" applyAlignment="1">
      <alignment horizontal="center" vertical="top" wrapText="1"/>
      <protection/>
    </xf>
    <xf numFmtId="0" fontId="7" fillId="0" borderId="12" xfId="62" applyFont="1" applyBorder="1" applyAlignment="1">
      <alignment horizontal="center" vertical="top" wrapText="1"/>
      <protection/>
    </xf>
    <xf numFmtId="177" fontId="8" fillId="0" borderId="21" xfId="62" applyNumberFormat="1" applyFont="1" applyBorder="1" applyAlignment="1">
      <alignment horizontal="right" vertical="center"/>
      <protection/>
    </xf>
    <xf numFmtId="177" fontId="8" fillId="0" borderId="11" xfId="62" applyNumberFormat="1" applyFont="1" applyBorder="1" applyAlignment="1">
      <alignment horizontal="right" vertical="center"/>
      <protection/>
    </xf>
    <xf numFmtId="177" fontId="8" fillId="0" borderId="22" xfId="62" applyNumberFormat="1" applyFont="1" applyBorder="1" applyAlignment="1">
      <alignment horizontal="right" vertical="center"/>
      <protection/>
    </xf>
    <xf numFmtId="0" fontId="3" fillId="0" borderId="0" xfId="62" applyFont="1" applyAlignment="1">
      <alignment horizontal="left" vertical="center"/>
      <protection/>
    </xf>
    <xf numFmtId="0" fontId="7" fillId="0" borderId="21" xfId="62" applyFont="1" applyBorder="1" applyAlignment="1">
      <alignment horizontal="center" vertical="center" wrapText="1"/>
      <protection/>
    </xf>
    <xf numFmtId="0" fontId="7" fillId="0" borderId="11" xfId="62" applyFont="1" applyBorder="1" applyAlignment="1">
      <alignment horizontal="center" vertical="center" wrapText="1"/>
      <protection/>
    </xf>
    <xf numFmtId="0" fontId="7" fillId="0" borderId="22" xfId="62" applyFont="1" applyBorder="1" applyAlignment="1">
      <alignment horizontal="center" vertical="center" wrapText="1"/>
      <protection/>
    </xf>
    <xf numFmtId="0" fontId="8" fillId="0" borderId="14" xfId="62" applyFont="1" applyBorder="1" applyAlignment="1">
      <alignment horizontal="center" vertical="center"/>
      <protection/>
    </xf>
    <xf numFmtId="183" fontId="4" fillId="0" borderId="0" xfId="62" applyNumberFormat="1" applyFont="1" applyAlignment="1">
      <alignment horizontal="right" vertical="center"/>
      <protection/>
    </xf>
    <xf numFmtId="182" fontId="4" fillId="0" borderId="0" xfId="62" applyNumberFormat="1" applyFont="1" applyAlignment="1">
      <alignment horizontal="right" vertical="center"/>
      <protection/>
    </xf>
    <xf numFmtId="184" fontId="4" fillId="0" borderId="0" xfId="62" applyNumberFormat="1" applyFont="1" applyAlignment="1">
      <alignment horizontal="right" vertical="center"/>
      <protection/>
    </xf>
    <xf numFmtId="178" fontId="4" fillId="0" borderId="0" xfId="62" applyNumberFormat="1" applyFont="1" applyAlignment="1">
      <alignment horizontal="left" vertical="center"/>
      <protection/>
    </xf>
    <xf numFmtId="0" fontId="4" fillId="0" borderId="0" xfId="62" applyFont="1" applyAlignment="1">
      <alignment horizontal="left" vertical="center"/>
      <protection/>
    </xf>
    <xf numFmtId="0" fontId="7" fillId="0" borderId="23" xfId="62" applyFont="1" applyBorder="1" applyAlignment="1">
      <alignment horizontal="center" vertical="center" wrapText="1"/>
      <protection/>
    </xf>
    <xf numFmtId="0" fontId="7" fillId="0" borderId="24" xfId="62" applyFont="1" applyBorder="1" applyAlignment="1">
      <alignment horizontal="center" vertical="center" wrapText="1"/>
      <protection/>
    </xf>
    <xf numFmtId="0" fontId="7" fillId="0" borderId="13" xfId="62" applyFont="1" applyBorder="1" applyAlignment="1">
      <alignment horizontal="center" vertical="center" wrapText="1"/>
      <protection/>
    </xf>
    <xf numFmtId="0" fontId="10" fillId="0" borderId="0" xfId="62" applyFont="1" applyBorder="1" applyAlignment="1">
      <alignment horizontal="center" vertical="center"/>
      <protection/>
    </xf>
    <xf numFmtId="0" fontId="10" fillId="0" borderId="20" xfId="62" applyFont="1" applyBorder="1" applyAlignment="1">
      <alignment horizontal="center" vertical="center"/>
      <protection/>
    </xf>
    <xf numFmtId="0" fontId="6" fillId="0" borderId="0" xfId="62" applyFont="1" applyAlignment="1">
      <alignment horizontal="center" vertical="center"/>
      <protection/>
    </xf>
    <xf numFmtId="0" fontId="7" fillId="0" borderId="15" xfId="62" applyFont="1" applyBorder="1" applyAlignment="1">
      <alignment horizontal="center" vertical="center"/>
      <protection/>
    </xf>
    <xf numFmtId="0" fontId="7" fillId="0" borderId="17" xfId="62" applyFont="1" applyBorder="1" applyAlignment="1">
      <alignment horizontal="center" vertical="center"/>
      <protection/>
    </xf>
    <xf numFmtId="0" fontId="7" fillId="0" borderId="18" xfId="62" applyFont="1" applyBorder="1" applyAlignment="1">
      <alignment horizontal="center" vertical="center"/>
      <protection/>
    </xf>
    <xf numFmtId="0" fontId="7" fillId="0" borderId="10" xfId="62" applyFont="1" applyBorder="1" applyAlignment="1">
      <alignment horizontal="center" vertical="center"/>
      <protection/>
    </xf>
    <xf numFmtId="0" fontId="7" fillId="0" borderId="19" xfId="62" applyFont="1" applyBorder="1" applyAlignment="1">
      <alignment horizontal="center" vertical="center"/>
      <protection/>
    </xf>
    <xf numFmtId="0" fontId="7" fillId="0" borderId="12" xfId="62" applyFont="1" applyBorder="1" applyAlignment="1">
      <alignment horizontal="center" vertical="center"/>
      <protection/>
    </xf>
    <xf numFmtId="0" fontId="7" fillId="0" borderId="21" xfId="62" applyNumberFormat="1" applyFont="1" applyBorder="1" applyAlignment="1" applyProtection="1">
      <alignment horizontal="center" vertical="center" wrapText="1"/>
      <protection hidden="1"/>
    </xf>
    <xf numFmtId="0" fontId="7" fillId="0" borderId="11" xfId="62" applyNumberFormat="1" applyFont="1" applyBorder="1" applyAlignment="1" applyProtection="1">
      <alignment horizontal="center" vertical="center" wrapText="1"/>
      <protection hidden="1"/>
    </xf>
    <xf numFmtId="0" fontId="7" fillId="0" borderId="22" xfId="62" applyNumberFormat="1" applyFont="1" applyBorder="1" applyAlignment="1" applyProtection="1">
      <alignment horizontal="center" vertical="center" wrapText="1"/>
      <protection hidden="1"/>
    </xf>
    <xf numFmtId="0" fontId="9" fillId="0" borderId="23" xfId="62" applyFont="1" applyBorder="1" applyAlignment="1">
      <alignment horizontal="center" vertical="center" wrapText="1"/>
      <protection/>
    </xf>
    <xf numFmtId="0" fontId="9" fillId="0" borderId="24" xfId="62" applyFont="1" applyBorder="1" applyAlignment="1">
      <alignment horizontal="center" vertical="center" wrapText="1"/>
      <protection/>
    </xf>
    <xf numFmtId="0" fontId="9" fillId="0" borderId="13" xfId="62" applyFont="1" applyBorder="1" applyAlignment="1">
      <alignment horizontal="center" vertical="center" wrapText="1"/>
      <protection/>
    </xf>
    <xf numFmtId="177" fontId="8" fillId="0" borderId="21" xfId="62" applyNumberFormat="1" applyFont="1" applyBorder="1" applyAlignment="1">
      <alignment horizontal="center" vertical="center"/>
      <protection/>
    </xf>
    <xf numFmtId="177" fontId="8" fillId="0" borderId="11" xfId="62" applyNumberFormat="1" applyFont="1" applyBorder="1" applyAlignment="1">
      <alignment horizontal="center" vertical="center"/>
      <protection/>
    </xf>
    <xf numFmtId="177" fontId="8" fillId="0" borderId="22" xfId="62" applyNumberFormat="1" applyFont="1" applyBorder="1" applyAlignment="1">
      <alignment horizontal="center" vertical="center"/>
      <protection/>
    </xf>
    <xf numFmtId="0" fontId="7" fillId="0" borderId="0" xfId="62" applyFont="1" applyBorder="1" applyAlignment="1">
      <alignment horizontal="center" vertical="center"/>
      <protection/>
    </xf>
    <xf numFmtId="0" fontId="7" fillId="0" borderId="20" xfId="62" applyFont="1" applyBorder="1" applyAlignment="1">
      <alignment horizontal="center" vertical="center"/>
      <protection/>
    </xf>
    <xf numFmtId="0" fontId="7" fillId="0" borderId="15" xfId="62" applyFont="1" applyBorder="1" applyAlignment="1">
      <alignment horizontal="center" vertical="center" wrapText="1"/>
      <protection/>
    </xf>
    <xf numFmtId="0" fontId="7" fillId="0" borderId="16" xfId="62" applyFont="1" applyBorder="1" applyAlignment="1">
      <alignment horizontal="center" vertical="center" wrapText="1"/>
      <protection/>
    </xf>
    <xf numFmtId="0" fontId="7" fillId="0" borderId="17" xfId="62" applyFont="1" applyBorder="1" applyAlignment="1">
      <alignment horizontal="center" vertical="center" wrapText="1"/>
      <protection/>
    </xf>
    <xf numFmtId="0" fontId="7" fillId="0" borderId="18" xfId="62" applyFont="1" applyBorder="1" applyAlignment="1">
      <alignment horizontal="center" vertical="center" wrapText="1"/>
      <protection/>
    </xf>
    <xf numFmtId="0" fontId="7" fillId="0" borderId="0" xfId="62" applyFont="1" applyBorder="1" applyAlignment="1">
      <alignment horizontal="center" vertical="center" wrapText="1"/>
      <protection/>
    </xf>
    <xf numFmtId="0" fontId="7" fillId="0" borderId="10" xfId="62" applyFont="1" applyBorder="1" applyAlignment="1">
      <alignment horizontal="center" vertical="center" wrapText="1"/>
      <protection/>
    </xf>
    <xf numFmtId="0" fontId="7" fillId="0" borderId="19" xfId="62" applyFont="1" applyBorder="1" applyAlignment="1">
      <alignment horizontal="center" vertical="center" wrapText="1"/>
      <protection/>
    </xf>
    <xf numFmtId="0" fontId="7" fillId="0" borderId="20" xfId="62" applyFont="1" applyBorder="1" applyAlignment="1">
      <alignment horizontal="center" vertical="center" wrapText="1"/>
      <protection/>
    </xf>
    <xf numFmtId="0" fontId="7" fillId="0" borderId="12" xfId="62" applyFont="1" applyBorder="1" applyAlignment="1">
      <alignment horizontal="center" vertical="center" wrapText="1"/>
      <protection/>
    </xf>
    <xf numFmtId="0" fontId="8" fillId="0" borderId="11" xfId="0" applyFont="1" applyBorder="1" applyAlignment="1">
      <alignment horizontal="right"/>
    </xf>
    <xf numFmtId="0" fontId="8" fillId="0" borderId="22" xfId="0" applyFont="1" applyBorder="1" applyAlignment="1">
      <alignment horizontal="right"/>
    </xf>
    <xf numFmtId="0" fontId="4" fillId="0" borderId="0" xfId="62" applyFont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２０号様式" xfId="60"/>
    <cellStyle name="標準_P_14号8様式" xfId="61"/>
    <cellStyle name="標準_test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1">
    <pageSetUpPr fitToPage="1"/>
  </sheetPr>
  <dimension ref="A1:W224"/>
  <sheetViews>
    <sheetView tabSelected="1" zoomScale="75" zoomScaleNormal="75" zoomScalePageLayoutView="0" workbookViewId="0" topLeftCell="A1">
      <selection activeCell="A1" sqref="A1:C2"/>
    </sheetView>
  </sheetViews>
  <sheetFormatPr defaultColWidth="10.28125" defaultRowHeight="12"/>
  <cols>
    <col min="1" max="5" width="10.7109375" style="31" customWidth="1"/>
    <col min="6" max="6" width="10.7109375" style="32" customWidth="1"/>
    <col min="7" max="9" width="10.7109375" style="31" customWidth="1"/>
    <col min="10" max="10" width="10.7109375" style="32" customWidth="1"/>
    <col min="11" max="11" width="10.7109375" style="31" customWidth="1"/>
    <col min="12" max="12" width="9.57421875" style="31" customWidth="1"/>
    <col min="13" max="13" width="2.00390625" style="31" customWidth="1"/>
    <col min="14" max="14" width="6.57421875" style="31" customWidth="1"/>
    <col min="15" max="15" width="2.00390625" style="31" customWidth="1"/>
    <col min="16" max="16" width="6.421875" style="31" customWidth="1"/>
    <col min="17" max="18" width="2.140625" style="31" customWidth="1"/>
    <col min="19" max="19" width="5.140625" style="31" customWidth="1"/>
    <col min="20" max="20" width="6.8515625" style="32" customWidth="1"/>
    <col min="21" max="23" width="10.00390625" style="31" customWidth="1"/>
    <col min="24" max="16384" width="10.28125" style="31" customWidth="1"/>
  </cols>
  <sheetData>
    <row r="1" spans="1:23" s="1" customFormat="1" ht="15.75" customHeight="1">
      <c r="A1" s="53" t="s">
        <v>14</v>
      </c>
      <c r="B1" s="53"/>
      <c r="C1" s="53"/>
      <c r="F1" s="2"/>
      <c r="J1" s="2"/>
      <c r="V1" s="97" t="str">
        <f>IF('P_14号8様式'!A2=""," ページ",'P_14号8様式'!A2&amp;"ページ")</f>
        <v>1ページ</v>
      </c>
      <c r="W1" s="97"/>
    </row>
    <row r="2" spans="1:23" s="1" customFormat="1" ht="15" customHeight="1">
      <c r="A2" s="53"/>
      <c r="B2" s="53"/>
      <c r="C2" s="53"/>
      <c r="F2" s="40" t="str">
        <f>IF('P_14号8様式'!AG2="","投　票　速　報（国内・在外合計）","投　票　速　報（国内・在外合計）　（確定）")</f>
        <v>投　票　速　報（国内・在外合計）</v>
      </c>
      <c r="G2" s="40"/>
      <c r="H2" s="40"/>
      <c r="I2" s="40"/>
      <c r="J2" s="40"/>
      <c r="K2" s="40"/>
      <c r="L2" s="40"/>
      <c r="M2" s="4"/>
      <c r="N2" s="58" t="s">
        <v>0</v>
      </c>
      <c r="O2" s="58"/>
      <c r="P2" s="58"/>
      <c r="Q2" s="58" t="str">
        <f>IF('P_14号8様式'!AL2="","第　　　回","第 　"&amp;'P_14号8様式'!AL2&amp;"　回")</f>
        <v>第　　　回</v>
      </c>
      <c r="R2" s="58"/>
      <c r="S2" s="58"/>
      <c r="T2" s="58"/>
      <c r="U2" s="58">
        <f>IF('P_14号8様式'!AM2="","        時     　 分　現在",'P_14号8様式'!AM2)</f>
        <v>0.857465277777778</v>
      </c>
      <c r="V2" s="58"/>
      <c r="W2" s="58"/>
    </row>
    <row r="3" spans="2:23" s="1" customFormat="1" ht="15" customHeight="1">
      <c r="B3" s="61">
        <f>IF(パラメタシート!B1="","",パラメタシート!B1)</f>
        <v>44500</v>
      </c>
      <c r="C3" s="61"/>
      <c r="D3" s="61"/>
      <c r="E3" s="61"/>
      <c r="F3" s="40"/>
      <c r="G3" s="40"/>
      <c r="H3" s="40"/>
      <c r="I3" s="40"/>
      <c r="J3" s="40"/>
      <c r="K3" s="40"/>
      <c r="L3" s="40"/>
      <c r="M3" s="5"/>
      <c r="N3" s="59" t="s">
        <v>1</v>
      </c>
      <c r="O3" s="59"/>
      <c r="P3" s="59"/>
      <c r="Q3" s="5"/>
      <c r="R3" s="6"/>
      <c r="S3" s="6"/>
      <c r="U3" s="60" t="str">
        <f>IF('P_14号8様式'!AG2="","        時     　 分　結了",'P_14号8様式'!AG2)</f>
        <v>        時     　 分　結了</v>
      </c>
      <c r="V3" s="60"/>
      <c r="W3" s="60"/>
    </row>
    <row r="4" spans="2:23" s="1" customFormat="1" ht="15" customHeight="1">
      <c r="B4" s="62" t="str">
        <f>IF('P_14号8様式'!AK2="","",'P_14号8様式'!AK2)</f>
        <v>衆議院小選挙区選出議員選挙</v>
      </c>
      <c r="C4" s="62"/>
      <c r="D4" s="62"/>
      <c r="E4" s="62"/>
      <c r="F4" s="7"/>
      <c r="G4" s="7"/>
      <c r="H4" s="68" t="s">
        <v>2</v>
      </c>
      <c r="I4" s="68"/>
      <c r="J4" s="68"/>
      <c r="K4" s="7"/>
      <c r="L4" s="7"/>
      <c r="M4" s="7"/>
      <c r="N4" s="7"/>
      <c r="O4" s="7"/>
      <c r="P4" s="7"/>
      <c r="Q4" s="7"/>
      <c r="R4" s="8"/>
      <c r="S4" s="8"/>
      <c r="T4" s="8"/>
      <c r="V4" s="68" t="s">
        <v>23</v>
      </c>
      <c r="W4" s="68"/>
    </row>
    <row r="5" spans="6:20" s="1" customFormat="1" ht="4.5" customHeight="1">
      <c r="F5" s="2"/>
      <c r="J5" s="2"/>
      <c r="T5" s="2"/>
    </row>
    <row r="6" spans="1:23" s="9" customFormat="1" ht="12" customHeight="1">
      <c r="A6" s="69" t="s">
        <v>3</v>
      </c>
      <c r="B6" s="70"/>
      <c r="C6" s="41" t="s">
        <v>15</v>
      </c>
      <c r="D6" s="42"/>
      <c r="E6" s="43"/>
      <c r="F6" s="41" t="s">
        <v>16</v>
      </c>
      <c r="G6" s="42"/>
      <c r="H6" s="43"/>
      <c r="I6" s="41" t="s">
        <v>17</v>
      </c>
      <c r="J6" s="42"/>
      <c r="K6" s="43"/>
      <c r="L6" s="86" t="s">
        <v>18</v>
      </c>
      <c r="M6" s="87"/>
      <c r="N6" s="87"/>
      <c r="O6" s="87"/>
      <c r="P6" s="87"/>
      <c r="Q6" s="87"/>
      <c r="R6" s="88"/>
      <c r="S6" s="78" t="s">
        <v>4</v>
      </c>
      <c r="T6" s="63" t="s">
        <v>5</v>
      </c>
      <c r="U6" s="86" t="s">
        <v>6</v>
      </c>
      <c r="V6" s="87"/>
      <c r="W6" s="88"/>
    </row>
    <row r="7" spans="1:23" s="9" customFormat="1" ht="12" customHeight="1">
      <c r="A7" s="71"/>
      <c r="B7" s="72"/>
      <c r="C7" s="44"/>
      <c r="D7" s="45"/>
      <c r="E7" s="46"/>
      <c r="F7" s="44"/>
      <c r="G7" s="45"/>
      <c r="H7" s="46"/>
      <c r="I7" s="44"/>
      <c r="J7" s="45"/>
      <c r="K7" s="46"/>
      <c r="L7" s="71" t="s">
        <v>19</v>
      </c>
      <c r="M7" s="84"/>
      <c r="N7" s="11" t="s">
        <v>20</v>
      </c>
      <c r="O7" s="66" t="s">
        <v>7</v>
      </c>
      <c r="P7" s="11" t="s">
        <v>20</v>
      </c>
      <c r="Q7" s="66" t="s">
        <v>8</v>
      </c>
      <c r="R7" s="10"/>
      <c r="S7" s="79"/>
      <c r="T7" s="64"/>
      <c r="U7" s="89"/>
      <c r="V7" s="90"/>
      <c r="W7" s="91"/>
    </row>
    <row r="8" spans="1:23" s="9" customFormat="1" ht="12" customHeight="1">
      <c r="A8" s="71"/>
      <c r="B8" s="72"/>
      <c r="C8" s="47"/>
      <c r="D8" s="48"/>
      <c r="E8" s="49"/>
      <c r="F8" s="47"/>
      <c r="G8" s="48"/>
      <c r="H8" s="49"/>
      <c r="I8" s="47"/>
      <c r="J8" s="48"/>
      <c r="K8" s="49"/>
      <c r="L8" s="73"/>
      <c r="M8" s="85"/>
      <c r="N8" s="12" t="s">
        <v>21</v>
      </c>
      <c r="O8" s="67"/>
      <c r="P8" s="12" t="s">
        <v>22</v>
      </c>
      <c r="Q8" s="67"/>
      <c r="R8" s="13"/>
      <c r="S8" s="79"/>
      <c r="T8" s="64"/>
      <c r="U8" s="92"/>
      <c r="V8" s="93"/>
      <c r="W8" s="94"/>
    </row>
    <row r="9" spans="1:23" s="9" customFormat="1" ht="13.5">
      <c r="A9" s="73"/>
      <c r="B9" s="74"/>
      <c r="C9" s="14" t="s">
        <v>9</v>
      </c>
      <c r="D9" s="14" t="s">
        <v>10</v>
      </c>
      <c r="E9" s="15" t="s">
        <v>11</v>
      </c>
      <c r="F9" s="14" t="s">
        <v>9</v>
      </c>
      <c r="G9" s="14" t="s">
        <v>10</v>
      </c>
      <c r="H9" s="15" t="s">
        <v>11</v>
      </c>
      <c r="I9" s="14" t="s">
        <v>9</v>
      </c>
      <c r="J9" s="14" t="s">
        <v>10</v>
      </c>
      <c r="K9" s="15" t="s">
        <v>11</v>
      </c>
      <c r="L9" s="14" t="s">
        <v>9</v>
      </c>
      <c r="M9" s="54" t="s">
        <v>10</v>
      </c>
      <c r="N9" s="55"/>
      <c r="O9" s="56"/>
      <c r="P9" s="75" t="s">
        <v>11</v>
      </c>
      <c r="Q9" s="76"/>
      <c r="R9" s="77"/>
      <c r="S9" s="80"/>
      <c r="T9" s="65"/>
      <c r="U9" s="14" t="s">
        <v>9</v>
      </c>
      <c r="V9" s="14" t="s">
        <v>10</v>
      </c>
      <c r="W9" s="15" t="s">
        <v>11</v>
      </c>
    </row>
    <row r="10" spans="1:23" s="19" customFormat="1" ht="12.75" customHeight="1">
      <c r="A10" s="39" t="str">
        <f>IF('P_14号8様式'!C2="","",'P_14号8様式'!C2)</f>
        <v>【 第 １ 区 】</v>
      </c>
      <c r="B10" s="39"/>
      <c r="C10" s="16">
        <f>IF('P_14号8様式'!D2="","",'P_14号8様式'!D2)</f>
      </c>
      <c r="D10" s="16">
        <f>IF('P_14号8様式'!E2="","",'P_14号8様式'!E2)</f>
      </c>
      <c r="E10" s="16">
        <f>IF('P_14号8様式'!F2="","",'P_14号8様式'!F2)</f>
      </c>
      <c r="F10" s="16">
        <f>IF('P_14号8様式'!G2="","",'P_14号8様式'!G2)</f>
      </c>
      <c r="G10" s="16">
        <f>IF('P_14号8様式'!H2="","",'P_14号8様式'!H2)</f>
      </c>
      <c r="H10" s="16">
        <f>IF('P_14号8様式'!I2="","",'P_14号8様式'!I2)</f>
      </c>
      <c r="I10" s="16">
        <f>IF('P_14号8様式'!J2="","",'P_14号8様式'!J2)</f>
      </c>
      <c r="J10" s="16">
        <f>IF('P_14号8様式'!K2="","",'P_14号8様式'!K2)</f>
      </c>
      <c r="K10" s="16">
        <f>IF('P_14号8様式'!L2="","",'P_14号8様式'!L2)</f>
      </c>
      <c r="L10" s="17">
        <f>IF('P_14号8様式'!M2="","",'P_14号8様式'!M2)</f>
      </c>
      <c r="M10" s="50">
        <f>IF('P_14号8様式'!N2="","",'P_14号8様式'!N2)</f>
      </c>
      <c r="N10" s="51"/>
      <c r="O10" s="52"/>
      <c r="P10" s="50">
        <f>IF('P_14号8様式'!O2="","",'P_14号8様式'!O2)</f>
      </c>
      <c r="Q10" s="51"/>
      <c r="R10" s="52"/>
      <c r="S10" s="16">
        <f>IF('P_14号8様式'!P2="","",'P_14号8様式'!P2)</f>
      </c>
      <c r="T10" s="18">
        <f>IF('P_14号8様式'!Q2="","",'P_14号8様式'!Q2)</f>
      </c>
      <c r="U10" s="17">
        <f>IF('P_14号8様式'!R2="","",'P_14号8様式'!R2)</f>
      </c>
      <c r="V10" s="17">
        <f>IF('P_14号8様式'!S2="","",'P_14号8様式'!S2)</f>
      </c>
      <c r="W10" s="17">
        <f>IF('P_14号8様式'!T2="","",'P_14号8様式'!T2)</f>
      </c>
    </row>
    <row r="11" spans="1:23" s="19" customFormat="1" ht="12.75" customHeight="1">
      <c r="A11" s="39" t="str">
        <f>IF('P_14号8様式'!C3="","",'P_14号8様式'!C3)</f>
        <v>　鹿児島市１区</v>
      </c>
      <c r="B11" s="39"/>
      <c r="C11" s="16">
        <f>IF('P_14号8様式'!D3="","",'P_14号8様式'!D3)</f>
      </c>
      <c r="D11" s="16">
        <f>IF('P_14号8様式'!E3="","",'P_14号8様式'!E3)</f>
      </c>
      <c r="E11" s="16">
        <f>IF('P_14号8様式'!F3="","",'P_14号8様式'!F3)</f>
      </c>
      <c r="F11" s="16">
        <f>IF('P_14号8様式'!G3="","",'P_14号8様式'!G3)</f>
      </c>
      <c r="G11" s="16">
        <f>IF('P_14号8様式'!H3="","",'P_14号8様式'!H3)</f>
      </c>
      <c r="H11" s="16">
        <f>IF('P_14号8様式'!I3="","",'P_14号8様式'!I3)</f>
      </c>
      <c r="I11" s="16">
        <f>IF('P_14号8様式'!J3="","",'P_14号8様式'!J3)</f>
      </c>
      <c r="J11" s="16">
        <f>IF('P_14号8様式'!K3="","",'P_14号8様式'!K3)</f>
      </c>
      <c r="K11" s="16">
        <f>IF('P_14号8様式'!L3="","",'P_14号8様式'!L3)</f>
      </c>
      <c r="L11" s="17">
        <f>IF('P_14号8様式'!M3="","",'P_14号8様式'!M3)</f>
      </c>
      <c r="M11" s="50">
        <f>IF('P_14号8様式'!N3="","",'P_14号8様式'!N3)</f>
      </c>
      <c r="N11" s="51"/>
      <c r="O11" s="52"/>
      <c r="P11" s="50">
        <f>IF('P_14号8様式'!O3="","",'P_14号8様式'!O3)</f>
      </c>
      <c r="Q11" s="51"/>
      <c r="R11" s="52"/>
      <c r="S11" s="16">
        <f>IF('P_14号8様式'!P3="","",'P_14号8様式'!P3)</f>
      </c>
      <c r="T11" s="18">
        <f>IF('P_14号8様式'!Q3="","",'P_14号8様式'!Q3)</f>
      </c>
      <c r="U11" s="17">
        <f>IF('P_14号8様式'!R3="","",'P_14号8様式'!R3)</f>
        <v>52.1833913230902</v>
      </c>
      <c r="V11" s="17">
        <f>IF('P_14号8様式'!S3="","",'P_14号8様式'!S3)</f>
        <v>51.2999153826276</v>
      </c>
      <c r="W11" s="17">
        <f>IF('P_14号8様式'!T3="","",'P_14号8様式'!T3)</f>
        <v>51.6987079701121</v>
      </c>
    </row>
    <row r="12" spans="1:23" s="19" customFormat="1" ht="12.75" customHeight="1">
      <c r="A12" s="39" t="str">
        <f>IF('P_14号8様式'!C4="","",'P_14号8様式'!C4)</f>
        <v>＊市　部    計</v>
      </c>
      <c r="B12" s="39"/>
      <c r="C12" s="16">
        <f>IF('P_14号8様式'!D4="","",'P_14号8様式'!D4)</f>
      </c>
      <c r="D12" s="16">
        <f>IF('P_14号8様式'!E4="","",'P_14号8様式'!E4)</f>
      </c>
      <c r="E12" s="16">
        <f>IF('P_14号8様式'!F4="","",'P_14号8様式'!F4)</f>
      </c>
      <c r="F12" s="16">
        <f>IF('P_14号8様式'!G4="","",'P_14号8様式'!G4)</f>
      </c>
      <c r="G12" s="16">
        <f>IF('P_14号8様式'!H4="","",'P_14号8様式'!H4)</f>
      </c>
      <c r="H12" s="16">
        <f>IF('P_14号8様式'!I4="","",'P_14号8様式'!I4)</f>
      </c>
      <c r="I12" s="16">
        <f>IF('P_14号8様式'!J4="","",'P_14号8様式'!J4)</f>
      </c>
      <c r="J12" s="16">
        <f>IF('P_14号8様式'!K4="","",'P_14号8様式'!K4)</f>
      </c>
      <c r="K12" s="16">
        <f>IF('P_14号8様式'!L4="","",'P_14号8様式'!L4)</f>
      </c>
      <c r="L12" s="17">
        <f>IF('P_14号8様式'!M4="","",'P_14号8様式'!M4)</f>
      </c>
      <c r="M12" s="50">
        <f>IF('P_14号8様式'!N4="","",'P_14号8様式'!N4)</f>
      </c>
      <c r="N12" s="51"/>
      <c r="O12" s="52"/>
      <c r="P12" s="50">
        <f>IF('P_14号8様式'!O4="","",'P_14号8様式'!O4)</f>
      </c>
      <c r="Q12" s="51"/>
      <c r="R12" s="52"/>
      <c r="S12" s="16">
        <f>IF('P_14号8様式'!P4="","",'P_14号8様式'!P4)</f>
      </c>
      <c r="T12" s="18">
        <f>IF('P_14号8様式'!Q4="","",'P_14号8様式'!Q4)</f>
      </c>
      <c r="U12" s="17">
        <f>IF('P_14号8様式'!R4="","",'P_14号8様式'!R4)</f>
        <v>52.1833913230902</v>
      </c>
      <c r="V12" s="17">
        <f>IF('P_14号8様式'!S4="","",'P_14号8様式'!S4)</f>
        <v>51.2999153826276</v>
      </c>
      <c r="W12" s="17">
        <f>IF('P_14号8様式'!T4="","",'P_14号8様式'!T4)</f>
        <v>51.6987079701121</v>
      </c>
    </row>
    <row r="13" spans="1:23" s="19" customFormat="1" ht="12.75" customHeight="1">
      <c r="A13" s="39" t="str">
        <f>IF('P_14号8様式'!C5="","",'P_14号8様式'!C5)</f>
        <v>　三島村</v>
      </c>
      <c r="B13" s="39"/>
      <c r="C13" s="16">
        <f>IF('P_14号8様式'!D5="","",'P_14号8様式'!D5)</f>
        <v>128</v>
      </c>
      <c r="D13" s="16">
        <f>IF('P_14号8様式'!E5="","",'P_14号8様式'!E5)</f>
        <v>155</v>
      </c>
      <c r="E13" s="16">
        <f>IF('P_14号8様式'!F5="","",'P_14号8様式'!F5)</f>
        <v>283</v>
      </c>
      <c r="F13" s="16">
        <f>IF('P_14号8様式'!G5="","",'P_14号8様式'!G5)</f>
        <v>116</v>
      </c>
      <c r="G13" s="16">
        <f>IF('P_14号8様式'!H5="","",'P_14号8様式'!H5)</f>
        <v>123</v>
      </c>
      <c r="H13" s="16">
        <f>IF('P_14号8様式'!I5="","",'P_14号8様式'!I5)</f>
        <v>239</v>
      </c>
      <c r="I13" s="16">
        <f>IF('P_14号8様式'!J5="","",'P_14号8様式'!J5)</f>
        <v>12</v>
      </c>
      <c r="J13" s="16">
        <f>IF('P_14号8様式'!K5="","",'P_14号8様式'!K5)</f>
        <v>32</v>
      </c>
      <c r="K13" s="16">
        <f>IF('P_14号8様式'!L5="","",'P_14号8様式'!L5)</f>
        <v>44</v>
      </c>
      <c r="L13" s="17">
        <f>IF('P_14号8様式'!M5="","",'P_14号8様式'!M5)</f>
        <v>90.625</v>
      </c>
      <c r="M13" s="50">
        <f>IF('P_14号8様式'!N5="","",'P_14号8様式'!N5)</f>
        <v>79.3548387096774</v>
      </c>
      <c r="N13" s="51"/>
      <c r="O13" s="52"/>
      <c r="P13" s="50">
        <f>IF('P_14号8様式'!O5="","",'P_14号8様式'!O5)</f>
        <v>84.452296819788</v>
      </c>
      <c r="Q13" s="51"/>
      <c r="R13" s="52"/>
      <c r="S13" s="16">
        <f>IF('P_14号8様式'!P5="","",'P_14号8様式'!P5)</f>
        <v>1</v>
      </c>
      <c r="T13" s="18">
        <f>IF('P_14号8様式'!Q5="","",'P_14号8様式'!Q5)</f>
        <v>0.780555555555556</v>
      </c>
      <c r="U13" s="17">
        <f>IF('P_14号8様式'!R5="","",'P_14号8様式'!R5)</f>
        <v>86.1313868613139</v>
      </c>
      <c r="V13" s="17">
        <f>IF('P_14号8様式'!S5="","",'P_14号8様式'!S5)</f>
        <v>78.7096774193548</v>
      </c>
      <c r="W13" s="17">
        <f>IF('P_14号8様式'!T5="","",'P_14号8様式'!T5)</f>
        <v>82.1917808219178</v>
      </c>
    </row>
    <row r="14" spans="1:23" s="19" customFormat="1" ht="12.75" customHeight="1">
      <c r="A14" s="39" t="str">
        <f>IF('P_14号8様式'!C6="","",'P_14号8様式'!C6)</f>
        <v>　十島村</v>
      </c>
      <c r="B14" s="39"/>
      <c r="C14" s="16">
        <f>IF('P_14号8様式'!D6="","",'P_14号8様式'!D6)</f>
        <v>262</v>
      </c>
      <c r="D14" s="16">
        <f>IF('P_14号8様式'!E6="","",'P_14号8様式'!E6)</f>
        <v>253</v>
      </c>
      <c r="E14" s="16">
        <f>IF('P_14号8様式'!F6="","",'P_14号8様式'!F6)</f>
        <v>515</v>
      </c>
      <c r="F14" s="16">
        <f>IF('P_14号8様式'!G6="","",'P_14号8様式'!G6)</f>
        <v>229</v>
      </c>
      <c r="G14" s="16">
        <f>IF('P_14号8様式'!H6="","",'P_14号8様式'!H6)</f>
        <v>200</v>
      </c>
      <c r="H14" s="16">
        <f>IF('P_14号8様式'!I6="","",'P_14号8様式'!I6)</f>
        <v>429</v>
      </c>
      <c r="I14" s="16">
        <f>IF('P_14号8様式'!J6="","",'P_14号8様式'!J6)</f>
        <v>33</v>
      </c>
      <c r="J14" s="16">
        <f>IF('P_14号8様式'!K6="","",'P_14号8様式'!K6)</f>
        <v>53</v>
      </c>
      <c r="K14" s="16">
        <f>IF('P_14号8様式'!L6="","",'P_14号8様式'!L6)</f>
        <v>86</v>
      </c>
      <c r="L14" s="17">
        <f>IF('P_14号8様式'!M6="","",'P_14号8様式'!M6)</f>
        <v>87.4045801526718</v>
      </c>
      <c r="M14" s="50">
        <f>IF('P_14号8様式'!N6="","",'P_14号8様式'!N6)</f>
        <v>79.0513833992095</v>
      </c>
      <c r="N14" s="51"/>
      <c r="O14" s="52"/>
      <c r="P14" s="50">
        <f>IF('P_14号8様式'!O6="","",'P_14号8様式'!O6)</f>
        <v>83.3009708737864</v>
      </c>
      <c r="Q14" s="51"/>
      <c r="R14" s="52"/>
      <c r="S14" s="16">
        <f>IF('P_14号8様式'!P6="","",'P_14号8様式'!P6)</f>
        <v>3</v>
      </c>
      <c r="T14" s="18">
        <f>IF('P_14号8様式'!Q6="","",'P_14号8様式'!Q6)</f>
        <v>0.761111111111111</v>
      </c>
      <c r="U14" s="17">
        <f>IF('P_14号8様式'!R6="","",'P_14号8様式'!R6)</f>
        <v>85.7142857142857</v>
      </c>
      <c r="V14" s="17">
        <f>IF('P_14号8様式'!S6="","",'P_14号8様式'!S6)</f>
        <v>79.9270072992701</v>
      </c>
      <c r="W14" s="17">
        <f>IF('P_14号8様式'!T6="","",'P_14号8様式'!T6)</f>
        <v>82.8877005347594</v>
      </c>
    </row>
    <row r="15" spans="1:23" s="19" customFormat="1" ht="12.75" customHeight="1">
      <c r="A15" s="39" t="str">
        <f>IF('P_14号8様式'!C7="","",'P_14号8様式'!C7)</f>
        <v>＊（鹿児島郡）計</v>
      </c>
      <c r="B15" s="39"/>
      <c r="C15" s="16">
        <f>IF('P_14号8様式'!D7="","",'P_14号8様式'!D7)</f>
        <v>390</v>
      </c>
      <c r="D15" s="16">
        <f>IF('P_14号8様式'!E7="","",'P_14号8様式'!E7)</f>
        <v>408</v>
      </c>
      <c r="E15" s="16">
        <f>IF('P_14号8様式'!F7="","",'P_14号8様式'!F7)</f>
        <v>798</v>
      </c>
      <c r="F15" s="16">
        <f>IF('P_14号8様式'!G7="","",'P_14号8様式'!G7)</f>
        <v>345</v>
      </c>
      <c r="G15" s="16">
        <f>IF('P_14号8様式'!H7="","",'P_14号8様式'!H7)</f>
        <v>323</v>
      </c>
      <c r="H15" s="16">
        <f>IF('P_14号8様式'!I7="","",'P_14号8様式'!I7)</f>
        <v>668</v>
      </c>
      <c r="I15" s="16">
        <f>IF('P_14号8様式'!J7="","",'P_14号8様式'!J7)</f>
        <v>45</v>
      </c>
      <c r="J15" s="16">
        <f>IF('P_14号8様式'!K7="","",'P_14号8様式'!K7)</f>
        <v>85</v>
      </c>
      <c r="K15" s="16">
        <f>IF('P_14号8様式'!L7="","",'P_14号8様式'!L7)</f>
        <v>130</v>
      </c>
      <c r="L15" s="17">
        <f>IF('P_14号8様式'!M7="","",'P_14号8様式'!M7)</f>
        <v>88.4615384615385</v>
      </c>
      <c r="M15" s="50">
        <f>IF('P_14号8様式'!N7="","",'P_14号8様式'!N7)</f>
        <v>79.1666666666667</v>
      </c>
      <c r="N15" s="51"/>
      <c r="O15" s="52"/>
      <c r="P15" s="50">
        <f>IF('P_14号8様式'!O7="","",'P_14号8様式'!O7)</f>
        <v>83.7092731829574</v>
      </c>
      <c r="Q15" s="51"/>
      <c r="R15" s="52"/>
      <c r="S15" s="16">
        <f>IF('P_14号8様式'!P7="","",'P_14号8様式'!P7)</f>
      </c>
      <c r="T15" s="18">
        <f>IF('P_14号8様式'!Q7="","",'P_14号8様式'!Q7)</f>
        <v>0.780555555555556</v>
      </c>
      <c r="U15" s="17">
        <f>IF('P_14号8様式'!R7="","",'P_14号8様式'!R7)</f>
        <v>85.8490566037736</v>
      </c>
      <c r="V15" s="17">
        <f>IF('P_14号8様式'!S7="","",'P_14号8様式'!S7)</f>
        <v>79.4871794871795</v>
      </c>
      <c r="W15" s="17">
        <f>IF('P_14号8様式'!T7="","",'P_14号8様式'!T7)</f>
        <v>82.6494724501759</v>
      </c>
    </row>
    <row r="16" spans="1:23" s="19" customFormat="1" ht="12.75" customHeight="1">
      <c r="A16" s="39" t="str">
        <f>IF('P_14号8様式'!C8="","",'P_14号8様式'!C8)</f>
        <v>＊郡　部    計</v>
      </c>
      <c r="B16" s="39"/>
      <c r="C16" s="16">
        <f>IF('P_14号8様式'!D8="","",'P_14号8様式'!D8)</f>
        <v>390</v>
      </c>
      <c r="D16" s="16">
        <f>IF('P_14号8様式'!E8="","",'P_14号8様式'!E8)</f>
        <v>408</v>
      </c>
      <c r="E16" s="16">
        <f>IF('P_14号8様式'!F8="","",'P_14号8様式'!F8)</f>
        <v>798</v>
      </c>
      <c r="F16" s="16">
        <f>IF('P_14号8様式'!G8="","",'P_14号8様式'!G8)</f>
        <v>345</v>
      </c>
      <c r="G16" s="16">
        <f>IF('P_14号8様式'!H8="","",'P_14号8様式'!H8)</f>
        <v>323</v>
      </c>
      <c r="H16" s="16">
        <f>IF('P_14号8様式'!I8="","",'P_14号8様式'!I8)</f>
        <v>668</v>
      </c>
      <c r="I16" s="16">
        <f>IF('P_14号8様式'!J8="","",'P_14号8様式'!J8)</f>
        <v>45</v>
      </c>
      <c r="J16" s="16">
        <f>IF('P_14号8様式'!K8="","",'P_14号8様式'!K8)</f>
        <v>85</v>
      </c>
      <c r="K16" s="16">
        <f>IF('P_14号8様式'!L8="","",'P_14号8様式'!L8)</f>
        <v>130</v>
      </c>
      <c r="L16" s="17">
        <f>IF('P_14号8様式'!M8="","",'P_14号8様式'!M8)</f>
        <v>88.4615384615385</v>
      </c>
      <c r="M16" s="50">
        <f>IF('P_14号8様式'!N8="","",'P_14号8様式'!N8)</f>
        <v>79.1666666666667</v>
      </c>
      <c r="N16" s="51"/>
      <c r="O16" s="52"/>
      <c r="P16" s="50">
        <f>IF('P_14号8様式'!O8="","",'P_14号8様式'!O8)</f>
        <v>83.7092731829574</v>
      </c>
      <c r="Q16" s="51"/>
      <c r="R16" s="52"/>
      <c r="S16" s="16">
        <f>IF('P_14号8様式'!P8="","",'P_14号8様式'!P8)</f>
      </c>
      <c r="T16" s="18">
        <f>IF('P_14号8様式'!Q8="","",'P_14号8様式'!Q8)</f>
        <v>0.780555555555556</v>
      </c>
      <c r="U16" s="17">
        <f>IF('P_14号8様式'!R8="","",'P_14号8様式'!R8)</f>
        <v>85.8490566037736</v>
      </c>
      <c r="V16" s="17">
        <f>IF('P_14号8様式'!S8="","",'P_14号8様式'!S8)</f>
        <v>79.4871794871795</v>
      </c>
      <c r="W16" s="17">
        <f>IF('P_14号8様式'!T8="","",'P_14号8様式'!T8)</f>
        <v>82.6494724501759</v>
      </c>
    </row>
    <row r="17" spans="1:23" s="19" customFormat="1" ht="12.75" customHeight="1">
      <c r="A17" s="39" t="str">
        <f>IF('P_14号8様式'!C9="","",'P_14号8様式'!C9)</f>
        <v>＊第 １ 区  計</v>
      </c>
      <c r="B17" s="39"/>
      <c r="C17" s="16">
        <f>IF('P_14号8様式'!D9="","",'P_14号8様式'!D9)</f>
        <v>390</v>
      </c>
      <c r="D17" s="16">
        <f>IF('P_14号8様式'!E9="","",'P_14号8様式'!E9)</f>
        <v>408</v>
      </c>
      <c r="E17" s="16">
        <f>IF('P_14号8様式'!F9="","",'P_14号8様式'!F9)</f>
        <v>798</v>
      </c>
      <c r="F17" s="16">
        <f>IF('P_14号8様式'!G9="","",'P_14号8様式'!G9)</f>
        <v>345</v>
      </c>
      <c r="G17" s="16">
        <f>IF('P_14号8様式'!H9="","",'P_14号8様式'!H9)</f>
        <v>323</v>
      </c>
      <c r="H17" s="16">
        <f>IF('P_14号8様式'!I9="","",'P_14号8様式'!I9)</f>
        <v>668</v>
      </c>
      <c r="I17" s="16">
        <f>IF('P_14号8様式'!J9="","",'P_14号8様式'!J9)</f>
      </c>
      <c r="J17" s="16">
        <f>IF('P_14号8様式'!K9="","",'P_14号8様式'!K9)</f>
      </c>
      <c r="K17" s="16">
        <f>IF('P_14号8様式'!L9="","",'P_14号8様式'!L9)</f>
      </c>
      <c r="L17" s="17">
        <f>IF('P_14号8様式'!M9="","",'P_14号8様式'!M9)</f>
        <v>88.4615384615385</v>
      </c>
      <c r="M17" s="50">
        <f>IF('P_14号8様式'!N9="","",'P_14号8様式'!N9)</f>
        <v>79.1666666666667</v>
      </c>
      <c r="N17" s="51"/>
      <c r="O17" s="52"/>
      <c r="P17" s="50">
        <f>IF('P_14号8様式'!O9="","",'P_14号8様式'!O9)</f>
        <v>83.7092731829574</v>
      </c>
      <c r="Q17" s="51"/>
      <c r="R17" s="52"/>
      <c r="S17" s="16">
        <f>IF('P_14号8様式'!P9="","",'P_14号8様式'!P9)</f>
      </c>
      <c r="T17" s="18">
        <f>IF('P_14号8様式'!Q9="","",'P_14号8様式'!Q9)</f>
      </c>
      <c r="U17" s="17">
        <f>IF('P_14号8様式'!R9="","",'P_14号8様式'!R9)</f>
        <v>52.2710660958547</v>
      </c>
      <c r="V17" s="17">
        <f>IF('P_14号8様式'!S9="","",'P_14号8様式'!S9)</f>
        <v>51.3610532489332</v>
      </c>
      <c r="W17" s="17">
        <f>IF('P_14号8様式'!T9="","",'P_14号8様式'!T9)</f>
        <v>51.7719226726789</v>
      </c>
    </row>
    <row r="18" spans="1:23" s="19" customFormat="1" ht="12.75" customHeight="1">
      <c r="A18" s="39">
        <f>IF('P_14号8様式'!C10="","",'P_14号8様式'!C10)</f>
      </c>
      <c r="B18" s="39"/>
      <c r="C18" s="16">
        <f>IF('P_14号8様式'!D10="","",'P_14号8様式'!D10)</f>
      </c>
      <c r="D18" s="16">
        <f>IF('P_14号8様式'!E10="","",'P_14号8様式'!E10)</f>
      </c>
      <c r="E18" s="16">
        <f>IF('P_14号8様式'!F10="","",'P_14号8様式'!F10)</f>
      </c>
      <c r="F18" s="16">
        <f>IF('P_14号8様式'!G10="","",'P_14号8様式'!G10)</f>
      </c>
      <c r="G18" s="16">
        <f>IF('P_14号8様式'!H10="","",'P_14号8様式'!H10)</f>
      </c>
      <c r="H18" s="16">
        <f>IF('P_14号8様式'!I10="","",'P_14号8様式'!I10)</f>
      </c>
      <c r="I18" s="16">
        <f>IF('P_14号8様式'!J10="","",'P_14号8様式'!J10)</f>
      </c>
      <c r="J18" s="16">
        <f>IF('P_14号8様式'!K10="","",'P_14号8様式'!K10)</f>
      </c>
      <c r="K18" s="16">
        <f>IF('P_14号8様式'!L10="","",'P_14号8様式'!L10)</f>
      </c>
      <c r="L18" s="17">
        <f>IF('P_14号8様式'!M10="","",'P_14号8様式'!M10)</f>
      </c>
      <c r="M18" s="50">
        <f>IF('P_14号8様式'!N10="","",'P_14号8様式'!N10)</f>
      </c>
      <c r="N18" s="51"/>
      <c r="O18" s="52"/>
      <c r="P18" s="50">
        <f>IF('P_14号8様式'!O10="","",'P_14号8様式'!O10)</f>
      </c>
      <c r="Q18" s="51"/>
      <c r="R18" s="52"/>
      <c r="S18" s="16">
        <f>IF('P_14号8様式'!P10="","",'P_14号8様式'!P10)</f>
      </c>
      <c r="T18" s="18">
        <f>IF('P_14号8様式'!Q10="","",'P_14号8様式'!Q10)</f>
      </c>
      <c r="U18" s="17">
        <f>IF('P_14号8様式'!R10="","",'P_14号8様式'!R10)</f>
      </c>
      <c r="V18" s="17">
        <f>IF('P_14号8様式'!S10="","",'P_14号8様式'!S10)</f>
      </c>
      <c r="W18" s="17">
        <f>IF('P_14号8様式'!T10="","",'P_14号8様式'!T10)</f>
      </c>
    </row>
    <row r="19" spans="1:23" s="19" customFormat="1" ht="12.75" customHeight="1">
      <c r="A19" s="39">
        <f>IF('P_14号8様式'!C11="","",'P_14号8様式'!C11)</f>
      </c>
      <c r="B19" s="39"/>
      <c r="C19" s="16">
        <f>IF('P_14号8様式'!D11="","",'P_14号8様式'!D11)</f>
      </c>
      <c r="D19" s="16">
        <f>IF('P_14号8様式'!E11="","",'P_14号8様式'!E11)</f>
      </c>
      <c r="E19" s="16">
        <f>IF('P_14号8様式'!F11="","",'P_14号8様式'!F11)</f>
      </c>
      <c r="F19" s="16">
        <f>IF('P_14号8様式'!G11="","",'P_14号8様式'!G11)</f>
      </c>
      <c r="G19" s="16">
        <f>IF('P_14号8様式'!H11="","",'P_14号8様式'!H11)</f>
      </c>
      <c r="H19" s="16">
        <f>IF('P_14号8様式'!I11="","",'P_14号8様式'!I11)</f>
      </c>
      <c r="I19" s="16">
        <f>IF('P_14号8様式'!J11="","",'P_14号8様式'!J11)</f>
      </c>
      <c r="J19" s="16">
        <f>IF('P_14号8様式'!K11="","",'P_14号8様式'!K11)</f>
      </c>
      <c r="K19" s="16">
        <f>IF('P_14号8様式'!L11="","",'P_14号8様式'!L11)</f>
      </c>
      <c r="L19" s="17">
        <f>IF('P_14号8様式'!M11="","",'P_14号8様式'!M11)</f>
      </c>
      <c r="M19" s="50">
        <f>IF('P_14号8様式'!N11="","",'P_14号8様式'!N11)</f>
      </c>
      <c r="N19" s="51"/>
      <c r="O19" s="52"/>
      <c r="P19" s="50">
        <f>IF('P_14号8様式'!O11="","",'P_14号8様式'!O11)</f>
      </c>
      <c r="Q19" s="51"/>
      <c r="R19" s="52"/>
      <c r="S19" s="16">
        <f>IF('P_14号8様式'!P11="","",'P_14号8様式'!P11)</f>
      </c>
      <c r="T19" s="18">
        <f>IF('P_14号8様式'!Q11="","",'P_14号8様式'!Q11)</f>
      </c>
      <c r="U19" s="17">
        <f>IF('P_14号8様式'!R11="","",'P_14号8様式'!R11)</f>
      </c>
      <c r="V19" s="17">
        <f>IF('P_14号8様式'!S11="","",'P_14号8様式'!S11)</f>
      </c>
      <c r="W19" s="17">
        <f>IF('P_14号8様式'!T11="","",'P_14号8様式'!T11)</f>
      </c>
    </row>
    <row r="20" spans="1:23" s="19" customFormat="1" ht="12.75" customHeight="1">
      <c r="A20" s="39">
        <f>IF('P_14号8様式'!C12="","",'P_14号8様式'!C12)</f>
      </c>
      <c r="B20" s="39"/>
      <c r="C20" s="16">
        <f>IF('P_14号8様式'!D12="","",'P_14号8様式'!D12)</f>
      </c>
      <c r="D20" s="16">
        <f>IF('P_14号8様式'!E12="","",'P_14号8様式'!E12)</f>
      </c>
      <c r="E20" s="16">
        <f>IF('P_14号8様式'!F12="","",'P_14号8様式'!F12)</f>
      </c>
      <c r="F20" s="16">
        <f>IF('P_14号8様式'!G12="","",'P_14号8様式'!G12)</f>
      </c>
      <c r="G20" s="16">
        <f>IF('P_14号8様式'!H12="","",'P_14号8様式'!H12)</f>
      </c>
      <c r="H20" s="16">
        <f>IF('P_14号8様式'!I12="","",'P_14号8様式'!I12)</f>
      </c>
      <c r="I20" s="16">
        <f>IF('P_14号8様式'!J12="","",'P_14号8様式'!J12)</f>
      </c>
      <c r="J20" s="16">
        <f>IF('P_14号8様式'!K12="","",'P_14号8様式'!K12)</f>
      </c>
      <c r="K20" s="16">
        <f>IF('P_14号8様式'!L12="","",'P_14号8様式'!L12)</f>
      </c>
      <c r="L20" s="17">
        <f>IF('P_14号8様式'!M12="","",'P_14号8様式'!M12)</f>
      </c>
      <c r="M20" s="50">
        <f>IF('P_14号8様式'!N12="","",'P_14号8様式'!N12)</f>
      </c>
      <c r="N20" s="51"/>
      <c r="O20" s="52"/>
      <c r="P20" s="50">
        <f>IF('P_14号8様式'!O12="","",'P_14号8様式'!O12)</f>
      </c>
      <c r="Q20" s="51"/>
      <c r="R20" s="52"/>
      <c r="S20" s="16">
        <f>IF('P_14号8様式'!P12="","",'P_14号8様式'!P12)</f>
      </c>
      <c r="T20" s="18">
        <f>IF('P_14号8様式'!Q12="","",'P_14号8様式'!Q12)</f>
      </c>
      <c r="U20" s="17">
        <f>IF('P_14号8様式'!R12="","",'P_14号8様式'!R12)</f>
      </c>
      <c r="V20" s="17">
        <f>IF('P_14号8様式'!S12="","",'P_14号8様式'!S12)</f>
      </c>
      <c r="W20" s="17">
        <f>IF('P_14号8様式'!T12="","",'P_14号8様式'!T12)</f>
      </c>
    </row>
    <row r="21" spans="1:23" s="19" customFormat="1" ht="12.75" customHeight="1">
      <c r="A21" s="39">
        <f>IF('P_14号8様式'!C13="","",'P_14号8様式'!C13)</f>
      </c>
      <c r="B21" s="39"/>
      <c r="C21" s="16">
        <f>IF('P_14号8様式'!D13="","",'P_14号8様式'!D13)</f>
      </c>
      <c r="D21" s="16">
        <f>IF('P_14号8様式'!E13="","",'P_14号8様式'!E13)</f>
      </c>
      <c r="E21" s="16">
        <f>IF('P_14号8様式'!F13="","",'P_14号8様式'!F13)</f>
      </c>
      <c r="F21" s="16">
        <f>IF('P_14号8様式'!G13="","",'P_14号8様式'!G13)</f>
      </c>
      <c r="G21" s="16">
        <f>IF('P_14号8様式'!H13="","",'P_14号8様式'!H13)</f>
      </c>
      <c r="H21" s="16">
        <f>IF('P_14号8様式'!I13="","",'P_14号8様式'!I13)</f>
      </c>
      <c r="I21" s="16">
        <f>IF('P_14号8様式'!J13="","",'P_14号8様式'!J13)</f>
      </c>
      <c r="J21" s="16">
        <f>IF('P_14号8様式'!K13="","",'P_14号8様式'!K13)</f>
      </c>
      <c r="K21" s="16">
        <f>IF('P_14号8様式'!L13="","",'P_14号8様式'!L13)</f>
      </c>
      <c r="L21" s="17">
        <f>IF('P_14号8様式'!M13="","",'P_14号8様式'!M13)</f>
      </c>
      <c r="M21" s="50">
        <f>IF('P_14号8様式'!N13="","",'P_14号8様式'!N13)</f>
      </c>
      <c r="N21" s="51"/>
      <c r="O21" s="52"/>
      <c r="P21" s="50">
        <f>IF('P_14号8様式'!O13="","",'P_14号8様式'!O13)</f>
      </c>
      <c r="Q21" s="51"/>
      <c r="R21" s="52"/>
      <c r="S21" s="16">
        <f>IF('P_14号8様式'!P13="","",'P_14号8様式'!P13)</f>
      </c>
      <c r="T21" s="18">
        <f>IF('P_14号8様式'!Q13="","",'P_14号8様式'!Q13)</f>
      </c>
      <c r="U21" s="17">
        <f>IF('P_14号8様式'!R13="","",'P_14号8様式'!R13)</f>
      </c>
      <c r="V21" s="17">
        <f>IF('P_14号8様式'!S13="","",'P_14号8様式'!S13)</f>
      </c>
      <c r="W21" s="17">
        <f>IF('P_14号8様式'!T13="","",'P_14号8様式'!T13)</f>
      </c>
    </row>
    <row r="22" spans="1:23" s="19" customFormat="1" ht="12.75" customHeight="1">
      <c r="A22" s="39">
        <f>IF('P_14号8様式'!C14="","",'P_14号8様式'!C14)</f>
      </c>
      <c r="B22" s="39"/>
      <c r="C22" s="16">
        <f>IF('P_14号8様式'!D14="","",'P_14号8様式'!D14)</f>
      </c>
      <c r="D22" s="16">
        <f>IF('P_14号8様式'!E14="","",'P_14号8様式'!E14)</f>
      </c>
      <c r="E22" s="16">
        <f>IF('P_14号8様式'!F14="","",'P_14号8様式'!F14)</f>
      </c>
      <c r="F22" s="16">
        <f>IF('P_14号8様式'!G14="","",'P_14号8様式'!G14)</f>
      </c>
      <c r="G22" s="16">
        <f>IF('P_14号8様式'!H14="","",'P_14号8様式'!H14)</f>
      </c>
      <c r="H22" s="16">
        <f>IF('P_14号8様式'!I14="","",'P_14号8様式'!I14)</f>
      </c>
      <c r="I22" s="16">
        <f>IF('P_14号8様式'!J14="","",'P_14号8様式'!J14)</f>
      </c>
      <c r="J22" s="16">
        <f>IF('P_14号8様式'!K14="","",'P_14号8様式'!K14)</f>
      </c>
      <c r="K22" s="16">
        <f>IF('P_14号8様式'!L14="","",'P_14号8様式'!L14)</f>
      </c>
      <c r="L22" s="17">
        <f>IF('P_14号8様式'!M14="","",'P_14号8様式'!M14)</f>
      </c>
      <c r="M22" s="50">
        <f>IF('P_14号8様式'!N14="","",'P_14号8様式'!N14)</f>
      </c>
      <c r="N22" s="51"/>
      <c r="O22" s="52"/>
      <c r="P22" s="50">
        <f>IF('P_14号8様式'!O14="","",'P_14号8様式'!O14)</f>
      </c>
      <c r="Q22" s="51"/>
      <c r="R22" s="52"/>
      <c r="S22" s="16">
        <f>IF('P_14号8様式'!P14="","",'P_14号8様式'!P14)</f>
      </c>
      <c r="T22" s="18">
        <f>IF('P_14号8様式'!Q14="","",'P_14号8様式'!Q14)</f>
      </c>
      <c r="U22" s="17">
        <f>IF('P_14号8様式'!R14="","",'P_14号8様式'!R14)</f>
      </c>
      <c r="V22" s="17">
        <f>IF('P_14号8様式'!S14="","",'P_14号8様式'!S14)</f>
      </c>
      <c r="W22" s="17">
        <f>IF('P_14号8様式'!T14="","",'P_14号8様式'!T14)</f>
      </c>
    </row>
    <row r="23" spans="1:23" s="19" customFormat="1" ht="12.75" customHeight="1">
      <c r="A23" s="39">
        <f>IF('P_14号8様式'!C15="","",'P_14号8様式'!C15)</f>
      </c>
      <c r="B23" s="39"/>
      <c r="C23" s="16">
        <f>IF('P_14号8様式'!D15="","",'P_14号8様式'!D15)</f>
      </c>
      <c r="D23" s="16">
        <f>IF('P_14号8様式'!E15="","",'P_14号8様式'!E15)</f>
      </c>
      <c r="E23" s="16">
        <f>IF('P_14号8様式'!F15="","",'P_14号8様式'!F15)</f>
      </c>
      <c r="F23" s="16">
        <f>IF('P_14号8様式'!G15="","",'P_14号8様式'!G15)</f>
      </c>
      <c r="G23" s="16">
        <f>IF('P_14号8様式'!H15="","",'P_14号8様式'!H15)</f>
      </c>
      <c r="H23" s="16">
        <f>IF('P_14号8様式'!I15="","",'P_14号8様式'!I15)</f>
      </c>
      <c r="I23" s="16">
        <f>IF('P_14号8様式'!J15="","",'P_14号8様式'!J15)</f>
      </c>
      <c r="J23" s="16">
        <f>IF('P_14号8様式'!K15="","",'P_14号8様式'!K15)</f>
      </c>
      <c r="K23" s="16">
        <f>IF('P_14号8様式'!L15="","",'P_14号8様式'!L15)</f>
      </c>
      <c r="L23" s="17">
        <f>IF('P_14号8様式'!M15="","",'P_14号8様式'!M15)</f>
      </c>
      <c r="M23" s="50">
        <f>IF('P_14号8様式'!N15="","",'P_14号8様式'!N15)</f>
      </c>
      <c r="N23" s="51"/>
      <c r="O23" s="52"/>
      <c r="P23" s="50">
        <f>IF('P_14号8様式'!O15="","",'P_14号8様式'!O15)</f>
      </c>
      <c r="Q23" s="51"/>
      <c r="R23" s="52"/>
      <c r="S23" s="16">
        <f>IF('P_14号8様式'!P15="","",'P_14号8様式'!P15)</f>
      </c>
      <c r="T23" s="18">
        <f>IF('P_14号8様式'!Q15="","",'P_14号8様式'!Q15)</f>
      </c>
      <c r="U23" s="17">
        <f>IF('P_14号8様式'!R15="","",'P_14号8様式'!R15)</f>
      </c>
      <c r="V23" s="17">
        <f>IF('P_14号8様式'!S15="","",'P_14号8様式'!S15)</f>
      </c>
      <c r="W23" s="17">
        <f>IF('P_14号8様式'!T15="","",'P_14号8様式'!T15)</f>
      </c>
    </row>
    <row r="24" spans="1:23" s="19" customFormat="1" ht="12.75" customHeight="1">
      <c r="A24" s="39">
        <f>IF('P_14号8様式'!C16="","",'P_14号8様式'!C16)</f>
      </c>
      <c r="B24" s="39"/>
      <c r="C24" s="16">
        <f>IF('P_14号8様式'!D16="","",'P_14号8様式'!D16)</f>
      </c>
      <c r="D24" s="16">
        <f>IF('P_14号8様式'!E16="","",'P_14号8様式'!E16)</f>
      </c>
      <c r="E24" s="16">
        <f>IF('P_14号8様式'!F16="","",'P_14号8様式'!F16)</f>
      </c>
      <c r="F24" s="16">
        <f>IF('P_14号8様式'!G16="","",'P_14号8様式'!G16)</f>
      </c>
      <c r="G24" s="16">
        <f>IF('P_14号8様式'!H16="","",'P_14号8様式'!H16)</f>
      </c>
      <c r="H24" s="16">
        <f>IF('P_14号8様式'!I16="","",'P_14号8様式'!I16)</f>
      </c>
      <c r="I24" s="16">
        <f>IF('P_14号8様式'!J16="","",'P_14号8様式'!J16)</f>
      </c>
      <c r="J24" s="16">
        <f>IF('P_14号8様式'!K16="","",'P_14号8様式'!K16)</f>
      </c>
      <c r="K24" s="16">
        <f>IF('P_14号8様式'!L16="","",'P_14号8様式'!L16)</f>
      </c>
      <c r="L24" s="17">
        <f>IF('P_14号8様式'!M16="","",'P_14号8様式'!M16)</f>
      </c>
      <c r="M24" s="50">
        <f>IF('P_14号8様式'!N16="","",'P_14号8様式'!N16)</f>
      </c>
      <c r="N24" s="51"/>
      <c r="O24" s="52"/>
      <c r="P24" s="50">
        <f>IF('P_14号8様式'!O16="","",'P_14号8様式'!O16)</f>
      </c>
      <c r="Q24" s="51"/>
      <c r="R24" s="52"/>
      <c r="S24" s="16">
        <f>IF('P_14号8様式'!P16="","",'P_14号8様式'!P16)</f>
      </c>
      <c r="T24" s="18">
        <f>IF('P_14号8様式'!Q16="","",'P_14号8様式'!Q16)</f>
      </c>
      <c r="U24" s="17">
        <f>IF('P_14号8様式'!R16="","",'P_14号8様式'!R16)</f>
      </c>
      <c r="V24" s="17">
        <f>IF('P_14号8様式'!S16="","",'P_14号8様式'!S16)</f>
      </c>
      <c r="W24" s="17">
        <f>IF('P_14号8様式'!T16="","",'P_14号8様式'!T16)</f>
      </c>
    </row>
    <row r="25" spans="1:23" s="19" customFormat="1" ht="12.75" customHeight="1">
      <c r="A25" s="39">
        <f>IF('P_14号8様式'!C17="","",'P_14号8様式'!C17)</f>
      </c>
      <c r="B25" s="39"/>
      <c r="C25" s="16">
        <f>IF('P_14号8様式'!D17="","",'P_14号8様式'!D17)</f>
      </c>
      <c r="D25" s="16">
        <f>IF('P_14号8様式'!E17="","",'P_14号8様式'!E17)</f>
      </c>
      <c r="E25" s="16">
        <f>IF('P_14号8様式'!F17="","",'P_14号8様式'!F17)</f>
      </c>
      <c r="F25" s="16">
        <f>IF('P_14号8様式'!G17="","",'P_14号8様式'!G17)</f>
      </c>
      <c r="G25" s="16">
        <f>IF('P_14号8様式'!H17="","",'P_14号8様式'!H17)</f>
      </c>
      <c r="H25" s="16">
        <f>IF('P_14号8様式'!I17="","",'P_14号8様式'!I17)</f>
      </c>
      <c r="I25" s="16">
        <f>IF('P_14号8様式'!J17="","",'P_14号8様式'!J17)</f>
      </c>
      <c r="J25" s="16">
        <f>IF('P_14号8様式'!K17="","",'P_14号8様式'!K17)</f>
      </c>
      <c r="K25" s="16">
        <f>IF('P_14号8様式'!L17="","",'P_14号8様式'!L17)</f>
      </c>
      <c r="L25" s="17">
        <f>IF('P_14号8様式'!M17="","",'P_14号8様式'!M17)</f>
      </c>
      <c r="M25" s="50">
        <f>IF('P_14号8様式'!N17="","",'P_14号8様式'!N17)</f>
      </c>
      <c r="N25" s="51"/>
      <c r="O25" s="52"/>
      <c r="P25" s="50">
        <f>IF('P_14号8様式'!O17="","",'P_14号8様式'!O17)</f>
      </c>
      <c r="Q25" s="51"/>
      <c r="R25" s="52"/>
      <c r="S25" s="16">
        <f>IF('P_14号8様式'!P17="","",'P_14号8様式'!P17)</f>
      </c>
      <c r="T25" s="18">
        <f>IF('P_14号8様式'!Q17="","",'P_14号8様式'!Q17)</f>
      </c>
      <c r="U25" s="17">
        <f>IF('P_14号8様式'!R17="","",'P_14号8様式'!R17)</f>
      </c>
      <c r="V25" s="17">
        <f>IF('P_14号8様式'!S17="","",'P_14号8様式'!S17)</f>
      </c>
      <c r="W25" s="17">
        <f>IF('P_14号8様式'!T17="","",'P_14号8様式'!T17)</f>
      </c>
    </row>
    <row r="26" spans="1:23" s="19" customFormat="1" ht="12.75" customHeight="1">
      <c r="A26" s="39">
        <f>IF('P_14号8様式'!C18="","",'P_14号8様式'!C18)</f>
      </c>
      <c r="B26" s="39"/>
      <c r="C26" s="16">
        <f>IF('P_14号8様式'!D18="","",'P_14号8様式'!D18)</f>
      </c>
      <c r="D26" s="16">
        <f>IF('P_14号8様式'!E18="","",'P_14号8様式'!E18)</f>
      </c>
      <c r="E26" s="16">
        <f>IF('P_14号8様式'!F18="","",'P_14号8様式'!F18)</f>
      </c>
      <c r="F26" s="16">
        <f>IF('P_14号8様式'!G18="","",'P_14号8様式'!G18)</f>
      </c>
      <c r="G26" s="16">
        <f>IF('P_14号8様式'!H18="","",'P_14号8様式'!H18)</f>
      </c>
      <c r="H26" s="16">
        <f>IF('P_14号8様式'!I18="","",'P_14号8様式'!I18)</f>
      </c>
      <c r="I26" s="16">
        <f>IF('P_14号8様式'!J18="","",'P_14号8様式'!J18)</f>
      </c>
      <c r="J26" s="16">
        <f>IF('P_14号8様式'!K18="","",'P_14号8様式'!K18)</f>
      </c>
      <c r="K26" s="16">
        <f>IF('P_14号8様式'!L18="","",'P_14号8様式'!L18)</f>
      </c>
      <c r="L26" s="17">
        <f>IF('P_14号8様式'!M18="","",'P_14号8様式'!M18)</f>
      </c>
      <c r="M26" s="50">
        <f>IF('P_14号8様式'!N18="","",'P_14号8様式'!N18)</f>
      </c>
      <c r="N26" s="51"/>
      <c r="O26" s="52"/>
      <c r="P26" s="50">
        <f>IF('P_14号8様式'!O18="","",'P_14号8様式'!O18)</f>
      </c>
      <c r="Q26" s="51"/>
      <c r="R26" s="52"/>
      <c r="S26" s="16">
        <f>IF('P_14号8様式'!P18="","",'P_14号8様式'!P18)</f>
      </c>
      <c r="T26" s="18">
        <f>IF('P_14号8様式'!Q18="","",'P_14号8様式'!Q18)</f>
      </c>
      <c r="U26" s="17">
        <f>IF('P_14号8様式'!R18="","",'P_14号8様式'!R18)</f>
      </c>
      <c r="V26" s="17">
        <f>IF('P_14号8様式'!S18="","",'P_14号8様式'!S18)</f>
      </c>
      <c r="W26" s="17">
        <f>IF('P_14号8様式'!T18="","",'P_14号8様式'!T18)</f>
      </c>
    </row>
    <row r="27" spans="1:23" s="19" customFormat="1" ht="12.75" customHeight="1">
      <c r="A27" s="39">
        <f>IF('P_14号8様式'!C19="","",'P_14号8様式'!C19)</f>
      </c>
      <c r="B27" s="39"/>
      <c r="C27" s="16">
        <f>IF('P_14号8様式'!D19="","",'P_14号8様式'!D19)</f>
      </c>
      <c r="D27" s="16">
        <f>IF('P_14号8様式'!E19="","",'P_14号8様式'!E19)</f>
      </c>
      <c r="E27" s="16">
        <f>IF('P_14号8様式'!F19="","",'P_14号8様式'!F19)</f>
      </c>
      <c r="F27" s="16">
        <f>IF('P_14号8様式'!G19="","",'P_14号8様式'!G19)</f>
      </c>
      <c r="G27" s="16">
        <f>IF('P_14号8様式'!H19="","",'P_14号8様式'!H19)</f>
      </c>
      <c r="H27" s="16">
        <f>IF('P_14号8様式'!I19="","",'P_14号8様式'!I19)</f>
      </c>
      <c r="I27" s="16">
        <f>IF('P_14号8様式'!J19="","",'P_14号8様式'!J19)</f>
      </c>
      <c r="J27" s="16">
        <f>IF('P_14号8様式'!K19="","",'P_14号8様式'!K19)</f>
      </c>
      <c r="K27" s="16">
        <f>IF('P_14号8様式'!L19="","",'P_14号8様式'!L19)</f>
      </c>
      <c r="L27" s="17">
        <f>IF('P_14号8様式'!M19="","",'P_14号8様式'!M19)</f>
      </c>
      <c r="M27" s="50">
        <f>IF('P_14号8様式'!N19="","",'P_14号8様式'!N19)</f>
      </c>
      <c r="N27" s="51"/>
      <c r="O27" s="52"/>
      <c r="P27" s="50">
        <f>IF('P_14号8様式'!O19="","",'P_14号8様式'!O19)</f>
      </c>
      <c r="Q27" s="51"/>
      <c r="R27" s="52"/>
      <c r="S27" s="16">
        <f>IF('P_14号8様式'!P19="","",'P_14号8様式'!P19)</f>
      </c>
      <c r="T27" s="18">
        <f>IF('P_14号8様式'!Q19="","",'P_14号8様式'!Q19)</f>
      </c>
      <c r="U27" s="17">
        <f>IF('P_14号8様式'!R19="","",'P_14号8様式'!R19)</f>
      </c>
      <c r="V27" s="17">
        <f>IF('P_14号8様式'!S19="","",'P_14号8様式'!S19)</f>
      </c>
      <c r="W27" s="17">
        <f>IF('P_14号8様式'!T19="","",'P_14号8様式'!T19)</f>
      </c>
    </row>
    <row r="28" spans="1:23" s="19" customFormat="1" ht="12.75" customHeight="1">
      <c r="A28" s="39">
        <f>IF('P_14号8様式'!C20="","",'P_14号8様式'!C20)</f>
      </c>
      <c r="B28" s="39"/>
      <c r="C28" s="16">
        <f>IF('P_14号8様式'!D20="","",'P_14号8様式'!D20)</f>
      </c>
      <c r="D28" s="16">
        <f>IF('P_14号8様式'!E20="","",'P_14号8様式'!E20)</f>
      </c>
      <c r="E28" s="16">
        <f>IF('P_14号8様式'!F20="","",'P_14号8様式'!F20)</f>
      </c>
      <c r="F28" s="16">
        <f>IF('P_14号8様式'!G20="","",'P_14号8様式'!G20)</f>
      </c>
      <c r="G28" s="16">
        <f>IF('P_14号8様式'!H20="","",'P_14号8様式'!H20)</f>
      </c>
      <c r="H28" s="16">
        <f>IF('P_14号8様式'!I20="","",'P_14号8様式'!I20)</f>
      </c>
      <c r="I28" s="16">
        <f>IF('P_14号8様式'!J20="","",'P_14号8様式'!J20)</f>
      </c>
      <c r="J28" s="16">
        <f>IF('P_14号8様式'!K20="","",'P_14号8様式'!K20)</f>
      </c>
      <c r="K28" s="16">
        <f>IF('P_14号8様式'!L20="","",'P_14号8様式'!L20)</f>
      </c>
      <c r="L28" s="17">
        <f>IF('P_14号8様式'!M20="","",'P_14号8様式'!M20)</f>
      </c>
      <c r="M28" s="50">
        <f>IF('P_14号8様式'!N20="","",'P_14号8様式'!N20)</f>
      </c>
      <c r="N28" s="51"/>
      <c r="O28" s="52"/>
      <c r="P28" s="50">
        <f>IF('P_14号8様式'!O20="","",'P_14号8様式'!O20)</f>
      </c>
      <c r="Q28" s="51"/>
      <c r="R28" s="52"/>
      <c r="S28" s="16">
        <f>IF('P_14号8様式'!P20="","",'P_14号8様式'!P20)</f>
      </c>
      <c r="T28" s="18">
        <f>IF('P_14号8様式'!Q20="","",'P_14号8様式'!Q20)</f>
      </c>
      <c r="U28" s="17">
        <f>IF('P_14号8様式'!R20="","",'P_14号8様式'!R20)</f>
      </c>
      <c r="V28" s="17">
        <f>IF('P_14号8様式'!S20="","",'P_14号8様式'!S20)</f>
      </c>
      <c r="W28" s="17">
        <f>IF('P_14号8様式'!T20="","",'P_14号8様式'!T20)</f>
      </c>
    </row>
    <row r="29" spans="1:23" s="19" customFormat="1" ht="12.75" customHeight="1">
      <c r="A29" s="39">
        <f>IF('P_14号8様式'!C21="","",'P_14号8様式'!C21)</f>
      </c>
      <c r="B29" s="39"/>
      <c r="C29" s="16">
        <f>IF('P_14号8様式'!D21="","",'P_14号8様式'!D21)</f>
      </c>
      <c r="D29" s="16">
        <f>IF('P_14号8様式'!E21="","",'P_14号8様式'!E21)</f>
      </c>
      <c r="E29" s="16">
        <f>IF('P_14号8様式'!F21="","",'P_14号8様式'!F21)</f>
      </c>
      <c r="F29" s="16">
        <f>IF('P_14号8様式'!G21="","",'P_14号8様式'!G21)</f>
      </c>
      <c r="G29" s="16">
        <f>IF('P_14号8様式'!H21="","",'P_14号8様式'!H21)</f>
      </c>
      <c r="H29" s="16">
        <f>IF('P_14号8様式'!I21="","",'P_14号8様式'!I21)</f>
      </c>
      <c r="I29" s="16">
        <f>IF('P_14号8様式'!J21="","",'P_14号8様式'!J21)</f>
      </c>
      <c r="J29" s="16">
        <f>IF('P_14号8様式'!K21="","",'P_14号8様式'!K21)</f>
      </c>
      <c r="K29" s="16">
        <f>IF('P_14号8様式'!L21="","",'P_14号8様式'!L21)</f>
      </c>
      <c r="L29" s="17">
        <f>IF('P_14号8様式'!M21="","",'P_14号8様式'!M21)</f>
      </c>
      <c r="M29" s="50">
        <f>IF('P_14号8様式'!N21="","",'P_14号8様式'!N21)</f>
      </c>
      <c r="N29" s="51"/>
      <c r="O29" s="52"/>
      <c r="P29" s="50">
        <f>IF('P_14号8様式'!O21="","",'P_14号8様式'!O21)</f>
      </c>
      <c r="Q29" s="51"/>
      <c r="R29" s="52"/>
      <c r="S29" s="16">
        <f>IF('P_14号8様式'!P21="","",'P_14号8様式'!P21)</f>
      </c>
      <c r="T29" s="18">
        <f>IF('P_14号8様式'!Q21="","",'P_14号8様式'!Q21)</f>
      </c>
      <c r="U29" s="17">
        <f>IF('P_14号8様式'!R21="","",'P_14号8様式'!R21)</f>
      </c>
      <c r="V29" s="17">
        <f>IF('P_14号8様式'!S21="","",'P_14号8様式'!S21)</f>
      </c>
      <c r="W29" s="17">
        <f>IF('P_14号8様式'!T21="","",'P_14号8様式'!T21)</f>
      </c>
    </row>
    <row r="30" spans="1:23" s="19" customFormat="1" ht="12.75" customHeight="1">
      <c r="A30" s="39">
        <f>IF('P_14号8様式'!C22="","",'P_14号8様式'!C22)</f>
      </c>
      <c r="B30" s="39"/>
      <c r="C30" s="16">
        <f>IF('P_14号8様式'!D22="","",'P_14号8様式'!D22)</f>
      </c>
      <c r="D30" s="16">
        <f>IF('P_14号8様式'!E22="","",'P_14号8様式'!E22)</f>
      </c>
      <c r="E30" s="16">
        <f>IF('P_14号8様式'!F22="","",'P_14号8様式'!F22)</f>
      </c>
      <c r="F30" s="16">
        <f>IF('P_14号8様式'!G22="","",'P_14号8様式'!G22)</f>
      </c>
      <c r="G30" s="16">
        <f>IF('P_14号8様式'!H22="","",'P_14号8様式'!H22)</f>
      </c>
      <c r="H30" s="16">
        <f>IF('P_14号8様式'!I22="","",'P_14号8様式'!I22)</f>
      </c>
      <c r="I30" s="16">
        <f>IF('P_14号8様式'!J22="","",'P_14号8様式'!J22)</f>
      </c>
      <c r="J30" s="16">
        <f>IF('P_14号8様式'!K22="","",'P_14号8様式'!K22)</f>
      </c>
      <c r="K30" s="16">
        <f>IF('P_14号8様式'!L22="","",'P_14号8様式'!L22)</f>
      </c>
      <c r="L30" s="17">
        <f>IF('P_14号8様式'!M22="","",'P_14号8様式'!M22)</f>
      </c>
      <c r="M30" s="50">
        <f>IF('P_14号8様式'!N22="","",'P_14号8様式'!N22)</f>
      </c>
      <c r="N30" s="51"/>
      <c r="O30" s="52"/>
      <c r="P30" s="50">
        <f>IF('P_14号8様式'!O22="","",'P_14号8様式'!O22)</f>
      </c>
      <c r="Q30" s="51"/>
      <c r="R30" s="52"/>
      <c r="S30" s="16">
        <f>IF('P_14号8様式'!P22="","",'P_14号8様式'!P22)</f>
      </c>
      <c r="T30" s="18">
        <f>IF('P_14号8様式'!Q22="","",'P_14号8様式'!Q22)</f>
      </c>
      <c r="U30" s="17">
        <f>IF('P_14号8様式'!R22="","",'P_14号8様式'!R22)</f>
      </c>
      <c r="V30" s="17">
        <f>IF('P_14号8様式'!S22="","",'P_14号8様式'!S22)</f>
      </c>
      <c r="W30" s="17">
        <f>IF('P_14号8様式'!T22="","",'P_14号8様式'!T22)</f>
      </c>
    </row>
    <row r="31" spans="1:23" s="19" customFormat="1" ht="12.75" customHeight="1">
      <c r="A31" s="39">
        <f>IF('P_14号8様式'!C23="","",'P_14号8様式'!C23)</f>
      </c>
      <c r="B31" s="39"/>
      <c r="C31" s="16">
        <f>IF('P_14号8様式'!D23="","",'P_14号8様式'!D23)</f>
      </c>
      <c r="D31" s="16">
        <f>IF('P_14号8様式'!E23="","",'P_14号8様式'!E23)</f>
      </c>
      <c r="E31" s="16">
        <f>IF('P_14号8様式'!F23="","",'P_14号8様式'!F23)</f>
      </c>
      <c r="F31" s="16">
        <f>IF('P_14号8様式'!G23="","",'P_14号8様式'!G23)</f>
      </c>
      <c r="G31" s="16">
        <f>IF('P_14号8様式'!H23="","",'P_14号8様式'!H23)</f>
      </c>
      <c r="H31" s="16">
        <f>IF('P_14号8様式'!I23="","",'P_14号8様式'!I23)</f>
      </c>
      <c r="I31" s="16">
        <f>IF('P_14号8様式'!J23="","",'P_14号8様式'!J23)</f>
      </c>
      <c r="J31" s="16">
        <f>IF('P_14号8様式'!K23="","",'P_14号8様式'!K23)</f>
      </c>
      <c r="K31" s="16">
        <f>IF('P_14号8様式'!L23="","",'P_14号8様式'!L23)</f>
      </c>
      <c r="L31" s="17">
        <f>IF('P_14号8様式'!M23="","",'P_14号8様式'!M23)</f>
      </c>
      <c r="M31" s="50">
        <f>IF('P_14号8様式'!N23="","",'P_14号8様式'!N23)</f>
      </c>
      <c r="N31" s="51"/>
      <c r="O31" s="52"/>
      <c r="P31" s="50">
        <f>IF('P_14号8様式'!O23="","",'P_14号8様式'!O23)</f>
      </c>
      <c r="Q31" s="51"/>
      <c r="R31" s="52"/>
      <c r="S31" s="16">
        <f>IF('P_14号8様式'!P23="","",'P_14号8様式'!P23)</f>
      </c>
      <c r="T31" s="18">
        <f>IF('P_14号8様式'!Q23="","",'P_14号8様式'!Q23)</f>
      </c>
      <c r="U31" s="17">
        <f>IF('P_14号8様式'!R23="","",'P_14号8様式'!R23)</f>
      </c>
      <c r="V31" s="17">
        <f>IF('P_14号8様式'!S23="","",'P_14号8様式'!S23)</f>
      </c>
      <c r="W31" s="17">
        <f>IF('P_14号8様式'!T23="","",'P_14号8様式'!T23)</f>
      </c>
    </row>
    <row r="32" spans="1:23" s="19" customFormat="1" ht="12.75" customHeight="1">
      <c r="A32" s="39">
        <f>IF('P_14号8様式'!C24="","",'P_14号8様式'!C24)</f>
      </c>
      <c r="B32" s="39"/>
      <c r="C32" s="16">
        <f>IF('P_14号8様式'!D24="","",'P_14号8様式'!D24)</f>
      </c>
      <c r="D32" s="16">
        <f>IF('P_14号8様式'!E24="","",'P_14号8様式'!E24)</f>
      </c>
      <c r="E32" s="16">
        <f>IF('P_14号8様式'!F24="","",'P_14号8様式'!F24)</f>
      </c>
      <c r="F32" s="16">
        <f>IF('P_14号8様式'!G24="","",'P_14号8様式'!G24)</f>
      </c>
      <c r="G32" s="16">
        <f>IF('P_14号8様式'!H24="","",'P_14号8様式'!H24)</f>
      </c>
      <c r="H32" s="16">
        <f>IF('P_14号8様式'!I24="","",'P_14号8様式'!I24)</f>
      </c>
      <c r="I32" s="16">
        <f>IF('P_14号8様式'!J24="","",'P_14号8様式'!J24)</f>
      </c>
      <c r="J32" s="16">
        <f>IF('P_14号8様式'!K24="","",'P_14号8様式'!K24)</f>
      </c>
      <c r="K32" s="16">
        <f>IF('P_14号8様式'!L24="","",'P_14号8様式'!L24)</f>
      </c>
      <c r="L32" s="17">
        <f>IF('P_14号8様式'!M24="","",'P_14号8様式'!M24)</f>
      </c>
      <c r="M32" s="50">
        <f>IF('P_14号8様式'!N24="","",'P_14号8様式'!N24)</f>
      </c>
      <c r="N32" s="51"/>
      <c r="O32" s="52"/>
      <c r="P32" s="50">
        <f>IF('P_14号8様式'!O24="","",'P_14号8様式'!O24)</f>
      </c>
      <c r="Q32" s="51"/>
      <c r="R32" s="52"/>
      <c r="S32" s="16">
        <f>IF('P_14号8様式'!P24="","",'P_14号8様式'!P24)</f>
      </c>
      <c r="T32" s="18">
        <f>IF('P_14号8様式'!Q24="","",'P_14号8様式'!Q24)</f>
      </c>
      <c r="U32" s="17">
        <f>IF('P_14号8様式'!R24="","",'P_14号8様式'!R24)</f>
      </c>
      <c r="V32" s="17">
        <f>IF('P_14号8様式'!S24="","",'P_14号8様式'!S24)</f>
      </c>
      <c r="W32" s="17">
        <f>IF('P_14号8様式'!T24="","",'P_14号8様式'!T24)</f>
      </c>
    </row>
    <row r="33" spans="1:23" s="19" customFormat="1" ht="12.75" customHeight="1">
      <c r="A33" s="39">
        <f>IF('P_14号8様式'!C25="","",'P_14号8様式'!C25)</f>
      </c>
      <c r="B33" s="39"/>
      <c r="C33" s="16">
        <f>IF('P_14号8様式'!D25="","",'P_14号8様式'!D25)</f>
      </c>
      <c r="D33" s="16">
        <f>IF('P_14号8様式'!E25="","",'P_14号8様式'!E25)</f>
      </c>
      <c r="E33" s="16">
        <f>IF('P_14号8様式'!F25="","",'P_14号8様式'!F25)</f>
      </c>
      <c r="F33" s="16">
        <f>IF('P_14号8様式'!G25="","",'P_14号8様式'!G25)</f>
      </c>
      <c r="G33" s="16">
        <f>IF('P_14号8様式'!H25="","",'P_14号8様式'!H25)</f>
      </c>
      <c r="H33" s="16">
        <f>IF('P_14号8様式'!I25="","",'P_14号8様式'!I25)</f>
      </c>
      <c r="I33" s="16">
        <f>IF('P_14号8様式'!J25="","",'P_14号8様式'!J25)</f>
      </c>
      <c r="J33" s="16">
        <f>IF('P_14号8様式'!K25="","",'P_14号8様式'!K25)</f>
      </c>
      <c r="K33" s="16">
        <f>IF('P_14号8様式'!L25="","",'P_14号8様式'!L25)</f>
      </c>
      <c r="L33" s="17">
        <f>IF('P_14号8様式'!M25="","",'P_14号8様式'!M25)</f>
      </c>
      <c r="M33" s="50">
        <f>IF('P_14号8様式'!N25="","",'P_14号8様式'!N25)</f>
      </c>
      <c r="N33" s="51"/>
      <c r="O33" s="52"/>
      <c r="P33" s="50">
        <f>IF('P_14号8様式'!O25="","",'P_14号8様式'!O25)</f>
      </c>
      <c r="Q33" s="51"/>
      <c r="R33" s="52"/>
      <c r="S33" s="16">
        <f>IF('P_14号8様式'!P25="","",'P_14号8様式'!P25)</f>
      </c>
      <c r="T33" s="18">
        <f>IF('P_14号8様式'!Q25="","",'P_14号8様式'!Q25)</f>
      </c>
      <c r="U33" s="17">
        <f>IF('P_14号8様式'!R25="","",'P_14号8様式'!R25)</f>
      </c>
      <c r="V33" s="17">
        <f>IF('P_14号8様式'!S25="","",'P_14号8様式'!S25)</f>
      </c>
      <c r="W33" s="17">
        <f>IF('P_14号8様式'!T25="","",'P_14号8様式'!T25)</f>
      </c>
    </row>
    <row r="34" spans="1:23" s="19" customFormat="1" ht="12.75" customHeight="1">
      <c r="A34" s="39">
        <f>IF('P_14号8様式'!C26="","",'P_14号8様式'!C26)</f>
      </c>
      <c r="B34" s="39"/>
      <c r="C34" s="16">
        <f>IF('P_14号8様式'!D26="","",'P_14号8様式'!D26)</f>
      </c>
      <c r="D34" s="16">
        <f>IF('P_14号8様式'!E26="","",'P_14号8様式'!E26)</f>
      </c>
      <c r="E34" s="16">
        <f>IF('P_14号8様式'!F26="","",'P_14号8様式'!F26)</f>
      </c>
      <c r="F34" s="16">
        <f>IF('P_14号8様式'!G26="","",'P_14号8様式'!G26)</f>
      </c>
      <c r="G34" s="16">
        <f>IF('P_14号8様式'!H26="","",'P_14号8様式'!H26)</f>
      </c>
      <c r="H34" s="16">
        <f>IF('P_14号8様式'!I26="","",'P_14号8様式'!I26)</f>
      </c>
      <c r="I34" s="16">
        <f>IF('P_14号8様式'!J26="","",'P_14号8様式'!J26)</f>
      </c>
      <c r="J34" s="16">
        <f>IF('P_14号8様式'!K26="","",'P_14号8様式'!K26)</f>
      </c>
      <c r="K34" s="16">
        <f>IF('P_14号8様式'!L26="","",'P_14号8様式'!L26)</f>
      </c>
      <c r="L34" s="17">
        <f>IF('P_14号8様式'!M26="","",'P_14号8様式'!M26)</f>
      </c>
      <c r="M34" s="50">
        <f>IF('P_14号8様式'!N26="","",'P_14号8様式'!N26)</f>
      </c>
      <c r="N34" s="51"/>
      <c r="O34" s="52"/>
      <c r="P34" s="50">
        <f>IF('P_14号8様式'!O26="","",'P_14号8様式'!O26)</f>
      </c>
      <c r="Q34" s="51"/>
      <c r="R34" s="52"/>
      <c r="S34" s="16">
        <f>IF('P_14号8様式'!P26="","",'P_14号8様式'!P26)</f>
      </c>
      <c r="T34" s="18">
        <f>IF('P_14号8様式'!Q26="","",'P_14号8様式'!Q26)</f>
      </c>
      <c r="U34" s="17">
        <f>IF('P_14号8様式'!R26="","",'P_14号8様式'!R26)</f>
      </c>
      <c r="V34" s="17">
        <f>IF('P_14号8様式'!S26="","",'P_14号8様式'!S26)</f>
      </c>
      <c r="W34" s="17">
        <f>IF('P_14号8様式'!T26="","",'P_14号8様式'!T26)</f>
      </c>
    </row>
    <row r="35" spans="1:23" s="19" customFormat="1" ht="12.75" customHeight="1">
      <c r="A35" s="39">
        <f>IF('P_14号8様式'!C27="","",'P_14号8様式'!C27)</f>
      </c>
      <c r="B35" s="39"/>
      <c r="C35" s="16">
        <f>IF('P_14号8様式'!D27="","",'P_14号8様式'!D27)</f>
      </c>
      <c r="D35" s="16">
        <f>IF('P_14号8様式'!E27="","",'P_14号8様式'!E27)</f>
      </c>
      <c r="E35" s="16">
        <f>IF('P_14号8様式'!F27="","",'P_14号8様式'!F27)</f>
      </c>
      <c r="F35" s="16">
        <f>IF('P_14号8様式'!G27="","",'P_14号8様式'!G27)</f>
      </c>
      <c r="G35" s="16">
        <f>IF('P_14号8様式'!H27="","",'P_14号8様式'!H27)</f>
      </c>
      <c r="H35" s="16">
        <f>IF('P_14号8様式'!I27="","",'P_14号8様式'!I27)</f>
      </c>
      <c r="I35" s="16">
        <f>IF('P_14号8様式'!J27="","",'P_14号8様式'!J27)</f>
      </c>
      <c r="J35" s="16">
        <f>IF('P_14号8様式'!K27="","",'P_14号8様式'!K27)</f>
      </c>
      <c r="K35" s="16">
        <f>IF('P_14号8様式'!L27="","",'P_14号8様式'!L27)</f>
      </c>
      <c r="L35" s="17">
        <f>IF('P_14号8様式'!M27="","",'P_14号8様式'!M27)</f>
      </c>
      <c r="M35" s="50">
        <f>IF('P_14号8様式'!N27="","",'P_14号8様式'!N27)</f>
      </c>
      <c r="N35" s="51"/>
      <c r="O35" s="52"/>
      <c r="P35" s="50">
        <f>IF('P_14号8様式'!O27="","",'P_14号8様式'!O27)</f>
      </c>
      <c r="Q35" s="51"/>
      <c r="R35" s="52"/>
      <c r="S35" s="16">
        <f>IF('P_14号8様式'!P27="","",'P_14号8様式'!P27)</f>
      </c>
      <c r="T35" s="18">
        <f>IF('P_14号8様式'!Q27="","",'P_14号8様式'!Q27)</f>
      </c>
      <c r="U35" s="17">
        <f>IF('P_14号8様式'!R27="","",'P_14号8様式'!R27)</f>
      </c>
      <c r="V35" s="17">
        <f>IF('P_14号8様式'!S27="","",'P_14号8様式'!S27)</f>
      </c>
      <c r="W35" s="17">
        <f>IF('P_14号8様式'!T27="","",'P_14号8様式'!T27)</f>
      </c>
    </row>
    <row r="36" spans="1:23" s="19" customFormat="1" ht="12.75" customHeight="1">
      <c r="A36" s="39">
        <f>IF('P_14号8様式'!C28="","",'P_14号8様式'!C28)</f>
      </c>
      <c r="B36" s="39"/>
      <c r="C36" s="16">
        <f>IF('P_14号8様式'!D28="","",'P_14号8様式'!D28)</f>
      </c>
      <c r="D36" s="16">
        <f>IF('P_14号8様式'!E28="","",'P_14号8様式'!E28)</f>
      </c>
      <c r="E36" s="16">
        <f>IF('P_14号8様式'!F28="","",'P_14号8様式'!F28)</f>
      </c>
      <c r="F36" s="16">
        <f>IF('P_14号8様式'!G28="","",'P_14号8様式'!G28)</f>
      </c>
      <c r="G36" s="16">
        <f>IF('P_14号8様式'!H28="","",'P_14号8様式'!H28)</f>
      </c>
      <c r="H36" s="16">
        <f>IF('P_14号8様式'!I28="","",'P_14号8様式'!I28)</f>
      </c>
      <c r="I36" s="16">
        <f>IF('P_14号8様式'!J28="","",'P_14号8様式'!J28)</f>
      </c>
      <c r="J36" s="16">
        <f>IF('P_14号8様式'!K28="","",'P_14号8様式'!K28)</f>
      </c>
      <c r="K36" s="16">
        <f>IF('P_14号8様式'!L28="","",'P_14号8様式'!L28)</f>
      </c>
      <c r="L36" s="17">
        <f>IF('P_14号8様式'!M28="","",'P_14号8様式'!M28)</f>
      </c>
      <c r="M36" s="50">
        <f>IF('P_14号8様式'!N28="","",'P_14号8様式'!N28)</f>
      </c>
      <c r="N36" s="51"/>
      <c r="O36" s="52"/>
      <c r="P36" s="50">
        <f>IF('P_14号8様式'!O28="","",'P_14号8様式'!O28)</f>
      </c>
      <c r="Q36" s="51"/>
      <c r="R36" s="52"/>
      <c r="S36" s="16">
        <f>IF('P_14号8様式'!P28="","",'P_14号8様式'!P28)</f>
      </c>
      <c r="T36" s="18">
        <f>IF('P_14号8様式'!Q28="","",'P_14号8様式'!Q28)</f>
      </c>
      <c r="U36" s="17">
        <f>IF('P_14号8様式'!R28="","",'P_14号8様式'!R28)</f>
      </c>
      <c r="V36" s="17">
        <f>IF('P_14号8様式'!S28="","",'P_14号8様式'!S28)</f>
      </c>
      <c r="W36" s="17">
        <f>IF('P_14号8様式'!T28="","",'P_14号8様式'!T28)</f>
      </c>
    </row>
    <row r="37" spans="1:23" s="19" customFormat="1" ht="12.75" customHeight="1">
      <c r="A37" s="39">
        <f>IF('P_14号8様式'!C29="","",'P_14号8様式'!C29)</f>
      </c>
      <c r="B37" s="39"/>
      <c r="C37" s="16">
        <f>IF('P_14号8様式'!D29="","",'P_14号8様式'!D29)</f>
      </c>
      <c r="D37" s="16">
        <f>IF('P_14号8様式'!E29="","",'P_14号8様式'!E29)</f>
      </c>
      <c r="E37" s="16">
        <f>IF('P_14号8様式'!F29="","",'P_14号8様式'!F29)</f>
      </c>
      <c r="F37" s="16">
        <f>IF('P_14号8様式'!G29="","",'P_14号8様式'!G29)</f>
      </c>
      <c r="G37" s="16">
        <f>IF('P_14号8様式'!H29="","",'P_14号8様式'!H29)</f>
      </c>
      <c r="H37" s="16">
        <f>IF('P_14号8様式'!I29="","",'P_14号8様式'!I29)</f>
      </c>
      <c r="I37" s="16">
        <f>IF('P_14号8様式'!J29="","",'P_14号8様式'!J29)</f>
      </c>
      <c r="J37" s="16">
        <f>IF('P_14号8様式'!K29="","",'P_14号8様式'!K29)</f>
      </c>
      <c r="K37" s="16">
        <f>IF('P_14号8様式'!L29="","",'P_14号8様式'!L29)</f>
      </c>
      <c r="L37" s="17">
        <f>IF('P_14号8様式'!M29="","",'P_14号8様式'!M29)</f>
      </c>
      <c r="M37" s="50">
        <f>IF('P_14号8様式'!N29="","",'P_14号8様式'!N29)</f>
      </c>
      <c r="N37" s="51"/>
      <c r="O37" s="52"/>
      <c r="P37" s="50">
        <f>IF('P_14号8様式'!O29="","",'P_14号8様式'!O29)</f>
      </c>
      <c r="Q37" s="51"/>
      <c r="R37" s="52"/>
      <c r="S37" s="16">
        <f>IF('P_14号8様式'!P29="","",'P_14号8様式'!P29)</f>
      </c>
      <c r="T37" s="18">
        <f>IF('P_14号8様式'!Q29="","",'P_14号8様式'!Q29)</f>
      </c>
      <c r="U37" s="17">
        <f>IF('P_14号8様式'!R29="","",'P_14号8様式'!R29)</f>
      </c>
      <c r="V37" s="17">
        <f>IF('P_14号8様式'!S29="","",'P_14号8様式'!S29)</f>
      </c>
      <c r="W37" s="17">
        <f>IF('P_14号8様式'!T29="","",'P_14号8様式'!T29)</f>
      </c>
    </row>
    <row r="38" spans="1:23" s="19" customFormat="1" ht="12.75" customHeight="1">
      <c r="A38" s="39">
        <f>IF('P_14号8様式'!C30="","",'P_14号8様式'!C30)</f>
      </c>
      <c r="B38" s="39"/>
      <c r="C38" s="16">
        <f>IF('P_14号8様式'!D30="","",'P_14号8様式'!D30)</f>
      </c>
      <c r="D38" s="16">
        <f>IF('P_14号8様式'!E30="","",'P_14号8様式'!E30)</f>
      </c>
      <c r="E38" s="16">
        <f>IF('P_14号8様式'!F30="","",'P_14号8様式'!F30)</f>
      </c>
      <c r="F38" s="16">
        <f>IF('P_14号8様式'!G30="","",'P_14号8様式'!G30)</f>
      </c>
      <c r="G38" s="16">
        <f>IF('P_14号8様式'!H30="","",'P_14号8様式'!H30)</f>
      </c>
      <c r="H38" s="16">
        <f>IF('P_14号8様式'!I30="","",'P_14号8様式'!I30)</f>
      </c>
      <c r="I38" s="16">
        <f>IF('P_14号8様式'!J30="","",'P_14号8様式'!J30)</f>
      </c>
      <c r="J38" s="16">
        <f>IF('P_14号8様式'!K30="","",'P_14号8様式'!K30)</f>
      </c>
      <c r="K38" s="16">
        <f>IF('P_14号8様式'!L30="","",'P_14号8様式'!L30)</f>
      </c>
      <c r="L38" s="17">
        <f>IF('P_14号8様式'!M30="","",'P_14号8様式'!M30)</f>
      </c>
      <c r="M38" s="50">
        <f>IF('P_14号8様式'!N30="","",'P_14号8様式'!N30)</f>
      </c>
      <c r="N38" s="51"/>
      <c r="O38" s="52"/>
      <c r="P38" s="50">
        <f>IF('P_14号8様式'!O30="","",'P_14号8様式'!O30)</f>
      </c>
      <c r="Q38" s="51"/>
      <c r="R38" s="52"/>
      <c r="S38" s="16">
        <f>IF('P_14号8様式'!P30="","",'P_14号8様式'!P30)</f>
      </c>
      <c r="T38" s="18">
        <f>IF('P_14号8様式'!Q30="","",'P_14号8様式'!Q30)</f>
      </c>
      <c r="U38" s="17">
        <f>IF('P_14号8様式'!R30="","",'P_14号8様式'!R30)</f>
      </c>
      <c r="V38" s="17">
        <f>IF('P_14号8様式'!S30="","",'P_14号8様式'!S30)</f>
      </c>
      <c r="W38" s="17">
        <f>IF('P_14号8様式'!T30="","",'P_14号8様式'!T30)</f>
      </c>
    </row>
    <row r="39" spans="1:23" s="19" customFormat="1" ht="12.75" customHeight="1">
      <c r="A39" s="39">
        <f>IF('P_14号8様式'!C31="","",'P_14号8様式'!C31)</f>
      </c>
      <c r="B39" s="39"/>
      <c r="C39" s="16">
        <f>IF('P_14号8様式'!D31="","",'P_14号8様式'!D31)</f>
      </c>
      <c r="D39" s="16">
        <f>IF('P_14号8様式'!E31="","",'P_14号8様式'!E31)</f>
      </c>
      <c r="E39" s="16">
        <f>IF('P_14号8様式'!F31="","",'P_14号8様式'!F31)</f>
      </c>
      <c r="F39" s="16">
        <f>IF('P_14号8様式'!G31="","",'P_14号8様式'!G31)</f>
      </c>
      <c r="G39" s="16">
        <f>IF('P_14号8様式'!H31="","",'P_14号8様式'!H31)</f>
      </c>
      <c r="H39" s="16">
        <f>IF('P_14号8様式'!I31="","",'P_14号8様式'!I31)</f>
      </c>
      <c r="I39" s="16">
        <f>IF('P_14号8様式'!J31="","",'P_14号8様式'!J31)</f>
      </c>
      <c r="J39" s="16">
        <f>IF('P_14号8様式'!K31="","",'P_14号8様式'!K31)</f>
      </c>
      <c r="K39" s="16">
        <f>IF('P_14号8様式'!L31="","",'P_14号8様式'!L31)</f>
      </c>
      <c r="L39" s="17">
        <f>IF('P_14号8様式'!M31="","",'P_14号8様式'!M31)</f>
      </c>
      <c r="M39" s="50">
        <f>IF('P_14号8様式'!N31="","",'P_14号8様式'!N31)</f>
      </c>
      <c r="N39" s="51"/>
      <c r="O39" s="52"/>
      <c r="P39" s="50">
        <f>IF('P_14号8様式'!O31="","",'P_14号8様式'!O31)</f>
      </c>
      <c r="Q39" s="51"/>
      <c r="R39" s="52"/>
      <c r="S39" s="16">
        <f>IF('P_14号8様式'!P31="","",'P_14号8様式'!P31)</f>
      </c>
      <c r="T39" s="18">
        <f>IF('P_14号8様式'!Q31="","",'P_14号8様式'!Q31)</f>
      </c>
      <c r="U39" s="17">
        <f>IF('P_14号8様式'!R31="","",'P_14号8様式'!R31)</f>
      </c>
      <c r="V39" s="17">
        <f>IF('P_14号8様式'!S31="","",'P_14号8様式'!S31)</f>
      </c>
      <c r="W39" s="17">
        <f>IF('P_14号8様式'!T31="","",'P_14号8様式'!T31)</f>
      </c>
    </row>
    <row r="40" spans="1:23" s="19" customFormat="1" ht="12.75" customHeight="1">
      <c r="A40" s="39">
        <f>IF('P_14号8様式'!C32="","",'P_14号8様式'!C32)</f>
      </c>
      <c r="B40" s="39"/>
      <c r="C40" s="16">
        <f>IF('P_14号8様式'!D32="","",'P_14号8様式'!D32)</f>
      </c>
      <c r="D40" s="16">
        <f>IF('P_14号8様式'!E32="","",'P_14号8様式'!E32)</f>
      </c>
      <c r="E40" s="16">
        <f>IF('P_14号8様式'!F32="","",'P_14号8様式'!F32)</f>
      </c>
      <c r="F40" s="16">
        <f>IF('P_14号8様式'!G32="","",'P_14号8様式'!G32)</f>
      </c>
      <c r="G40" s="16">
        <f>IF('P_14号8様式'!H32="","",'P_14号8様式'!H32)</f>
      </c>
      <c r="H40" s="16">
        <f>IF('P_14号8様式'!I32="","",'P_14号8様式'!I32)</f>
      </c>
      <c r="I40" s="16">
        <f>IF('P_14号8様式'!J32="","",'P_14号8様式'!J32)</f>
      </c>
      <c r="J40" s="16">
        <f>IF('P_14号8様式'!K32="","",'P_14号8様式'!K32)</f>
      </c>
      <c r="K40" s="16">
        <f>IF('P_14号8様式'!L32="","",'P_14号8様式'!L32)</f>
      </c>
      <c r="L40" s="17">
        <f>IF('P_14号8様式'!M32="","",'P_14号8様式'!M32)</f>
      </c>
      <c r="M40" s="50">
        <f>IF('P_14号8様式'!N32="","",'P_14号8様式'!N32)</f>
      </c>
      <c r="N40" s="51"/>
      <c r="O40" s="52"/>
      <c r="P40" s="50">
        <f>IF('P_14号8様式'!O32="","",'P_14号8様式'!O32)</f>
      </c>
      <c r="Q40" s="51"/>
      <c r="R40" s="52"/>
      <c r="S40" s="16">
        <f>IF('P_14号8様式'!P32="","",'P_14号8様式'!P32)</f>
      </c>
      <c r="T40" s="18">
        <f>IF('P_14号8様式'!Q32="","",'P_14号8様式'!Q32)</f>
      </c>
      <c r="U40" s="17">
        <f>IF('P_14号8様式'!R32="","",'P_14号8様式'!R32)</f>
      </c>
      <c r="V40" s="17">
        <f>IF('P_14号8様式'!S32="","",'P_14号8様式'!S32)</f>
      </c>
      <c r="W40" s="17">
        <f>IF('P_14号8様式'!T32="","",'P_14号8様式'!T32)</f>
      </c>
    </row>
    <row r="41" spans="1:23" s="19" customFormat="1" ht="12.75" customHeight="1">
      <c r="A41" s="39">
        <f>IF('P_14号8様式'!C33="","",'P_14号8様式'!C33)</f>
      </c>
      <c r="B41" s="39"/>
      <c r="C41" s="16">
        <f>IF('P_14号8様式'!D33="","",'P_14号8様式'!D33)</f>
      </c>
      <c r="D41" s="16">
        <f>IF('P_14号8様式'!E33="","",'P_14号8様式'!E33)</f>
      </c>
      <c r="E41" s="16">
        <f>IF('P_14号8様式'!F33="","",'P_14号8様式'!F33)</f>
      </c>
      <c r="F41" s="16">
        <f>IF('P_14号8様式'!G33="","",'P_14号8様式'!G33)</f>
      </c>
      <c r="G41" s="16">
        <f>IF('P_14号8様式'!H33="","",'P_14号8様式'!H33)</f>
      </c>
      <c r="H41" s="16">
        <f>IF('P_14号8様式'!I33="","",'P_14号8様式'!I33)</f>
      </c>
      <c r="I41" s="16">
        <f>IF('P_14号8様式'!J33="","",'P_14号8様式'!J33)</f>
      </c>
      <c r="J41" s="16">
        <f>IF('P_14号8様式'!K33="","",'P_14号8様式'!K33)</f>
      </c>
      <c r="K41" s="16">
        <f>IF('P_14号8様式'!L33="","",'P_14号8様式'!L33)</f>
      </c>
      <c r="L41" s="17">
        <f>IF('P_14号8様式'!M33="","",'P_14号8様式'!M33)</f>
      </c>
      <c r="M41" s="50">
        <f>IF('P_14号8様式'!N33="","",'P_14号8様式'!N33)</f>
      </c>
      <c r="N41" s="51"/>
      <c r="O41" s="52"/>
      <c r="P41" s="50">
        <f>IF('P_14号8様式'!O33="","",'P_14号8様式'!O33)</f>
      </c>
      <c r="Q41" s="51"/>
      <c r="R41" s="52"/>
      <c r="S41" s="16">
        <f>IF('P_14号8様式'!P33="","",'P_14号8様式'!P33)</f>
      </c>
      <c r="T41" s="18">
        <f>IF('P_14号8様式'!Q33="","",'P_14号8様式'!Q33)</f>
      </c>
      <c r="U41" s="17">
        <f>IF('P_14号8様式'!R33="","",'P_14号8様式'!R33)</f>
      </c>
      <c r="V41" s="17">
        <f>IF('P_14号8様式'!S33="","",'P_14号8様式'!S33)</f>
      </c>
      <c r="W41" s="17">
        <f>IF('P_14号8様式'!T33="","",'P_14号8様式'!T33)</f>
      </c>
    </row>
    <row r="42" spans="1:23" s="19" customFormat="1" ht="12.75" customHeight="1">
      <c r="A42" s="39">
        <f>IF('P_14号8様式'!C34="","",'P_14号8様式'!C34)</f>
      </c>
      <c r="B42" s="39"/>
      <c r="C42" s="16">
        <f>IF('P_14号8様式'!D34="","",'P_14号8様式'!D34)</f>
      </c>
      <c r="D42" s="16">
        <f>IF('P_14号8様式'!E34="","",'P_14号8様式'!E34)</f>
      </c>
      <c r="E42" s="16">
        <f>IF('P_14号8様式'!F34="","",'P_14号8様式'!F34)</f>
      </c>
      <c r="F42" s="16">
        <f>IF('P_14号8様式'!G34="","",'P_14号8様式'!G34)</f>
      </c>
      <c r="G42" s="16">
        <f>IF('P_14号8様式'!H34="","",'P_14号8様式'!H34)</f>
      </c>
      <c r="H42" s="16">
        <f>IF('P_14号8様式'!I34="","",'P_14号8様式'!I34)</f>
      </c>
      <c r="I42" s="16">
        <f>IF('P_14号8様式'!J34="","",'P_14号8様式'!J34)</f>
      </c>
      <c r="J42" s="16">
        <f>IF('P_14号8様式'!K34="","",'P_14号8様式'!K34)</f>
      </c>
      <c r="K42" s="16">
        <f>IF('P_14号8様式'!L34="","",'P_14号8様式'!L34)</f>
      </c>
      <c r="L42" s="17">
        <f>IF('P_14号8様式'!M34="","",'P_14号8様式'!M34)</f>
      </c>
      <c r="M42" s="50">
        <f>IF('P_14号8様式'!N34="","",'P_14号8様式'!N34)</f>
      </c>
      <c r="N42" s="51"/>
      <c r="O42" s="52"/>
      <c r="P42" s="50">
        <f>IF('P_14号8様式'!O34="","",'P_14号8様式'!O34)</f>
      </c>
      <c r="Q42" s="51"/>
      <c r="R42" s="52"/>
      <c r="S42" s="16">
        <f>IF('P_14号8様式'!P34="","",'P_14号8様式'!P34)</f>
      </c>
      <c r="T42" s="18">
        <f>IF('P_14号8様式'!Q34="","",'P_14号8様式'!Q34)</f>
      </c>
      <c r="U42" s="17">
        <f>IF('P_14号8様式'!R34="","",'P_14号8様式'!R34)</f>
      </c>
      <c r="V42" s="17">
        <f>IF('P_14号8様式'!S34="","",'P_14号8様式'!S34)</f>
      </c>
      <c r="W42" s="17">
        <f>IF('P_14号8様式'!T34="","",'P_14号8様式'!T34)</f>
      </c>
    </row>
    <row r="43" spans="1:23" s="19" customFormat="1" ht="12.75" customHeight="1">
      <c r="A43" s="39">
        <f>IF('P_14号8様式'!C35="","",'P_14号8様式'!C35)</f>
      </c>
      <c r="B43" s="39"/>
      <c r="C43" s="16">
        <f>IF('P_14号8様式'!D35="","",'P_14号8様式'!D35)</f>
      </c>
      <c r="D43" s="16">
        <f>IF('P_14号8様式'!E35="","",'P_14号8様式'!E35)</f>
      </c>
      <c r="E43" s="16">
        <f>IF('P_14号8様式'!F35="","",'P_14号8様式'!F35)</f>
      </c>
      <c r="F43" s="16">
        <f>IF('P_14号8様式'!G35="","",'P_14号8様式'!G35)</f>
      </c>
      <c r="G43" s="16">
        <f>IF('P_14号8様式'!H35="","",'P_14号8様式'!H35)</f>
      </c>
      <c r="H43" s="16">
        <f>IF('P_14号8様式'!I35="","",'P_14号8様式'!I35)</f>
      </c>
      <c r="I43" s="16">
        <f>IF('P_14号8様式'!J35="","",'P_14号8様式'!J35)</f>
      </c>
      <c r="J43" s="16">
        <f>IF('P_14号8様式'!K35="","",'P_14号8様式'!K35)</f>
      </c>
      <c r="K43" s="16">
        <f>IF('P_14号8様式'!L35="","",'P_14号8様式'!L35)</f>
      </c>
      <c r="L43" s="17">
        <f>IF('P_14号8様式'!M35="","",'P_14号8様式'!M35)</f>
      </c>
      <c r="M43" s="50">
        <f>IF('P_14号8様式'!N35="","",'P_14号8様式'!N35)</f>
      </c>
      <c r="N43" s="51"/>
      <c r="O43" s="52"/>
      <c r="P43" s="50">
        <f>IF('P_14号8様式'!O35="","",'P_14号8様式'!O35)</f>
      </c>
      <c r="Q43" s="51"/>
      <c r="R43" s="52"/>
      <c r="S43" s="16">
        <f>IF('P_14号8様式'!P35="","",'P_14号8様式'!P35)</f>
      </c>
      <c r="T43" s="18">
        <f>IF('P_14号8様式'!Q35="","",'P_14号8様式'!Q35)</f>
      </c>
      <c r="U43" s="17">
        <f>IF('P_14号8様式'!R35="","",'P_14号8様式'!R35)</f>
      </c>
      <c r="V43" s="17">
        <f>IF('P_14号8様式'!S35="","",'P_14号8様式'!S35)</f>
      </c>
      <c r="W43" s="17">
        <f>IF('P_14号8様式'!T35="","",'P_14号8様式'!T35)</f>
      </c>
    </row>
    <row r="44" spans="1:23" s="19" customFormat="1" ht="12.75" customHeight="1">
      <c r="A44" s="39">
        <f>IF('P_14号8様式'!C36="","",'P_14号8様式'!C36)</f>
      </c>
      <c r="B44" s="39"/>
      <c r="C44" s="16">
        <f>IF('P_14号8様式'!D36="","",'P_14号8様式'!D36)</f>
      </c>
      <c r="D44" s="16">
        <f>IF('P_14号8様式'!E36="","",'P_14号8様式'!E36)</f>
      </c>
      <c r="E44" s="16">
        <f>IF('P_14号8様式'!F36="","",'P_14号8様式'!F36)</f>
      </c>
      <c r="F44" s="16">
        <f>IF('P_14号8様式'!G36="","",'P_14号8様式'!G36)</f>
      </c>
      <c r="G44" s="16">
        <f>IF('P_14号8様式'!H36="","",'P_14号8様式'!H36)</f>
      </c>
      <c r="H44" s="16">
        <f>IF('P_14号8様式'!I36="","",'P_14号8様式'!I36)</f>
      </c>
      <c r="I44" s="16">
        <f>IF('P_14号8様式'!J36="","",'P_14号8様式'!J36)</f>
      </c>
      <c r="J44" s="16">
        <f>IF('P_14号8様式'!K36="","",'P_14号8様式'!K36)</f>
      </c>
      <c r="K44" s="16">
        <f>IF('P_14号8様式'!L36="","",'P_14号8様式'!L36)</f>
      </c>
      <c r="L44" s="17">
        <f>IF('P_14号8様式'!M36="","",'P_14号8様式'!M36)</f>
      </c>
      <c r="M44" s="50">
        <f>IF('P_14号8様式'!N36="","",'P_14号8様式'!N36)</f>
      </c>
      <c r="N44" s="51"/>
      <c r="O44" s="52"/>
      <c r="P44" s="50">
        <f>IF('P_14号8様式'!O36="","",'P_14号8様式'!O36)</f>
      </c>
      <c r="Q44" s="51"/>
      <c r="R44" s="52"/>
      <c r="S44" s="16">
        <f>IF('P_14号8様式'!P36="","",'P_14号8様式'!P36)</f>
      </c>
      <c r="T44" s="18">
        <f>IF('P_14号8様式'!Q36="","",'P_14号8様式'!Q36)</f>
      </c>
      <c r="U44" s="17">
        <f>IF('P_14号8様式'!R36="","",'P_14号8様式'!R36)</f>
      </c>
      <c r="V44" s="17">
        <f>IF('P_14号8様式'!S36="","",'P_14号8様式'!S36)</f>
      </c>
      <c r="W44" s="17">
        <f>IF('P_14号8様式'!T36="","",'P_14号8様式'!T36)</f>
      </c>
    </row>
    <row r="45" spans="1:23" s="19" customFormat="1" ht="12.75" customHeight="1">
      <c r="A45" s="39">
        <f>IF('P_14号8様式'!C37="","",'P_14号8様式'!C37)</f>
      </c>
      <c r="B45" s="39"/>
      <c r="C45" s="16">
        <f>IF('P_14号8様式'!D37="","",'P_14号8様式'!D37)</f>
      </c>
      <c r="D45" s="16">
        <f>IF('P_14号8様式'!E37="","",'P_14号8様式'!E37)</f>
      </c>
      <c r="E45" s="16">
        <f>IF('P_14号8様式'!F37="","",'P_14号8様式'!F37)</f>
      </c>
      <c r="F45" s="16">
        <f>IF('P_14号8様式'!G37="","",'P_14号8様式'!G37)</f>
      </c>
      <c r="G45" s="16">
        <f>IF('P_14号8様式'!H37="","",'P_14号8様式'!H37)</f>
      </c>
      <c r="H45" s="16">
        <f>IF('P_14号8様式'!I37="","",'P_14号8様式'!I37)</f>
      </c>
      <c r="I45" s="16">
        <f>IF('P_14号8様式'!J37="","",'P_14号8様式'!J37)</f>
      </c>
      <c r="J45" s="16">
        <f>IF('P_14号8様式'!K37="","",'P_14号8様式'!K37)</f>
      </c>
      <c r="K45" s="16">
        <f>IF('P_14号8様式'!L37="","",'P_14号8様式'!L37)</f>
      </c>
      <c r="L45" s="17">
        <f>IF('P_14号8様式'!M37="","",'P_14号8様式'!M37)</f>
      </c>
      <c r="M45" s="50">
        <f>IF('P_14号8様式'!N37="","",'P_14号8様式'!N37)</f>
      </c>
      <c r="N45" s="51"/>
      <c r="O45" s="52"/>
      <c r="P45" s="50">
        <f>IF('P_14号8様式'!O37="","",'P_14号8様式'!O37)</f>
      </c>
      <c r="Q45" s="51"/>
      <c r="R45" s="52"/>
      <c r="S45" s="16">
        <f>IF('P_14号8様式'!P37="","",'P_14号8様式'!P37)</f>
      </c>
      <c r="T45" s="18">
        <f>IF('P_14号8様式'!Q37="","",'P_14号8様式'!Q37)</f>
      </c>
      <c r="U45" s="17">
        <f>IF('P_14号8様式'!R37="","",'P_14号8様式'!R37)</f>
      </c>
      <c r="V45" s="17">
        <f>IF('P_14号8様式'!S37="","",'P_14号8様式'!S37)</f>
      </c>
      <c r="W45" s="17">
        <f>IF('P_14号8様式'!T37="","",'P_14号8様式'!T37)</f>
      </c>
    </row>
    <row r="46" spans="1:23" s="19" customFormat="1" ht="12.75" customHeight="1">
      <c r="A46" s="39">
        <f>IF('P_14号8様式'!C38="","",'P_14号8様式'!C38)</f>
      </c>
      <c r="B46" s="39"/>
      <c r="C46" s="16">
        <f>IF('P_14号8様式'!D38="","",'P_14号8様式'!D38)</f>
      </c>
      <c r="D46" s="16">
        <f>IF('P_14号8様式'!E38="","",'P_14号8様式'!E38)</f>
      </c>
      <c r="E46" s="16">
        <f>IF('P_14号8様式'!F38="","",'P_14号8様式'!F38)</f>
      </c>
      <c r="F46" s="16">
        <f>IF('P_14号8様式'!G38="","",'P_14号8様式'!G38)</f>
      </c>
      <c r="G46" s="16">
        <f>IF('P_14号8様式'!H38="","",'P_14号8様式'!H38)</f>
      </c>
      <c r="H46" s="16">
        <f>IF('P_14号8様式'!I38="","",'P_14号8様式'!I38)</f>
      </c>
      <c r="I46" s="16">
        <f>IF('P_14号8様式'!J38="","",'P_14号8様式'!J38)</f>
      </c>
      <c r="J46" s="16">
        <f>IF('P_14号8様式'!K38="","",'P_14号8様式'!K38)</f>
      </c>
      <c r="K46" s="16">
        <f>IF('P_14号8様式'!L38="","",'P_14号8様式'!L38)</f>
      </c>
      <c r="L46" s="17">
        <f>IF('P_14号8様式'!M38="","",'P_14号8様式'!M38)</f>
      </c>
      <c r="M46" s="50">
        <f>IF('P_14号8様式'!N38="","",'P_14号8様式'!N38)</f>
      </c>
      <c r="N46" s="51"/>
      <c r="O46" s="52"/>
      <c r="P46" s="50">
        <f>IF('P_14号8様式'!O38="","",'P_14号8様式'!O38)</f>
      </c>
      <c r="Q46" s="51"/>
      <c r="R46" s="52"/>
      <c r="S46" s="16">
        <f>IF('P_14号8様式'!P38="","",'P_14号8様式'!P38)</f>
      </c>
      <c r="T46" s="18">
        <f>IF('P_14号8様式'!Q38="","",'P_14号8様式'!Q38)</f>
      </c>
      <c r="U46" s="17">
        <f>IF('P_14号8様式'!R38="","",'P_14号8様式'!R38)</f>
      </c>
      <c r="V46" s="17">
        <f>IF('P_14号8様式'!S38="","",'P_14号8様式'!S38)</f>
      </c>
      <c r="W46" s="17">
        <f>IF('P_14号8様式'!T38="","",'P_14号8様式'!T38)</f>
      </c>
    </row>
    <row r="47" spans="1:23" s="19" customFormat="1" ht="12.75" customHeight="1">
      <c r="A47" s="39">
        <f>IF('P_14号8様式'!C39="","",'P_14号8様式'!C39)</f>
      </c>
      <c r="B47" s="39"/>
      <c r="C47" s="16">
        <f>IF('P_14号8様式'!D39="","",'P_14号8様式'!D39)</f>
      </c>
      <c r="D47" s="16">
        <f>IF('P_14号8様式'!E39="","",'P_14号8様式'!E39)</f>
      </c>
      <c r="E47" s="16">
        <f>IF('P_14号8様式'!F39="","",'P_14号8様式'!F39)</f>
      </c>
      <c r="F47" s="16">
        <f>IF('P_14号8様式'!G39="","",'P_14号8様式'!G39)</f>
      </c>
      <c r="G47" s="16">
        <f>IF('P_14号8様式'!H39="","",'P_14号8様式'!H39)</f>
      </c>
      <c r="H47" s="16">
        <f>IF('P_14号8様式'!I39="","",'P_14号8様式'!I39)</f>
      </c>
      <c r="I47" s="16">
        <f>IF('P_14号8様式'!J39="","",'P_14号8様式'!J39)</f>
      </c>
      <c r="J47" s="16">
        <f>IF('P_14号8様式'!K39="","",'P_14号8様式'!K39)</f>
      </c>
      <c r="K47" s="16">
        <f>IF('P_14号8様式'!L39="","",'P_14号8様式'!L39)</f>
      </c>
      <c r="L47" s="17">
        <f>IF('P_14号8様式'!M39="","",'P_14号8様式'!M39)</f>
      </c>
      <c r="M47" s="50">
        <f>IF('P_14号8様式'!N39="","",'P_14号8様式'!N39)</f>
      </c>
      <c r="N47" s="51"/>
      <c r="O47" s="52"/>
      <c r="P47" s="50">
        <f>IF('P_14号8様式'!O39="","",'P_14号8様式'!O39)</f>
      </c>
      <c r="Q47" s="51"/>
      <c r="R47" s="52"/>
      <c r="S47" s="16">
        <f>IF('P_14号8様式'!P39="","",'P_14号8様式'!P39)</f>
      </c>
      <c r="T47" s="18">
        <f>IF('P_14号8様式'!Q39="","",'P_14号8様式'!Q39)</f>
      </c>
      <c r="U47" s="17">
        <f>IF('P_14号8様式'!R39="","",'P_14号8様式'!R39)</f>
      </c>
      <c r="V47" s="17">
        <f>IF('P_14号8様式'!S39="","",'P_14号8様式'!S39)</f>
      </c>
      <c r="W47" s="17">
        <f>IF('P_14号8様式'!T39="","",'P_14号8様式'!T39)</f>
      </c>
    </row>
    <row r="48" spans="1:23" s="19" customFormat="1" ht="12.75" customHeight="1">
      <c r="A48" s="39">
        <f>IF('P_14号8様式'!C40="","",'P_14号8様式'!C40)</f>
      </c>
      <c r="B48" s="39"/>
      <c r="C48" s="16">
        <f>IF('P_14号8様式'!D40="","",'P_14号8様式'!D40)</f>
      </c>
      <c r="D48" s="16">
        <f>IF('P_14号8様式'!E40="","",'P_14号8様式'!E40)</f>
      </c>
      <c r="E48" s="16">
        <f>IF('P_14号8様式'!F40="","",'P_14号8様式'!F40)</f>
      </c>
      <c r="F48" s="16">
        <f>IF('P_14号8様式'!G40="","",'P_14号8様式'!G40)</f>
      </c>
      <c r="G48" s="16">
        <f>IF('P_14号8様式'!H40="","",'P_14号8様式'!H40)</f>
      </c>
      <c r="H48" s="16">
        <f>IF('P_14号8様式'!I40="","",'P_14号8様式'!I40)</f>
      </c>
      <c r="I48" s="16">
        <f>IF('P_14号8様式'!J40="","",'P_14号8様式'!J40)</f>
      </c>
      <c r="J48" s="16">
        <f>IF('P_14号8様式'!K40="","",'P_14号8様式'!K40)</f>
      </c>
      <c r="K48" s="16">
        <f>IF('P_14号8様式'!L40="","",'P_14号8様式'!L40)</f>
      </c>
      <c r="L48" s="17">
        <f>IF('P_14号8様式'!M40="","",'P_14号8様式'!M40)</f>
      </c>
      <c r="M48" s="50">
        <f>IF('P_14号8様式'!N40="","",'P_14号8様式'!N40)</f>
      </c>
      <c r="N48" s="51"/>
      <c r="O48" s="52"/>
      <c r="P48" s="50">
        <f>IF('P_14号8様式'!O40="","",'P_14号8様式'!O40)</f>
      </c>
      <c r="Q48" s="51"/>
      <c r="R48" s="52"/>
      <c r="S48" s="16">
        <f>IF('P_14号8様式'!P40="","",'P_14号8様式'!P40)</f>
      </c>
      <c r="T48" s="18">
        <f>IF('P_14号8様式'!Q40="","",'P_14号8様式'!Q40)</f>
      </c>
      <c r="U48" s="17">
        <f>IF('P_14号8様式'!R40="","",'P_14号8様式'!R40)</f>
      </c>
      <c r="V48" s="17">
        <f>IF('P_14号8様式'!S40="","",'P_14号8様式'!S40)</f>
      </c>
      <c r="W48" s="17">
        <f>IF('P_14号8様式'!T40="","",'P_14号8様式'!T40)</f>
      </c>
    </row>
    <row r="49" spans="1:23" s="19" customFormat="1" ht="12.75" customHeight="1">
      <c r="A49" s="39">
        <f>IF('P_14号8様式'!C41="","",'P_14号8様式'!C41)</f>
      </c>
      <c r="B49" s="39"/>
      <c r="C49" s="16">
        <f>IF('P_14号8様式'!D41="","",'P_14号8様式'!D41)</f>
      </c>
      <c r="D49" s="16">
        <f>IF('P_14号8様式'!E41="","",'P_14号8様式'!E41)</f>
      </c>
      <c r="E49" s="16">
        <f>IF('P_14号8様式'!F41="","",'P_14号8様式'!F41)</f>
      </c>
      <c r="F49" s="16">
        <f>IF('P_14号8様式'!G41="","",'P_14号8様式'!G41)</f>
      </c>
      <c r="G49" s="16">
        <f>IF('P_14号8様式'!H41="","",'P_14号8様式'!H41)</f>
      </c>
      <c r="H49" s="16">
        <f>IF('P_14号8様式'!I41="","",'P_14号8様式'!I41)</f>
      </c>
      <c r="I49" s="16">
        <f>IF('P_14号8様式'!J41="","",'P_14号8様式'!J41)</f>
      </c>
      <c r="J49" s="16">
        <f>IF('P_14号8様式'!K41="","",'P_14号8様式'!K41)</f>
      </c>
      <c r="K49" s="16">
        <f>IF('P_14号8様式'!L41="","",'P_14号8様式'!L41)</f>
      </c>
      <c r="L49" s="17">
        <f>IF('P_14号8様式'!M41="","",'P_14号8様式'!M41)</f>
      </c>
      <c r="M49" s="50">
        <f>IF('P_14号8様式'!N41="","",'P_14号8様式'!N41)</f>
      </c>
      <c r="N49" s="51"/>
      <c r="O49" s="52"/>
      <c r="P49" s="50">
        <f>IF('P_14号8様式'!O41="","",'P_14号8様式'!O41)</f>
      </c>
      <c r="Q49" s="51"/>
      <c r="R49" s="52"/>
      <c r="S49" s="16">
        <f>IF('P_14号8様式'!P41="","",'P_14号8様式'!P41)</f>
      </c>
      <c r="T49" s="18">
        <f>IF('P_14号8様式'!Q41="","",'P_14号8様式'!Q41)</f>
      </c>
      <c r="U49" s="17">
        <f>IF('P_14号8様式'!R41="","",'P_14号8様式'!R41)</f>
      </c>
      <c r="V49" s="17">
        <f>IF('P_14号8様式'!S41="","",'P_14号8様式'!S41)</f>
      </c>
      <c r="W49" s="17">
        <f>IF('P_14号8様式'!T41="","",'P_14号8様式'!T41)</f>
      </c>
    </row>
    <row r="50" spans="1:23" s="19" customFormat="1" ht="12.75" customHeight="1">
      <c r="A50" s="39">
        <f>IF('P_14号8様式'!C42="","",'P_14号8様式'!C42)</f>
      </c>
      <c r="B50" s="39"/>
      <c r="C50" s="16">
        <f>IF('P_14号8様式'!D42="","",'P_14号8様式'!D42)</f>
      </c>
      <c r="D50" s="16">
        <f>IF('P_14号8様式'!E42="","",'P_14号8様式'!E42)</f>
      </c>
      <c r="E50" s="16">
        <f>IF('P_14号8様式'!F42="","",'P_14号8様式'!F42)</f>
      </c>
      <c r="F50" s="16">
        <f>IF('P_14号8様式'!G42="","",'P_14号8様式'!G42)</f>
      </c>
      <c r="G50" s="16">
        <f>IF('P_14号8様式'!H42="","",'P_14号8様式'!H42)</f>
      </c>
      <c r="H50" s="16">
        <f>IF('P_14号8様式'!I42="","",'P_14号8様式'!I42)</f>
      </c>
      <c r="I50" s="16">
        <f>IF('P_14号8様式'!J42="","",'P_14号8様式'!J42)</f>
      </c>
      <c r="J50" s="16">
        <f>IF('P_14号8様式'!K42="","",'P_14号8様式'!K42)</f>
      </c>
      <c r="K50" s="16">
        <f>IF('P_14号8様式'!L42="","",'P_14号8様式'!L42)</f>
      </c>
      <c r="L50" s="17">
        <f>IF('P_14号8様式'!M42="","",'P_14号8様式'!M42)</f>
      </c>
      <c r="M50" s="50">
        <f>IF('P_14号8様式'!N42="","",'P_14号8様式'!N42)</f>
      </c>
      <c r="N50" s="51"/>
      <c r="O50" s="52"/>
      <c r="P50" s="50">
        <f>IF('P_14号8様式'!O42="","",'P_14号8様式'!O42)</f>
      </c>
      <c r="Q50" s="51"/>
      <c r="R50" s="52"/>
      <c r="S50" s="16">
        <f>IF('P_14号8様式'!P42="","",'P_14号8様式'!P42)</f>
      </c>
      <c r="T50" s="18">
        <f>IF('P_14号8様式'!Q42="","",'P_14号8様式'!Q42)</f>
      </c>
      <c r="U50" s="17">
        <f>IF('P_14号8様式'!R42="","",'P_14号8様式'!R42)</f>
      </c>
      <c r="V50" s="17">
        <f>IF('P_14号8様式'!S42="","",'P_14号8様式'!S42)</f>
      </c>
      <c r="W50" s="17">
        <f>IF('P_14号8様式'!T42="","",'P_14号8様式'!T42)</f>
      </c>
    </row>
    <row r="51" spans="1:23" s="19" customFormat="1" ht="12.75" customHeight="1">
      <c r="A51" s="39">
        <f>IF('P_14号8様式'!C43="","",'P_14号8様式'!C43)</f>
      </c>
      <c r="B51" s="39"/>
      <c r="C51" s="16">
        <f>IF('P_14号8様式'!D43="","",'P_14号8様式'!D43)</f>
      </c>
      <c r="D51" s="16">
        <f>IF('P_14号8様式'!E43="","",'P_14号8様式'!E43)</f>
      </c>
      <c r="E51" s="16">
        <f>IF('P_14号8様式'!F43="","",'P_14号8様式'!F43)</f>
      </c>
      <c r="F51" s="16">
        <f>IF('P_14号8様式'!G43="","",'P_14号8様式'!G43)</f>
      </c>
      <c r="G51" s="16">
        <f>IF('P_14号8様式'!H43="","",'P_14号8様式'!H43)</f>
      </c>
      <c r="H51" s="16">
        <f>IF('P_14号8様式'!I43="","",'P_14号8様式'!I43)</f>
      </c>
      <c r="I51" s="16">
        <f>IF('P_14号8様式'!J43="","",'P_14号8様式'!J43)</f>
      </c>
      <c r="J51" s="16">
        <f>IF('P_14号8様式'!K43="","",'P_14号8様式'!K43)</f>
      </c>
      <c r="K51" s="16">
        <f>IF('P_14号8様式'!L43="","",'P_14号8様式'!L43)</f>
      </c>
      <c r="L51" s="17">
        <f>IF('P_14号8様式'!M43="","",'P_14号8様式'!M43)</f>
      </c>
      <c r="M51" s="50">
        <f>IF('P_14号8様式'!N43="","",'P_14号8様式'!N43)</f>
      </c>
      <c r="N51" s="51"/>
      <c r="O51" s="52"/>
      <c r="P51" s="50">
        <f>IF('P_14号8様式'!O43="","",'P_14号8様式'!O43)</f>
      </c>
      <c r="Q51" s="51"/>
      <c r="R51" s="52"/>
      <c r="S51" s="16">
        <f>IF('P_14号8様式'!P43="","",'P_14号8様式'!P43)</f>
      </c>
      <c r="T51" s="18">
        <f>IF('P_14号8様式'!Q43="","",'P_14号8様式'!Q43)</f>
      </c>
      <c r="U51" s="17">
        <f>IF('P_14号8様式'!R43="","",'P_14号8様式'!R43)</f>
      </c>
      <c r="V51" s="17">
        <f>IF('P_14号8様式'!S43="","",'P_14号8様式'!S43)</f>
      </c>
      <c r="W51" s="17">
        <f>IF('P_14号8様式'!T43="","",'P_14号8様式'!T43)</f>
      </c>
    </row>
    <row r="52" spans="3:20" s="19" customFormat="1" ht="22.5" customHeight="1">
      <c r="C52" s="20"/>
      <c r="D52" s="20"/>
      <c r="E52" s="20"/>
      <c r="F52" s="21"/>
      <c r="G52" s="20"/>
      <c r="H52" s="20"/>
      <c r="I52" s="20"/>
      <c r="J52" s="21"/>
      <c r="K52" s="20"/>
      <c r="L52" s="20"/>
      <c r="M52" s="20"/>
      <c r="N52" s="20"/>
      <c r="O52" s="20"/>
      <c r="P52" s="20"/>
      <c r="Q52" s="20"/>
      <c r="R52" s="20"/>
      <c r="S52" s="22"/>
      <c r="T52" s="23"/>
    </row>
    <row r="53" spans="1:23" s="19" customFormat="1" ht="12.75" customHeight="1">
      <c r="A53" s="57" t="s">
        <v>12</v>
      </c>
      <c r="B53" s="57"/>
      <c r="C53" s="24">
        <f>IF('P_14号8様式'!U2="","",'P_14号8様式'!U2)</f>
        <v>143661</v>
      </c>
      <c r="D53" s="24">
        <f>IF('P_14号8様式'!V2="","",'P_14号8様式'!V2)</f>
        <v>160425</v>
      </c>
      <c r="E53" s="24">
        <f>IF('P_14号8様式'!W2="","",'P_14号8様式'!W2)</f>
        <v>304086</v>
      </c>
      <c r="F53" s="24">
        <f>IF('P_14号8様式'!X2="","",'P_14号8様式'!X2)</f>
        <v>92600</v>
      </c>
      <c r="G53" s="24">
        <f>IF('P_14号8様式'!Y2="","",'P_14号8様式'!Y2)</f>
        <v>100017</v>
      </c>
      <c r="H53" s="24">
        <f>IF('P_14号8様式'!Z2="","",'P_14号8様式'!Z2)</f>
        <v>192617</v>
      </c>
      <c r="I53" s="24">
        <f>IF('P_14号8様式'!AA2="","",'P_14号8様式'!AA2)</f>
        <v>51061</v>
      </c>
      <c r="J53" s="24">
        <f>IF('P_14号8様式'!AB2="","",'P_14号8様式'!AB2)</f>
        <v>60408</v>
      </c>
      <c r="K53" s="24">
        <f>IF('P_14号8様式'!AC2="","",'P_14号8様式'!AC2)</f>
        <v>111469</v>
      </c>
      <c r="L53" s="25">
        <f>IF('P_14号8様式'!AD2="","",'P_14号8様式'!AD2)</f>
        <v>64.4572987797663</v>
      </c>
      <c r="M53" s="50">
        <f>IF('P_14号8様式'!AE2="","",'P_14号8様式'!AE2)</f>
        <v>62.3450210378682</v>
      </c>
      <c r="N53" s="51"/>
      <c r="O53" s="52"/>
      <c r="P53" s="50">
        <f>IF('P_14号8様式'!AF2="","",'P_14号8様式'!AF2)</f>
        <v>63.3429358799813</v>
      </c>
      <c r="Q53" s="51"/>
      <c r="R53" s="52"/>
      <c r="S53" s="24"/>
      <c r="T53" s="26">
        <f>IF('P_14号8様式'!AG2="","",'P_14号8様式'!AG2)</f>
      </c>
      <c r="U53" s="27">
        <f>IF('P_14号8様式'!AH2="","",'P_14号8様式'!AH2)</f>
        <v>56.7376596873469</v>
      </c>
      <c r="V53" s="27">
        <f>IF('P_14号8様式'!AI2="","",'P_14号8様式'!AI2)</f>
        <v>55.5223360126727</v>
      </c>
      <c r="W53" s="27">
        <f>IF('P_14号8様式'!AJ2="","",'P_14号8様式'!AJ2)</f>
        <v>56.0855413455639</v>
      </c>
    </row>
    <row r="54" spans="1:23" s="19" customFormat="1" ht="12.75" customHeight="1">
      <c r="A54" s="57"/>
      <c r="B54" s="57"/>
      <c r="C54" s="24"/>
      <c r="D54" s="24"/>
      <c r="E54" s="24"/>
      <c r="F54" s="24"/>
      <c r="G54" s="24"/>
      <c r="H54" s="24"/>
      <c r="I54" s="24"/>
      <c r="J54" s="24"/>
      <c r="K54" s="24"/>
      <c r="L54" s="25"/>
      <c r="M54" s="81"/>
      <c r="N54" s="82"/>
      <c r="O54" s="83"/>
      <c r="P54" s="81"/>
      <c r="Q54" s="82"/>
      <c r="R54" s="83"/>
      <c r="S54" s="24"/>
      <c r="T54" s="26"/>
      <c r="U54" s="27"/>
      <c r="V54" s="27"/>
      <c r="W54" s="27"/>
    </row>
    <row r="55" spans="1:23" s="19" customFormat="1" ht="12.75" customHeight="1">
      <c r="A55" s="57"/>
      <c r="B55" s="57"/>
      <c r="C55" s="24"/>
      <c r="D55" s="24"/>
      <c r="E55" s="24"/>
      <c r="F55" s="24"/>
      <c r="G55" s="24"/>
      <c r="H55" s="24"/>
      <c r="I55" s="24"/>
      <c r="J55" s="24"/>
      <c r="K55" s="24"/>
      <c r="L55" s="25"/>
      <c r="M55" s="81"/>
      <c r="N55" s="82"/>
      <c r="O55" s="83"/>
      <c r="P55" s="81"/>
      <c r="Q55" s="82"/>
      <c r="R55" s="83"/>
      <c r="S55" s="24"/>
      <c r="T55" s="26"/>
      <c r="U55" s="27"/>
      <c r="V55" s="27"/>
      <c r="W55" s="27"/>
    </row>
    <row r="56" spans="1:23" s="19" customFormat="1" ht="12.75" customHeight="1">
      <c r="A56" s="57"/>
      <c r="B56" s="57"/>
      <c r="C56" s="24"/>
      <c r="D56" s="24"/>
      <c r="E56" s="24"/>
      <c r="F56" s="28"/>
      <c r="G56" s="24"/>
      <c r="H56" s="24"/>
      <c r="I56" s="24"/>
      <c r="J56" s="28"/>
      <c r="K56" s="24"/>
      <c r="L56" s="25"/>
      <c r="M56" s="81"/>
      <c r="N56" s="82"/>
      <c r="O56" s="83"/>
      <c r="P56" s="81"/>
      <c r="Q56" s="82"/>
      <c r="R56" s="83"/>
      <c r="S56" s="24"/>
      <c r="T56" s="29"/>
      <c r="U56" s="30"/>
      <c r="V56" s="30"/>
      <c r="W56" s="30"/>
    </row>
    <row r="57" spans="1:23" s="1" customFormat="1" ht="15.75" customHeight="1">
      <c r="A57" s="53" t="s">
        <v>14</v>
      </c>
      <c r="B57" s="53"/>
      <c r="C57" s="53"/>
      <c r="F57" s="2"/>
      <c r="J57" s="2"/>
      <c r="V57" s="97" t="str">
        <f>IF('P_14号8様式'!A44=""," ページ",'P_14号8様式'!A44&amp;"ページ")</f>
        <v>2ページ</v>
      </c>
      <c r="W57" s="97"/>
    </row>
    <row r="58" spans="1:23" s="1" customFormat="1" ht="15" customHeight="1">
      <c r="A58" s="53"/>
      <c r="B58" s="53"/>
      <c r="C58" s="53"/>
      <c r="F58" s="40" t="str">
        <f>+F2</f>
        <v>投　票　速　報（国内・在外合計）</v>
      </c>
      <c r="G58" s="40"/>
      <c r="H58" s="40"/>
      <c r="I58" s="40"/>
      <c r="J58" s="40"/>
      <c r="K58" s="40"/>
      <c r="L58" s="40"/>
      <c r="M58" s="4"/>
      <c r="N58" s="58" t="s">
        <v>0</v>
      </c>
      <c r="O58" s="58"/>
      <c r="P58" s="58"/>
      <c r="Q58" s="58" t="str">
        <f>IF('P_14号8様式'!AL44="","第　　　回","第 　"&amp;'P_14号8様式'!AL44&amp;"　回")</f>
        <v>第　　　回</v>
      </c>
      <c r="R58" s="58"/>
      <c r="S58" s="58"/>
      <c r="T58" s="58"/>
      <c r="U58" s="58">
        <f>IF('P_14号8様式'!AM44="","        時     　 分　現在",'P_14号8様式'!AM44)</f>
        <v>0.857465277777778</v>
      </c>
      <c r="V58" s="58"/>
      <c r="W58" s="58"/>
    </row>
    <row r="59" spans="2:23" s="1" customFormat="1" ht="15" customHeight="1">
      <c r="B59" s="61">
        <f>IF(パラメタシート!B1="","",パラメタシート!B1)</f>
        <v>44500</v>
      </c>
      <c r="C59" s="61"/>
      <c r="D59" s="61"/>
      <c r="E59" s="61"/>
      <c r="F59" s="40"/>
      <c r="G59" s="40"/>
      <c r="H59" s="40"/>
      <c r="I59" s="40"/>
      <c r="J59" s="40"/>
      <c r="K59" s="40"/>
      <c r="L59" s="40"/>
      <c r="M59" s="5"/>
      <c r="N59" s="59" t="s">
        <v>1</v>
      </c>
      <c r="O59" s="59"/>
      <c r="P59" s="59"/>
      <c r="Q59" s="5"/>
      <c r="R59" s="6"/>
      <c r="S59" s="6"/>
      <c r="U59" s="60" t="str">
        <f>IF('P_14号8様式'!AG44="","        時     　 分　結了",'P_14号8様式'!AG44)</f>
        <v>        時     　 分　結了</v>
      </c>
      <c r="V59" s="60"/>
      <c r="W59" s="60"/>
    </row>
    <row r="60" spans="2:23" s="1" customFormat="1" ht="15" customHeight="1">
      <c r="B60" s="62" t="str">
        <f>IF('P_14号8様式'!AK44="","",'P_14号8様式'!AK44)</f>
        <v>衆議院小選挙区選出議員選挙</v>
      </c>
      <c r="C60" s="62"/>
      <c r="D60" s="62"/>
      <c r="E60" s="62"/>
      <c r="F60" s="7"/>
      <c r="G60" s="7"/>
      <c r="H60" s="68" t="s">
        <v>2</v>
      </c>
      <c r="I60" s="68"/>
      <c r="J60" s="68"/>
      <c r="K60" s="7"/>
      <c r="L60" s="7"/>
      <c r="M60" s="7"/>
      <c r="N60" s="7"/>
      <c r="O60" s="7"/>
      <c r="P60" s="7"/>
      <c r="Q60" s="7"/>
      <c r="R60" s="8"/>
      <c r="S60" s="8"/>
      <c r="T60" s="8"/>
      <c r="V60" s="68" t="s">
        <v>24</v>
      </c>
      <c r="W60" s="68"/>
    </row>
    <row r="61" spans="6:20" s="1" customFormat="1" ht="4.5" customHeight="1">
      <c r="F61" s="2"/>
      <c r="J61" s="2"/>
      <c r="T61" s="2"/>
    </row>
    <row r="62" spans="1:23" s="9" customFormat="1" ht="12" customHeight="1">
      <c r="A62" s="69" t="s">
        <v>3</v>
      </c>
      <c r="B62" s="70"/>
      <c r="C62" s="41" t="s">
        <v>15</v>
      </c>
      <c r="D62" s="42"/>
      <c r="E62" s="43"/>
      <c r="F62" s="41" t="s">
        <v>16</v>
      </c>
      <c r="G62" s="42"/>
      <c r="H62" s="43"/>
      <c r="I62" s="41" t="s">
        <v>17</v>
      </c>
      <c r="J62" s="42"/>
      <c r="K62" s="43"/>
      <c r="L62" s="86" t="s">
        <v>18</v>
      </c>
      <c r="M62" s="87"/>
      <c r="N62" s="87"/>
      <c r="O62" s="87"/>
      <c r="P62" s="87"/>
      <c r="Q62" s="87"/>
      <c r="R62" s="88"/>
      <c r="S62" s="78" t="s">
        <v>4</v>
      </c>
      <c r="T62" s="63" t="s">
        <v>5</v>
      </c>
      <c r="U62" s="86" t="s">
        <v>6</v>
      </c>
      <c r="V62" s="87"/>
      <c r="W62" s="88"/>
    </row>
    <row r="63" spans="1:23" s="9" customFormat="1" ht="12" customHeight="1">
      <c r="A63" s="71"/>
      <c r="B63" s="72"/>
      <c r="C63" s="44"/>
      <c r="D63" s="45"/>
      <c r="E63" s="46"/>
      <c r="F63" s="44"/>
      <c r="G63" s="45"/>
      <c r="H63" s="46"/>
      <c r="I63" s="44"/>
      <c r="J63" s="45"/>
      <c r="K63" s="46"/>
      <c r="L63" s="71" t="s">
        <v>19</v>
      </c>
      <c r="M63" s="84"/>
      <c r="N63" s="11" t="s">
        <v>20</v>
      </c>
      <c r="O63" s="66" t="s">
        <v>7</v>
      </c>
      <c r="P63" s="11" t="s">
        <v>20</v>
      </c>
      <c r="Q63" s="66" t="s">
        <v>8</v>
      </c>
      <c r="R63" s="10"/>
      <c r="S63" s="79"/>
      <c r="T63" s="64"/>
      <c r="U63" s="89"/>
      <c r="V63" s="90"/>
      <c r="W63" s="91"/>
    </row>
    <row r="64" spans="1:23" s="9" customFormat="1" ht="12" customHeight="1">
      <c r="A64" s="71"/>
      <c r="B64" s="72"/>
      <c r="C64" s="47"/>
      <c r="D64" s="48"/>
      <c r="E64" s="49"/>
      <c r="F64" s="47"/>
      <c r="G64" s="48"/>
      <c r="H64" s="49"/>
      <c r="I64" s="47"/>
      <c r="J64" s="48"/>
      <c r="K64" s="49"/>
      <c r="L64" s="73"/>
      <c r="M64" s="85"/>
      <c r="N64" s="12" t="s">
        <v>21</v>
      </c>
      <c r="O64" s="67"/>
      <c r="P64" s="12" t="s">
        <v>22</v>
      </c>
      <c r="Q64" s="67"/>
      <c r="R64" s="13"/>
      <c r="S64" s="79"/>
      <c r="T64" s="64"/>
      <c r="U64" s="92"/>
      <c r="V64" s="93"/>
      <c r="W64" s="94"/>
    </row>
    <row r="65" spans="1:23" s="9" customFormat="1" ht="13.5">
      <c r="A65" s="73"/>
      <c r="B65" s="74"/>
      <c r="C65" s="14" t="s">
        <v>9</v>
      </c>
      <c r="D65" s="14" t="s">
        <v>10</v>
      </c>
      <c r="E65" s="15" t="s">
        <v>11</v>
      </c>
      <c r="F65" s="14" t="s">
        <v>9</v>
      </c>
      <c r="G65" s="14" t="s">
        <v>10</v>
      </c>
      <c r="H65" s="15" t="s">
        <v>11</v>
      </c>
      <c r="I65" s="14" t="s">
        <v>9</v>
      </c>
      <c r="J65" s="14" t="s">
        <v>10</v>
      </c>
      <c r="K65" s="15" t="s">
        <v>11</v>
      </c>
      <c r="L65" s="14" t="s">
        <v>9</v>
      </c>
      <c r="M65" s="54" t="s">
        <v>10</v>
      </c>
      <c r="N65" s="55"/>
      <c r="O65" s="56"/>
      <c r="P65" s="75" t="s">
        <v>11</v>
      </c>
      <c r="Q65" s="76"/>
      <c r="R65" s="77"/>
      <c r="S65" s="80"/>
      <c r="T65" s="65"/>
      <c r="U65" s="14" t="s">
        <v>9</v>
      </c>
      <c r="V65" s="14" t="s">
        <v>10</v>
      </c>
      <c r="W65" s="15" t="s">
        <v>11</v>
      </c>
    </row>
    <row r="66" spans="1:23" s="19" customFormat="1" ht="12.75" customHeight="1">
      <c r="A66" s="39" t="str">
        <f>IF('P_14号8様式'!C44="","",'P_14号8様式'!C44)</f>
        <v>【 第 ２ 区 】</v>
      </c>
      <c r="B66" s="39"/>
      <c r="C66" s="16">
        <f>IF('P_14号8様式'!D44="","",'P_14号8様式'!D44)</f>
      </c>
      <c r="D66" s="16">
        <f>IF('P_14号8様式'!E44="","",'P_14号8様式'!E44)</f>
      </c>
      <c r="E66" s="16">
        <f>IF('P_14号8様式'!F44="","",'P_14号8様式'!F44)</f>
      </c>
      <c r="F66" s="16">
        <f>IF('P_14号8様式'!G44="","",'P_14号8様式'!G44)</f>
      </c>
      <c r="G66" s="16">
        <f>IF('P_14号8様式'!H44="","",'P_14号8様式'!H44)</f>
      </c>
      <c r="H66" s="16">
        <f>IF('P_14号8様式'!I44="","",'P_14号8様式'!I44)</f>
      </c>
      <c r="I66" s="16">
        <f>IF('P_14号8様式'!J44="","",'P_14号8様式'!J44)</f>
      </c>
      <c r="J66" s="16">
        <f>IF('P_14号8様式'!K44="","",'P_14号8様式'!K44)</f>
      </c>
      <c r="K66" s="16">
        <f>IF('P_14号8様式'!L44="","",'P_14号8様式'!L44)</f>
      </c>
      <c r="L66" s="17">
        <f>IF('P_14号8様式'!M44="","",'P_14号8様式'!M44)</f>
      </c>
      <c r="M66" s="50">
        <f>IF('P_14号8様式'!N44="","",'P_14号8様式'!N44)</f>
      </c>
      <c r="N66" s="51"/>
      <c r="O66" s="52"/>
      <c r="P66" s="50">
        <f>IF('P_14号8様式'!O44="","",'P_14号8様式'!O44)</f>
      </c>
      <c r="Q66" s="51"/>
      <c r="R66" s="52"/>
      <c r="S66" s="16">
        <f>IF('P_14号8様式'!P44="","",'P_14号8様式'!P44)</f>
      </c>
      <c r="T66" s="18">
        <f>IF('P_14号8様式'!Q44="","",'P_14号8様式'!Q44)</f>
      </c>
      <c r="U66" s="17">
        <f>IF('P_14号8様式'!R44="","",'P_14号8様式'!R44)</f>
      </c>
      <c r="V66" s="17">
        <f>IF('P_14号8様式'!S44="","",'P_14号8様式'!S44)</f>
      </c>
      <c r="W66" s="17">
        <f>IF('P_14号8様式'!T44="","",'P_14号8様式'!T44)</f>
      </c>
    </row>
    <row r="67" spans="1:23" s="19" customFormat="1" ht="12.75" customHeight="1">
      <c r="A67" s="39" t="str">
        <f>IF('P_14号8様式'!C45="","",'P_14号8様式'!C45)</f>
        <v>　鹿児島市２区</v>
      </c>
      <c r="B67" s="39"/>
      <c r="C67" s="16">
        <f>IF('P_14号8様式'!D45="","",'P_14号8様式'!D45)</f>
      </c>
      <c r="D67" s="16">
        <f>IF('P_14号8様式'!E45="","",'P_14号8様式'!E45)</f>
      </c>
      <c r="E67" s="16">
        <f>IF('P_14号8様式'!F45="","",'P_14号8様式'!F45)</f>
      </c>
      <c r="F67" s="16">
        <f>IF('P_14号8様式'!G45="","",'P_14号8様式'!G45)</f>
      </c>
      <c r="G67" s="16">
        <f>IF('P_14号8様式'!H45="","",'P_14号8様式'!H45)</f>
      </c>
      <c r="H67" s="16">
        <f>IF('P_14号8様式'!I45="","",'P_14号8様式'!I45)</f>
      </c>
      <c r="I67" s="16">
        <f>IF('P_14号8様式'!J45="","",'P_14号8様式'!J45)</f>
      </c>
      <c r="J67" s="16">
        <f>IF('P_14号8様式'!K45="","",'P_14号8様式'!K45)</f>
      </c>
      <c r="K67" s="16">
        <f>IF('P_14号8様式'!L45="","",'P_14号8様式'!L45)</f>
      </c>
      <c r="L67" s="17">
        <f>IF('P_14号8様式'!M45="","",'P_14号8様式'!M45)</f>
      </c>
      <c r="M67" s="50">
        <f>IF('P_14号8様式'!N45="","",'P_14号8様式'!N45)</f>
      </c>
      <c r="N67" s="51"/>
      <c r="O67" s="52"/>
      <c r="P67" s="50">
        <f>IF('P_14号8様式'!O45="","",'P_14号8様式'!O45)</f>
      </c>
      <c r="Q67" s="51"/>
      <c r="R67" s="52"/>
      <c r="S67" s="16">
        <f>IF('P_14号8様式'!P45="","",'P_14号8様式'!P45)</f>
      </c>
      <c r="T67" s="18">
        <f>IF('P_14号8様式'!Q45="","",'P_14号8様式'!Q45)</f>
      </c>
      <c r="U67" s="17">
        <f>IF('P_14号8様式'!R45="","",'P_14号8様式'!R45)</f>
        <v>47.6919801061613</v>
      </c>
      <c r="V67" s="17">
        <f>IF('P_14号8様式'!S45="","",'P_14号8様式'!S45)</f>
        <v>46.9278942679732</v>
      </c>
      <c r="W67" s="17">
        <f>IF('P_14号8様式'!T45="","",'P_14号8様式'!T45)</f>
        <v>47.2842974503043</v>
      </c>
    </row>
    <row r="68" spans="1:23" s="19" customFormat="1" ht="12.75" customHeight="1">
      <c r="A68" s="39" t="str">
        <f>IF('P_14号8様式'!C46="","",'P_14号8様式'!C46)</f>
        <v>　枕崎市</v>
      </c>
      <c r="B68" s="39"/>
      <c r="C68" s="16">
        <f>IF('P_14号8様式'!D46="","",'P_14号8様式'!D46)</f>
        <v>7940</v>
      </c>
      <c r="D68" s="16">
        <f>IF('P_14号8様式'!E46="","",'P_14号8様式'!E46)</f>
        <v>9354</v>
      </c>
      <c r="E68" s="16">
        <f>IF('P_14号8様式'!F46="","",'P_14号8様式'!F46)</f>
        <v>17294</v>
      </c>
      <c r="F68" s="16">
        <f>IF('P_14号8様式'!G46="","",'P_14号8様式'!G46)</f>
        <v>4425</v>
      </c>
      <c r="G68" s="16">
        <f>IF('P_14号8様式'!H46="","",'P_14号8様式'!H46)</f>
        <v>5363</v>
      </c>
      <c r="H68" s="16">
        <f>IF('P_14号8様式'!I46="","",'P_14号8様式'!I46)</f>
        <v>9788</v>
      </c>
      <c r="I68" s="16">
        <f>IF('P_14号8様式'!J46="","",'P_14号8様式'!J46)</f>
        <v>3515</v>
      </c>
      <c r="J68" s="16">
        <f>IF('P_14号8様式'!K46="","",'P_14号8様式'!K46)</f>
        <v>3991</v>
      </c>
      <c r="K68" s="16">
        <f>IF('P_14号8様式'!L46="","",'P_14号8様式'!L46)</f>
        <v>7506</v>
      </c>
      <c r="L68" s="17">
        <f>IF('P_14号8様式'!M46="","",'P_14号8様式'!M46)</f>
        <v>55.7304785894206</v>
      </c>
      <c r="M68" s="50">
        <f>IF('P_14号8様式'!N46="","",'P_14号8様式'!N46)</f>
        <v>57.333760957879</v>
      </c>
      <c r="N68" s="51"/>
      <c r="O68" s="52"/>
      <c r="P68" s="50">
        <f>IF('P_14号8様式'!O46="","",'P_14号8様式'!O46)</f>
        <v>56.5976639296866</v>
      </c>
      <c r="Q68" s="51"/>
      <c r="R68" s="52"/>
      <c r="S68" s="16">
        <f>IF('P_14号8様式'!P46="","",'P_14号8様式'!P46)</f>
        <v>29</v>
      </c>
      <c r="T68" s="18">
        <f>IF('P_14号8様式'!Q46="","",'P_14号8様式'!Q46)</f>
        <v>0.819444444444444</v>
      </c>
      <c r="U68" s="17">
        <f>IF('P_14号8様式'!R46="","",'P_14号8様式'!R46)</f>
        <v>53.0674846625767</v>
      </c>
      <c r="V68" s="17">
        <f>IF('P_14号8様式'!S46="","",'P_14号8様式'!S46)</f>
        <v>53.5105859182669</v>
      </c>
      <c r="W68" s="17">
        <f>IF('P_14号8様式'!T46="","",'P_14号8様式'!T46)</f>
        <v>53.3090011271537</v>
      </c>
    </row>
    <row r="69" spans="1:23" s="19" customFormat="1" ht="12.75" customHeight="1">
      <c r="A69" s="39" t="str">
        <f>IF('P_14号8様式'!C47="","",'P_14号8様式'!C47)</f>
        <v>　指宿市</v>
      </c>
      <c r="B69" s="39"/>
      <c r="C69" s="16">
        <f>IF('P_14号8様式'!D47="","",'P_14号8様式'!D47)</f>
        <v>15354</v>
      </c>
      <c r="D69" s="16">
        <f>IF('P_14号8様式'!E47="","",'P_14号8様式'!E47)</f>
        <v>18022</v>
      </c>
      <c r="E69" s="16">
        <f>IF('P_14号8様式'!F47="","",'P_14号8様式'!F47)</f>
        <v>33376</v>
      </c>
      <c r="F69" s="16">
        <f>IF('P_14号8様式'!G47="","",'P_14号8様式'!G47)</f>
        <v>9370</v>
      </c>
      <c r="G69" s="16">
        <f>IF('P_14号8様式'!H47="","",'P_14号8様式'!H47)</f>
        <v>10737</v>
      </c>
      <c r="H69" s="16">
        <f>IF('P_14号8様式'!I47="","",'P_14号8様式'!I47)</f>
        <v>20107</v>
      </c>
      <c r="I69" s="16">
        <f>IF('P_14号8様式'!J47="","",'P_14号8様式'!J47)</f>
        <v>5984</v>
      </c>
      <c r="J69" s="16">
        <f>IF('P_14号8様式'!K47="","",'P_14号8様式'!K47)</f>
        <v>7285</v>
      </c>
      <c r="K69" s="16">
        <f>IF('P_14号8様式'!L47="","",'P_14号8様式'!L47)</f>
        <v>13269</v>
      </c>
      <c r="L69" s="17">
        <f>IF('P_14号8様式'!M47="","",'P_14号8様式'!M47)</f>
        <v>61.0264426208154</v>
      </c>
      <c r="M69" s="50">
        <f>IF('P_14号8様式'!N47="","",'P_14号8様式'!N47)</f>
        <v>59.5771834424592</v>
      </c>
      <c r="N69" s="51"/>
      <c r="O69" s="52"/>
      <c r="P69" s="50">
        <f>IF('P_14号8様式'!O47="","",'P_14号8様式'!O47)</f>
        <v>60.2438878235858</v>
      </c>
      <c r="Q69" s="51"/>
      <c r="R69" s="52"/>
      <c r="S69" s="16">
        <f>IF('P_14号8様式'!P47="","",'P_14号8様式'!P47)</f>
        <v>25</v>
      </c>
      <c r="T69" s="18">
        <f>IF('P_14号8様式'!Q47="","",'P_14号8様式'!Q47)</f>
        <v>0.831944444444444</v>
      </c>
      <c r="U69" s="17">
        <f>IF('P_14号8様式'!R47="","",'P_14号8様式'!R47)</f>
        <v>54.5200719736924</v>
      </c>
      <c r="V69" s="17">
        <f>IF('P_14号8様式'!S47="","",'P_14号8様式'!S47)</f>
        <v>52.1320852834113</v>
      </c>
      <c r="W69" s="17">
        <f>IF('P_14号8様式'!T47="","",'P_14号8様式'!T47)</f>
        <v>53.2209239822333</v>
      </c>
    </row>
    <row r="70" spans="1:23" s="19" customFormat="1" ht="12.75" customHeight="1">
      <c r="A70" s="39" t="str">
        <f>IF('P_14号8様式'!C48="","",'P_14号8様式'!C48)</f>
        <v>　南さつま市</v>
      </c>
      <c r="B70" s="39"/>
      <c r="C70" s="16">
        <f>IF('P_14号8様式'!D48="","",'P_14号8様式'!D48)</f>
        <v>12917</v>
      </c>
      <c r="D70" s="16">
        <f>IF('P_14号8様式'!E48="","",'P_14号8様式'!E48)</f>
        <v>15158</v>
      </c>
      <c r="E70" s="16">
        <f>IF('P_14号8様式'!F48="","",'P_14号8様式'!F48)</f>
        <v>28075</v>
      </c>
      <c r="F70" s="16">
        <f>IF('P_14号8様式'!G48="","",'P_14号8様式'!G48)</f>
        <v>8006</v>
      </c>
      <c r="G70" s="16">
        <f>IF('P_14号8様式'!H48="","",'P_14号8様式'!H48)</f>
        <v>9023</v>
      </c>
      <c r="H70" s="16">
        <f>IF('P_14号8様式'!I48="","",'P_14号8様式'!I48)</f>
        <v>17029</v>
      </c>
      <c r="I70" s="16">
        <f>IF('P_14号8様式'!J48="","",'P_14号8様式'!J48)</f>
        <v>4911</v>
      </c>
      <c r="J70" s="16">
        <f>IF('P_14号8様式'!K48="","",'P_14号8様式'!K48)</f>
        <v>6135</v>
      </c>
      <c r="K70" s="16">
        <f>IF('P_14号8様式'!L48="","",'P_14号8様式'!L48)</f>
        <v>11046</v>
      </c>
      <c r="L70" s="17">
        <f>IF('P_14号8様式'!M48="","",'P_14号8様式'!M48)</f>
        <v>61.9803359913293</v>
      </c>
      <c r="M70" s="50">
        <f>IF('P_14号8様式'!N48="","",'P_14号8様式'!N48)</f>
        <v>59.5263227338699</v>
      </c>
      <c r="N70" s="51"/>
      <c r="O70" s="52"/>
      <c r="P70" s="50">
        <f>IF('P_14号8様式'!O48="","",'P_14号8様式'!O48)</f>
        <v>60.6553873552983</v>
      </c>
      <c r="Q70" s="51"/>
      <c r="R70" s="52"/>
      <c r="S70" s="16">
        <f>IF('P_14号8様式'!P48="","",'P_14号8様式'!P48)</f>
        <v>24</v>
      </c>
      <c r="T70" s="18">
        <f>IF('P_14号8様式'!Q48="","",'P_14号8様式'!Q48)</f>
        <v>0.814583333333333</v>
      </c>
      <c r="U70" s="17">
        <f>IF('P_14号8様式'!R48="","",'P_14号8様式'!R48)</f>
        <v>60.5916030534351</v>
      </c>
      <c r="V70" s="17">
        <f>IF('P_14号8様式'!S48="","",'P_14号8様式'!S48)</f>
        <v>58.5100531687343</v>
      </c>
      <c r="W70" s="17">
        <f>IF('P_14号8様式'!T48="","",'P_14号8様式'!T48)</f>
        <v>59.4557641644713</v>
      </c>
    </row>
    <row r="71" spans="1:23" s="19" customFormat="1" ht="12.75" customHeight="1">
      <c r="A71" s="39" t="str">
        <f>IF('P_14号8様式'!C49="","",'P_14号8様式'!C49)</f>
        <v>　奄美市</v>
      </c>
      <c r="B71" s="39"/>
      <c r="C71" s="16">
        <f>IF('P_14号8様式'!D49="","",'P_14号8様式'!D49)</f>
      </c>
      <c r="D71" s="16">
        <f>IF('P_14号8様式'!E49="","",'P_14号8様式'!E49)</f>
      </c>
      <c r="E71" s="16">
        <f>IF('P_14号8様式'!F49="","",'P_14号8様式'!F49)</f>
      </c>
      <c r="F71" s="16">
        <f>IF('P_14号8様式'!G49="","",'P_14号8様式'!G49)</f>
      </c>
      <c r="G71" s="16">
        <f>IF('P_14号8様式'!H49="","",'P_14号8様式'!H49)</f>
      </c>
      <c r="H71" s="16">
        <f>IF('P_14号8様式'!I49="","",'P_14号8様式'!I49)</f>
      </c>
      <c r="I71" s="16">
        <f>IF('P_14号8様式'!J49="","",'P_14号8様式'!J49)</f>
      </c>
      <c r="J71" s="16">
        <f>IF('P_14号8様式'!K49="","",'P_14号8様式'!K49)</f>
      </c>
      <c r="K71" s="16">
        <f>IF('P_14号8様式'!L49="","",'P_14号8様式'!L49)</f>
      </c>
      <c r="L71" s="17">
        <f>IF('P_14号8様式'!M49="","",'P_14号8様式'!M49)</f>
      </c>
      <c r="M71" s="50">
        <f>IF('P_14号8様式'!N49="","",'P_14号8様式'!N49)</f>
      </c>
      <c r="N71" s="51"/>
      <c r="O71" s="52"/>
      <c r="P71" s="50">
        <f>IF('P_14号8様式'!O49="","",'P_14号8様式'!O49)</f>
      </c>
      <c r="Q71" s="51"/>
      <c r="R71" s="52"/>
      <c r="S71" s="16">
        <f>IF('P_14号8様式'!P49="","",'P_14号8様式'!P49)</f>
      </c>
      <c r="T71" s="18">
        <f>IF('P_14号8様式'!Q49="","",'P_14号8様式'!Q49)</f>
      </c>
      <c r="U71" s="17">
        <f>IF('P_14号8様式'!R49="","",'P_14号8様式'!R49)</f>
        <v>62.0280792826805</v>
      </c>
      <c r="V71" s="17">
        <f>IF('P_14号8様式'!S49="","",'P_14号8様式'!S49)</f>
        <v>62.6499766270192</v>
      </c>
      <c r="W71" s="17">
        <f>IF('P_14号8様式'!T49="","",'P_14号8様式'!T49)</f>
        <v>62.358790222345</v>
      </c>
    </row>
    <row r="72" spans="1:23" s="19" customFormat="1" ht="12.75" customHeight="1">
      <c r="A72" s="39" t="str">
        <f>IF('P_14号8様式'!C50="","",'P_14号8様式'!C50)</f>
        <v>　南九州市</v>
      </c>
      <c r="B72" s="39"/>
      <c r="C72" s="16">
        <f>IF('P_14号8様式'!D50="","",'P_14号8様式'!D50)</f>
        <v>13280</v>
      </c>
      <c r="D72" s="16">
        <f>IF('P_14号8様式'!E50="","",'P_14号8様式'!E50)</f>
        <v>15456</v>
      </c>
      <c r="E72" s="16">
        <f>IF('P_14号8様式'!F50="","",'P_14号8様式'!F50)</f>
        <v>28736</v>
      </c>
      <c r="F72" s="16">
        <f>IF('P_14号8様式'!G50="","",'P_14号8様式'!G50)</f>
        <v>7958</v>
      </c>
      <c r="G72" s="16">
        <f>IF('P_14号8様式'!H50="","",'P_14号8様式'!H50)</f>
        <v>8750</v>
      </c>
      <c r="H72" s="16">
        <f>IF('P_14号8様式'!I50="","",'P_14号8様式'!I50)</f>
        <v>16708</v>
      </c>
      <c r="I72" s="16">
        <f>IF('P_14号8様式'!J50="","",'P_14号8様式'!J50)</f>
        <v>5322</v>
      </c>
      <c r="J72" s="16">
        <f>IF('P_14号8様式'!K50="","",'P_14号8様式'!K50)</f>
        <v>6706</v>
      </c>
      <c r="K72" s="16">
        <f>IF('P_14号8様式'!L50="","",'P_14号8様式'!L50)</f>
        <v>12028</v>
      </c>
      <c r="L72" s="17">
        <f>IF('P_14号8様式'!M50="","",'P_14号8様式'!M50)</f>
        <v>59.9246987951807</v>
      </c>
      <c r="M72" s="50">
        <f>IF('P_14号8様式'!N50="","",'P_14号8様式'!N50)</f>
        <v>56.6123188405797</v>
      </c>
      <c r="N72" s="51"/>
      <c r="O72" s="52"/>
      <c r="P72" s="50">
        <f>IF('P_14号8様式'!O50="","",'P_14号8様式'!O50)</f>
        <v>58.1430957683742</v>
      </c>
      <c r="Q72" s="51"/>
      <c r="R72" s="52"/>
      <c r="S72" s="16">
        <f>IF('P_14号8様式'!P50="","",'P_14号8様式'!P50)</f>
        <v>27</v>
      </c>
      <c r="T72" s="18">
        <f>IF('P_14号8様式'!Q50="","",'P_14号8様式'!Q50)</f>
        <v>0.815972222222222</v>
      </c>
      <c r="U72" s="17">
        <f>IF('P_14号8様式'!R50="","",'P_14号8様式'!R50)</f>
        <v>58.3660313901345</v>
      </c>
      <c r="V72" s="17">
        <f>IF('P_14号8様式'!S50="","",'P_14号8様式'!S50)</f>
        <v>54.8313527787781</v>
      </c>
      <c r="W72" s="17">
        <f>IF('P_14号8様式'!T50="","",'P_14号8様式'!T50)</f>
        <v>56.4621452123877</v>
      </c>
    </row>
    <row r="73" spans="1:23" s="19" customFormat="1" ht="12.75" customHeight="1">
      <c r="A73" s="39" t="str">
        <f>IF('P_14号8様式'!C51="","",'P_14号8様式'!C51)</f>
        <v>＊市　部    計</v>
      </c>
      <c r="B73" s="39"/>
      <c r="C73" s="16">
        <f>IF('P_14号8様式'!D51="","",'P_14号8様式'!D51)</f>
        <v>49491</v>
      </c>
      <c r="D73" s="16">
        <f>IF('P_14号8様式'!E51="","",'P_14号8様式'!E51)</f>
        <v>57990</v>
      </c>
      <c r="E73" s="16">
        <f>IF('P_14号8様式'!F51="","",'P_14号8様式'!F51)</f>
        <v>107481</v>
      </c>
      <c r="F73" s="16">
        <f>IF('P_14号8様式'!G51="","",'P_14号8様式'!G51)</f>
        <v>29759</v>
      </c>
      <c r="G73" s="16">
        <f>IF('P_14号8様式'!H51="","",'P_14号8様式'!H51)</f>
        <v>33873</v>
      </c>
      <c r="H73" s="16">
        <f>IF('P_14号8様式'!I51="","",'P_14号8様式'!I51)</f>
        <v>63632</v>
      </c>
      <c r="I73" s="16">
        <f>IF('P_14号8様式'!J51="","",'P_14号8様式'!J51)</f>
      </c>
      <c r="J73" s="16">
        <f>IF('P_14号8様式'!K51="","",'P_14号8様式'!K51)</f>
      </c>
      <c r="K73" s="16">
        <f>IF('P_14号8様式'!L51="","",'P_14号8様式'!L51)</f>
      </c>
      <c r="L73" s="17">
        <f>IF('P_14号8様式'!M51="","",'P_14号8様式'!M51)</f>
        <v>60.1301246691318</v>
      </c>
      <c r="M73" s="50">
        <f>IF('P_14号8様式'!N51="","",'P_14号8様式'!N51)</f>
        <v>58.4117951370926</v>
      </c>
      <c r="N73" s="51"/>
      <c r="O73" s="52"/>
      <c r="P73" s="50">
        <f>IF('P_14号8様式'!O51="","",'P_14号8様式'!O51)</f>
        <v>59.2030219294573</v>
      </c>
      <c r="Q73" s="51"/>
      <c r="R73" s="52"/>
      <c r="S73" s="16">
        <f>IF('P_14号8様式'!P51="","",'P_14号8様式'!P51)</f>
      </c>
      <c r="T73" s="18">
        <f>IF('P_14号8様式'!Q51="","",'P_14号8様式'!Q51)</f>
      </c>
      <c r="U73" s="17">
        <f>IF('P_14号8様式'!R51="","",'P_14号8様式'!R51)</f>
        <v>53.0675345809601</v>
      </c>
      <c r="V73" s="17">
        <f>IF('P_14号8様式'!S51="","",'P_14号8様式'!S51)</f>
        <v>51.969121321842</v>
      </c>
      <c r="W73" s="17">
        <f>IF('P_14号8様式'!T51="","",'P_14号8様式'!T51)</f>
        <v>52.4775561353411</v>
      </c>
    </row>
    <row r="74" spans="1:23" s="19" customFormat="1" ht="12.75" customHeight="1">
      <c r="A74" s="39" t="str">
        <f>IF('P_14号8様式'!C52="","",'P_14号8様式'!C52)</f>
        <v>　大和村</v>
      </c>
      <c r="B74" s="39"/>
      <c r="C74" s="16">
        <f>IF('P_14号8様式'!D52="","",'P_14号8様式'!D52)</f>
        <v>608</v>
      </c>
      <c r="D74" s="16">
        <f>IF('P_14号8様式'!E52="","",'P_14号8様式'!E52)</f>
        <v>632</v>
      </c>
      <c r="E74" s="16">
        <f>IF('P_14号8様式'!F52="","",'P_14号8様式'!F52)</f>
        <v>1240</v>
      </c>
      <c r="F74" s="16">
        <f>IF('P_14号8様式'!G52="","",'P_14号8様式'!G52)</f>
        <v>481</v>
      </c>
      <c r="G74" s="16">
        <f>IF('P_14号8様式'!H52="","",'P_14号8様式'!H52)</f>
        <v>490</v>
      </c>
      <c r="H74" s="16">
        <f>IF('P_14号8様式'!I52="","",'P_14号8様式'!I52)</f>
        <v>971</v>
      </c>
      <c r="I74" s="16">
        <f>IF('P_14号8様式'!J52="","",'P_14号8様式'!J52)</f>
        <v>127</v>
      </c>
      <c r="J74" s="16">
        <f>IF('P_14号8様式'!K52="","",'P_14号8様式'!K52)</f>
        <v>142</v>
      </c>
      <c r="K74" s="16">
        <f>IF('P_14号8様式'!L52="","",'P_14号8様式'!L52)</f>
        <v>269</v>
      </c>
      <c r="L74" s="17">
        <f>IF('P_14号8様式'!M52="","",'P_14号8様式'!M52)</f>
        <v>79.1118421052632</v>
      </c>
      <c r="M74" s="50">
        <f>IF('P_14号8様式'!N52="","",'P_14号8様式'!N52)</f>
        <v>77.5316455696203</v>
      </c>
      <c r="N74" s="51"/>
      <c r="O74" s="52"/>
      <c r="P74" s="50">
        <f>IF('P_14号8様式'!O52="","",'P_14号8様式'!O52)</f>
        <v>78.3064516129032</v>
      </c>
      <c r="Q74" s="51"/>
      <c r="R74" s="52"/>
      <c r="S74" s="16">
        <f>IF('P_14号8様式'!P52="","",'P_14号8様式'!P52)</f>
        <v>4</v>
      </c>
      <c r="T74" s="18">
        <f>IF('P_14号8様式'!Q52="","",'P_14号8様式'!Q52)</f>
        <v>0.763194444444444</v>
      </c>
      <c r="U74" s="17">
        <f>IF('P_14号8様式'!R52="","",'P_14号8様式'!R52)</f>
        <v>76.1526232114468</v>
      </c>
      <c r="V74" s="17">
        <f>IF('P_14号8様式'!S52="","",'P_14号8様式'!S52)</f>
        <v>73.1104651162791</v>
      </c>
      <c r="W74" s="17">
        <f>IF('P_14号8様式'!T52="","",'P_14号8様式'!T52)</f>
        <v>74.5634016704632</v>
      </c>
    </row>
    <row r="75" spans="1:23" s="19" customFormat="1" ht="12.75" customHeight="1">
      <c r="A75" s="39" t="str">
        <f>IF('P_14号8様式'!C53="","",'P_14号8様式'!C53)</f>
        <v>　宇検村</v>
      </c>
      <c r="B75" s="39"/>
      <c r="C75" s="16">
        <f>IF('P_14号8様式'!D53="","",'P_14号8様式'!D53)</f>
        <v>720</v>
      </c>
      <c r="D75" s="16">
        <f>IF('P_14号8様式'!E53="","",'P_14号8様式'!E53)</f>
        <v>757</v>
      </c>
      <c r="E75" s="16">
        <f>IF('P_14号8様式'!F53="","",'P_14号8様式'!F53)</f>
        <v>1477</v>
      </c>
      <c r="F75" s="16">
        <f>IF('P_14号8様式'!G53="","",'P_14号8様式'!G53)</f>
        <v>608</v>
      </c>
      <c r="G75" s="16">
        <f>IF('P_14号8様式'!H53="","",'P_14号8様式'!H53)</f>
        <v>629</v>
      </c>
      <c r="H75" s="16">
        <f>IF('P_14号8様式'!I53="","",'P_14号8様式'!I53)</f>
        <v>1237</v>
      </c>
      <c r="I75" s="16">
        <f>IF('P_14号8様式'!J53="","",'P_14号8様式'!J53)</f>
        <v>112</v>
      </c>
      <c r="J75" s="16">
        <f>IF('P_14号8様式'!K53="","",'P_14号8様式'!K53)</f>
        <v>128</v>
      </c>
      <c r="K75" s="16">
        <f>IF('P_14号8様式'!L53="","",'P_14号8様式'!L53)</f>
        <v>240</v>
      </c>
      <c r="L75" s="17">
        <f>IF('P_14号8様式'!M53="","",'P_14号8様式'!M53)</f>
        <v>84.4444444444444</v>
      </c>
      <c r="M75" s="50">
        <f>IF('P_14号8様式'!N53="","",'P_14号8様式'!N53)</f>
        <v>83.0911492734478</v>
      </c>
      <c r="N75" s="51"/>
      <c r="O75" s="52"/>
      <c r="P75" s="50">
        <f>IF('P_14号8様式'!O53="","",'P_14号8様式'!O53)</f>
        <v>83.750846310088</v>
      </c>
      <c r="Q75" s="51"/>
      <c r="R75" s="52"/>
      <c r="S75" s="16">
        <f>IF('P_14号8様式'!P53="","",'P_14号8様式'!P53)</f>
        <v>2</v>
      </c>
      <c r="T75" s="18">
        <f>IF('P_14号8様式'!Q53="","",'P_14号8様式'!Q53)</f>
        <v>0.795138888888889</v>
      </c>
      <c r="U75" s="17">
        <f>IF('P_14号8様式'!R53="","",'P_14号8様式'!R53)</f>
        <v>85.9437751004016</v>
      </c>
      <c r="V75" s="17">
        <f>IF('P_14号8様式'!S53="","",'P_14号8様式'!S53)</f>
        <v>87.6543209876543</v>
      </c>
      <c r="W75" s="17">
        <f>IF('P_14号8様式'!T53="","",'P_14号8様式'!T53)</f>
        <v>86.8336544637123</v>
      </c>
    </row>
    <row r="76" spans="1:23" s="19" customFormat="1" ht="12.75" customHeight="1">
      <c r="A76" s="39" t="str">
        <f>IF('P_14号8様式'!C54="","",'P_14号8様式'!C54)</f>
        <v>　瀬戸内町</v>
      </c>
      <c r="B76" s="39"/>
      <c r="C76" s="16">
        <f>IF('P_14号8様式'!D54="","",'P_14号8様式'!D54)</f>
        <v>3641</v>
      </c>
      <c r="D76" s="16">
        <f>IF('P_14号8様式'!E54="","",'P_14号8様式'!E54)</f>
        <v>3782</v>
      </c>
      <c r="E76" s="16">
        <f>IF('P_14号8様式'!F54="","",'P_14号8様式'!F54)</f>
        <v>7423</v>
      </c>
      <c r="F76" s="16">
        <f>IF('P_14号8様式'!G54="","",'P_14号8様式'!G54)</f>
        <v>2702</v>
      </c>
      <c r="G76" s="16">
        <f>IF('P_14号8様式'!H54="","",'P_14号8様式'!H54)</f>
        <v>2763</v>
      </c>
      <c r="H76" s="16">
        <f>IF('P_14号8様式'!I54="","",'P_14号8様式'!I54)</f>
        <v>5465</v>
      </c>
      <c r="I76" s="16">
        <f>IF('P_14号8様式'!J54="","",'P_14号8様式'!J54)</f>
        <v>939</v>
      </c>
      <c r="J76" s="16">
        <f>IF('P_14号8様式'!K54="","",'P_14号8様式'!K54)</f>
        <v>1019</v>
      </c>
      <c r="K76" s="16">
        <f>IF('P_14号8様式'!L54="","",'P_14号8様式'!L54)</f>
        <v>1958</v>
      </c>
      <c r="L76" s="17">
        <f>IF('P_14号8様式'!M54="","",'P_14号8様式'!M54)</f>
        <v>74.2103817632519</v>
      </c>
      <c r="M76" s="50">
        <f>IF('P_14号8様式'!N54="","",'P_14号8様式'!N54)</f>
        <v>73.0565838180857</v>
      </c>
      <c r="N76" s="51"/>
      <c r="O76" s="52"/>
      <c r="P76" s="50">
        <f>IF('P_14号8様式'!O54="","",'P_14号8様式'!O54)</f>
        <v>73.622524585747</v>
      </c>
      <c r="Q76" s="51"/>
      <c r="R76" s="52"/>
      <c r="S76" s="16">
        <f>IF('P_14号8様式'!P54="","",'P_14号8様式'!P54)</f>
        <v>5</v>
      </c>
      <c r="T76" s="18">
        <f>IF('P_14号8様式'!Q54="","",'P_14号8様式'!Q54)</f>
        <v>0.808333333333333</v>
      </c>
      <c r="U76" s="17">
        <f>IF('P_14号8様式'!R54="","",'P_14号8様式'!R54)</f>
        <v>77.1106941838649</v>
      </c>
      <c r="V76" s="17">
        <f>IF('P_14号8様式'!S54="","",'P_14号8様式'!S54)</f>
        <v>75.9195684158901</v>
      </c>
      <c r="W76" s="17">
        <f>IF('P_14号8様式'!T54="","",'P_14号8様式'!T54)</f>
        <v>76.4886669227814</v>
      </c>
    </row>
    <row r="77" spans="1:23" s="19" customFormat="1" ht="12.75" customHeight="1">
      <c r="A77" s="39" t="str">
        <f>IF('P_14号8様式'!C55="","",'P_14号8様式'!C55)</f>
        <v>　龍郷町</v>
      </c>
      <c r="B77" s="39"/>
      <c r="C77" s="16">
        <f>IF('P_14号8様式'!D55="","",'P_14号8様式'!D55)</f>
        <v>2347</v>
      </c>
      <c r="D77" s="16">
        <f>IF('P_14号8様式'!E55="","",'P_14号8様式'!E55)</f>
        <v>2590</v>
      </c>
      <c r="E77" s="16">
        <f>IF('P_14号8様式'!F55="","",'P_14号8様式'!F55)</f>
        <v>4937</v>
      </c>
      <c r="F77" s="16">
        <f>IF('P_14号8様式'!G55="","",'P_14号8様式'!G55)</f>
        <v>1657</v>
      </c>
      <c r="G77" s="16">
        <f>IF('P_14号8様式'!H55="","",'P_14号8様式'!H55)</f>
        <v>1823</v>
      </c>
      <c r="H77" s="16">
        <f>IF('P_14号8様式'!I55="","",'P_14号8様式'!I55)</f>
        <v>3480</v>
      </c>
      <c r="I77" s="16">
        <f>IF('P_14号8様式'!J55="","",'P_14号8様式'!J55)</f>
        <v>690</v>
      </c>
      <c r="J77" s="16">
        <f>IF('P_14号8様式'!K55="","",'P_14号8様式'!K55)</f>
        <v>767</v>
      </c>
      <c r="K77" s="16">
        <f>IF('P_14号8様式'!L55="","",'P_14号8様式'!L55)</f>
        <v>1457</v>
      </c>
      <c r="L77" s="17">
        <f>IF('P_14号8様式'!M55="","",'P_14号8様式'!M55)</f>
        <v>70.6007669365147</v>
      </c>
      <c r="M77" s="50">
        <f>IF('P_14号8様式'!N55="","",'P_14号8様式'!N55)</f>
        <v>70.3861003861004</v>
      </c>
      <c r="N77" s="51"/>
      <c r="O77" s="52"/>
      <c r="P77" s="50">
        <f>IF('P_14号8様式'!O55="","",'P_14号8様式'!O55)</f>
        <v>70.4881506988049</v>
      </c>
      <c r="Q77" s="51"/>
      <c r="R77" s="52"/>
      <c r="S77" s="16">
        <f>IF('P_14号8様式'!P55="","",'P_14号8様式'!P55)</f>
        <v>12</v>
      </c>
      <c r="T77" s="18">
        <f>IF('P_14号8様式'!Q55="","",'P_14号8様式'!Q55)</f>
        <v>0.801388888888889</v>
      </c>
      <c r="U77" s="17">
        <f>IF('P_14号8様式'!R55="","",'P_14号8様式'!R55)</f>
        <v>88.0571181306794</v>
      </c>
      <c r="V77" s="17">
        <f>IF('P_14号8様式'!S55="","",'P_14号8様式'!S55)</f>
        <v>86.5172955974843</v>
      </c>
      <c r="W77" s="17">
        <f>IF('P_14号8様式'!T55="","",'P_14号8様式'!T55)</f>
        <v>87.2502574665293</v>
      </c>
    </row>
    <row r="78" spans="1:23" s="19" customFormat="1" ht="12.75" customHeight="1">
      <c r="A78" s="39" t="str">
        <f>IF('P_14号8様式'!C56="","",'P_14号8様式'!C56)</f>
        <v>　喜界町</v>
      </c>
      <c r="B78" s="39"/>
      <c r="C78" s="16">
        <f>IF('P_14号8様式'!D56="","",'P_14号8様式'!D56)</f>
        <v>2863</v>
      </c>
      <c r="D78" s="16">
        <f>IF('P_14号8様式'!E56="","",'P_14号8様式'!E56)</f>
        <v>2919</v>
      </c>
      <c r="E78" s="16">
        <f>IF('P_14号8様式'!F56="","",'P_14号8様式'!F56)</f>
        <v>5782</v>
      </c>
      <c r="F78" s="16">
        <f>IF('P_14号8様式'!G56="","",'P_14号8様式'!G56)</f>
        <v>2096</v>
      </c>
      <c r="G78" s="16">
        <f>IF('P_14号8様式'!H56="","",'P_14号8様式'!H56)</f>
        <v>2094</v>
      </c>
      <c r="H78" s="16">
        <f>IF('P_14号8様式'!I56="","",'P_14号8様式'!I56)</f>
        <v>4190</v>
      </c>
      <c r="I78" s="16">
        <f>IF('P_14号8様式'!J56="","",'P_14号8様式'!J56)</f>
        <v>767</v>
      </c>
      <c r="J78" s="16">
        <f>IF('P_14号8様式'!K56="","",'P_14号8様式'!K56)</f>
        <v>825</v>
      </c>
      <c r="K78" s="16">
        <f>IF('P_14号8様式'!L56="","",'P_14号8様式'!L56)</f>
        <v>1592</v>
      </c>
      <c r="L78" s="17">
        <f>IF('P_14号8様式'!M56="","",'P_14号8様式'!M56)</f>
        <v>73.2099196646874</v>
      </c>
      <c r="M78" s="50">
        <f>IF('P_14号8様式'!N56="","",'P_14号8様式'!N56)</f>
        <v>71.7368961973279</v>
      </c>
      <c r="N78" s="51"/>
      <c r="O78" s="52"/>
      <c r="P78" s="50">
        <f>IF('P_14号8様式'!O56="","",'P_14号8様式'!O56)</f>
        <v>72.4662746454514</v>
      </c>
      <c r="Q78" s="51"/>
      <c r="R78" s="52"/>
      <c r="S78" s="16">
        <f>IF('P_14号8様式'!P56="","",'P_14号8様式'!P56)</f>
        <v>6</v>
      </c>
      <c r="T78" s="18">
        <f>IF('P_14号8様式'!Q56="","",'P_14号8様式'!Q56)</f>
        <v>0.7875</v>
      </c>
      <c r="U78" s="17">
        <f>IF('P_14号8様式'!R56="","",'P_14号8様式'!R56)</f>
        <v>71.4621059691482</v>
      </c>
      <c r="V78" s="17">
        <f>IF('P_14号8様式'!S56="","",'P_14号8様式'!S56)</f>
        <v>69.8625759028444</v>
      </c>
      <c r="W78" s="17">
        <f>IF('P_14号8様式'!T56="","",'P_14号8様式'!T56)</f>
        <v>70.6431026018655</v>
      </c>
    </row>
    <row r="79" spans="1:23" s="19" customFormat="1" ht="12.75" customHeight="1">
      <c r="A79" s="39" t="str">
        <f>IF('P_14号8様式'!C57="","",'P_14号8様式'!C57)</f>
        <v>　徳之島町</v>
      </c>
      <c r="B79" s="39"/>
      <c r="C79" s="16">
        <f>IF('P_14号8様式'!D57="","",'P_14号8様式'!D57)</f>
        <v>4183</v>
      </c>
      <c r="D79" s="16">
        <f>IF('P_14号8様式'!E57="","",'P_14号8様式'!E57)</f>
        <v>4329</v>
      </c>
      <c r="E79" s="16">
        <f>IF('P_14号8様式'!F57="","",'P_14号8様式'!F57)</f>
        <v>8512</v>
      </c>
      <c r="F79" s="16">
        <f>IF('P_14号8様式'!G57="","",'P_14号8様式'!G57)</f>
        <v>2853</v>
      </c>
      <c r="G79" s="16">
        <f>IF('P_14号8様式'!H57="","",'P_14号8様式'!H57)</f>
        <v>2955</v>
      </c>
      <c r="H79" s="16">
        <f>IF('P_14号8様式'!I57="","",'P_14号8様式'!I57)</f>
        <v>5808</v>
      </c>
      <c r="I79" s="16">
        <f>IF('P_14号8様式'!J57="","",'P_14号8様式'!J57)</f>
        <v>1330</v>
      </c>
      <c r="J79" s="16">
        <f>IF('P_14号8様式'!K57="","",'P_14号8様式'!K57)</f>
        <v>1374</v>
      </c>
      <c r="K79" s="16">
        <f>IF('P_14号8様式'!L57="","",'P_14号8様式'!L57)</f>
        <v>2704</v>
      </c>
      <c r="L79" s="17">
        <f>IF('P_14号8様式'!M57="","",'P_14号8様式'!M57)</f>
        <v>68.2046378197466</v>
      </c>
      <c r="M79" s="50">
        <f>IF('P_14号8様式'!N57="","",'P_14号8様式'!N57)</f>
        <v>68.2605682605682</v>
      </c>
      <c r="N79" s="51"/>
      <c r="O79" s="52"/>
      <c r="P79" s="50">
        <f>IF('P_14号8様式'!O57="","",'P_14号8様式'!O57)</f>
        <v>68.2330827067669</v>
      </c>
      <c r="Q79" s="51"/>
      <c r="R79" s="52"/>
      <c r="S79" s="16">
        <f>IF('P_14号8様式'!P57="","",'P_14号8様式'!P57)</f>
        <v>14</v>
      </c>
      <c r="T79" s="18">
        <f>IF('P_14号8様式'!Q57="","",'P_14号8様式'!Q57)</f>
        <v>0.765972222222222</v>
      </c>
      <c r="U79" s="17">
        <f>IF('P_14号8様式'!R57="","",'P_14号8様式'!R57)</f>
        <v>67.2781472139418</v>
      </c>
      <c r="V79" s="17">
        <f>IF('P_14号8様式'!S57="","",'P_14号8様式'!S57)</f>
        <v>67.7877265778554</v>
      </c>
      <c r="W79" s="17">
        <f>IF('P_14号8様式'!T57="","",'P_14号8様式'!T57)</f>
        <v>67.5391498881432</v>
      </c>
    </row>
    <row r="80" spans="1:23" s="19" customFormat="1" ht="12.75" customHeight="1">
      <c r="A80" s="39" t="str">
        <f>IF('P_14号8様式'!C58="","",'P_14号8様式'!C58)</f>
        <v>　天城町</v>
      </c>
      <c r="B80" s="39"/>
      <c r="C80" s="16">
        <f>IF('P_14号8様式'!D58="","",'P_14号8様式'!D58)</f>
        <v>2421</v>
      </c>
      <c r="D80" s="16">
        <f>IF('P_14号8様式'!E58="","",'P_14号8様式'!E58)</f>
        <v>2331</v>
      </c>
      <c r="E80" s="16">
        <f>IF('P_14号8様式'!F58="","",'P_14号8様式'!F58)</f>
        <v>4752</v>
      </c>
      <c r="F80" s="16">
        <f>IF('P_14号8様式'!G58="","",'P_14号8様式'!G58)</f>
        <v>1749</v>
      </c>
      <c r="G80" s="16">
        <f>IF('P_14号8様式'!H58="","",'P_14号8様式'!H58)</f>
        <v>1665</v>
      </c>
      <c r="H80" s="16">
        <f>IF('P_14号8様式'!I58="","",'P_14号8様式'!I58)</f>
        <v>3414</v>
      </c>
      <c r="I80" s="16">
        <f>IF('P_14号8様式'!J58="","",'P_14号8様式'!J58)</f>
        <v>672</v>
      </c>
      <c r="J80" s="16">
        <f>IF('P_14号8様式'!K58="","",'P_14号8様式'!K58)</f>
        <v>666</v>
      </c>
      <c r="K80" s="16">
        <f>IF('P_14号8様式'!L58="","",'P_14号8様式'!L58)</f>
        <v>1338</v>
      </c>
      <c r="L80" s="17">
        <f>IF('P_14号8様式'!M58="","",'P_14号8様式'!M58)</f>
        <v>72.2428748451053</v>
      </c>
      <c r="M80" s="50">
        <f>IF('P_14号8様式'!N58="","",'P_14号8様式'!N58)</f>
        <v>71.4285714285714</v>
      </c>
      <c r="N80" s="51"/>
      <c r="O80" s="52"/>
      <c r="P80" s="50">
        <f>IF('P_14号8様式'!O58="","",'P_14号8様式'!O58)</f>
        <v>71.8434343434343</v>
      </c>
      <c r="Q80" s="51"/>
      <c r="R80" s="52"/>
      <c r="S80" s="16">
        <f>IF('P_14号8様式'!P58="","",'P_14号8様式'!P58)</f>
        <v>9</v>
      </c>
      <c r="T80" s="18">
        <f>IF('P_14号8様式'!Q58="","",'P_14号8様式'!Q58)</f>
        <v>0.791666666666667</v>
      </c>
      <c r="U80" s="17">
        <f>IF('P_14号8様式'!R58="","",'P_14号8様式'!R58)</f>
        <v>67.7979174701118</v>
      </c>
      <c r="V80" s="17">
        <f>IF('P_14号8様式'!S58="","",'P_14号8様式'!S58)</f>
        <v>68.3534136546185</v>
      </c>
      <c r="W80" s="17">
        <f>IF('P_14号8様式'!T58="","",'P_14号8様式'!T58)</f>
        <v>68.0700373795003</v>
      </c>
    </row>
    <row r="81" spans="1:23" s="19" customFormat="1" ht="12.75" customHeight="1">
      <c r="A81" s="39" t="str">
        <f>IF('P_14号8様式'!C59="","",'P_14号8様式'!C59)</f>
        <v>　伊仙町</v>
      </c>
      <c r="B81" s="39"/>
      <c r="C81" s="16">
        <f>IF('P_14号8様式'!D59="","",'P_14号8様式'!D59)</f>
        <v>2694</v>
      </c>
      <c r="D81" s="16">
        <f>IF('P_14号8様式'!E59="","",'P_14号8様式'!E59)</f>
        <v>2588</v>
      </c>
      <c r="E81" s="16">
        <f>IF('P_14号8様式'!F59="","",'P_14号8様式'!F59)</f>
        <v>5282</v>
      </c>
      <c r="F81" s="16">
        <f>IF('P_14号8様式'!G59="","",'P_14号8様式'!G59)</f>
        <v>1961</v>
      </c>
      <c r="G81" s="16">
        <f>IF('P_14号8様式'!H59="","",'P_14号8様式'!H59)</f>
        <v>1863</v>
      </c>
      <c r="H81" s="16">
        <f>IF('P_14号8様式'!I59="","",'P_14号8様式'!I59)</f>
        <v>3824</v>
      </c>
      <c r="I81" s="16">
        <f>IF('P_14号8様式'!J59="","",'P_14号8様式'!J59)</f>
        <v>733</v>
      </c>
      <c r="J81" s="16">
        <f>IF('P_14号8様式'!K59="","",'P_14号8様式'!K59)</f>
        <v>725</v>
      </c>
      <c r="K81" s="16">
        <f>IF('P_14号8様式'!L59="","",'P_14号8様式'!L59)</f>
        <v>1458</v>
      </c>
      <c r="L81" s="17">
        <f>IF('P_14号8様式'!M59="","",'P_14号8様式'!M59)</f>
        <v>72.7913882702301</v>
      </c>
      <c r="M81" s="50">
        <f>IF('P_14号8様式'!N59="","",'P_14号8様式'!N59)</f>
        <v>71.9860896445131</v>
      </c>
      <c r="N81" s="51"/>
      <c r="O81" s="52"/>
      <c r="P81" s="50">
        <f>IF('P_14号8様式'!O59="","",'P_14号8様式'!O59)</f>
        <v>72.396819386596</v>
      </c>
      <c r="Q81" s="51"/>
      <c r="R81" s="52"/>
      <c r="S81" s="16">
        <f>IF('P_14号8様式'!P59="","",'P_14号8様式'!P59)</f>
        <v>7</v>
      </c>
      <c r="T81" s="18">
        <f>IF('P_14号8様式'!Q59="","",'P_14号8様式'!Q59)</f>
        <v>0.829861111111111</v>
      </c>
      <c r="U81" s="17">
        <f>IF('P_14号8様式'!R59="","",'P_14号8様式'!R59)</f>
        <v>92.1190893169877</v>
      </c>
      <c r="V81" s="17">
        <f>IF('P_14号8様式'!S59="","",'P_14号8様式'!S59)</f>
        <v>88.9727011494253</v>
      </c>
      <c r="W81" s="17">
        <f>IF('P_14号8様式'!T59="","",'P_14号8様式'!T59)</f>
        <v>90.5657031388544</v>
      </c>
    </row>
    <row r="82" spans="1:23" s="19" customFormat="1" ht="12.75" customHeight="1">
      <c r="A82" s="39" t="str">
        <f>IF('P_14号8様式'!C60="","",'P_14号8様式'!C60)</f>
        <v>　和泊町</v>
      </c>
      <c r="B82" s="39"/>
      <c r="C82" s="16">
        <f>IF('P_14号8様式'!D60="","",'P_14号8様式'!D60)</f>
        <v>2549</v>
      </c>
      <c r="D82" s="16">
        <f>IF('P_14号8様式'!E60="","",'P_14号8様式'!E60)</f>
        <v>2631</v>
      </c>
      <c r="E82" s="16">
        <f>IF('P_14号8様式'!F60="","",'P_14号8様式'!F60)</f>
        <v>5180</v>
      </c>
      <c r="F82" s="16">
        <f>IF('P_14号8様式'!G60="","",'P_14号8様式'!G60)</f>
        <v>1838</v>
      </c>
      <c r="G82" s="16">
        <f>IF('P_14号8様式'!H60="","",'P_14号8様式'!H60)</f>
        <v>1863</v>
      </c>
      <c r="H82" s="16">
        <f>IF('P_14号8様式'!I60="","",'P_14号8様式'!I60)</f>
        <v>3701</v>
      </c>
      <c r="I82" s="16">
        <f>IF('P_14号8様式'!J60="","",'P_14号8様式'!J60)</f>
        <v>711</v>
      </c>
      <c r="J82" s="16">
        <f>IF('P_14号8様式'!K60="","",'P_14号8様式'!K60)</f>
        <v>768</v>
      </c>
      <c r="K82" s="16">
        <f>IF('P_14号8様式'!L60="","",'P_14号8様式'!L60)</f>
        <v>1479</v>
      </c>
      <c r="L82" s="17">
        <f>IF('P_14号8様式'!M60="","",'P_14号8様式'!M60)</f>
        <v>72.1067085131424</v>
      </c>
      <c r="M82" s="50">
        <f>IF('P_14号8様式'!N60="","",'P_14号8様式'!N60)</f>
        <v>70.8095781071836</v>
      </c>
      <c r="N82" s="51"/>
      <c r="O82" s="52"/>
      <c r="P82" s="50">
        <f>IF('P_14号8様式'!O60="","",'P_14号8様式'!O60)</f>
        <v>71.4478764478764</v>
      </c>
      <c r="Q82" s="51"/>
      <c r="R82" s="52"/>
      <c r="S82" s="16">
        <f>IF('P_14号8様式'!P60="","",'P_14号8様式'!P60)</f>
        <v>10</v>
      </c>
      <c r="T82" s="18">
        <f>IF('P_14号8様式'!Q60="","",'P_14号8様式'!Q60)</f>
        <v>0.777083333333333</v>
      </c>
      <c r="U82" s="17">
        <f>IF('P_14号8様式'!R60="","",'P_14号8様式'!R60)</f>
        <v>74.4473585612589</v>
      </c>
      <c r="V82" s="17">
        <f>IF('P_14号8様式'!S60="","",'P_14号8様式'!S60)</f>
        <v>71.7884130982368</v>
      </c>
      <c r="W82" s="17">
        <f>IF('P_14号8様式'!T60="","",'P_14号8様式'!T60)</f>
        <v>73.0910425844346</v>
      </c>
    </row>
    <row r="83" spans="1:23" s="19" customFormat="1" ht="12.75" customHeight="1">
      <c r="A83" s="39" t="str">
        <f>IF('P_14号8様式'!C61="","",'P_14号8様式'!C61)</f>
        <v>　知名町</v>
      </c>
      <c r="B83" s="39"/>
      <c r="C83" s="16">
        <f>IF('P_14号8様式'!D61="","",'P_14号8様式'!D61)</f>
        <v>2420</v>
      </c>
      <c r="D83" s="16">
        <f>IF('P_14号8様式'!E61="","",'P_14号8様式'!E61)</f>
        <v>2308</v>
      </c>
      <c r="E83" s="16">
        <f>IF('P_14号8様式'!F61="","",'P_14号8様式'!F61)</f>
        <v>4728</v>
      </c>
      <c r="F83" s="16">
        <f>IF('P_14号8様式'!G61="","",'P_14号8様式'!G61)</f>
        <v>1696</v>
      </c>
      <c r="G83" s="16">
        <f>IF('P_14号8様式'!H61="","",'P_14号8様式'!H61)</f>
        <v>1584</v>
      </c>
      <c r="H83" s="16">
        <f>IF('P_14号8様式'!I61="","",'P_14号8様式'!I61)</f>
        <v>3280</v>
      </c>
      <c r="I83" s="16">
        <f>IF('P_14号8様式'!J61="","",'P_14号8様式'!J61)</f>
        <v>724</v>
      </c>
      <c r="J83" s="16">
        <f>IF('P_14号8様式'!K61="","",'P_14号8様式'!K61)</f>
        <v>724</v>
      </c>
      <c r="K83" s="16">
        <f>IF('P_14号8様式'!L61="","",'P_14号8様式'!L61)</f>
        <v>1448</v>
      </c>
      <c r="L83" s="17">
        <f>IF('P_14号8様式'!M61="","",'P_14号8様式'!M61)</f>
        <v>70.0826446280992</v>
      </c>
      <c r="M83" s="50">
        <f>IF('P_14号8様式'!N61="","",'P_14号8様式'!N61)</f>
        <v>68.630849220104</v>
      </c>
      <c r="N83" s="51"/>
      <c r="O83" s="52"/>
      <c r="P83" s="50">
        <f>IF('P_14号8様式'!O61="","",'P_14号8様式'!O61)</f>
        <v>69.3739424703892</v>
      </c>
      <c r="Q83" s="51"/>
      <c r="R83" s="52"/>
      <c r="S83" s="16">
        <f>IF('P_14号8様式'!P61="","",'P_14号8様式'!P61)</f>
        <v>13</v>
      </c>
      <c r="T83" s="18">
        <f>IF('P_14号8様式'!Q61="","",'P_14号8様式'!Q61)</f>
        <v>0.792361111111111</v>
      </c>
      <c r="U83" s="17">
        <f>IF('P_14号8様式'!R61="","",'P_14号8様式'!R61)</f>
        <v>71.9401810310901</v>
      </c>
      <c r="V83" s="17">
        <f>IF('P_14号8様式'!S61="","",'P_14号8様式'!S61)</f>
        <v>69.9840127897682</v>
      </c>
      <c r="W83" s="17">
        <f>IF('P_14号8様式'!T61="","",'P_14号8様式'!T61)</f>
        <v>70.9696609161214</v>
      </c>
    </row>
    <row r="84" spans="1:23" s="19" customFormat="1" ht="12.75" customHeight="1">
      <c r="A84" s="39" t="str">
        <f>IF('P_14号8様式'!C62="","",'P_14号8様式'!C62)</f>
        <v>　与論町</v>
      </c>
      <c r="B84" s="39"/>
      <c r="C84" s="16">
        <f>IF('P_14号8様式'!D62="","",'P_14号8様式'!D62)</f>
        <v>2076</v>
      </c>
      <c r="D84" s="16">
        <f>IF('P_14号8様式'!E62="","",'P_14号8様式'!E62)</f>
        <v>2193</v>
      </c>
      <c r="E84" s="16">
        <f>IF('P_14号8様式'!F62="","",'P_14号8様式'!F62)</f>
        <v>4269</v>
      </c>
      <c r="F84" s="16">
        <f>IF('P_14号8様式'!G62="","",'P_14号8様式'!G62)</f>
        <v>1517</v>
      </c>
      <c r="G84" s="16">
        <f>IF('P_14号8様式'!H62="","",'P_14号8様式'!H62)</f>
        <v>1510</v>
      </c>
      <c r="H84" s="16">
        <f>IF('P_14号8様式'!I62="","",'P_14号8様式'!I62)</f>
        <v>3027</v>
      </c>
      <c r="I84" s="16">
        <f>IF('P_14号8様式'!J62="","",'P_14号8様式'!J62)</f>
        <v>559</v>
      </c>
      <c r="J84" s="16">
        <f>IF('P_14号8様式'!K62="","",'P_14号8様式'!K62)</f>
        <v>683</v>
      </c>
      <c r="K84" s="16">
        <f>IF('P_14号8様式'!L62="","",'P_14号8様式'!L62)</f>
        <v>1242</v>
      </c>
      <c r="L84" s="17">
        <f>IF('P_14号8様式'!M62="","",'P_14号8様式'!M62)</f>
        <v>73.0732177263969</v>
      </c>
      <c r="M84" s="50">
        <f>IF('P_14号8様式'!N62="","",'P_14号8様式'!N62)</f>
        <v>68.8554491564067</v>
      </c>
      <c r="N84" s="51"/>
      <c r="O84" s="52"/>
      <c r="P84" s="50">
        <f>IF('P_14号8様式'!O62="","",'P_14号8様式'!O62)</f>
        <v>70.9065354884048</v>
      </c>
      <c r="Q84" s="51"/>
      <c r="R84" s="52"/>
      <c r="S84" s="16">
        <f>IF('P_14号8様式'!P62="","",'P_14号8様式'!P62)</f>
        <v>11</v>
      </c>
      <c r="T84" s="18">
        <f>IF('P_14号8様式'!Q62="","",'P_14号8様式'!Q62)</f>
        <v>0.76875</v>
      </c>
      <c r="U84" s="17">
        <f>IF('P_14号8様式'!R62="","",'P_14号8様式'!R62)</f>
        <v>72.654028436019</v>
      </c>
      <c r="V84" s="17">
        <f>IF('P_14号8様式'!S62="","",'P_14号8様式'!S62)</f>
        <v>68.5358255451713</v>
      </c>
      <c r="W84" s="17">
        <f>IF('P_14号8様式'!T62="","",'P_14号8様式'!T62)</f>
        <v>70.5301813174202</v>
      </c>
    </row>
    <row r="85" spans="1:23" s="19" customFormat="1" ht="12.75" customHeight="1">
      <c r="A85" s="39" t="str">
        <f>IF('P_14号8様式'!C63="","",'P_14号8様式'!C63)</f>
        <v>＊（大島郡）計</v>
      </c>
      <c r="B85" s="39"/>
      <c r="C85" s="16">
        <f>IF('P_14号8様式'!D63="","",'P_14号8様式'!D63)</f>
        <v>26522</v>
      </c>
      <c r="D85" s="16">
        <f>IF('P_14号8様式'!E63="","",'P_14号8様式'!E63)</f>
        <v>27060</v>
      </c>
      <c r="E85" s="16">
        <f>IF('P_14号8様式'!F63="","",'P_14号8様式'!F63)</f>
        <v>53582</v>
      </c>
      <c r="F85" s="16">
        <f>IF('P_14号8様式'!G63="","",'P_14号8様式'!G63)</f>
        <v>19158</v>
      </c>
      <c r="G85" s="16">
        <f>IF('P_14号8様式'!H63="","",'P_14号8様式'!H63)</f>
        <v>19239</v>
      </c>
      <c r="H85" s="16">
        <f>IF('P_14号8様式'!I63="","",'P_14号8様式'!I63)</f>
        <v>38397</v>
      </c>
      <c r="I85" s="16">
        <f>IF('P_14号8様式'!J63="","",'P_14号8様式'!J63)</f>
        <v>7364</v>
      </c>
      <c r="J85" s="16">
        <f>IF('P_14号8様式'!K63="","",'P_14号8様式'!K63)</f>
        <v>7821</v>
      </c>
      <c r="K85" s="16">
        <f>IF('P_14号8様式'!L63="","",'P_14号8様式'!L63)</f>
        <v>15185</v>
      </c>
      <c r="L85" s="17">
        <f>IF('P_14号8様式'!M63="","",'P_14号8様式'!M63)</f>
        <v>72.2343714651987</v>
      </c>
      <c r="M85" s="50">
        <f>IF('P_14号8様式'!N63="","",'P_14号8様式'!N63)</f>
        <v>71.0975609756098</v>
      </c>
      <c r="N85" s="51"/>
      <c r="O85" s="52"/>
      <c r="P85" s="50">
        <f>IF('P_14号8様式'!O63="","",'P_14号8様式'!O63)</f>
        <v>71.6602590422157</v>
      </c>
      <c r="Q85" s="51"/>
      <c r="R85" s="52"/>
      <c r="S85" s="16">
        <f>IF('P_14号8様式'!P63="","",'P_14号8様式'!P63)</f>
      </c>
      <c r="T85" s="18">
        <f>IF('P_14号8様式'!Q63="","",'P_14号8様式'!Q63)</f>
        <v>0.829861111111111</v>
      </c>
      <c r="U85" s="17">
        <f>IF('P_14号8様式'!R63="","",'P_14号8様式'!R63)</f>
        <v>75.6801917977406</v>
      </c>
      <c r="V85" s="17">
        <f>IF('P_14号8様式'!S63="","",'P_14号8様式'!S63)</f>
        <v>74.2752357666783</v>
      </c>
      <c r="W85" s="17">
        <f>IF('P_14号8様式'!T63="","",'P_14号8様式'!T63)</f>
        <v>74.963941665628</v>
      </c>
    </row>
    <row r="86" spans="1:23" s="19" customFormat="1" ht="12.75" customHeight="1">
      <c r="A86" s="39" t="str">
        <f>IF('P_14号8様式'!C64="","",'P_14号8様式'!C64)</f>
        <v>＊郡　部    計</v>
      </c>
      <c r="B86" s="39"/>
      <c r="C86" s="16">
        <f>IF('P_14号8様式'!D64="","",'P_14号8様式'!D64)</f>
        <v>26522</v>
      </c>
      <c r="D86" s="16">
        <f>IF('P_14号8様式'!E64="","",'P_14号8様式'!E64)</f>
        <v>27060</v>
      </c>
      <c r="E86" s="16">
        <f>IF('P_14号8様式'!F64="","",'P_14号8様式'!F64)</f>
        <v>53582</v>
      </c>
      <c r="F86" s="16">
        <f>IF('P_14号8様式'!G64="","",'P_14号8様式'!G64)</f>
        <v>19158</v>
      </c>
      <c r="G86" s="16">
        <f>IF('P_14号8様式'!H64="","",'P_14号8様式'!H64)</f>
        <v>19239</v>
      </c>
      <c r="H86" s="16">
        <f>IF('P_14号8様式'!I64="","",'P_14号8様式'!I64)</f>
        <v>38397</v>
      </c>
      <c r="I86" s="16">
        <f>IF('P_14号8様式'!J64="","",'P_14号8様式'!J64)</f>
        <v>7364</v>
      </c>
      <c r="J86" s="16">
        <f>IF('P_14号8様式'!K64="","",'P_14号8様式'!K64)</f>
        <v>7821</v>
      </c>
      <c r="K86" s="16">
        <f>IF('P_14号8様式'!L64="","",'P_14号8様式'!L64)</f>
        <v>15185</v>
      </c>
      <c r="L86" s="17">
        <f>IF('P_14号8様式'!M64="","",'P_14号8様式'!M64)</f>
        <v>72.2343714651987</v>
      </c>
      <c r="M86" s="50">
        <f>IF('P_14号8様式'!N64="","",'P_14号8様式'!N64)</f>
        <v>71.0975609756098</v>
      </c>
      <c r="N86" s="51"/>
      <c r="O86" s="52"/>
      <c r="P86" s="50">
        <f>IF('P_14号8様式'!O64="","",'P_14号8様式'!O64)</f>
        <v>71.6602590422157</v>
      </c>
      <c r="Q86" s="51"/>
      <c r="R86" s="52"/>
      <c r="S86" s="16">
        <f>IF('P_14号8様式'!P64="","",'P_14号8様式'!P64)</f>
      </c>
      <c r="T86" s="18">
        <f>IF('P_14号8様式'!Q64="","",'P_14号8様式'!Q64)</f>
        <v>0.829861111111111</v>
      </c>
      <c r="U86" s="17">
        <f>IF('P_14号8様式'!R64="","",'P_14号8様式'!R64)</f>
        <v>75.6801917977406</v>
      </c>
      <c r="V86" s="17">
        <f>IF('P_14号8様式'!S64="","",'P_14号8様式'!S64)</f>
        <v>74.2752357666783</v>
      </c>
      <c r="W86" s="17">
        <f>IF('P_14号8様式'!T64="","",'P_14号8様式'!T64)</f>
        <v>74.963941665628</v>
      </c>
    </row>
    <row r="87" spans="1:23" s="19" customFormat="1" ht="12.75" customHeight="1">
      <c r="A87" s="39" t="str">
        <f>IF('P_14号8様式'!C65="","",'P_14号8様式'!C65)</f>
        <v>＊第 ２ 区  計</v>
      </c>
      <c r="B87" s="39"/>
      <c r="C87" s="16">
        <f>IF('P_14号8様式'!D65="","",'P_14号8様式'!D65)</f>
        <v>76013</v>
      </c>
      <c r="D87" s="16">
        <f>IF('P_14号8様式'!E65="","",'P_14号8様式'!E65)</f>
        <v>85050</v>
      </c>
      <c r="E87" s="16">
        <f>IF('P_14号8様式'!F65="","",'P_14号8様式'!F65)</f>
        <v>161063</v>
      </c>
      <c r="F87" s="16">
        <f>IF('P_14号8様式'!G65="","",'P_14号8様式'!G65)</f>
        <v>48917</v>
      </c>
      <c r="G87" s="16">
        <f>IF('P_14号8様式'!H65="","",'P_14号8様式'!H65)</f>
        <v>53112</v>
      </c>
      <c r="H87" s="16">
        <f>IF('P_14号8様式'!I65="","",'P_14号8様式'!I65)</f>
        <v>102029</v>
      </c>
      <c r="I87" s="16">
        <f>IF('P_14号8様式'!J65="","",'P_14号8様式'!J65)</f>
      </c>
      <c r="J87" s="16">
        <f>IF('P_14号8様式'!K65="","",'P_14号8様式'!K65)</f>
      </c>
      <c r="K87" s="16">
        <f>IF('P_14号8様式'!L65="","",'P_14号8様式'!L65)</f>
      </c>
      <c r="L87" s="17">
        <f>IF('P_14号8様式'!M65="","",'P_14号8様式'!M65)</f>
        <v>64.3534658545249</v>
      </c>
      <c r="M87" s="50">
        <f>IF('P_14号8様式'!N65="","",'P_14号8様式'!N65)</f>
        <v>62.4479717813051</v>
      </c>
      <c r="N87" s="51"/>
      <c r="O87" s="52"/>
      <c r="P87" s="50">
        <f>IF('P_14号8様式'!O65="","",'P_14号8様式'!O65)</f>
        <v>63.3472616305421</v>
      </c>
      <c r="Q87" s="51"/>
      <c r="R87" s="52"/>
      <c r="S87" s="16">
        <f>IF('P_14号8様式'!P65="","",'P_14号8様式'!P65)</f>
      </c>
      <c r="T87" s="18">
        <f>IF('P_14号8様式'!Q65="","",'P_14号8様式'!Q65)</f>
      </c>
      <c r="U87" s="17">
        <f>IF('P_14号8様式'!R65="","",'P_14号8様式'!R65)</f>
        <v>56.8931716640343</v>
      </c>
      <c r="V87" s="17">
        <f>IF('P_14号8様式'!S65="","",'P_14号8様式'!S65)</f>
        <v>55.4118014900109</v>
      </c>
      <c r="W87" s="17">
        <f>IF('P_14号8様式'!T65="","",'P_14号8様式'!T65)</f>
        <v>56.1040258916033</v>
      </c>
    </row>
    <row r="88" spans="1:23" s="19" customFormat="1" ht="12.75" customHeight="1">
      <c r="A88" s="39">
        <f>IF('P_14号8様式'!C66="","",'P_14号8様式'!C66)</f>
      </c>
      <c r="B88" s="39"/>
      <c r="C88" s="16">
        <f>IF('P_14号8様式'!D66="","",'P_14号8様式'!D66)</f>
      </c>
      <c r="D88" s="16">
        <f>IF('P_14号8様式'!E66="","",'P_14号8様式'!E66)</f>
      </c>
      <c r="E88" s="16">
        <f>IF('P_14号8様式'!F66="","",'P_14号8様式'!F66)</f>
      </c>
      <c r="F88" s="16">
        <f>IF('P_14号8様式'!G66="","",'P_14号8様式'!G66)</f>
      </c>
      <c r="G88" s="16">
        <f>IF('P_14号8様式'!H66="","",'P_14号8様式'!H66)</f>
      </c>
      <c r="H88" s="16">
        <f>IF('P_14号8様式'!I66="","",'P_14号8様式'!I66)</f>
      </c>
      <c r="I88" s="16">
        <f>IF('P_14号8様式'!J66="","",'P_14号8様式'!J66)</f>
      </c>
      <c r="J88" s="16">
        <f>IF('P_14号8様式'!K66="","",'P_14号8様式'!K66)</f>
      </c>
      <c r="K88" s="16">
        <f>IF('P_14号8様式'!L66="","",'P_14号8様式'!L66)</f>
      </c>
      <c r="L88" s="17">
        <f>IF('P_14号8様式'!M66="","",'P_14号8様式'!M66)</f>
      </c>
      <c r="M88" s="50">
        <f>IF('P_14号8様式'!N66="","",'P_14号8様式'!N66)</f>
      </c>
      <c r="N88" s="51"/>
      <c r="O88" s="52"/>
      <c r="P88" s="50">
        <f>IF('P_14号8様式'!O66="","",'P_14号8様式'!O66)</f>
      </c>
      <c r="Q88" s="51"/>
      <c r="R88" s="52"/>
      <c r="S88" s="16">
        <f>IF('P_14号8様式'!P66="","",'P_14号8様式'!P66)</f>
      </c>
      <c r="T88" s="18">
        <f>IF('P_14号8様式'!Q66="","",'P_14号8様式'!Q66)</f>
      </c>
      <c r="U88" s="17">
        <f>IF('P_14号8様式'!R66="","",'P_14号8様式'!R66)</f>
      </c>
      <c r="V88" s="17">
        <f>IF('P_14号8様式'!S66="","",'P_14号8様式'!S66)</f>
      </c>
      <c r="W88" s="17">
        <f>IF('P_14号8様式'!T66="","",'P_14号8様式'!T66)</f>
      </c>
    </row>
    <row r="89" spans="1:23" s="19" customFormat="1" ht="12.75" customHeight="1">
      <c r="A89" s="39">
        <f>IF('P_14号8様式'!C67="","",'P_14号8様式'!C67)</f>
      </c>
      <c r="B89" s="39"/>
      <c r="C89" s="16">
        <f>IF('P_14号8様式'!D67="","",'P_14号8様式'!D67)</f>
      </c>
      <c r="D89" s="16">
        <f>IF('P_14号8様式'!E67="","",'P_14号8様式'!E67)</f>
      </c>
      <c r="E89" s="16">
        <f>IF('P_14号8様式'!F67="","",'P_14号8様式'!F67)</f>
      </c>
      <c r="F89" s="16">
        <f>IF('P_14号8様式'!G67="","",'P_14号8様式'!G67)</f>
      </c>
      <c r="G89" s="16">
        <f>IF('P_14号8様式'!H67="","",'P_14号8様式'!H67)</f>
      </c>
      <c r="H89" s="16">
        <f>IF('P_14号8様式'!I67="","",'P_14号8様式'!I67)</f>
      </c>
      <c r="I89" s="16">
        <f>IF('P_14号8様式'!J67="","",'P_14号8様式'!J67)</f>
      </c>
      <c r="J89" s="16">
        <f>IF('P_14号8様式'!K67="","",'P_14号8様式'!K67)</f>
      </c>
      <c r="K89" s="16">
        <f>IF('P_14号8様式'!L67="","",'P_14号8様式'!L67)</f>
      </c>
      <c r="L89" s="17">
        <f>IF('P_14号8様式'!M67="","",'P_14号8様式'!M67)</f>
      </c>
      <c r="M89" s="50">
        <f>IF('P_14号8様式'!N67="","",'P_14号8様式'!N67)</f>
      </c>
      <c r="N89" s="51"/>
      <c r="O89" s="52"/>
      <c r="P89" s="50">
        <f>IF('P_14号8様式'!O67="","",'P_14号8様式'!O67)</f>
      </c>
      <c r="Q89" s="51"/>
      <c r="R89" s="52"/>
      <c r="S89" s="16">
        <f>IF('P_14号8様式'!P67="","",'P_14号8様式'!P67)</f>
      </c>
      <c r="T89" s="18">
        <f>IF('P_14号8様式'!Q67="","",'P_14号8様式'!Q67)</f>
      </c>
      <c r="U89" s="17">
        <f>IF('P_14号8様式'!R67="","",'P_14号8様式'!R67)</f>
      </c>
      <c r="V89" s="17">
        <f>IF('P_14号8様式'!S67="","",'P_14号8様式'!S67)</f>
      </c>
      <c r="W89" s="17">
        <f>IF('P_14号8様式'!T67="","",'P_14号8様式'!T67)</f>
      </c>
    </row>
    <row r="90" spans="1:23" s="19" customFormat="1" ht="12.75" customHeight="1">
      <c r="A90" s="39">
        <f>IF('P_14号8様式'!C68="","",'P_14号8様式'!C68)</f>
      </c>
      <c r="B90" s="39"/>
      <c r="C90" s="16">
        <f>IF('P_14号8様式'!D68="","",'P_14号8様式'!D68)</f>
      </c>
      <c r="D90" s="16">
        <f>IF('P_14号8様式'!E68="","",'P_14号8様式'!E68)</f>
      </c>
      <c r="E90" s="16">
        <f>IF('P_14号8様式'!F68="","",'P_14号8様式'!F68)</f>
      </c>
      <c r="F90" s="16">
        <f>IF('P_14号8様式'!G68="","",'P_14号8様式'!G68)</f>
      </c>
      <c r="G90" s="16">
        <f>IF('P_14号8様式'!H68="","",'P_14号8様式'!H68)</f>
      </c>
      <c r="H90" s="16">
        <f>IF('P_14号8様式'!I68="","",'P_14号8様式'!I68)</f>
      </c>
      <c r="I90" s="16">
        <f>IF('P_14号8様式'!J68="","",'P_14号8様式'!J68)</f>
      </c>
      <c r="J90" s="16">
        <f>IF('P_14号8様式'!K68="","",'P_14号8様式'!K68)</f>
      </c>
      <c r="K90" s="16">
        <f>IF('P_14号8様式'!L68="","",'P_14号8様式'!L68)</f>
      </c>
      <c r="L90" s="17">
        <f>IF('P_14号8様式'!M68="","",'P_14号8様式'!M68)</f>
      </c>
      <c r="M90" s="50">
        <f>IF('P_14号8様式'!N68="","",'P_14号8様式'!N68)</f>
      </c>
      <c r="N90" s="51"/>
      <c r="O90" s="52"/>
      <c r="P90" s="50">
        <f>IF('P_14号8様式'!O68="","",'P_14号8様式'!O68)</f>
      </c>
      <c r="Q90" s="51"/>
      <c r="R90" s="52"/>
      <c r="S90" s="16">
        <f>IF('P_14号8様式'!P68="","",'P_14号8様式'!P68)</f>
      </c>
      <c r="T90" s="18">
        <f>IF('P_14号8様式'!Q68="","",'P_14号8様式'!Q68)</f>
      </c>
      <c r="U90" s="17">
        <f>IF('P_14号8様式'!R68="","",'P_14号8様式'!R68)</f>
      </c>
      <c r="V90" s="17">
        <f>IF('P_14号8様式'!S68="","",'P_14号8様式'!S68)</f>
      </c>
      <c r="W90" s="17">
        <f>IF('P_14号8様式'!T68="","",'P_14号8様式'!T68)</f>
      </c>
    </row>
    <row r="91" spans="1:23" s="19" customFormat="1" ht="12.75" customHeight="1">
      <c r="A91" s="39">
        <f>IF('P_14号8様式'!C69="","",'P_14号8様式'!C69)</f>
      </c>
      <c r="B91" s="39"/>
      <c r="C91" s="16">
        <f>IF('P_14号8様式'!D69="","",'P_14号8様式'!D69)</f>
      </c>
      <c r="D91" s="16">
        <f>IF('P_14号8様式'!E69="","",'P_14号8様式'!E69)</f>
      </c>
      <c r="E91" s="16">
        <f>IF('P_14号8様式'!F69="","",'P_14号8様式'!F69)</f>
      </c>
      <c r="F91" s="16">
        <f>IF('P_14号8様式'!G69="","",'P_14号8様式'!G69)</f>
      </c>
      <c r="G91" s="16">
        <f>IF('P_14号8様式'!H69="","",'P_14号8様式'!H69)</f>
      </c>
      <c r="H91" s="16">
        <f>IF('P_14号8様式'!I69="","",'P_14号8様式'!I69)</f>
      </c>
      <c r="I91" s="16">
        <f>IF('P_14号8様式'!J69="","",'P_14号8様式'!J69)</f>
      </c>
      <c r="J91" s="16">
        <f>IF('P_14号8様式'!K69="","",'P_14号8様式'!K69)</f>
      </c>
      <c r="K91" s="16">
        <f>IF('P_14号8様式'!L69="","",'P_14号8様式'!L69)</f>
      </c>
      <c r="L91" s="17">
        <f>IF('P_14号8様式'!M69="","",'P_14号8様式'!M69)</f>
      </c>
      <c r="M91" s="50">
        <f>IF('P_14号8様式'!N69="","",'P_14号8様式'!N69)</f>
      </c>
      <c r="N91" s="51"/>
      <c r="O91" s="52"/>
      <c r="P91" s="50">
        <f>IF('P_14号8様式'!O69="","",'P_14号8様式'!O69)</f>
      </c>
      <c r="Q91" s="51"/>
      <c r="R91" s="52"/>
      <c r="S91" s="16">
        <f>IF('P_14号8様式'!P69="","",'P_14号8様式'!P69)</f>
      </c>
      <c r="T91" s="18">
        <f>IF('P_14号8様式'!Q69="","",'P_14号8様式'!Q69)</f>
      </c>
      <c r="U91" s="17">
        <f>IF('P_14号8様式'!R69="","",'P_14号8様式'!R69)</f>
      </c>
      <c r="V91" s="17">
        <f>IF('P_14号8様式'!S69="","",'P_14号8様式'!S69)</f>
      </c>
      <c r="W91" s="17">
        <f>IF('P_14号8様式'!T69="","",'P_14号8様式'!T69)</f>
      </c>
    </row>
    <row r="92" spans="1:23" s="19" customFormat="1" ht="12.75" customHeight="1">
      <c r="A92" s="39">
        <f>IF('P_14号8様式'!C70="","",'P_14号8様式'!C70)</f>
      </c>
      <c r="B92" s="39"/>
      <c r="C92" s="16">
        <f>IF('P_14号8様式'!D70="","",'P_14号8様式'!D70)</f>
      </c>
      <c r="D92" s="16">
        <f>IF('P_14号8様式'!E70="","",'P_14号8様式'!E70)</f>
      </c>
      <c r="E92" s="16">
        <f>IF('P_14号8様式'!F70="","",'P_14号8様式'!F70)</f>
      </c>
      <c r="F92" s="16">
        <f>IF('P_14号8様式'!G70="","",'P_14号8様式'!G70)</f>
      </c>
      <c r="G92" s="16">
        <f>IF('P_14号8様式'!H70="","",'P_14号8様式'!H70)</f>
      </c>
      <c r="H92" s="16">
        <f>IF('P_14号8様式'!I70="","",'P_14号8様式'!I70)</f>
      </c>
      <c r="I92" s="16">
        <f>IF('P_14号8様式'!J70="","",'P_14号8様式'!J70)</f>
      </c>
      <c r="J92" s="16">
        <f>IF('P_14号8様式'!K70="","",'P_14号8様式'!K70)</f>
      </c>
      <c r="K92" s="16">
        <f>IF('P_14号8様式'!L70="","",'P_14号8様式'!L70)</f>
      </c>
      <c r="L92" s="17">
        <f>IF('P_14号8様式'!M70="","",'P_14号8様式'!M70)</f>
      </c>
      <c r="M92" s="50">
        <f>IF('P_14号8様式'!N70="","",'P_14号8様式'!N70)</f>
      </c>
      <c r="N92" s="51"/>
      <c r="O92" s="52"/>
      <c r="P92" s="50">
        <f>IF('P_14号8様式'!O70="","",'P_14号8様式'!O70)</f>
      </c>
      <c r="Q92" s="51"/>
      <c r="R92" s="52"/>
      <c r="S92" s="16">
        <f>IF('P_14号8様式'!P70="","",'P_14号8様式'!P70)</f>
      </c>
      <c r="T92" s="18">
        <f>IF('P_14号8様式'!Q70="","",'P_14号8様式'!Q70)</f>
      </c>
      <c r="U92" s="17">
        <f>IF('P_14号8様式'!R70="","",'P_14号8様式'!R70)</f>
      </c>
      <c r="V92" s="17">
        <f>IF('P_14号8様式'!S70="","",'P_14号8様式'!S70)</f>
      </c>
      <c r="W92" s="17">
        <f>IF('P_14号8様式'!T70="","",'P_14号8様式'!T70)</f>
      </c>
    </row>
    <row r="93" spans="1:23" s="19" customFormat="1" ht="12.75" customHeight="1">
      <c r="A93" s="39">
        <f>IF('P_14号8様式'!C71="","",'P_14号8様式'!C71)</f>
      </c>
      <c r="B93" s="39"/>
      <c r="C93" s="16">
        <f>IF('P_14号8様式'!D71="","",'P_14号8様式'!D71)</f>
      </c>
      <c r="D93" s="16">
        <f>IF('P_14号8様式'!E71="","",'P_14号8様式'!E71)</f>
      </c>
      <c r="E93" s="16">
        <f>IF('P_14号8様式'!F71="","",'P_14号8様式'!F71)</f>
      </c>
      <c r="F93" s="16">
        <f>IF('P_14号8様式'!G71="","",'P_14号8様式'!G71)</f>
      </c>
      <c r="G93" s="16">
        <f>IF('P_14号8様式'!H71="","",'P_14号8様式'!H71)</f>
      </c>
      <c r="H93" s="16">
        <f>IF('P_14号8様式'!I71="","",'P_14号8様式'!I71)</f>
      </c>
      <c r="I93" s="16">
        <f>IF('P_14号8様式'!J71="","",'P_14号8様式'!J71)</f>
      </c>
      <c r="J93" s="16">
        <f>IF('P_14号8様式'!K71="","",'P_14号8様式'!K71)</f>
      </c>
      <c r="K93" s="16">
        <f>IF('P_14号8様式'!L71="","",'P_14号8様式'!L71)</f>
      </c>
      <c r="L93" s="17">
        <f>IF('P_14号8様式'!M71="","",'P_14号8様式'!M71)</f>
      </c>
      <c r="M93" s="50">
        <f>IF('P_14号8様式'!N71="","",'P_14号8様式'!N71)</f>
      </c>
      <c r="N93" s="51"/>
      <c r="O93" s="52"/>
      <c r="P93" s="50">
        <f>IF('P_14号8様式'!O71="","",'P_14号8様式'!O71)</f>
      </c>
      <c r="Q93" s="51"/>
      <c r="R93" s="52"/>
      <c r="S93" s="16">
        <f>IF('P_14号8様式'!P71="","",'P_14号8様式'!P71)</f>
      </c>
      <c r="T93" s="18">
        <f>IF('P_14号8様式'!Q71="","",'P_14号8様式'!Q71)</f>
      </c>
      <c r="U93" s="17">
        <f>IF('P_14号8様式'!R71="","",'P_14号8様式'!R71)</f>
      </c>
      <c r="V93" s="17">
        <f>IF('P_14号8様式'!S71="","",'P_14号8様式'!S71)</f>
      </c>
      <c r="W93" s="17">
        <f>IF('P_14号8様式'!T71="","",'P_14号8様式'!T71)</f>
      </c>
    </row>
    <row r="94" spans="1:23" s="19" customFormat="1" ht="12.75" customHeight="1">
      <c r="A94" s="39">
        <f>IF('P_14号8様式'!C72="","",'P_14号8様式'!C72)</f>
      </c>
      <c r="B94" s="39"/>
      <c r="C94" s="16">
        <f>IF('P_14号8様式'!D72="","",'P_14号8様式'!D72)</f>
      </c>
      <c r="D94" s="16">
        <f>IF('P_14号8様式'!E72="","",'P_14号8様式'!E72)</f>
      </c>
      <c r="E94" s="16">
        <f>IF('P_14号8様式'!F72="","",'P_14号8様式'!F72)</f>
      </c>
      <c r="F94" s="16">
        <f>IF('P_14号8様式'!G72="","",'P_14号8様式'!G72)</f>
      </c>
      <c r="G94" s="16">
        <f>IF('P_14号8様式'!H72="","",'P_14号8様式'!H72)</f>
      </c>
      <c r="H94" s="16">
        <f>IF('P_14号8様式'!I72="","",'P_14号8様式'!I72)</f>
      </c>
      <c r="I94" s="16">
        <f>IF('P_14号8様式'!J72="","",'P_14号8様式'!J72)</f>
      </c>
      <c r="J94" s="16">
        <f>IF('P_14号8様式'!K72="","",'P_14号8様式'!K72)</f>
      </c>
      <c r="K94" s="16">
        <f>IF('P_14号8様式'!L72="","",'P_14号8様式'!L72)</f>
      </c>
      <c r="L94" s="17">
        <f>IF('P_14号8様式'!M72="","",'P_14号8様式'!M72)</f>
      </c>
      <c r="M94" s="50">
        <f>IF('P_14号8様式'!N72="","",'P_14号8様式'!N72)</f>
      </c>
      <c r="N94" s="51"/>
      <c r="O94" s="52"/>
      <c r="P94" s="50">
        <f>IF('P_14号8様式'!O72="","",'P_14号8様式'!O72)</f>
      </c>
      <c r="Q94" s="51"/>
      <c r="R94" s="52"/>
      <c r="S94" s="16">
        <f>IF('P_14号8様式'!P72="","",'P_14号8様式'!P72)</f>
      </c>
      <c r="T94" s="18">
        <f>IF('P_14号8様式'!Q72="","",'P_14号8様式'!Q72)</f>
      </c>
      <c r="U94" s="17">
        <f>IF('P_14号8様式'!R72="","",'P_14号8様式'!R72)</f>
      </c>
      <c r="V94" s="17">
        <f>IF('P_14号8様式'!S72="","",'P_14号8様式'!S72)</f>
      </c>
      <c r="W94" s="17">
        <f>IF('P_14号8様式'!T72="","",'P_14号8様式'!T72)</f>
      </c>
    </row>
    <row r="95" spans="1:23" s="19" customFormat="1" ht="12.75" customHeight="1">
      <c r="A95" s="39">
        <f>IF('P_14号8様式'!C73="","",'P_14号8様式'!C73)</f>
      </c>
      <c r="B95" s="39"/>
      <c r="C95" s="16">
        <f>IF('P_14号8様式'!D73="","",'P_14号8様式'!D73)</f>
      </c>
      <c r="D95" s="16">
        <f>IF('P_14号8様式'!E73="","",'P_14号8様式'!E73)</f>
      </c>
      <c r="E95" s="16">
        <f>IF('P_14号8様式'!F73="","",'P_14号8様式'!F73)</f>
      </c>
      <c r="F95" s="16">
        <f>IF('P_14号8様式'!G73="","",'P_14号8様式'!G73)</f>
      </c>
      <c r="G95" s="16">
        <f>IF('P_14号8様式'!H73="","",'P_14号8様式'!H73)</f>
      </c>
      <c r="H95" s="16">
        <f>IF('P_14号8様式'!I73="","",'P_14号8様式'!I73)</f>
      </c>
      <c r="I95" s="16">
        <f>IF('P_14号8様式'!J73="","",'P_14号8様式'!J73)</f>
      </c>
      <c r="J95" s="16">
        <f>IF('P_14号8様式'!K73="","",'P_14号8様式'!K73)</f>
      </c>
      <c r="K95" s="16">
        <f>IF('P_14号8様式'!L73="","",'P_14号8様式'!L73)</f>
      </c>
      <c r="L95" s="17">
        <f>IF('P_14号8様式'!M73="","",'P_14号8様式'!M73)</f>
      </c>
      <c r="M95" s="50">
        <f>IF('P_14号8様式'!N73="","",'P_14号8様式'!N73)</f>
      </c>
      <c r="N95" s="51"/>
      <c r="O95" s="52"/>
      <c r="P95" s="50">
        <f>IF('P_14号8様式'!O73="","",'P_14号8様式'!O73)</f>
      </c>
      <c r="Q95" s="51"/>
      <c r="R95" s="52"/>
      <c r="S95" s="16">
        <f>IF('P_14号8様式'!P73="","",'P_14号8様式'!P73)</f>
      </c>
      <c r="T95" s="18">
        <f>IF('P_14号8様式'!Q73="","",'P_14号8様式'!Q73)</f>
      </c>
      <c r="U95" s="17">
        <f>IF('P_14号8様式'!R73="","",'P_14号8様式'!R73)</f>
      </c>
      <c r="V95" s="17">
        <f>IF('P_14号8様式'!S73="","",'P_14号8様式'!S73)</f>
      </c>
      <c r="W95" s="17">
        <f>IF('P_14号8様式'!T73="","",'P_14号8様式'!T73)</f>
      </c>
    </row>
    <row r="96" spans="1:23" s="19" customFormat="1" ht="12.75" customHeight="1">
      <c r="A96" s="39">
        <f>IF('P_14号8様式'!C74="","",'P_14号8様式'!C74)</f>
      </c>
      <c r="B96" s="39"/>
      <c r="C96" s="16">
        <f>IF('P_14号8様式'!D74="","",'P_14号8様式'!D74)</f>
      </c>
      <c r="D96" s="16">
        <f>IF('P_14号8様式'!E74="","",'P_14号8様式'!E74)</f>
      </c>
      <c r="E96" s="16">
        <f>IF('P_14号8様式'!F74="","",'P_14号8様式'!F74)</f>
      </c>
      <c r="F96" s="16">
        <f>IF('P_14号8様式'!G74="","",'P_14号8様式'!G74)</f>
      </c>
      <c r="G96" s="16">
        <f>IF('P_14号8様式'!H74="","",'P_14号8様式'!H74)</f>
      </c>
      <c r="H96" s="16">
        <f>IF('P_14号8様式'!I74="","",'P_14号8様式'!I74)</f>
      </c>
      <c r="I96" s="16">
        <f>IF('P_14号8様式'!J74="","",'P_14号8様式'!J74)</f>
      </c>
      <c r="J96" s="16">
        <f>IF('P_14号8様式'!K74="","",'P_14号8様式'!K74)</f>
      </c>
      <c r="K96" s="16">
        <f>IF('P_14号8様式'!L74="","",'P_14号8様式'!L74)</f>
      </c>
      <c r="L96" s="17">
        <f>IF('P_14号8様式'!M74="","",'P_14号8様式'!M74)</f>
      </c>
      <c r="M96" s="50">
        <f>IF('P_14号8様式'!N74="","",'P_14号8様式'!N74)</f>
      </c>
      <c r="N96" s="51"/>
      <c r="O96" s="52"/>
      <c r="P96" s="50">
        <f>IF('P_14号8様式'!O74="","",'P_14号8様式'!O74)</f>
      </c>
      <c r="Q96" s="51"/>
      <c r="R96" s="52"/>
      <c r="S96" s="16">
        <f>IF('P_14号8様式'!P74="","",'P_14号8様式'!P74)</f>
      </c>
      <c r="T96" s="18">
        <f>IF('P_14号8様式'!Q74="","",'P_14号8様式'!Q74)</f>
      </c>
      <c r="U96" s="17">
        <f>IF('P_14号8様式'!R74="","",'P_14号8様式'!R74)</f>
      </c>
      <c r="V96" s="17">
        <f>IF('P_14号8様式'!S74="","",'P_14号8様式'!S74)</f>
      </c>
      <c r="W96" s="17">
        <f>IF('P_14号8様式'!T74="","",'P_14号8様式'!T74)</f>
      </c>
    </row>
    <row r="97" spans="1:23" s="19" customFormat="1" ht="12.75" customHeight="1">
      <c r="A97" s="39">
        <f>IF('P_14号8様式'!C75="","",'P_14号8様式'!C75)</f>
      </c>
      <c r="B97" s="39"/>
      <c r="C97" s="16">
        <f>IF('P_14号8様式'!D75="","",'P_14号8様式'!D75)</f>
      </c>
      <c r="D97" s="16">
        <f>IF('P_14号8様式'!E75="","",'P_14号8様式'!E75)</f>
      </c>
      <c r="E97" s="16">
        <f>IF('P_14号8様式'!F75="","",'P_14号8様式'!F75)</f>
      </c>
      <c r="F97" s="16">
        <f>IF('P_14号8様式'!G75="","",'P_14号8様式'!G75)</f>
      </c>
      <c r="G97" s="16">
        <f>IF('P_14号8様式'!H75="","",'P_14号8様式'!H75)</f>
      </c>
      <c r="H97" s="16">
        <f>IF('P_14号8様式'!I75="","",'P_14号8様式'!I75)</f>
      </c>
      <c r="I97" s="16">
        <f>IF('P_14号8様式'!J75="","",'P_14号8様式'!J75)</f>
      </c>
      <c r="J97" s="16">
        <f>IF('P_14号8様式'!K75="","",'P_14号8様式'!K75)</f>
      </c>
      <c r="K97" s="16">
        <f>IF('P_14号8様式'!L75="","",'P_14号8様式'!L75)</f>
      </c>
      <c r="L97" s="17">
        <f>IF('P_14号8様式'!M75="","",'P_14号8様式'!M75)</f>
      </c>
      <c r="M97" s="50">
        <f>IF('P_14号8様式'!N75="","",'P_14号8様式'!N75)</f>
      </c>
      <c r="N97" s="51"/>
      <c r="O97" s="52"/>
      <c r="P97" s="50">
        <f>IF('P_14号8様式'!O75="","",'P_14号8様式'!O75)</f>
      </c>
      <c r="Q97" s="51"/>
      <c r="R97" s="52"/>
      <c r="S97" s="16">
        <f>IF('P_14号8様式'!P75="","",'P_14号8様式'!P75)</f>
      </c>
      <c r="T97" s="18">
        <f>IF('P_14号8様式'!Q75="","",'P_14号8様式'!Q75)</f>
      </c>
      <c r="U97" s="17">
        <f>IF('P_14号8様式'!R75="","",'P_14号8様式'!R75)</f>
      </c>
      <c r="V97" s="17">
        <f>IF('P_14号8様式'!S75="","",'P_14号8様式'!S75)</f>
      </c>
      <c r="W97" s="17">
        <f>IF('P_14号8様式'!T75="","",'P_14号8様式'!T75)</f>
      </c>
    </row>
    <row r="98" spans="1:23" s="19" customFormat="1" ht="12.75" customHeight="1">
      <c r="A98" s="39">
        <f>IF('P_14号8様式'!C76="","",'P_14号8様式'!C76)</f>
      </c>
      <c r="B98" s="39"/>
      <c r="C98" s="16">
        <f>IF('P_14号8様式'!D76="","",'P_14号8様式'!D76)</f>
      </c>
      <c r="D98" s="16">
        <f>IF('P_14号8様式'!E76="","",'P_14号8様式'!E76)</f>
      </c>
      <c r="E98" s="16">
        <f>IF('P_14号8様式'!F76="","",'P_14号8様式'!F76)</f>
      </c>
      <c r="F98" s="16">
        <f>IF('P_14号8様式'!G76="","",'P_14号8様式'!G76)</f>
      </c>
      <c r="G98" s="16">
        <f>IF('P_14号8様式'!H76="","",'P_14号8様式'!H76)</f>
      </c>
      <c r="H98" s="16">
        <f>IF('P_14号8様式'!I76="","",'P_14号8様式'!I76)</f>
      </c>
      <c r="I98" s="16">
        <f>IF('P_14号8様式'!J76="","",'P_14号8様式'!J76)</f>
      </c>
      <c r="J98" s="16">
        <f>IF('P_14号8様式'!K76="","",'P_14号8様式'!K76)</f>
      </c>
      <c r="K98" s="16">
        <f>IF('P_14号8様式'!L76="","",'P_14号8様式'!L76)</f>
      </c>
      <c r="L98" s="17">
        <f>IF('P_14号8様式'!M76="","",'P_14号8様式'!M76)</f>
      </c>
      <c r="M98" s="50">
        <f>IF('P_14号8様式'!N76="","",'P_14号8様式'!N76)</f>
      </c>
      <c r="N98" s="51"/>
      <c r="O98" s="52"/>
      <c r="P98" s="50">
        <f>IF('P_14号8様式'!O76="","",'P_14号8様式'!O76)</f>
      </c>
      <c r="Q98" s="51"/>
      <c r="R98" s="52"/>
      <c r="S98" s="16">
        <f>IF('P_14号8様式'!P76="","",'P_14号8様式'!P76)</f>
      </c>
      <c r="T98" s="18">
        <f>IF('P_14号8様式'!Q76="","",'P_14号8様式'!Q76)</f>
      </c>
      <c r="U98" s="17">
        <f>IF('P_14号8様式'!R76="","",'P_14号8様式'!R76)</f>
      </c>
      <c r="V98" s="17">
        <f>IF('P_14号8様式'!S76="","",'P_14号8様式'!S76)</f>
      </c>
      <c r="W98" s="17">
        <f>IF('P_14号8様式'!T76="","",'P_14号8様式'!T76)</f>
      </c>
    </row>
    <row r="99" spans="1:23" s="19" customFormat="1" ht="12.75" customHeight="1">
      <c r="A99" s="39">
        <f>IF('P_14号8様式'!C77="","",'P_14号8様式'!C77)</f>
      </c>
      <c r="B99" s="39"/>
      <c r="C99" s="16">
        <f>IF('P_14号8様式'!D77="","",'P_14号8様式'!D77)</f>
      </c>
      <c r="D99" s="16">
        <f>IF('P_14号8様式'!E77="","",'P_14号8様式'!E77)</f>
      </c>
      <c r="E99" s="16">
        <f>IF('P_14号8様式'!F77="","",'P_14号8様式'!F77)</f>
      </c>
      <c r="F99" s="16">
        <f>IF('P_14号8様式'!G77="","",'P_14号8様式'!G77)</f>
      </c>
      <c r="G99" s="16">
        <f>IF('P_14号8様式'!H77="","",'P_14号8様式'!H77)</f>
      </c>
      <c r="H99" s="16">
        <f>IF('P_14号8様式'!I77="","",'P_14号8様式'!I77)</f>
      </c>
      <c r="I99" s="16">
        <f>IF('P_14号8様式'!J77="","",'P_14号8様式'!J77)</f>
      </c>
      <c r="J99" s="16">
        <f>IF('P_14号8様式'!K77="","",'P_14号8様式'!K77)</f>
      </c>
      <c r="K99" s="16">
        <f>IF('P_14号8様式'!L77="","",'P_14号8様式'!L77)</f>
      </c>
      <c r="L99" s="17">
        <f>IF('P_14号8様式'!M77="","",'P_14号8様式'!M77)</f>
      </c>
      <c r="M99" s="50">
        <f>IF('P_14号8様式'!N77="","",'P_14号8様式'!N77)</f>
      </c>
      <c r="N99" s="51"/>
      <c r="O99" s="52"/>
      <c r="P99" s="50">
        <f>IF('P_14号8様式'!O77="","",'P_14号8様式'!O77)</f>
      </c>
      <c r="Q99" s="51"/>
      <c r="R99" s="52"/>
      <c r="S99" s="16">
        <f>IF('P_14号8様式'!P77="","",'P_14号8様式'!P77)</f>
      </c>
      <c r="T99" s="18">
        <f>IF('P_14号8様式'!Q77="","",'P_14号8様式'!Q77)</f>
      </c>
      <c r="U99" s="17">
        <f>IF('P_14号8様式'!R77="","",'P_14号8様式'!R77)</f>
      </c>
      <c r="V99" s="17">
        <f>IF('P_14号8様式'!S77="","",'P_14号8様式'!S77)</f>
      </c>
      <c r="W99" s="17">
        <f>IF('P_14号8様式'!T77="","",'P_14号8様式'!T77)</f>
      </c>
    </row>
    <row r="100" spans="1:23" s="19" customFormat="1" ht="12.75" customHeight="1">
      <c r="A100" s="39">
        <f>IF('P_14号8様式'!C78="","",'P_14号8様式'!C78)</f>
      </c>
      <c r="B100" s="39"/>
      <c r="C100" s="16">
        <f>IF('P_14号8様式'!D78="","",'P_14号8様式'!D78)</f>
      </c>
      <c r="D100" s="16">
        <f>IF('P_14号8様式'!E78="","",'P_14号8様式'!E78)</f>
      </c>
      <c r="E100" s="16">
        <f>IF('P_14号8様式'!F78="","",'P_14号8様式'!F78)</f>
      </c>
      <c r="F100" s="16">
        <f>IF('P_14号8様式'!G78="","",'P_14号8様式'!G78)</f>
      </c>
      <c r="G100" s="16">
        <f>IF('P_14号8様式'!H78="","",'P_14号8様式'!H78)</f>
      </c>
      <c r="H100" s="16">
        <f>IF('P_14号8様式'!I78="","",'P_14号8様式'!I78)</f>
      </c>
      <c r="I100" s="16">
        <f>IF('P_14号8様式'!J78="","",'P_14号8様式'!J78)</f>
      </c>
      <c r="J100" s="16">
        <f>IF('P_14号8様式'!K78="","",'P_14号8様式'!K78)</f>
      </c>
      <c r="K100" s="16">
        <f>IF('P_14号8様式'!L78="","",'P_14号8様式'!L78)</f>
      </c>
      <c r="L100" s="17">
        <f>IF('P_14号8様式'!M78="","",'P_14号8様式'!M78)</f>
      </c>
      <c r="M100" s="50">
        <f>IF('P_14号8様式'!N78="","",'P_14号8様式'!N78)</f>
      </c>
      <c r="N100" s="51"/>
      <c r="O100" s="52"/>
      <c r="P100" s="50">
        <f>IF('P_14号8様式'!O78="","",'P_14号8様式'!O78)</f>
      </c>
      <c r="Q100" s="51"/>
      <c r="R100" s="52"/>
      <c r="S100" s="16">
        <f>IF('P_14号8様式'!P78="","",'P_14号8様式'!P78)</f>
      </c>
      <c r="T100" s="18">
        <f>IF('P_14号8様式'!Q78="","",'P_14号8様式'!Q78)</f>
      </c>
      <c r="U100" s="17">
        <f>IF('P_14号8様式'!R78="","",'P_14号8様式'!R78)</f>
      </c>
      <c r="V100" s="17">
        <f>IF('P_14号8様式'!S78="","",'P_14号8様式'!S78)</f>
      </c>
      <c r="W100" s="17">
        <f>IF('P_14号8様式'!T78="","",'P_14号8様式'!T78)</f>
      </c>
    </row>
    <row r="101" spans="1:23" s="19" customFormat="1" ht="12.75" customHeight="1">
      <c r="A101" s="39">
        <f>IF('P_14号8様式'!C79="","",'P_14号8様式'!C79)</f>
      </c>
      <c r="B101" s="39"/>
      <c r="C101" s="16">
        <f>IF('P_14号8様式'!D79="","",'P_14号8様式'!D79)</f>
      </c>
      <c r="D101" s="16">
        <f>IF('P_14号8様式'!E79="","",'P_14号8様式'!E79)</f>
      </c>
      <c r="E101" s="16">
        <f>IF('P_14号8様式'!F79="","",'P_14号8様式'!F79)</f>
      </c>
      <c r="F101" s="16">
        <f>IF('P_14号8様式'!G79="","",'P_14号8様式'!G79)</f>
      </c>
      <c r="G101" s="16">
        <f>IF('P_14号8様式'!H79="","",'P_14号8様式'!H79)</f>
      </c>
      <c r="H101" s="16">
        <f>IF('P_14号8様式'!I79="","",'P_14号8様式'!I79)</f>
      </c>
      <c r="I101" s="16">
        <f>IF('P_14号8様式'!J79="","",'P_14号8様式'!J79)</f>
      </c>
      <c r="J101" s="16">
        <f>IF('P_14号8様式'!K79="","",'P_14号8様式'!K79)</f>
      </c>
      <c r="K101" s="16">
        <f>IF('P_14号8様式'!L79="","",'P_14号8様式'!L79)</f>
      </c>
      <c r="L101" s="17">
        <f>IF('P_14号8様式'!M79="","",'P_14号8様式'!M79)</f>
      </c>
      <c r="M101" s="50">
        <f>IF('P_14号8様式'!N79="","",'P_14号8様式'!N79)</f>
      </c>
      <c r="N101" s="51"/>
      <c r="O101" s="52"/>
      <c r="P101" s="50">
        <f>IF('P_14号8様式'!O79="","",'P_14号8様式'!O79)</f>
      </c>
      <c r="Q101" s="51"/>
      <c r="R101" s="52"/>
      <c r="S101" s="16">
        <f>IF('P_14号8様式'!P79="","",'P_14号8様式'!P79)</f>
      </c>
      <c r="T101" s="18">
        <f>IF('P_14号8様式'!Q79="","",'P_14号8様式'!Q79)</f>
      </c>
      <c r="U101" s="17">
        <f>IF('P_14号8様式'!R79="","",'P_14号8様式'!R79)</f>
      </c>
      <c r="V101" s="17">
        <f>IF('P_14号8様式'!S79="","",'P_14号8様式'!S79)</f>
      </c>
      <c r="W101" s="17">
        <f>IF('P_14号8様式'!T79="","",'P_14号8様式'!T79)</f>
      </c>
    </row>
    <row r="102" spans="1:23" s="19" customFormat="1" ht="12.75" customHeight="1">
      <c r="A102" s="39">
        <f>IF('P_14号8様式'!C80="","",'P_14号8様式'!C80)</f>
      </c>
      <c r="B102" s="39"/>
      <c r="C102" s="16">
        <f>IF('P_14号8様式'!D80="","",'P_14号8様式'!D80)</f>
      </c>
      <c r="D102" s="16">
        <f>IF('P_14号8様式'!E80="","",'P_14号8様式'!E80)</f>
      </c>
      <c r="E102" s="16">
        <f>IF('P_14号8様式'!F80="","",'P_14号8様式'!F80)</f>
      </c>
      <c r="F102" s="16">
        <f>IF('P_14号8様式'!G80="","",'P_14号8様式'!G80)</f>
      </c>
      <c r="G102" s="16">
        <f>IF('P_14号8様式'!H80="","",'P_14号8様式'!H80)</f>
      </c>
      <c r="H102" s="16">
        <f>IF('P_14号8様式'!I80="","",'P_14号8様式'!I80)</f>
      </c>
      <c r="I102" s="16">
        <f>IF('P_14号8様式'!J80="","",'P_14号8様式'!J80)</f>
      </c>
      <c r="J102" s="16">
        <f>IF('P_14号8様式'!K80="","",'P_14号8様式'!K80)</f>
      </c>
      <c r="K102" s="16">
        <f>IF('P_14号8様式'!L80="","",'P_14号8様式'!L80)</f>
      </c>
      <c r="L102" s="17">
        <f>IF('P_14号8様式'!M80="","",'P_14号8様式'!M80)</f>
      </c>
      <c r="M102" s="50">
        <f>IF('P_14号8様式'!N80="","",'P_14号8様式'!N80)</f>
      </c>
      <c r="N102" s="51"/>
      <c r="O102" s="52"/>
      <c r="P102" s="50">
        <f>IF('P_14号8様式'!O80="","",'P_14号8様式'!O80)</f>
      </c>
      <c r="Q102" s="51"/>
      <c r="R102" s="52"/>
      <c r="S102" s="16">
        <f>IF('P_14号8様式'!P80="","",'P_14号8様式'!P80)</f>
      </c>
      <c r="T102" s="18">
        <f>IF('P_14号8様式'!Q80="","",'P_14号8様式'!Q80)</f>
      </c>
      <c r="U102" s="17">
        <f>IF('P_14号8様式'!R80="","",'P_14号8様式'!R80)</f>
      </c>
      <c r="V102" s="17">
        <f>IF('P_14号8様式'!S80="","",'P_14号8様式'!S80)</f>
      </c>
      <c r="W102" s="17">
        <f>IF('P_14号8様式'!T80="","",'P_14号8様式'!T80)</f>
      </c>
    </row>
    <row r="103" spans="1:23" s="19" customFormat="1" ht="12.75" customHeight="1">
      <c r="A103" s="39">
        <f>IF('P_14号8様式'!C81="","",'P_14号8様式'!C81)</f>
      </c>
      <c r="B103" s="39"/>
      <c r="C103" s="16">
        <f>IF('P_14号8様式'!D81="","",'P_14号8様式'!D81)</f>
      </c>
      <c r="D103" s="16">
        <f>IF('P_14号8様式'!E81="","",'P_14号8様式'!E81)</f>
      </c>
      <c r="E103" s="16">
        <f>IF('P_14号8様式'!F81="","",'P_14号8様式'!F81)</f>
      </c>
      <c r="F103" s="16">
        <f>IF('P_14号8様式'!G81="","",'P_14号8様式'!G81)</f>
      </c>
      <c r="G103" s="16">
        <f>IF('P_14号8様式'!H81="","",'P_14号8様式'!H81)</f>
      </c>
      <c r="H103" s="16">
        <f>IF('P_14号8様式'!I81="","",'P_14号8様式'!I81)</f>
      </c>
      <c r="I103" s="16">
        <f>IF('P_14号8様式'!J81="","",'P_14号8様式'!J81)</f>
      </c>
      <c r="J103" s="16">
        <f>IF('P_14号8様式'!K81="","",'P_14号8様式'!K81)</f>
      </c>
      <c r="K103" s="16">
        <f>IF('P_14号8様式'!L81="","",'P_14号8様式'!L81)</f>
      </c>
      <c r="L103" s="17">
        <f>IF('P_14号8様式'!M81="","",'P_14号8様式'!M81)</f>
      </c>
      <c r="M103" s="50">
        <f>IF('P_14号8様式'!N81="","",'P_14号8様式'!N81)</f>
      </c>
      <c r="N103" s="51"/>
      <c r="O103" s="52"/>
      <c r="P103" s="50">
        <f>IF('P_14号8様式'!O81="","",'P_14号8様式'!O81)</f>
      </c>
      <c r="Q103" s="51"/>
      <c r="R103" s="52"/>
      <c r="S103" s="16">
        <f>IF('P_14号8様式'!P81="","",'P_14号8様式'!P81)</f>
      </c>
      <c r="T103" s="18">
        <f>IF('P_14号8様式'!Q81="","",'P_14号8様式'!Q81)</f>
      </c>
      <c r="U103" s="17">
        <f>IF('P_14号8様式'!R81="","",'P_14号8様式'!R81)</f>
      </c>
      <c r="V103" s="17">
        <f>IF('P_14号8様式'!S81="","",'P_14号8様式'!S81)</f>
      </c>
      <c r="W103" s="17">
        <f>IF('P_14号8様式'!T81="","",'P_14号8様式'!T81)</f>
      </c>
    </row>
    <row r="104" spans="1:23" s="19" customFormat="1" ht="12.75" customHeight="1">
      <c r="A104" s="39">
        <f>IF('P_14号8様式'!C82="","",'P_14号8様式'!C82)</f>
      </c>
      <c r="B104" s="39"/>
      <c r="C104" s="16">
        <f>IF('P_14号8様式'!D82="","",'P_14号8様式'!D82)</f>
      </c>
      <c r="D104" s="16">
        <f>IF('P_14号8様式'!E82="","",'P_14号8様式'!E82)</f>
      </c>
      <c r="E104" s="16">
        <f>IF('P_14号8様式'!F82="","",'P_14号8様式'!F82)</f>
      </c>
      <c r="F104" s="16">
        <f>IF('P_14号8様式'!G82="","",'P_14号8様式'!G82)</f>
      </c>
      <c r="G104" s="16">
        <f>IF('P_14号8様式'!H82="","",'P_14号8様式'!H82)</f>
      </c>
      <c r="H104" s="16">
        <f>IF('P_14号8様式'!I82="","",'P_14号8様式'!I82)</f>
      </c>
      <c r="I104" s="16">
        <f>IF('P_14号8様式'!J82="","",'P_14号8様式'!J82)</f>
      </c>
      <c r="J104" s="16">
        <f>IF('P_14号8様式'!K82="","",'P_14号8様式'!K82)</f>
      </c>
      <c r="K104" s="16">
        <f>IF('P_14号8様式'!L82="","",'P_14号8様式'!L82)</f>
      </c>
      <c r="L104" s="17">
        <f>IF('P_14号8様式'!M82="","",'P_14号8様式'!M82)</f>
      </c>
      <c r="M104" s="50">
        <f>IF('P_14号8様式'!N82="","",'P_14号8様式'!N82)</f>
      </c>
      <c r="N104" s="51"/>
      <c r="O104" s="52"/>
      <c r="P104" s="50">
        <f>IF('P_14号8様式'!O82="","",'P_14号8様式'!O82)</f>
      </c>
      <c r="Q104" s="51"/>
      <c r="R104" s="52"/>
      <c r="S104" s="16">
        <f>IF('P_14号8様式'!P82="","",'P_14号8様式'!P82)</f>
      </c>
      <c r="T104" s="18">
        <f>IF('P_14号8様式'!Q82="","",'P_14号8様式'!Q82)</f>
      </c>
      <c r="U104" s="17">
        <f>IF('P_14号8様式'!R82="","",'P_14号8様式'!R82)</f>
      </c>
      <c r="V104" s="17">
        <f>IF('P_14号8様式'!S82="","",'P_14号8様式'!S82)</f>
      </c>
      <c r="W104" s="17">
        <f>IF('P_14号8様式'!T82="","",'P_14号8様式'!T82)</f>
      </c>
    </row>
    <row r="105" spans="1:23" s="19" customFormat="1" ht="12.75" customHeight="1">
      <c r="A105" s="39">
        <f>IF('P_14号8様式'!C83="","",'P_14号8様式'!C83)</f>
      </c>
      <c r="B105" s="39"/>
      <c r="C105" s="16">
        <f>IF('P_14号8様式'!D83="","",'P_14号8様式'!D83)</f>
      </c>
      <c r="D105" s="16">
        <f>IF('P_14号8様式'!E83="","",'P_14号8様式'!E83)</f>
      </c>
      <c r="E105" s="16">
        <f>IF('P_14号8様式'!F83="","",'P_14号8様式'!F83)</f>
      </c>
      <c r="F105" s="16">
        <f>IF('P_14号8様式'!G83="","",'P_14号8様式'!G83)</f>
      </c>
      <c r="G105" s="16">
        <f>IF('P_14号8様式'!H83="","",'P_14号8様式'!H83)</f>
      </c>
      <c r="H105" s="16">
        <f>IF('P_14号8様式'!I83="","",'P_14号8様式'!I83)</f>
      </c>
      <c r="I105" s="16">
        <f>IF('P_14号8様式'!J83="","",'P_14号8様式'!J83)</f>
      </c>
      <c r="J105" s="16">
        <f>IF('P_14号8様式'!K83="","",'P_14号8様式'!K83)</f>
      </c>
      <c r="K105" s="16">
        <f>IF('P_14号8様式'!L83="","",'P_14号8様式'!L83)</f>
      </c>
      <c r="L105" s="17">
        <f>IF('P_14号8様式'!M83="","",'P_14号8様式'!M83)</f>
      </c>
      <c r="M105" s="50">
        <f>IF('P_14号8様式'!N83="","",'P_14号8様式'!N83)</f>
      </c>
      <c r="N105" s="51"/>
      <c r="O105" s="52"/>
      <c r="P105" s="50">
        <f>IF('P_14号8様式'!O83="","",'P_14号8様式'!O83)</f>
      </c>
      <c r="Q105" s="51"/>
      <c r="R105" s="52"/>
      <c r="S105" s="16">
        <f>IF('P_14号8様式'!P83="","",'P_14号8様式'!P83)</f>
      </c>
      <c r="T105" s="18">
        <f>IF('P_14号8様式'!Q83="","",'P_14号8様式'!Q83)</f>
      </c>
      <c r="U105" s="17">
        <f>IF('P_14号8様式'!R83="","",'P_14号8様式'!R83)</f>
      </c>
      <c r="V105" s="17">
        <f>IF('P_14号8様式'!S83="","",'P_14号8様式'!S83)</f>
      </c>
      <c r="W105" s="17">
        <f>IF('P_14号8様式'!T83="","",'P_14号8様式'!T83)</f>
      </c>
    </row>
    <row r="106" spans="1:23" s="19" customFormat="1" ht="12.75" customHeight="1">
      <c r="A106" s="39">
        <f>IF('P_14号8様式'!C84="","",'P_14号8様式'!C84)</f>
      </c>
      <c r="B106" s="39"/>
      <c r="C106" s="16">
        <f>IF('P_14号8様式'!D84="","",'P_14号8様式'!D84)</f>
      </c>
      <c r="D106" s="16">
        <f>IF('P_14号8様式'!E84="","",'P_14号8様式'!E84)</f>
      </c>
      <c r="E106" s="16">
        <f>IF('P_14号8様式'!F84="","",'P_14号8様式'!F84)</f>
      </c>
      <c r="F106" s="16">
        <f>IF('P_14号8様式'!G84="","",'P_14号8様式'!G84)</f>
      </c>
      <c r="G106" s="16">
        <f>IF('P_14号8様式'!H84="","",'P_14号8様式'!H84)</f>
      </c>
      <c r="H106" s="16">
        <f>IF('P_14号8様式'!I84="","",'P_14号8様式'!I84)</f>
      </c>
      <c r="I106" s="16">
        <f>IF('P_14号8様式'!J84="","",'P_14号8様式'!J84)</f>
      </c>
      <c r="J106" s="16">
        <f>IF('P_14号8様式'!K84="","",'P_14号8様式'!K84)</f>
      </c>
      <c r="K106" s="16">
        <f>IF('P_14号8様式'!L84="","",'P_14号8様式'!L84)</f>
      </c>
      <c r="L106" s="17">
        <f>IF('P_14号8様式'!M84="","",'P_14号8様式'!M84)</f>
      </c>
      <c r="M106" s="50">
        <f>IF('P_14号8様式'!N84="","",'P_14号8様式'!N84)</f>
      </c>
      <c r="N106" s="51"/>
      <c r="O106" s="52"/>
      <c r="P106" s="50">
        <f>IF('P_14号8様式'!O84="","",'P_14号8様式'!O84)</f>
      </c>
      <c r="Q106" s="51"/>
      <c r="R106" s="52"/>
      <c r="S106" s="16">
        <f>IF('P_14号8様式'!P84="","",'P_14号8様式'!P84)</f>
      </c>
      <c r="T106" s="18">
        <f>IF('P_14号8様式'!Q84="","",'P_14号8様式'!Q84)</f>
      </c>
      <c r="U106" s="17">
        <f>IF('P_14号8様式'!R84="","",'P_14号8様式'!R84)</f>
      </c>
      <c r="V106" s="17">
        <f>IF('P_14号8様式'!S84="","",'P_14号8様式'!S84)</f>
      </c>
      <c r="W106" s="17">
        <f>IF('P_14号8様式'!T84="","",'P_14号8様式'!T84)</f>
      </c>
    </row>
    <row r="107" spans="1:23" s="19" customFormat="1" ht="12.75" customHeight="1">
      <c r="A107" s="39">
        <f>IF('P_14号8様式'!C85="","",'P_14号8様式'!C85)</f>
      </c>
      <c r="B107" s="39"/>
      <c r="C107" s="16">
        <f>IF('P_14号8様式'!D85="","",'P_14号8様式'!D85)</f>
      </c>
      <c r="D107" s="16">
        <f>IF('P_14号8様式'!E85="","",'P_14号8様式'!E85)</f>
      </c>
      <c r="E107" s="16">
        <f>IF('P_14号8様式'!F85="","",'P_14号8様式'!F85)</f>
      </c>
      <c r="F107" s="16">
        <f>IF('P_14号8様式'!G85="","",'P_14号8様式'!G85)</f>
      </c>
      <c r="G107" s="16">
        <f>IF('P_14号8様式'!H85="","",'P_14号8様式'!H85)</f>
      </c>
      <c r="H107" s="16">
        <f>IF('P_14号8様式'!I85="","",'P_14号8様式'!I85)</f>
      </c>
      <c r="I107" s="16">
        <f>IF('P_14号8様式'!J85="","",'P_14号8様式'!J85)</f>
      </c>
      <c r="J107" s="16">
        <f>IF('P_14号8様式'!K85="","",'P_14号8様式'!K85)</f>
      </c>
      <c r="K107" s="16">
        <f>IF('P_14号8様式'!L85="","",'P_14号8様式'!L85)</f>
      </c>
      <c r="L107" s="17">
        <f>IF('P_14号8様式'!M85="","",'P_14号8様式'!M85)</f>
      </c>
      <c r="M107" s="50">
        <f>IF('P_14号8様式'!N85="","",'P_14号8様式'!N85)</f>
      </c>
      <c r="N107" s="51"/>
      <c r="O107" s="52"/>
      <c r="P107" s="50">
        <f>IF('P_14号8様式'!O85="","",'P_14号8様式'!O85)</f>
      </c>
      <c r="Q107" s="51"/>
      <c r="R107" s="52"/>
      <c r="S107" s="16">
        <f>IF('P_14号8様式'!P85="","",'P_14号8様式'!P85)</f>
      </c>
      <c r="T107" s="18">
        <f>IF('P_14号8様式'!Q85="","",'P_14号8様式'!Q85)</f>
      </c>
      <c r="U107" s="17">
        <f>IF('P_14号8様式'!R85="","",'P_14号8様式'!R85)</f>
      </c>
      <c r="V107" s="17">
        <f>IF('P_14号8様式'!S85="","",'P_14号8様式'!S85)</f>
      </c>
      <c r="W107" s="17">
        <f>IF('P_14号8様式'!T85="","",'P_14号8様式'!T85)</f>
      </c>
    </row>
    <row r="108" spans="3:20" s="19" customFormat="1" ht="22.5" customHeight="1">
      <c r="C108" s="20"/>
      <c r="D108" s="20"/>
      <c r="E108" s="20"/>
      <c r="F108" s="21"/>
      <c r="G108" s="20"/>
      <c r="H108" s="20"/>
      <c r="I108" s="20"/>
      <c r="J108" s="21"/>
      <c r="K108" s="20"/>
      <c r="L108" s="20"/>
      <c r="M108" s="20"/>
      <c r="N108" s="20"/>
      <c r="O108" s="20"/>
      <c r="P108" s="20"/>
      <c r="Q108" s="20"/>
      <c r="R108" s="20"/>
      <c r="S108" s="22"/>
      <c r="T108" s="23"/>
    </row>
    <row r="109" spans="1:23" s="19" customFormat="1" ht="12.75" customHeight="1">
      <c r="A109" s="57" t="s">
        <v>12</v>
      </c>
      <c r="B109" s="57"/>
      <c r="C109" s="24">
        <f>IF('P_14号8様式'!U44="","",'P_14号8様式'!U44)</f>
        <v>143661</v>
      </c>
      <c r="D109" s="24">
        <f>IF('P_14号8様式'!V44="","",'P_14号8様式'!V44)</f>
        <v>160425</v>
      </c>
      <c r="E109" s="24">
        <f>IF('P_14号8様式'!W44="","",'P_14号8様式'!W44)</f>
        <v>304086</v>
      </c>
      <c r="F109" s="24">
        <f>IF('P_14号8様式'!X44="","",'P_14号8様式'!X44)</f>
        <v>92600</v>
      </c>
      <c r="G109" s="24">
        <f>IF('P_14号8様式'!Y44="","",'P_14号8様式'!Y44)</f>
        <v>100017</v>
      </c>
      <c r="H109" s="24">
        <f>IF('P_14号8様式'!Z44="","",'P_14号8様式'!Z44)</f>
        <v>192617</v>
      </c>
      <c r="I109" s="24">
        <f>IF('P_14号8様式'!AA44="","",'P_14号8様式'!AA44)</f>
        <v>51061</v>
      </c>
      <c r="J109" s="24">
        <f>IF('P_14号8様式'!AB44="","",'P_14号8様式'!AB44)</f>
        <v>60408</v>
      </c>
      <c r="K109" s="24">
        <f>IF('P_14号8様式'!AC44="","",'P_14号8様式'!AC44)</f>
        <v>111469</v>
      </c>
      <c r="L109" s="25">
        <f>IF('P_14号8様式'!AD44="","",'P_14号8様式'!AD44)</f>
        <v>64.4572987797663</v>
      </c>
      <c r="M109" s="50">
        <f>IF('P_14号8様式'!AE44="","",'P_14号8様式'!AE44)</f>
        <v>62.3450210378682</v>
      </c>
      <c r="N109" s="51"/>
      <c r="O109" s="52"/>
      <c r="P109" s="50">
        <f>IF('P_14号8様式'!AF44="","",'P_14号8様式'!AF44)</f>
        <v>63.3429358799813</v>
      </c>
      <c r="Q109" s="51"/>
      <c r="R109" s="52"/>
      <c r="S109" s="24"/>
      <c r="T109" s="26">
        <f>IF('P_14号8様式'!AG44="","",'P_14号8様式'!AG44)</f>
      </c>
      <c r="U109" s="27">
        <f>IF('P_14号8様式'!AH44="","",'P_14号8様式'!AH44)</f>
        <v>56.7376596873469</v>
      </c>
      <c r="V109" s="27">
        <f>IF('P_14号8様式'!AI44="","",'P_14号8様式'!AI44)</f>
        <v>55.5223360126727</v>
      </c>
      <c r="W109" s="27">
        <f>IF('P_14号8様式'!AJ44="","",'P_14号8様式'!AJ44)</f>
        <v>56.0855413455639</v>
      </c>
    </row>
    <row r="110" spans="1:23" s="19" customFormat="1" ht="12.75" customHeight="1">
      <c r="A110" s="57"/>
      <c r="B110" s="57"/>
      <c r="C110" s="24"/>
      <c r="D110" s="24"/>
      <c r="E110" s="24"/>
      <c r="F110" s="24"/>
      <c r="G110" s="24"/>
      <c r="H110" s="24"/>
      <c r="I110" s="24"/>
      <c r="J110" s="24"/>
      <c r="K110" s="24"/>
      <c r="L110" s="25"/>
      <c r="M110" s="81"/>
      <c r="N110" s="82"/>
      <c r="O110" s="83"/>
      <c r="P110" s="81"/>
      <c r="Q110" s="82"/>
      <c r="R110" s="83"/>
      <c r="S110" s="24"/>
      <c r="T110" s="26"/>
      <c r="U110" s="27"/>
      <c r="V110" s="27"/>
      <c r="W110" s="27"/>
    </row>
    <row r="111" spans="1:23" s="19" customFormat="1" ht="12.75" customHeight="1">
      <c r="A111" s="57"/>
      <c r="B111" s="57"/>
      <c r="C111" s="24"/>
      <c r="D111" s="24"/>
      <c r="E111" s="24"/>
      <c r="F111" s="24"/>
      <c r="G111" s="24"/>
      <c r="H111" s="24"/>
      <c r="I111" s="24"/>
      <c r="J111" s="24"/>
      <c r="K111" s="24"/>
      <c r="L111" s="25"/>
      <c r="M111" s="81"/>
      <c r="N111" s="82"/>
      <c r="O111" s="83"/>
      <c r="P111" s="81"/>
      <c r="Q111" s="82"/>
      <c r="R111" s="83"/>
      <c r="S111" s="24"/>
      <c r="T111" s="26"/>
      <c r="U111" s="27"/>
      <c r="V111" s="27"/>
      <c r="W111" s="27"/>
    </row>
    <row r="112" spans="1:23" s="19" customFormat="1" ht="12.75" customHeight="1">
      <c r="A112" s="57"/>
      <c r="B112" s="57"/>
      <c r="C112" s="24"/>
      <c r="D112" s="24"/>
      <c r="E112" s="24"/>
      <c r="F112" s="28"/>
      <c r="G112" s="24"/>
      <c r="H112" s="24"/>
      <c r="I112" s="24"/>
      <c r="J112" s="28"/>
      <c r="K112" s="24"/>
      <c r="L112" s="25"/>
      <c r="M112" s="81"/>
      <c r="N112" s="82"/>
      <c r="O112" s="83"/>
      <c r="P112" s="81"/>
      <c r="Q112" s="82"/>
      <c r="R112" s="83"/>
      <c r="S112" s="24"/>
      <c r="T112" s="29"/>
      <c r="U112" s="30"/>
      <c r="V112" s="30"/>
      <c r="W112" s="30"/>
    </row>
    <row r="113" spans="1:23" s="1" customFormat="1" ht="15.75" customHeight="1">
      <c r="A113" s="53" t="s">
        <v>14</v>
      </c>
      <c r="B113" s="53"/>
      <c r="C113" s="53"/>
      <c r="F113" s="2"/>
      <c r="J113" s="2"/>
      <c r="V113" s="97" t="str">
        <f>IF('P_14号8様式'!A86=""," ページ",'P_14号8様式'!A86&amp;"ページ")</f>
        <v>3ページ</v>
      </c>
      <c r="W113" s="97"/>
    </row>
    <row r="114" spans="1:23" s="1" customFormat="1" ht="15" customHeight="1">
      <c r="A114" s="53"/>
      <c r="B114" s="53"/>
      <c r="C114" s="53"/>
      <c r="F114" s="40" t="str">
        <f>+F2</f>
        <v>投　票　速　報（国内・在外合計）</v>
      </c>
      <c r="G114" s="40"/>
      <c r="H114" s="40"/>
      <c r="I114" s="40"/>
      <c r="J114" s="40"/>
      <c r="K114" s="40"/>
      <c r="L114" s="40"/>
      <c r="M114" s="3"/>
      <c r="N114" s="58" t="s">
        <v>0</v>
      </c>
      <c r="O114" s="58"/>
      <c r="P114" s="58"/>
      <c r="Q114" s="58" t="str">
        <f>IF('P_14号8様式'!AL86="","第　　　回","第 　"&amp;'P_14号8様式'!AL86&amp;"　回")</f>
        <v>第　　　回</v>
      </c>
      <c r="R114" s="58"/>
      <c r="S114" s="58"/>
      <c r="T114" s="58"/>
      <c r="U114" s="58">
        <f>IF('P_14号8様式'!AM86="","        時     　 分　現在",'P_14号8様式'!AM86)</f>
        <v>0.857465277777778</v>
      </c>
      <c r="V114" s="58"/>
      <c r="W114" s="58"/>
    </row>
    <row r="115" spans="2:23" s="1" customFormat="1" ht="15" customHeight="1">
      <c r="B115" s="61">
        <f>IF(パラメタシート!B1="","",パラメタシート!B1)</f>
        <v>44500</v>
      </c>
      <c r="C115" s="61"/>
      <c r="D115" s="61"/>
      <c r="E115" s="61"/>
      <c r="F115" s="40"/>
      <c r="G115" s="40"/>
      <c r="H115" s="40"/>
      <c r="I115" s="40"/>
      <c r="J115" s="40"/>
      <c r="K115" s="40"/>
      <c r="L115" s="40"/>
      <c r="M115" s="3"/>
      <c r="N115" s="59" t="s">
        <v>1</v>
      </c>
      <c r="O115" s="59"/>
      <c r="P115" s="59"/>
      <c r="Q115" s="5"/>
      <c r="R115" s="6"/>
      <c r="S115" s="6"/>
      <c r="U115" s="60" t="str">
        <f>IF('P_14号8様式'!AG86="","        時     　 分　結了",'P_14号8様式'!AG86)</f>
        <v>        時     　 分　結了</v>
      </c>
      <c r="V115" s="60"/>
      <c r="W115" s="60"/>
    </row>
    <row r="116" spans="2:23" s="1" customFormat="1" ht="15" customHeight="1">
      <c r="B116" s="62" t="str">
        <f>IF('P_14号8様式'!AK86="","",'P_14号8様式'!AK86)</f>
        <v>衆議院小選挙区選出議員選挙</v>
      </c>
      <c r="C116" s="62"/>
      <c r="D116" s="62"/>
      <c r="E116" s="62"/>
      <c r="F116" s="7"/>
      <c r="G116" s="7"/>
      <c r="H116" s="68" t="s">
        <v>2</v>
      </c>
      <c r="I116" s="68"/>
      <c r="J116" s="68"/>
      <c r="K116" s="7"/>
      <c r="L116" s="7"/>
      <c r="M116" s="7"/>
      <c r="N116" s="7"/>
      <c r="O116" s="7"/>
      <c r="P116" s="7"/>
      <c r="Q116" s="7"/>
      <c r="R116" s="8"/>
      <c r="S116" s="8"/>
      <c r="T116" s="8"/>
      <c r="V116" s="68" t="s">
        <v>24</v>
      </c>
      <c r="W116" s="68"/>
    </row>
    <row r="117" spans="6:20" s="1" customFormat="1" ht="4.5" customHeight="1">
      <c r="F117" s="2"/>
      <c r="J117" s="2"/>
      <c r="T117" s="2"/>
    </row>
    <row r="118" spans="1:23" s="9" customFormat="1" ht="12" customHeight="1">
      <c r="A118" s="69" t="s">
        <v>3</v>
      </c>
      <c r="B118" s="70"/>
      <c r="C118" s="41" t="s">
        <v>15</v>
      </c>
      <c r="D118" s="42"/>
      <c r="E118" s="43"/>
      <c r="F118" s="41" t="s">
        <v>16</v>
      </c>
      <c r="G118" s="42"/>
      <c r="H118" s="43"/>
      <c r="I118" s="41" t="s">
        <v>17</v>
      </c>
      <c r="J118" s="42"/>
      <c r="K118" s="43"/>
      <c r="L118" s="86" t="s">
        <v>18</v>
      </c>
      <c r="M118" s="87"/>
      <c r="N118" s="87"/>
      <c r="O118" s="87"/>
      <c r="P118" s="87"/>
      <c r="Q118" s="87"/>
      <c r="R118" s="88"/>
      <c r="S118" s="78" t="s">
        <v>4</v>
      </c>
      <c r="T118" s="63" t="s">
        <v>5</v>
      </c>
      <c r="U118" s="86" t="s">
        <v>6</v>
      </c>
      <c r="V118" s="87"/>
      <c r="W118" s="88"/>
    </row>
    <row r="119" spans="1:23" s="9" customFormat="1" ht="12" customHeight="1">
      <c r="A119" s="71"/>
      <c r="B119" s="72"/>
      <c r="C119" s="44"/>
      <c r="D119" s="45"/>
      <c r="E119" s="46"/>
      <c r="F119" s="44"/>
      <c r="G119" s="45"/>
      <c r="H119" s="46"/>
      <c r="I119" s="44"/>
      <c r="J119" s="45"/>
      <c r="K119" s="46"/>
      <c r="L119" s="71" t="s">
        <v>19</v>
      </c>
      <c r="M119" s="84"/>
      <c r="N119" s="11" t="s">
        <v>20</v>
      </c>
      <c r="O119" s="66" t="s">
        <v>7</v>
      </c>
      <c r="P119" s="11" t="s">
        <v>20</v>
      </c>
      <c r="Q119" s="66" t="s">
        <v>8</v>
      </c>
      <c r="R119" s="10"/>
      <c r="S119" s="79"/>
      <c r="T119" s="64"/>
      <c r="U119" s="89"/>
      <c r="V119" s="90"/>
      <c r="W119" s="91"/>
    </row>
    <row r="120" spans="1:23" s="9" customFormat="1" ht="12" customHeight="1">
      <c r="A120" s="71"/>
      <c r="B120" s="72"/>
      <c r="C120" s="47"/>
      <c r="D120" s="48"/>
      <c r="E120" s="49"/>
      <c r="F120" s="47"/>
      <c r="G120" s="48"/>
      <c r="H120" s="49"/>
      <c r="I120" s="47"/>
      <c r="J120" s="48"/>
      <c r="K120" s="49"/>
      <c r="L120" s="73"/>
      <c r="M120" s="85"/>
      <c r="N120" s="12" t="s">
        <v>21</v>
      </c>
      <c r="O120" s="67"/>
      <c r="P120" s="12" t="s">
        <v>22</v>
      </c>
      <c r="Q120" s="67"/>
      <c r="R120" s="13"/>
      <c r="S120" s="79"/>
      <c r="T120" s="64"/>
      <c r="U120" s="92"/>
      <c r="V120" s="93"/>
      <c r="W120" s="94"/>
    </row>
    <row r="121" spans="1:23" s="9" customFormat="1" ht="13.5">
      <c r="A121" s="73"/>
      <c r="B121" s="74"/>
      <c r="C121" s="14" t="s">
        <v>9</v>
      </c>
      <c r="D121" s="14" t="s">
        <v>10</v>
      </c>
      <c r="E121" s="15" t="s">
        <v>11</v>
      </c>
      <c r="F121" s="14" t="s">
        <v>9</v>
      </c>
      <c r="G121" s="14" t="s">
        <v>10</v>
      </c>
      <c r="H121" s="15" t="s">
        <v>11</v>
      </c>
      <c r="I121" s="14" t="s">
        <v>9</v>
      </c>
      <c r="J121" s="14" t="s">
        <v>10</v>
      </c>
      <c r="K121" s="15" t="s">
        <v>11</v>
      </c>
      <c r="L121" s="14" t="s">
        <v>9</v>
      </c>
      <c r="M121" s="54" t="s">
        <v>10</v>
      </c>
      <c r="N121" s="55"/>
      <c r="O121" s="56"/>
      <c r="P121" s="75" t="s">
        <v>11</v>
      </c>
      <c r="Q121" s="76"/>
      <c r="R121" s="77"/>
      <c r="S121" s="80"/>
      <c r="T121" s="65"/>
      <c r="U121" s="14" t="s">
        <v>9</v>
      </c>
      <c r="V121" s="14" t="s">
        <v>10</v>
      </c>
      <c r="W121" s="15" t="s">
        <v>11</v>
      </c>
    </row>
    <row r="122" spans="1:23" s="19" customFormat="1" ht="12.75" customHeight="1">
      <c r="A122" s="39" t="str">
        <f>IF('P_14号8様式'!C86="","",'P_14号8様式'!C86)</f>
        <v>【 第 ３ 区 】</v>
      </c>
      <c r="B122" s="39"/>
      <c r="C122" s="16">
        <f>IF('P_14号8様式'!D86="","",'P_14号8様式'!D86)</f>
      </c>
      <c r="D122" s="16">
        <f>IF('P_14号8様式'!E86="","",'P_14号8様式'!E86)</f>
      </c>
      <c r="E122" s="16">
        <f>IF('P_14号8様式'!F86="","",'P_14号8様式'!F86)</f>
      </c>
      <c r="F122" s="16">
        <f>IF('P_14号8様式'!G86="","",'P_14号8様式'!G86)</f>
      </c>
      <c r="G122" s="16">
        <f>IF('P_14号8様式'!H86="","",'P_14号8様式'!H86)</f>
      </c>
      <c r="H122" s="16">
        <f>IF('P_14号8様式'!I86="","",'P_14号8様式'!I86)</f>
      </c>
      <c r="I122" s="16">
        <f>IF('P_14号8様式'!J86="","",'P_14号8様式'!J86)</f>
      </c>
      <c r="J122" s="16">
        <f>IF('P_14号8様式'!K86="","",'P_14号8様式'!K86)</f>
      </c>
      <c r="K122" s="16">
        <f>IF('P_14号8様式'!L86="","",'P_14号8様式'!L86)</f>
      </c>
      <c r="L122" s="17">
        <f>IF('P_14号8様式'!M86="","",'P_14号8様式'!M86)</f>
      </c>
      <c r="M122" s="50">
        <f>IF('P_14号8様式'!N86="","",'P_14号8様式'!N86)</f>
      </c>
      <c r="N122" s="51"/>
      <c r="O122" s="52"/>
      <c r="P122" s="50">
        <f>IF('P_14号8様式'!O86="","",'P_14号8様式'!O86)</f>
      </c>
      <c r="Q122" s="51"/>
      <c r="R122" s="52"/>
      <c r="S122" s="16">
        <f>IF('P_14号8様式'!P86="","",'P_14号8様式'!P86)</f>
      </c>
      <c r="T122" s="18">
        <f>IF('P_14号8様式'!Q86="","",'P_14号8様式'!Q86)</f>
      </c>
      <c r="U122" s="17">
        <f>IF('P_14号8様式'!R86="","",'P_14号8様式'!R86)</f>
      </c>
      <c r="V122" s="17">
        <f>IF('P_14号8様式'!S86="","",'P_14号8様式'!S86)</f>
      </c>
      <c r="W122" s="17">
        <f>IF('P_14号8様式'!T86="","",'P_14号8様式'!T86)</f>
      </c>
    </row>
    <row r="123" spans="1:23" s="19" customFormat="1" ht="12.75" customHeight="1">
      <c r="A123" s="39" t="str">
        <f>IF('P_14号8様式'!C87="","",'P_14号8様式'!C87)</f>
        <v>　阿久根市</v>
      </c>
      <c r="B123" s="39"/>
      <c r="C123" s="16">
        <f>IF('P_14号8様式'!D87="","",'P_14号8様式'!D87)</f>
      </c>
      <c r="D123" s="16">
        <f>IF('P_14号8様式'!E87="","",'P_14号8様式'!E87)</f>
      </c>
      <c r="E123" s="16">
        <f>IF('P_14号8様式'!F87="","",'P_14号8様式'!F87)</f>
      </c>
      <c r="F123" s="16">
        <f>IF('P_14号8様式'!G87="","",'P_14号8様式'!G87)</f>
      </c>
      <c r="G123" s="16">
        <f>IF('P_14号8様式'!H87="","",'P_14号8様式'!H87)</f>
      </c>
      <c r="H123" s="16">
        <f>IF('P_14号8様式'!I87="","",'P_14号8様式'!I87)</f>
      </c>
      <c r="I123" s="16">
        <f>IF('P_14号8様式'!J87="","",'P_14号8様式'!J87)</f>
      </c>
      <c r="J123" s="16">
        <f>IF('P_14号8様式'!K87="","",'P_14号8様式'!K87)</f>
      </c>
      <c r="K123" s="16">
        <f>IF('P_14号8様式'!L87="","",'P_14号8様式'!L87)</f>
      </c>
      <c r="L123" s="17">
        <f>IF('P_14号8様式'!M87="","",'P_14号8様式'!M87)</f>
      </c>
      <c r="M123" s="50">
        <f>IF('P_14号8様式'!N87="","",'P_14号8様式'!N87)</f>
      </c>
      <c r="N123" s="51"/>
      <c r="O123" s="52"/>
      <c r="P123" s="50">
        <f>IF('P_14号8様式'!O87="","",'P_14号8様式'!O87)</f>
      </c>
      <c r="Q123" s="51"/>
      <c r="R123" s="52"/>
      <c r="S123" s="16">
        <f>IF('P_14号8様式'!P87="","",'P_14号8様式'!P87)</f>
      </c>
      <c r="T123" s="18">
        <f>IF('P_14号8様式'!Q87="","",'P_14号8様式'!Q87)</f>
      </c>
      <c r="U123" s="17">
        <f>IF('P_14号8様式'!R87="","",'P_14号8様式'!R87)</f>
        <v>64.3901863647087</v>
      </c>
      <c r="V123" s="17">
        <f>IF('P_14号8様式'!S87="","",'P_14号8様式'!S87)</f>
        <v>61.6287376262884</v>
      </c>
      <c r="W123" s="17">
        <f>IF('P_14号8様式'!T87="","",'P_14号8様式'!T87)</f>
        <v>62.9096678886032</v>
      </c>
    </row>
    <row r="124" spans="1:23" s="19" customFormat="1" ht="12.75" customHeight="1">
      <c r="A124" s="39" t="str">
        <f>IF('P_14号8様式'!C88="","",'P_14号8様式'!C88)</f>
        <v>　出水市</v>
      </c>
      <c r="B124" s="39"/>
      <c r="C124" s="16">
        <f>IF('P_14号8様式'!D88="","",'P_14号8様式'!D88)</f>
      </c>
      <c r="D124" s="16">
        <f>IF('P_14号8様式'!E88="","",'P_14号8様式'!E88)</f>
      </c>
      <c r="E124" s="16">
        <f>IF('P_14号8様式'!F88="","",'P_14号8様式'!F88)</f>
      </c>
      <c r="F124" s="16">
        <f>IF('P_14号8様式'!G88="","",'P_14号8様式'!G88)</f>
      </c>
      <c r="G124" s="16">
        <f>IF('P_14号8様式'!H88="","",'P_14号8様式'!H88)</f>
      </c>
      <c r="H124" s="16">
        <f>IF('P_14号8様式'!I88="","",'P_14号8様式'!I88)</f>
      </c>
      <c r="I124" s="16">
        <f>IF('P_14号8様式'!J88="","",'P_14号8様式'!J88)</f>
      </c>
      <c r="J124" s="16">
        <f>IF('P_14号8様式'!K88="","",'P_14号8様式'!K88)</f>
      </c>
      <c r="K124" s="16">
        <f>IF('P_14号8様式'!L88="","",'P_14号8様式'!L88)</f>
      </c>
      <c r="L124" s="17">
        <f>IF('P_14号8様式'!M88="","",'P_14号8様式'!M88)</f>
      </c>
      <c r="M124" s="50">
        <f>IF('P_14号8様式'!N88="","",'P_14号8様式'!N88)</f>
      </c>
      <c r="N124" s="51"/>
      <c r="O124" s="52"/>
      <c r="P124" s="50">
        <f>IF('P_14号8様式'!O88="","",'P_14号8様式'!O88)</f>
      </c>
      <c r="Q124" s="51"/>
      <c r="R124" s="52"/>
      <c r="S124" s="16">
        <f>IF('P_14号8様式'!P88="","",'P_14号8様式'!P88)</f>
      </c>
      <c r="T124" s="18">
        <f>IF('P_14号8様式'!Q88="","",'P_14号8様式'!Q88)</f>
      </c>
      <c r="U124" s="17">
        <f>IF('P_14号8様式'!R88="","",'P_14号8様式'!R88)</f>
        <v>58.9923871405712</v>
      </c>
      <c r="V124" s="17">
        <f>IF('P_14号8様式'!S88="","",'P_14号8様式'!S88)</f>
        <v>58.1195865935813</v>
      </c>
      <c r="W124" s="17">
        <f>IF('P_14号8様式'!T88="","",'P_14号8様式'!T88)</f>
        <v>58.523875836665</v>
      </c>
    </row>
    <row r="125" spans="1:23" s="19" customFormat="1" ht="12.75" customHeight="1">
      <c r="A125" s="39" t="str">
        <f>IF('P_14号8様式'!C89="","",'P_14号8様式'!C89)</f>
        <v>　薩摩川内市第１</v>
      </c>
      <c r="B125" s="39"/>
      <c r="C125" s="16">
        <f>IF('P_14号8様式'!D89="","",'P_14号8様式'!D89)</f>
      </c>
      <c r="D125" s="16">
        <f>IF('P_14号8様式'!E89="","",'P_14号8様式'!E89)</f>
      </c>
      <c r="E125" s="16">
        <f>IF('P_14号8様式'!F89="","",'P_14号8様式'!F89)</f>
      </c>
      <c r="F125" s="16">
        <f>IF('P_14号8様式'!G89="","",'P_14号8様式'!G89)</f>
      </c>
      <c r="G125" s="16">
        <f>IF('P_14号8様式'!H89="","",'P_14号8様式'!H89)</f>
      </c>
      <c r="H125" s="16">
        <f>IF('P_14号8様式'!I89="","",'P_14号8様式'!I89)</f>
      </c>
      <c r="I125" s="16">
        <f>IF('P_14号8様式'!J89="","",'P_14号8様式'!J89)</f>
      </c>
      <c r="J125" s="16">
        <f>IF('P_14号8様式'!K89="","",'P_14号8様式'!K89)</f>
      </c>
      <c r="K125" s="16">
        <f>IF('P_14号8様式'!L89="","",'P_14号8様式'!L89)</f>
      </c>
      <c r="L125" s="17">
        <f>IF('P_14号8様式'!M89="","",'P_14号8様式'!M89)</f>
      </c>
      <c r="M125" s="50">
        <f>IF('P_14号8様式'!N89="","",'P_14号8様式'!N89)</f>
      </c>
      <c r="N125" s="51"/>
      <c r="O125" s="52"/>
      <c r="P125" s="50">
        <f>IF('P_14号8様式'!O89="","",'P_14号8様式'!O89)</f>
      </c>
      <c r="Q125" s="51"/>
      <c r="R125" s="52"/>
      <c r="S125" s="16">
        <f>IF('P_14号8様式'!P89="","",'P_14号8様式'!P89)</f>
      </c>
      <c r="T125" s="18">
        <f>IF('P_14号8様式'!Q89="","",'P_14号8様式'!Q89)</f>
      </c>
      <c r="U125" s="17">
        <f>IF('P_14号8様式'!R89="","",'P_14号8様式'!R89)</f>
        <v>61.7532120666873</v>
      </c>
      <c r="V125" s="17">
        <f>IF('P_14号8様式'!S89="","",'P_14号8様式'!S89)</f>
        <v>61.4100697756137</v>
      </c>
      <c r="W125" s="17">
        <f>IF('P_14号8様式'!T89="","",'P_14号8様式'!T89)</f>
        <v>61.5719192160295</v>
      </c>
    </row>
    <row r="126" spans="1:23" s="19" customFormat="1" ht="12.75" customHeight="1">
      <c r="A126" s="39" t="str">
        <f>IF('P_14号8様式'!C90="","",'P_14号8様式'!C90)</f>
        <v>　薩摩川内市第２</v>
      </c>
      <c r="B126" s="39"/>
      <c r="C126" s="16">
        <f>IF('P_14号8様式'!D90="","",'P_14号8様式'!D90)</f>
        <v>1822</v>
      </c>
      <c r="D126" s="16">
        <f>IF('P_14号8様式'!E90="","",'P_14号8様式'!E90)</f>
        <v>1777</v>
      </c>
      <c r="E126" s="16">
        <f>IF('P_14号8様式'!F90="","",'P_14号8様式'!F90)</f>
        <v>3599</v>
      </c>
      <c r="F126" s="16">
        <f>IF('P_14号8様式'!G90="","",'P_14号8様式'!G90)</f>
        <v>1354</v>
      </c>
      <c r="G126" s="16">
        <f>IF('P_14号8様式'!H90="","",'P_14号8様式'!H90)</f>
        <v>1242</v>
      </c>
      <c r="H126" s="16">
        <f>IF('P_14号8様式'!I90="","",'P_14号8様式'!I90)</f>
        <v>2596</v>
      </c>
      <c r="I126" s="16">
        <f>IF('P_14号8様式'!J90="","",'P_14号8様式'!J90)</f>
        <v>468</v>
      </c>
      <c r="J126" s="16">
        <f>IF('P_14号8様式'!K90="","",'P_14号8様式'!K90)</f>
        <v>535</v>
      </c>
      <c r="K126" s="16">
        <f>IF('P_14号8様式'!L90="","",'P_14号8様式'!L90)</f>
        <v>1003</v>
      </c>
      <c r="L126" s="17">
        <f>IF('P_14号8様式'!M90="","",'P_14号8様式'!M90)</f>
        <v>74.3139407244786</v>
      </c>
      <c r="M126" s="50">
        <f>IF('P_14号8様式'!N90="","",'P_14号8様式'!N90)</f>
        <v>69.893078221722</v>
      </c>
      <c r="N126" s="51"/>
      <c r="O126" s="52"/>
      <c r="P126" s="50">
        <f>IF('P_14号8様式'!O90="","",'P_14号8様式'!O90)</f>
        <v>72.1311475409836</v>
      </c>
      <c r="Q126" s="51"/>
      <c r="R126" s="52"/>
      <c r="S126" s="16">
        <f>IF('P_14号8様式'!P90="","",'P_14号8様式'!P90)</f>
        <v>8</v>
      </c>
      <c r="T126" s="18">
        <f>IF('P_14号8様式'!Q90="","",'P_14号8様式'!Q90)</f>
        <v>0.791666666666667</v>
      </c>
      <c r="U126" s="17">
        <f>IF('P_14号8様式'!R90="","",'P_14号8様式'!R90)</f>
        <v>73.73046875</v>
      </c>
      <c r="V126" s="17">
        <f>IF('P_14号8様式'!S90="","",'P_14号8様式'!S90)</f>
        <v>69.6342637151107</v>
      </c>
      <c r="W126" s="17">
        <f>IF('P_14号8様式'!T90="","",'P_14号8様式'!T90)</f>
        <v>71.6674745516238</v>
      </c>
    </row>
    <row r="127" spans="1:23" s="19" customFormat="1" ht="12.75" customHeight="1">
      <c r="A127" s="39" t="str">
        <f>IF('P_14号8様式'!C91="","",'P_14号8様式'!C91)</f>
        <v>＊（薩摩川内市）計</v>
      </c>
      <c r="B127" s="39"/>
      <c r="C127" s="16">
        <f>IF('P_14号8様式'!D91="","",'P_14号8様式'!D91)</f>
        <v>1822</v>
      </c>
      <c r="D127" s="16">
        <f>IF('P_14号8様式'!E91="","",'P_14号8様式'!E91)</f>
        <v>1777</v>
      </c>
      <c r="E127" s="16">
        <f>IF('P_14号8様式'!F91="","",'P_14号8様式'!F91)</f>
        <v>3599</v>
      </c>
      <c r="F127" s="16">
        <f>IF('P_14号8様式'!G91="","",'P_14号8様式'!G91)</f>
        <v>1354</v>
      </c>
      <c r="G127" s="16">
        <f>IF('P_14号8様式'!H91="","",'P_14号8様式'!H91)</f>
        <v>1242</v>
      </c>
      <c r="H127" s="16">
        <f>IF('P_14号8様式'!I91="","",'P_14号8様式'!I91)</f>
        <v>2596</v>
      </c>
      <c r="I127" s="16">
        <f>IF('P_14号8様式'!J91="","",'P_14号8様式'!J91)</f>
      </c>
      <c r="J127" s="16">
        <f>IF('P_14号8様式'!K91="","",'P_14号8様式'!K91)</f>
      </c>
      <c r="K127" s="16">
        <f>IF('P_14号8様式'!L91="","",'P_14号8様式'!L91)</f>
      </c>
      <c r="L127" s="17">
        <f>IF('P_14号8様式'!M91="","",'P_14号8様式'!M91)</f>
        <v>74.3139407244786</v>
      </c>
      <c r="M127" s="50">
        <f>IF('P_14号8様式'!N91="","",'P_14号8様式'!N91)</f>
        <v>69.893078221722</v>
      </c>
      <c r="N127" s="51"/>
      <c r="O127" s="52"/>
      <c r="P127" s="50">
        <f>IF('P_14号8様式'!O91="","",'P_14号8様式'!O91)</f>
        <v>72.1311475409836</v>
      </c>
      <c r="Q127" s="51"/>
      <c r="R127" s="52"/>
      <c r="S127" s="16">
        <f>IF('P_14号8様式'!P91="","",'P_14号8様式'!P91)</f>
      </c>
      <c r="T127" s="18">
        <f>IF('P_14号8様式'!Q91="","",'P_14号8様式'!Q91)</f>
      </c>
      <c r="U127" s="17">
        <f>IF('P_14号8様式'!R91="","",'P_14号8様式'!R91)</f>
        <v>62.4052954781083</v>
      </c>
      <c r="V127" s="17">
        <f>IF('P_14号8様式'!S91="","",'P_14号8様式'!S91)</f>
        <v>61.8177480916031</v>
      </c>
      <c r="W127" s="17">
        <f>IF('P_14号8様式'!T91="","",'P_14号8様式'!T91)</f>
        <v>62.0956284496524</v>
      </c>
    </row>
    <row r="128" spans="1:23" s="19" customFormat="1" ht="12.75" customHeight="1">
      <c r="A128" s="39" t="str">
        <f>IF('P_14号8様式'!C92="","",'P_14号8様式'!C92)</f>
        <v>　日置市</v>
      </c>
      <c r="B128" s="39"/>
      <c r="C128" s="16">
        <f>IF('P_14号8様式'!D92="","",'P_14号8様式'!D92)</f>
        <v>18450</v>
      </c>
      <c r="D128" s="16">
        <f>IF('P_14号8様式'!E92="","",'P_14号8様式'!E92)</f>
        <v>21208</v>
      </c>
      <c r="E128" s="16">
        <f>IF('P_14号8様式'!F92="","",'P_14号8様式'!F92)</f>
        <v>39658</v>
      </c>
      <c r="F128" s="16">
        <f>IF('P_14号8様式'!G92="","",'P_14号8様式'!G92)</f>
        <v>11486</v>
      </c>
      <c r="G128" s="16">
        <f>IF('P_14号8様式'!H92="","",'P_14号8様式'!H92)</f>
        <v>12954</v>
      </c>
      <c r="H128" s="16">
        <f>IF('P_14号8様式'!I92="","",'P_14号8様式'!I92)</f>
        <v>24440</v>
      </c>
      <c r="I128" s="16">
        <f>IF('P_14号8様式'!J92="","",'P_14号8様式'!J92)</f>
        <v>6964</v>
      </c>
      <c r="J128" s="16">
        <f>IF('P_14号8様式'!K92="","",'P_14号8様式'!K92)</f>
        <v>8254</v>
      </c>
      <c r="K128" s="16">
        <f>IF('P_14号8様式'!L92="","",'P_14号8様式'!L92)</f>
        <v>15218</v>
      </c>
      <c r="L128" s="17">
        <f>IF('P_14号8様式'!M92="","",'P_14号8様式'!M92)</f>
        <v>62.2547425474255</v>
      </c>
      <c r="M128" s="50">
        <f>IF('P_14号8様式'!N92="","",'P_14号8様式'!N92)</f>
        <v>61.0807242549981</v>
      </c>
      <c r="N128" s="51"/>
      <c r="O128" s="52"/>
      <c r="P128" s="50">
        <f>IF('P_14号8様式'!O92="","",'P_14号8様式'!O92)</f>
        <v>61.6269100811942</v>
      </c>
      <c r="Q128" s="51"/>
      <c r="R128" s="52"/>
      <c r="S128" s="16">
        <f>IF('P_14号8様式'!P92="","",'P_14号8様式'!P92)</f>
        <v>23</v>
      </c>
      <c r="T128" s="18">
        <f>IF('P_14号8様式'!Q92="","",'P_14号8様式'!Q92)</f>
        <v>0.834722222222222</v>
      </c>
      <c r="U128" s="17">
        <f>IF('P_14号8様式'!R92="","",'P_14号8様式'!R92)</f>
        <v>62.2204765645457</v>
      </c>
      <c r="V128" s="17">
        <f>IF('P_14号8様式'!S92="","",'P_14号8様式'!S92)</f>
        <v>61.2103980503656</v>
      </c>
      <c r="W128" s="17">
        <f>IF('P_14号8様式'!T92="","",'P_14号8様式'!T92)</f>
        <v>61.6779385741643</v>
      </c>
    </row>
    <row r="129" spans="1:23" s="19" customFormat="1" ht="12.75" customHeight="1">
      <c r="A129" s="39" t="str">
        <f>IF('P_14号8様式'!C93="","",'P_14号8様式'!C93)</f>
        <v>　いちき串木野市</v>
      </c>
      <c r="B129" s="39"/>
      <c r="C129" s="16">
        <f>IF('P_14号8様式'!D93="","",'P_14号8様式'!D93)</f>
      </c>
      <c r="D129" s="16">
        <f>IF('P_14号8様式'!E93="","",'P_14号8様式'!E93)</f>
      </c>
      <c r="E129" s="16">
        <f>IF('P_14号8様式'!F93="","",'P_14号8様式'!F93)</f>
      </c>
      <c r="F129" s="16">
        <f>IF('P_14号8様式'!G93="","",'P_14号8様式'!G93)</f>
      </c>
      <c r="G129" s="16">
        <f>IF('P_14号8様式'!H93="","",'P_14号8様式'!H93)</f>
      </c>
      <c r="H129" s="16">
        <f>IF('P_14号8様式'!I93="","",'P_14号8様式'!I93)</f>
      </c>
      <c r="I129" s="16">
        <f>IF('P_14号8様式'!J93="","",'P_14号8様式'!J93)</f>
      </c>
      <c r="J129" s="16">
        <f>IF('P_14号8様式'!K93="","",'P_14号8様式'!K93)</f>
      </c>
      <c r="K129" s="16">
        <f>IF('P_14号8様式'!L93="","",'P_14号8様式'!L93)</f>
      </c>
      <c r="L129" s="17">
        <f>IF('P_14号8様式'!M93="","",'P_14号8様式'!M93)</f>
      </c>
      <c r="M129" s="50">
        <f>IF('P_14号8様式'!N93="","",'P_14号8様式'!N93)</f>
      </c>
      <c r="N129" s="51"/>
      <c r="O129" s="52"/>
      <c r="P129" s="50">
        <f>IF('P_14号8様式'!O93="","",'P_14号8様式'!O93)</f>
      </c>
      <c r="Q129" s="51"/>
      <c r="R129" s="52"/>
      <c r="S129" s="16">
        <f>IF('P_14号8様式'!P93="","",'P_14号8様式'!P93)</f>
      </c>
      <c r="T129" s="18">
        <f>IF('P_14号8様式'!Q93="","",'P_14号8様式'!Q93)</f>
      </c>
      <c r="U129" s="17">
        <f>IF('P_14号8様式'!R93="","",'P_14号8様式'!R93)</f>
        <v>73.875478756569</v>
      </c>
      <c r="V129" s="17">
        <f>IF('P_14号8様式'!S93="","",'P_14号8様式'!S93)</f>
        <v>77.0189201661283</v>
      </c>
      <c r="W129" s="17">
        <f>IF('P_14号8様式'!T93="","",'P_14号8様式'!T93)</f>
        <v>75.5623426472409</v>
      </c>
    </row>
    <row r="130" spans="1:23" s="19" customFormat="1" ht="12.75" customHeight="1">
      <c r="A130" s="39" t="str">
        <f>IF('P_14号8様式'!C94="","",'P_14号8様式'!C94)</f>
        <v>　伊佐市</v>
      </c>
      <c r="B130" s="39"/>
      <c r="C130" s="16">
        <f>IF('P_14号8様式'!D94="","",'P_14号8様式'!D94)</f>
      </c>
      <c r="D130" s="16">
        <f>IF('P_14号8様式'!E94="","",'P_14号8様式'!E94)</f>
      </c>
      <c r="E130" s="16">
        <f>IF('P_14号8様式'!F94="","",'P_14号8様式'!F94)</f>
      </c>
      <c r="F130" s="16">
        <f>IF('P_14号8様式'!G94="","",'P_14号8様式'!G94)</f>
      </c>
      <c r="G130" s="16">
        <f>IF('P_14号8様式'!H94="","",'P_14号8様式'!H94)</f>
      </c>
      <c r="H130" s="16">
        <f>IF('P_14号8様式'!I94="","",'P_14号8様式'!I94)</f>
      </c>
      <c r="I130" s="16">
        <f>IF('P_14号8様式'!J94="","",'P_14号8様式'!J94)</f>
      </c>
      <c r="J130" s="16">
        <f>IF('P_14号8様式'!K94="","",'P_14号8様式'!K94)</f>
      </c>
      <c r="K130" s="16">
        <f>IF('P_14号8様式'!L94="","",'P_14号8様式'!L94)</f>
      </c>
      <c r="L130" s="17">
        <f>IF('P_14号8様式'!M94="","",'P_14号8様式'!M94)</f>
      </c>
      <c r="M130" s="50">
        <f>IF('P_14号8様式'!N94="","",'P_14号8様式'!N94)</f>
      </c>
      <c r="N130" s="51"/>
      <c r="O130" s="52"/>
      <c r="P130" s="50">
        <f>IF('P_14号8様式'!O94="","",'P_14号8様式'!O94)</f>
      </c>
      <c r="Q130" s="51"/>
      <c r="R130" s="52"/>
      <c r="S130" s="16">
        <f>IF('P_14号8様式'!P94="","",'P_14号8様式'!P94)</f>
      </c>
      <c r="T130" s="18">
        <f>IF('P_14号8様式'!Q94="","",'P_14号8様式'!Q94)</f>
      </c>
      <c r="U130" s="17">
        <f>IF('P_14号8様式'!R94="","",'P_14号8様式'!R94)</f>
        <v>63.4542347132548</v>
      </c>
      <c r="V130" s="17">
        <f>IF('P_14号8様式'!S94="","",'P_14号8様式'!S94)</f>
        <v>62.0220764677652</v>
      </c>
      <c r="W130" s="17">
        <f>IF('P_14号8様式'!T94="","",'P_14号8様式'!T94)</f>
        <v>62.6769123903794</v>
      </c>
    </row>
    <row r="131" spans="1:23" s="19" customFormat="1" ht="12.75" customHeight="1">
      <c r="A131" s="39" t="str">
        <f>IF('P_14号8様式'!C95="","",'P_14号8様式'!C95)</f>
        <v>　姶良市</v>
      </c>
      <c r="B131" s="39"/>
      <c r="C131" s="16">
        <f>IF('P_14号8様式'!D95="","",'P_14号8様式'!D95)</f>
      </c>
      <c r="D131" s="16">
        <f>IF('P_14号8様式'!E95="","",'P_14号8様式'!E95)</f>
      </c>
      <c r="E131" s="16">
        <f>IF('P_14号8様式'!F95="","",'P_14号8様式'!F95)</f>
      </c>
      <c r="F131" s="16">
        <f>IF('P_14号8様式'!G95="","",'P_14号8様式'!G95)</f>
      </c>
      <c r="G131" s="16">
        <f>IF('P_14号8様式'!H95="","",'P_14号8様式'!H95)</f>
      </c>
      <c r="H131" s="16">
        <f>IF('P_14号8様式'!I95="","",'P_14号8様式'!I95)</f>
      </c>
      <c r="I131" s="16">
        <f>IF('P_14号8様式'!J95="","",'P_14号8様式'!J95)</f>
      </c>
      <c r="J131" s="16">
        <f>IF('P_14号8様式'!K95="","",'P_14号8様式'!K95)</f>
      </c>
      <c r="K131" s="16">
        <f>IF('P_14号8様式'!L95="","",'P_14号8様式'!L95)</f>
      </c>
      <c r="L131" s="17">
        <f>IF('P_14号8様式'!M95="","",'P_14号8様式'!M95)</f>
      </c>
      <c r="M131" s="50">
        <f>IF('P_14号8様式'!N95="","",'P_14号8様式'!N95)</f>
      </c>
      <c r="N131" s="51"/>
      <c r="O131" s="52"/>
      <c r="P131" s="50">
        <f>IF('P_14号8様式'!O95="","",'P_14号8様式'!O95)</f>
      </c>
      <c r="Q131" s="51"/>
      <c r="R131" s="52"/>
      <c r="S131" s="16">
        <f>IF('P_14号8様式'!P95="","",'P_14号8様式'!P95)</f>
      </c>
      <c r="T131" s="18">
        <f>IF('P_14号8様式'!Q95="","",'P_14号8様式'!Q95)</f>
      </c>
      <c r="U131" s="17">
        <f>IF('P_14号8様式'!R95="","",'P_14号8様式'!R95)</f>
        <v>58.5624698504583</v>
      </c>
      <c r="V131" s="17">
        <f>IF('P_14号8様式'!S95="","",'P_14号8様式'!S95)</f>
        <v>57.4169396350023</v>
      </c>
      <c r="W131" s="17">
        <f>IF('P_14号8様式'!T95="","",'P_14号8様式'!T95)</f>
        <v>57.9428607586927</v>
      </c>
    </row>
    <row r="132" spans="1:23" s="19" customFormat="1" ht="12.75" customHeight="1">
      <c r="A132" s="39" t="str">
        <f>IF('P_14号8様式'!C96="","",'P_14号8様式'!C96)</f>
        <v>＊市　部    計</v>
      </c>
      <c r="B132" s="39"/>
      <c r="C132" s="16">
        <f>IF('P_14号8様式'!D96="","",'P_14号8様式'!D96)</f>
        <v>20272</v>
      </c>
      <c r="D132" s="16">
        <f>IF('P_14号8様式'!E96="","",'P_14号8様式'!E96)</f>
        <v>22985</v>
      </c>
      <c r="E132" s="16">
        <f>IF('P_14号8様式'!F96="","",'P_14号8様式'!F96)</f>
        <v>43257</v>
      </c>
      <c r="F132" s="16">
        <f>IF('P_14号8様式'!G96="","",'P_14号8様式'!G96)</f>
        <v>12840</v>
      </c>
      <c r="G132" s="16">
        <f>IF('P_14号8様式'!H96="","",'P_14号8様式'!H96)</f>
        <v>14196</v>
      </c>
      <c r="H132" s="16">
        <f>IF('P_14号8様式'!I96="","",'P_14号8様式'!I96)</f>
        <v>27036</v>
      </c>
      <c r="I132" s="16">
        <f>IF('P_14号8様式'!J96="","",'P_14号8様式'!J96)</f>
      </c>
      <c r="J132" s="16">
        <f>IF('P_14号8様式'!K96="","",'P_14号8様式'!K96)</f>
      </c>
      <c r="K132" s="16">
        <f>IF('P_14号8様式'!L96="","",'P_14号8様式'!L96)</f>
      </c>
      <c r="L132" s="17">
        <f>IF('P_14号8様式'!M96="","",'P_14号8様式'!M96)</f>
        <v>63.3385951065509</v>
      </c>
      <c r="M132" s="50">
        <f>IF('P_14号8様式'!N96="","",'P_14号8様式'!N96)</f>
        <v>61.762018707853</v>
      </c>
      <c r="N132" s="51"/>
      <c r="O132" s="52"/>
      <c r="P132" s="50">
        <f>IF('P_14号8様式'!O96="","",'P_14号8様式'!O96)</f>
        <v>62.5008669117137</v>
      </c>
      <c r="Q132" s="51"/>
      <c r="R132" s="52"/>
      <c r="S132" s="16">
        <f>IF('P_14号8様式'!P96="","",'P_14号8様式'!P96)</f>
      </c>
      <c r="T132" s="18">
        <f>IF('P_14号8様式'!Q96="","",'P_14号8様式'!Q96)</f>
      </c>
      <c r="U132" s="17">
        <f>IF('P_14号8様式'!R96="","",'P_14号8様式'!R96)</f>
        <v>62.1945327027541</v>
      </c>
      <c r="V132" s="17">
        <f>IF('P_14号8様式'!S96="","",'P_14号8様式'!S96)</f>
        <v>61.4750558829506</v>
      </c>
      <c r="W132" s="17">
        <f>IF('P_14号8様式'!T96="","",'P_14号8様式'!T96)</f>
        <v>61.8092537049506</v>
      </c>
    </row>
    <row r="133" spans="1:23" s="19" customFormat="1" ht="12.75" customHeight="1">
      <c r="A133" s="39" t="str">
        <f>IF('P_14号8様式'!C97="","",'P_14号8様式'!C97)</f>
        <v>　さつま町</v>
      </c>
      <c r="B133" s="39"/>
      <c r="C133" s="16">
        <f>IF('P_14号8様式'!D97="","",'P_14号8様式'!D97)</f>
        <v>7939</v>
      </c>
      <c r="D133" s="16">
        <f>IF('P_14号8様式'!E97="","",'P_14号8様式'!E97)</f>
        <v>9192</v>
      </c>
      <c r="E133" s="16">
        <f>IF('P_14号8様式'!F97="","",'P_14号8様式'!F97)</f>
        <v>17131</v>
      </c>
      <c r="F133" s="16">
        <f>IF('P_14号8様式'!G97="","",'P_14号8様式'!G97)</f>
        <v>5374</v>
      </c>
      <c r="G133" s="16">
        <f>IF('P_14号8様式'!H97="","",'P_14号8様式'!H97)</f>
        <v>5957</v>
      </c>
      <c r="H133" s="16">
        <f>IF('P_14号8様式'!I97="","",'P_14号8様式'!I97)</f>
        <v>11331</v>
      </c>
      <c r="I133" s="16">
        <f>IF('P_14号8様式'!J97="","",'P_14号8様式'!J97)</f>
        <v>2565</v>
      </c>
      <c r="J133" s="16">
        <f>IF('P_14号8様式'!K97="","",'P_14号8様式'!K97)</f>
        <v>3235</v>
      </c>
      <c r="K133" s="16">
        <f>IF('P_14号8様式'!L97="","",'P_14号8様式'!L97)</f>
        <v>5800</v>
      </c>
      <c r="L133" s="17">
        <f>IF('P_14号8様式'!M97="","",'P_14号8様式'!M97)</f>
        <v>67.6911449804761</v>
      </c>
      <c r="M133" s="50">
        <f>IF('P_14号8様式'!N97="","",'P_14号8様式'!N97)</f>
        <v>64.8063533507398</v>
      </c>
      <c r="N133" s="51"/>
      <c r="O133" s="52"/>
      <c r="P133" s="50">
        <f>IF('P_14号8様式'!O97="","",'P_14号8様式'!O97)</f>
        <v>66.1432490806141</v>
      </c>
      <c r="Q133" s="51"/>
      <c r="R133" s="52"/>
      <c r="S133" s="16">
        <f>IF('P_14号8様式'!P97="","",'P_14号8様式'!P97)</f>
        <v>19</v>
      </c>
      <c r="T133" s="18">
        <f>IF('P_14号8様式'!Q97="","",'P_14号8様式'!Q97)</f>
        <v>0.795138888888889</v>
      </c>
      <c r="U133" s="17">
        <f>IF('P_14号8様式'!R97="","",'P_14号8様式'!R97)</f>
        <v>67.1041932860959</v>
      </c>
      <c r="V133" s="17">
        <f>IF('P_14号8様式'!S97="","",'P_14号8様式'!S97)</f>
        <v>65.1058753355204</v>
      </c>
      <c r="W133" s="17">
        <f>IF('P_14号8様式'!T97="","",'P_14号8様式'!T97)</f>
        <v>66.0274266123848</v>
      </c>
    </row>
    <row r="134" spans="1:23" s="19" customFormat="1" ht="12.75" customHeight="1">
      <c r="A134" s="39" t="str">
        <f>IF('P_14号8様式'!C98="","",'P_14号8様式'!C98)</f>
        <v>＊（薩摩郡）計</v>
      </c>
      <c r="B134" s="39"/>
      <c r="C134" s="16">
        <f>IF('P_14号8様式'!D98="","",'P_14号8様式'!D98)</f>
        <v>7939</v>
      </c>
      <c r="D134" s="16">
        <f>IF('P_14号8様式'!E98="","",'P_14号8様式'!E98)</f>
        <v>9192</v>
      </c>
      <c r="E134" s="16">
        <f>IF('P_14号8様式'!F98="","",'P_14号8様式'!F98)</f>
        <v>17131</v>
      </c>
      <c r="F134" s="16">
        <f>IF('P_14号8様式'!G98="","",'P_14号8様式'!G98)</f>
        <v>5374</v>
      </c>
      <c r="G134" s="16">
        <f>IF('P_14号8様式'!H98="","",'P_14号8様式'!H98)</f>
        <v>5957</v>
      </c>
      <c r="H134" s="16">
        <f>IF('P_14号8様式'!I98="","",'P_14号8様式'!I98)</f>
        <v>11331</v>
      </c>
      <c r="I134" s="16">
        <f>IF('P_14号8様式'!J98="","",'P_14号8様式'!J98)</f>
        <v>2565</v>
      </c>
      <c r="J134" s="16">
        <f>IF('P_14号8様式'!K98="","",'P_14号8様式'!K98)</f>
        <v>3235</v>
      </c>
      <c r="K134" s="16">
        <f>IF('P_14号8様式'!L98="","",'P_14号8様式'!L98)</f>
        <v>5800</v>
      </c>
      <c r="L134" s="17">
        <f>IF('P_14号8様式'!M98="","",'P_14号8様式'!M98)</f>
        <v>67.6911449804761</v>
      </c>
      <c r="M134" s="50">
        <f>IF('P_14号8様式'!N98="","",'P_14号8様式'!N98)</f>
        <v>64.8063533507398</v>
      </c>
      <c r="N134" s="51"/>
      <c r="O134" s="52"/>
      <c r="P134" s="50">
        <f>IF('P_14号8様式'!O98="","",'P_14号8様式'!O98)</f>
        <v>66.1432490806141</v>
      </c>
      <c r="Q134" s="51"/>
      <c r="R134" s="52"/>
      <c r="S134" s="16">
        <f>IF('P_14号8様式'!P98="","",'P_14号8様式'!P98)</f>
      </c>
      <c r="T134" s="18">
        <f>IF('P_14号8様式'!Q98="","",'P_14号8様式'!Q98)</f>
        <v>0.795138888888889</v>
      </c>
      <c r="U134" s="17">
        <f>IF('P_14号8様式'!R98="","",'P_14号8様式'!R98)</f>
        <v>67.1041932860959</v>
      </c>
      <c r="V134" s="17">
        <f>IF('P_14号8様式'!S98="","",'P_14号8様式'!S98)</f>
        <v>65.1058753355204</v>
      </c>
      <c r="W134" s="17">
        <f>IF('P_14号8様式'!T98="","",'P_14号8様式'!T98)</f>
        <v>66.0274266123848</v>
      </c>
    </row>
    <row r="135" spans="1:23" s="19" customFormat="1" ht="12.75" customHeight="1">
      <c r="A135" s="39" t="str">
        <f>IF('P_14号8様式'!C99="","",'P_14号8様式'!C99)</f>
        <v>　長島町</v>
      </c>
      <c r="B135" s="39"/>
      <c r="C135" s="16">
        <f>IF('P_14号8様式'!D99="","",'P_14号8様式'!D99)</f>
      </c>
      <c r="D135" s="16">
        <f>IF('P_14号8様式'!E99="","",'P_14号8様式'!E99)</f>
      </c>
      <c r="E135" s="16">
        <f>IF('P_14号8様式'!F99="","",'P_14号8様式'!F99)</f>
      </c>
      <c r="F135" s="16">
        <f>IF('P_14号8様式'!G99="","",'P_14号8様式'!G99)</f>
      </c>
      <c r="G135" s="16">
        <f>IF('P_14号8様式'!H99="","",'P_14号8様式'!H99)</f>
      </c>
      <c r="H135" s="16">
        <f>IF('P_14号8様式'!I99="","",'P_14号8様式'!I99)</f>
      </c>
      <c r="I135" s="16">
        <f>IF('P_14号8様式'!J99="","",'P_14号8様式'!J99)</f>
      </c>
      <c r="J135" s="16">
        <f>IF('P_14号8様式'!K99="","",'P_14号8様式'!K99)</f>
      </c>
      <c r="K135" s="16">
        <f>IF('P_14号8様式'!L99="","",'P_14号8様式'!L99)</f>
      </c>
      <c r="L135" s="17">
        <f>IF('P_14号8様式'!M99="","",'P_14号8様式'!M99)</f>
      </c>
      <c r="M135" s="50">
        <f>IF('P_14号8様式'!N99="","",'P_14号8様式'!N99)</f>
      </c>
      <c r="N135" s="51"/>
      <c r="O135" s="52"/>
      <c r="P135" s="50">
        <f>IF('P_14号8様式'!O99="","",'P_14号8様式'!O99)</f>
      </c>
      <c r="Q135" s="51"/>
      <c r="R135" s="52"/>
      <c r="S135" s="16">
        <f>IF('P_14号8様式'!P99="","",'P_14号8様式'!P99)</f>
      </c>
      <c r="T135" s="18">
        <f>IF('P_14号8様式'!Q99="","",'P_14号8様式'!Q99)</f>
      </c>
      <c r="U135" s="17">
        <f>IF('P_14号8様式'!R99="","",'P_14号8様式'!R99)</f>
        <v>74.7885338345865</v>
      </c>
      <c r="V135" s="17">
        <f>IF('P_14号8様式'!S99="","",'P_14号8様式'!S99)</f>
        <v>72.428694900605</v>
      </c>
      <c r="W135" s="17">
        <f>IF('P_14号8様式'!T99="","",'P_14号8様式'!T99)</f>
        <v>73.5592075641603</v>
      </c>
    </row>
    <row r="136" spans="1:23" s="19" customFormat="1" ht="12.75" customHeight="1">
      <c r="A136" s="39" t="str">
        <f>IF('P_14号8様式'!C100="","",'P_14号8様式'!C100)</f>
        <v>＊（出水郡）計</v>
      </c>
      <c r="B136" s="39"/>
      <c r="C136" s="16">
        <f>IF('P_14号8様式'!D100="","",'P_14号8様式'!D100)</f>
      </c>
      <c r="D136" s="16">
        <f>IF('P_14号8様式'!E100="","",'P_14号8様式'!E100)</f>
      </c>
      <c r="E136" s="16">
        <f>IF('P_14号8様式'!F100="","",'P_14号8様式'!F100)</f>
      </c>
      <c r="F136" s="16">
        <f>IF('P_14号8様式'!G100="","",'P_14号8様式'!G100)</f>
      </c>
      <c r="G136" s="16">
        <f>IF('P_14号8様式'!H100="","",'P_14号8様式'!H100)</f>
      </c>
      <c r="H136" s="16">
        <f>IF('P_14号8様式'!I100="","",'P_14号8様式'!I100)</f>
      </c>
      <c r="I136" s="16">
        <f>IF('P_14号8様式'!J100="","",'P_14号8様式'!J100)</f>
      </c>
      <c r="J136" s="16">
        <f>IF('P_14号8様式'!K100="","",'P_14号8様式'!K100)</f>
      </c>
      <c r="K136" s="16">
        <f>IF('P_14号8様式'!L100="","",'P_14号8様式'!L100)</f>
      </c>
      <c r="L136" s="17">
        <f>IF('P_14号8様式'!M100="","",'P_14号8様式'!M100)</f>
      </c>
      <c r="M136" s="50">
        <f>IF('P_14号8様式'!N100="","",'P_14号8様式'!N100)</f>
      </c>
      <c r="N136" s="51"/>
      <c r="O136" s="52"/>
      <c r="P136" s="50">
        <f>IF('P_14号8様式'!O100="","",'P_14号8様式'!O100)</f>
      </c>
      <c r="Q136" s="51"/>
      <c r="R136" s="52"/>
      <c r="S136" s="16">
        <f>IF('P_14号8様式'!P100="","",'P_14号8様式'!P100)</f>
      </c>
      <c r="T136" s="18">
        <f>IF('P_14号8様式'!Q100="","",'P_14号8様式'!Q100)</f>
      </c>
      <c r="U136" s="17">
        <f>IF('P_14号8様式'!R100="","",'P_14号8様式'!R100)</f>
        <v>74.7885338345865</v>
      </c>
      <c r="V136" s="17">
        <f>IF('P_14号8様式'!S100="","",'P_14号8様式'!S100)</f>
        <v>72.428694900605</v>
      </c>
      <c r="W136" s="17">
        <f>IF('P_14号8様式'!T100="","",'P_14号8様式'!T100)</f>
        <v>73.5592075641603</v>
      </c>
    </row>
    <row r="137" spans="1:23" s="19" customFormat="1" ht="12.75" customHeight="1">
      <c r="A137" s="39" t="str">
        <f>IF('P_14号8様式'!C101="","",'P_14号8様式'!C101)</f>
        <v>　湧水町</v>
      </c>
      <c r="B137" s="39"/>
      <c r="C137" s="16">
        <f>IF('P_14号8様式'!D101="","",'P_14号8様式'!D101)</f>
        <v>3586</v>
      </c>
      <c r="D137" s="16">
        <f>IF('P_14号8様式'!E101="","",'P_14号8様式'!E101)</f>
        <v>4119</v>
      </c>
      <c r="E137" s="16">
        <f>IF('P_14号8様式'!F101="","",'P_14号8様式'!F101)</f>
        <v>7705</v>
      </c>
      <c r="F137" s="16">
        <f>IF('P_14号8様式'!G101="","",'P_14号8様式'!G101)</f>
        <v>2430</v>
      </c>
      <c r="G137" s="16">
        <f>IF('P_14号8様式'!H101="","",'P_14号8様式'!H101)</f>
        <v>2633</v>
      </c>
      <c r="H137" s="16">
        <f>IF('P_14号8様式'!I101="","",'P_14号8様式'!I101)</f>
        <v>5063</v>
      </c>
      <c r="I137" s="16">
        <f>IF('P_14号8様式'!J101="","",'P_14号8様式'!J101)</f>
        <v>1156</v>
      </c>
      <c r="J137" s="16">
        <f>IF('P_14号8様式'!K101="","",'P_14号8様式'!K101)</f>
        <v>1486</v>
      </c>
      <c r="K137" s="16">
        <f>IF('P_14号8様式'!L101="","",'P_14号8様式'!L101)</f>
        <v>2642</v>
      </c>
      <c r="L137" s="17">
        <f>IF('P_14号8様式'!M101="","",'P_14号8様式'!M101)</f>
        <v>67.7635248187395</v>
      </c>
      <c r="M137" s="50">
        <f>IF('P_14号8様式'!N101="","",'P_14号8様式'!N101)</f>
        <v>63.923282350085</v>
      </c>
      <c r="N137" s="51"/>
      <c r="O137" s="52"/>
      <c r="P137" s="50">
        <f>IF('P_14号8様式'!O101="","",'P_14号8様式'!O101)</f>
        <v>65.7105775470474</v>
      </c>
      <c r="Q137" s="51"/>
      <c r="R137" s="52"/>
      <c r="S137" s="16">
        <f>IF('P_14号8様式'!P101="","",'P_14号8様式'!P101)</f>
        <v>20</v>
      </c>
      <c r="T137" s="18">
        <f>IF('P_14号8様式'!Q101="","",'P_14号8様式'!Q101)</f>
        <v>0.823611111111111</v>
      </c>
      <c r="U137" s="17">
        <f>IF('P_14号8様式'!R101="","",'P_14号8様式'!R101)</f>
        <v>66.4155844155844</v>
      </c>
      <c r="V137" s="17">
        <f>IF('P_14号8様式'!S101="","",'P_14号8様式'!S101)</f>
        <v>62.7355353580137</v>
      </c>
      <c r="W137" s="17">
        <f>IF('P_14号8様式'!T101="","",'P_14号8様式'!T101)</f>
        <v>64.4300920942471</v>
      </c>
    </row>
    <row r="138" spans="1:23" s="19" customFormat="1" ht="12.75" customHeight="1">
      <c r="A138" s="39" t="str">
        <f>IF('P_14号8様式'!C102="","",'P_14号8様式'!C102)</f>
        <v>＊（姶良郡）計</v>
      </c>
      <c r="B138" s="39"/>
      <c r="C138" s="16">
        <f>IF('P_14号8様式'!D102="","",'P_14号8様式'!D102)</f>
        <v>3586</v>
      </c>
      <c r="D138" s="16">
        <f>IF('P_14号8様式'!E102="","",'P_14号8様式'!E102)</f>
        <v>4119</v>
      </c>
      <c r="E138" s="16">
        <f>IF('P_14号8様式'!F102="","",'P_14号8様式'!F102)</f>
        <v>7705</v>
      </c>
      <c r="F138" s="16">
        <f>IF('P_14号8様式'!G102="","",'P_14号8様式'!G102)</f>
        <v>2430</v>
      </c>
      <c r="G138" s="16">
        <f>IF('P_14号8様式'!H102="","",'P_14号8様式'!H102)</f>
        <v>2633</v>
      </c>
      <c r="H138" s="16">
        <f>IF('P_14号8様式'!I102="","",'P_14号8様式'!I102)</f>
        <v>5063</v>
      </c>
      <c r="I138" s="16">
        <f>IF('P_14号8様式'!J102="","",'P_14号8様式'!J102)</f>
        <v>1156</v>
      </c>
      <c r="J138" s="16">
        <f>IF('P_14号8様式'!K102="","",'P_14号8様式'!K102)</f>
        <v>1486</v>
      </c>
      <c r="K138" s="16">
        <f>IF('P_14号8様式'!L102="","",'P_14号8様式'!L102)</f>
        <v>2642</v>
      </c>
      <c r="L138" s="17">
        <f>IF('P_14号8様式'!M102="","",'P_14号8様式'!M102)</f>
        <v>67.7635248187395</v>
      </c>
      <c r="M138" s="50">
        <f>IF('P_14号8様式'!N102="","",'P_14号8様式'!N102)</f>
        <v>63.923282350085</v>
      </c>
      <c r="N138" s="51"/>
      <c r="O138" s="52"/>
      <c r="P138" s="50">
        <f>IF('P_14号8様式'!O102="","",'P_14号8様式'!O102)</f>
        <v>65.7105775470474</v>
      </c>
      <c r="Q138" s="51"/>
      <c r="R138" s="52"/>
      <c r="S138" s="16">
        <f>IF('P_14号8様式'!P102="","",'P_14号8様式'!P102)</f>
      </c>
      <c r="T138" s="18">
        <f>IF('P_14号8様式'!Q102="","",'P_14号8様式'!Q102)</f>
        <v>0.823611111111111</v>
      </c>
      <c r="U138" s="17">
        <f>IF('P_14号8様式'!R102="","",'P_14号8様式'!R102)</f>
        <v>66.4155844155844</v>
      </c>
      <c r="V138" s="17">
        <f>IF('P_14号8様式'!S102="","",'P_14号8様式'!S102)</f>
        <v>62.7355353580137</v>
      </c>
      <c r="W138" s="17">
        <f>IF('P_14号8様式'!T102="","",'P_14号8様式'!T102)</f>
        <v>64.4300920942471</v>
      </c>
    </row>
    <row r="139" spans="1:23" s="19" customFormat="1" ht="12.75" customHeight="1">
      <c r="A139" s="39" t="str">
        <f>IF('P_14号8様式'!C103="","",'P_14号8様式'!C103)</f>
        <v>＊郡　部    計</v>
      </c>
      <c r="B139" s="39"/>
      <c r="C139" s="16">
        <f>IF('P_14号8様式'!D103="","",'P_14号8様式'!D103)</f>
        <v>11525</v>
      </c>
      <c r="D139" s="16">
        <f>IF('P_14号8様式'!E103="","",'P_14号8様式'!E103)</f>
        <v>13311</v>
      </c>
      <c r="E139" s="16">
        <f>IF('P_14号8様式'!F103="","",'P_14号8様式'!F103)</f>
        <v>24836</v>
      </c>
      <c r="F139" s="16">
        <f>IF('P_14号8様式'!G103="","",'P_14号8様式'!G103)</f>
        <v>7804</v>
      </c>
      <c r="G139" s="16">
        <f>IF('P_14号8様式'!H103="","",'P_14号8様式'!H103)</f>
        <v>8590</v>
      </c>
      <c r="H139" s="16">
        <f>IF('P_14号8様式'!I103="","",'P_14号8様式'!I103)</f>
        <v>16394</v>
      </c>
      <c r="I139" s="16">
        <f>IF('P_14号8様式'!J103="","",'P_14号8様式'!J103)</f>
      </c>
      <c r="J139" s="16">
        <f>IF('P_14号8様式'!K103="","",'P_14号8様式'!K103)</f>
      </c>
      <c r="K139" s="16">
        <f>IF('P_14号8様式'!L103="","",'P_14号8様式'!L103)</f>
      </c>
      <c r="L139" s="17">
        <f>IF('P_14号8様式'!M103="","",'P_14号8様式'!M103)</f>
        <v>67.7136659436009</v>
      </c>
      <c r="M139" s="50">
        <f>IF('P_14号8様式'!N103="","",'P_14号8様式'!N103)</f>
        <v>64.5330929306589</v>
      </c>
      <c r="N139" s="51"/>
      <c r="O139" s="52"/>
      <c r="P139" s="50">
        <f>IF('P_14号8様式'!O103="","",'P_14号8様式'!O103)</f>
        <v>66.0090191657272</v>
      </c>
      <c r="Q139" s="51"/>
      <c r="R139" s="52"/>
      <c r="S139" s="16">
        <f>IF('P_14号8様式'!P103="","",'P_14号8様式'!P103)</f>
      </c>
      <c r="T139" s="18">
        <f>IF('P_14号8様式'!Q103="","",'P_14号8様式'!Q103)</f>
      </c>
      <c r="U139" s="17">
        <f>IF('P_14号8様式'!R103="","",'P_14号8様式'!R103)</f>
        <v>68.9021836673647</v>
      </c>
      <c r="V139" s="17">
        <f>IF('P_14号8様式'!S103="","",'P_14号8様式'!S103)</f>
        <v>66.3141993957704</v>
      </c>
      <c r="W139" s="17">
        <f>IF('P_14号8様式'!T103="","",'P_14号8様式'!T103)</f>
        <v>67.5187258095954</v>
      </c>
    </row>
    <row r="140" spans="1:23" s="19" customFormat="1" ht="12.75" customHeight="1">
      <c r="A140" s="39" t="str">
        <f>IF('P_14号8様式'!C104="","",'P_14号8様式'!C104)</f>
        <v>＊第 ３ 区  計</v>
      </c>
      <c r="B140" s="39"/>
      <c r="C140" s="16">
        <f>IF('P_14号8様式'!D104="","",'P_14号8様式'!D104)</f>
        <v>31797</v>
      </c>
      <c r="D140" s="16">
        <f>IF('P_14号8様式'!E104="","",'P_14号8様式'!E104)</f>
        <v>36296</v>
      </c>
      <c r="E140" s="16">
        <f>IF('P_14号8様式'!F104="","",'P_14号8様式'!F104)</f>
        <v>68093</v>
      </c>
      <c r="F140" s="16">
        <f>IF('P_14号8様式'!G104="","",'P_14号8様式'!G104)</f>
        <v>20644</v>
      </c>
      <c r="G140" s="16">
        <f>IF('P_14号8様式'!H104="","",'P_14号8様式'!H104)</f>
        <v>22786</v>
      </c>
      <c r="H140" s="16">
        <f>IF('P_14号8様式'!I104="","",'P_14号8様式'!I104)</f>
        <v>43430</v>
      </c>
      <c r="I140" s="16">
        <f>IF('P_14号8様式'!J104="","",'P_14号8様式'!J104)</f>
      </c>
      <c r="J140" s="16">
        <f>IF('P_14号8様式'!K104="","",'P_14号8様式'!K104)</f>
      </c>
      <c r="K140" s="16">
        <f>IF('P_14号8様式'!L104="","",'P_14号8様式'!L104)</f>
      </c>
      <c r="L140" s="17">
        <f>IF('P_14号8様式'!M104="","",'P_14号8様式'!M104)</f>
        <v>64.9243639337044</v>
      </c>
      <c r="M140" s="50">
        <f>IF('P_14号8様式'!N104="","",'P_14号8様式'!N104)</f>
        <v>62.7782675776945</v>
      </c>
      <c r="N140" s="51"/>
      <c r="O140" s="52"/>
      <c r="P140" s="50">
        <f>IF('P_14号8様式'!O104="","",'P_14号8様式'!O104)</f>
        <v>63.780417957793</v>
      </c>
      <c r="Q140" s="51"/>
      <c r="R140" s="52"/>
      <c r="S140" s="16">
        <f>IF('P_14号8様式'!P104="","",'P_14号8様式'!P104)</f>
      </c>
      <c r="T140" s="18">
        <f>IF('P_14号8様式'!Q104="","",'P_14号8様式'!Q104)</f>
      </c>
      <c r="U140" s="17">
        <f>IF('P_14号8様式'!R104="","",'P_14号8様式'!R104)</f>
        <v>62.9258556249144</v>
      </c>
      <c r="V140" s="17">
        <f>IF('P_14号8様式'!S104="","",'P_14号8様式'!S104)</f>
        <v>62.0009056432897</v>
      </c>
      <c r="W140" s="17">
        <f>IF('P_14号8様式'!T104="","",'P_14号8様式'!T104)</f>
        <v>62.4306395255456</v>
      </c>
    </row>
    <row r="141" spans="1:23" s="19" customFormat="1" ht="12.75" customHeight="1">
      <c r="A141" s="39">
        <f>IF('P_14号8様式'!C105="","",'P_14号8様式'!C105)</f>
      </c>
      <c r="B141" s="39"/>
      <c r="C141" s="16">
        <f>IF('P_14号8様式'!D105="","",'P_14号8様式'!D105)</f>
      </c>
      <c r="D141" s="16">
        <f>IF('P_14号8様式'!E105="","",'P_14号8様式'!E105)</f>
      </c>
      <c r="E141" s="16">
        <f>IF('P_14号8様式'!F105="","",'P_14号8様式'!F105)</f>
      </c>
      <c r="F141" s="16">
        <f>IF('P_14号8様式'!G105="","",'P_14号8様式'!G105)</f>
      </c>
      <c r="G141" s="16">
        <f>IF('P_14号8様式'!H105="","",'P_14号8様式'!H105)</f>
      </c>
      <c r="H141" s="16">
        <f>IF('P_14号8様式'!I105="","",'P_14号8様式'!I105)</f>
      </c>
      <c r="I141" s="16">
        <f>IF('P_14号8様式'!J105="","",'P_14号8様式'!J105)</f>
      </c>
      <c r="J141" s="16">
        <f>IF('P_14号8様式'!K105="","",'P_14号8様式'!K105)</f>
      </c>
      <c r="K141" s="16">
        <f>IF('P_14号8様式'!L105="","",'P_14号8様式'!L105)</f>
      </c>
      <c r="L141" s="17">
        <f>IF('P_14号8様式'!M105="","",'P_14号8様式'!M105)</f>
      </c>
      <c r="M141" s="50">
        <f>IF('P_14号8様式'!N105="","",'P_14号8様式'!N105)</f>
      </c>
      <c r="N141" s="51"/>
      <c r="O141" s="52"/>
      <c r="P141" s="50">
        <f>IF('P_14号8様式'!O105="","",'P_14号8様式'!O105)</f>
      </c>
      <c r="Q141" s="51"/>
      <c r="R141" s="52"/>
      <c r="S141" s="16">
        <f>IF('P_14号8様式'!P105="","",'P_14号8様式'!P105)</f>
      </c>
      <c r="T141" s="18">
        <f>IF('P_14号8様式'!Q105="","",'P_14号8様式'!Q105)</f>
      </c>
      <c r="U141" s="17">
        <f>IF('P_14号8様式'!R105="","",'P_14号8様式'!R105)</f>
      </c>
      <c r="V141" s="17">
        <f>IF('P_14号8様式'!S105="","",'P_14号8様式'!S105)</f>
      </c>
      <c r="W141" s="17">
        <f>IF('P_14号8様式'!T105="","",'P_14号8様式'!T105)</f>
      </c>
    </row>
    <row r="142" spans="1:23" s="19" customFormat="1" ht="12.75" customHeight="1">
      <c r="A142" s="39">
        <f>IF('P_14号8様式'!C106="","",'P_14号8様式'!C106)</f>
      </c>
      <c r="B142" s="39"/>
      <c r="C142" s="16">
        <f>IF('P_14号8様式'!D106="","",'P_14号8様式'!D106)</f>
      </c>
      <c r="D142" s="16">
        <f>IF('P_14号8様式'!E106="","",'P_14号8様式'!E106)</f>
      </c>
      <c r="E142" s="16">
        <f>IF('P_14号8様式'!F106="","",'P_14号8様式'!F106)</f>
      </c>
      <c r="F142" s="16">
        <f>IF('P_14号8様式'!G106="","",'P_14号8様式'!G106)</f>
      </c>
      <c r="G142" s="16">
        <f>IF('P_14号8様式'!H106="","",'P_14号8様式'!H106)</f>
      </c>
      <c r="H142" s="16">
        <f>IF('P_14号8様式'!I106="","",'P_14号8様式'!I106)</f>
      </c>
      <c r="I142" s="16">
        <f>IF('P_14号8様式'!J106="","",'P_14号8様式'!J106)</f>
      </c>
      <c r="J142" s="16">
        <f>IF('P_14号8様式'!K106="","",'P_14号8様式'!K106)</f>
      </c>
      <c r="K142" s="16">
        <f>IF('P_14号8様式'!L106="","",'P_14号8様式'!L106)</f>
      </c>
      <c r="L142" s="17">
        <f>IF('P_14号8様式'!M106="","",'P_14号8様式'!M106)</f>
      </c>
      <c r="M142" s="50">
        <f>IF('P_14号8様式'!N106="","",'P_14号8様式'!N106)</f>
      </c>
      <c r="N142" s="51"/>
      <c r="O142" s="52"/>
      <c r="P142" s="50">
        <f>IF('P_14号8様式'!O106="","",'P_14号8様式'!O106)</f>
      </c>
      <c r="Q142" s="51"/>
      <c r="R142" s="52"/>
      <c r="S142" s="16">
        <f>IF('P_14号8様式'!P106="","",'P_14号8様式'!P106)</f>
      </c>
      <c r="T142" s="18">
        <f>IF('P_14号8様式'!Q106="","",'P_14号8様式'!Q106)</f>
      </c>
      <c r="U142" s="17">
        <f>IF('P_14号8様式'!R106="","",'P_14号8様式'!R106)</f>
      </c>
      <c r="V142" s="17">
        <f>IF('P_14号8様式'!S106="","",'P_14号8様式'!S106)</f>
      </c>
      <c r="W142" s="17">
        <f>IF('P_14号8様式'!T106="","",'P_14号8様式'!T106)</f>
      </c>
    </row>
    <row r="143" spans="1:23" s="19" customFormat="1" ht="12.75" customHeight="1">
      <c r="A143" s="39">
        <f>IF('P_14号8様式'!C107="","",'P_14号8様式'!C107)</f>
      </c>
      <c r="B143" s="39"/>
      <c r="C143" s="16">
        <f>IF('P_14号8様式'!D107="","",'P_14号8様式'!D107)</f>
      </c>
      <c r="D143" s="16">
        <f>IF('P_14号8様式'!E107="","",'P_14号8様式'!E107)</f>
      </c>
      <c r="E143" s="16">
        <f>IF('P_14号8様式'!F107="","",'P_14号8様式'!F107)</f>
      </c>
      <c r="F143" s="16">
        <f>IF('P_14号8様式'!G107="","",'P_14号8様式'!G107)</f>
      </c>
      <c r="G143" s="16">
        <f>IF('P_14号8様式'!H107="","",'P_14号8様式'!H107)</f>
      </c>
      <c r="H143" s="16">
        <f>IF('P_14号8様式'!I107="","",'P_14号8様式'!I107)</f>
      </c>
      <c r="I143" s="16">
        <f>IF('P_14号8様式'!J107="","",'P_14号8様式'!J107)</f>
      </c>
      <c r="J143" s="16">
        <f>IF('P_14号8様式'!K107="","",'P_14号8様式'!K107)</f>
      </c>
      <c r="K143" s="16">
        <f>IF('P_14号8様式'!L107="","",'P_14号8様式'!L107)</f>
      </c>
      <c r="L143" s="17">
        <f>IF('P_14号8様式'!M107="","",'P_14号8様式'!M107)</f>
      </c>
      <c r="M143" s="50">
        <f>IF('P_14号8様式'!N107="","",'P_14号8様式'!N107)</f>
      </c>
      <c r="N143" s="51"/>
      <c r="O143" s="52"/>
      <c r="P143" s="50">
        <f>IF('P_14号8様式'!O107="","",'P_14号8様式'!O107)</f>
      </c>
      <c r="Q143" s="51"/>
      <c r="R143" s="52"/>
      <c r="S143" s="16">
        <f>IF('P_14号8様式'!P107="","",'P_14号8様式'!P107)</f>
      </c>
      <c r="T143" s="18">
        <f>IF('P_14号8様式'!Q107="","",'P_14号8様式'!Q107)</f>
      </c>
      <c r="U143" s="17">
        <f>IF('P_14号8様式'!R107="","",'P_14号8様式'!R107)</f>
      </c>
      <c r="V143" s="17">
        <f>IF('P_14号8様式'!S107="","",'P_14号8様式'!S107)</f>
      </c>
      <c r="W143" s="17">
        <f>IF('P_14号8様式'!T107="","",'P_14号8様式'!T107)</f>
      </c>
    </row>
    <row r="144" spans="1:23" s="19" customFormat="1" ht="12.75" customHeight="1">
      <c r="A144" s="39">
        <f>IF('P_14号8様式'!C108="","",'P_14号8様式'!C108)</f>
      </c>
      <c r="B144" s="39"/>
      <c r="C144" s="16">
        <f>IF('P_14号8様式'!D108="","",'P_14号8様式'!D108)</f>
      </c>
      <c r="D144" s="16">
        <f>IF('P_14号8様式'!E108="","",'P_14号8様式'!E108)</f>
      </c>
      <c r="E144" s="16">
        <f>IF('P_14号8様式'!F108="","",'P_14号8様式'!F108)</f>
      </c>
      <c r="F144" s="16">
        <f>IF('P_14号8様式'!G108="","",'P_14号8様式'!G108)</f>
      </c>
      <c r="G144" s="16">
        <f>IF('P_14号8様式'!H108="","",'P_14号8様式'!H108)</f>
      </c>
      <c r="H144" s="16">
        <f>IF('P_14号8様式'!I108="","",'P_14号8様式'!I108)</f>
      </c>
      <c r="I144" s="16">
        <f>IF('P_14号8様式'!J108="","",'P_14号8様式'!J108)</f>
      </c>
      <c r="J144" s="16">
        <f>IF('P_14号8様式'!K108="","",'P_14号8様式'!K108)</f>
      </c>
      <c r="K144" s="16">
        <f>IF('P_14号8様式'!L108="","",'P_14号8様式'!L108)</f>
      </c>
      <c r="L144" s="17">
        <f>IF('P_14号8様式'!M108="","",'P_14号8様式'!M108)</f>
      </c>
      <c r="M144" s="50">
        <f>IF('P_14号8様式'!N108="","",'P_14号8様式'!N108)</f>
      </c>
      <c r="N144" s="51"/>
      <c r="O144" s="52"/>
      <c r="P144" s="50">
        <f>IF('P_14号8様式'!O108="","",'P_14号8様式'!O108)</f>
      </c>
      <c r="Q144" s="51"/>
      <c r="R144" s="52"/>
      <c r="S144" s="16">
        <f>IF('P_14号8様式'!P108="","",'P_14号8様式'!P108)</f>
      </c>
      <c r="T144" s="18">
        <f>IF('P_14号8様式'!Q108="","",'P_14号8様式'!Q108)</f>
      </c>
      <c r="U144" s="17">
        <f>IF('P_14号8様式'!R108="","",'P_14号8様式'!R108)</f>
      </c>
      <c r="V144" s="17">
        <f>IF('P_14号8様式'!S108="","",'P_14号8様式'!S108)</f>
      </c>
      <c r="W144" s="17">
        <f>IF('P_14号8様式'!T108="","",'P_14号8様式'!T108)</f>
      </c>
    </row>
    <row r="145" spans="1:23" s="19" customFormat="1" ht="12.75" customHeight="1">
      <c r="A145" s="39">
        <f>IF('P_14号8様式'!C109="","",'P_14号8様式'!C109)</f>
      </c>
      <c r="B145" s="39"/>
      <c r="C145" s="16">
        <f>IF('P_14号8様式'!D109="","",'P_14号8様式'!D109)</f>
      </c>
      <c r="D145" s="16">
        <f>IF('P_14号8様式'!E109="","",'P_14号8様式'!E109)</f>
      </c>
      <c r="E145" s="16">
        <f>IF('P_14号8様式'!F109="","",'P_14号8様式'!F109)</f>
      </c>
      <c r="F145" s="16">
        <f>IF('P_14号8様式'!G109="","",'P_14号8様式'!G109)</f>
      </c>
      <c r="G145" s="16">
        <f>IF('P_14号8様式'!H109="","",'P_14号8様式'!H109)</f>
      </c>
      <c r="H145" s="16">
        <f>IF('P_14号8様式'!I109="","",'P_14号8様式'!I109)</f>
      </c>
      <c r="I145" s="16">
        <f>IF('P_14号8様式'!J109="","",'P_14号8様式'!J109)</f>
      </c>
      <c r="J145" s="16">
        <f>IF('P_14号8様式'!K109="","",'P_14号8様式'!K109)</f>
      </c>
      <c r="K145" s="16">
        <f>IF('P_14号8様式'!L109="","",'P_14号8様式'!L109)</f>
      </c>
      <c r="L145" s="17">
        <f>IF('P_14号8様式'!M109="","",'P_14号8様式'!M109)</f>
      </c>
      <c r="M145" s="50">
        <f>IF('P_14号8様式'!N109="","",'P_14号8様式'!N109)</f>
      </c>
      <c r="N145" s="51"/>
      <c r="O145" s="52"/>
      <c r="P145" s="50">
        <f>IF('P_14号8様式'!O109="","",'P_14号8様式'!O109)</f>
      </c>
      <c r="Q145" s="51"/>
      <c r="R145" s="52"/>
      <c r="S145" s="16">
        <f>IF('P_14号8様式'!P109="","",'P_14号8様式'!P109)</f>
      </c>
      <c r="T145" s="18">
        <f>IF('P_14号8様式'!Q109="","",'P_14号8様式'!Q109)</f>
      </c>
      <c r="U145" s="17">
        <f>IF('P_14号8様式'!R109="","",'P_14号8様式'!R109)</f>
      </c>
      <c r="V145" s="17">
        <f>IF('P_14号8様式'!S109="","",'P_14号8様式'!S109)</f>
      </c>
      <c r="W145" s="17">
        <f>IF('P_14号8様式'!T109="","",'P_14号8様式'!T109)</f>
      </c>
    </row>
    <row r="146" spans="1:23" s="19" customFormat="1" ht="12.75" customHeight="1">
      <c r="A146" s="39">
        <f>IF('P_14号8様式'!C110="","",'P_14号8様式'!C110)</f>
      </c>
      <c r="B146" s="39"/>
      <c r="C146" s="16">
        <f>IF('P_14号8様式'!D110="","",'P_14号8様式'!D110)</f>
      </c>
      <c r="D146" s="16">
        <f>IF('P_14号8様式'!E110="","",'P_14号8様式'!E110)</f>
      </c>
      <c r="E146" s="16">
        <f>IF('P_14号8様式'!F110="","",'P_14号8様式'!F110)</f>
      </c>
      <c r="F146" s="16">
        <f>IF('P_14号8様式'!G110="","",'P_14号8様式'!G110)</f>
      </c>
      <c r="G146" s="16">
        <f>IF('P_14号8様式'!H110="","",'P_14号8様式'!H110)</f>
      </c>
      <c r="H146" s="16">
        <f>IF('P_14号8様式'!I110="","",'P_14号8様式'!I110)</f>
      </c>
      <c r="I146" s="16">
        <f>IF('P_14号8様式'!J110="","",'P_14号8様式'!J110)</f>
      </c>
      <c r="J146" s="16">
        <f>IF('P_14号8様式'!K110="","",'P_14号8様式'!K110)</f>
      </c>
      <c r="K146" s="16">
        <f>IF('P_14号8様式'!L110="","",'P_14号8様式'!L110)</f>
      </c>
      <c r="L146" s="17">
        <f>IF('P_14号8様式'!M110="","",'P_14号8様式'!M110)</f>
      </c>
      <c r="M146" s="50">
        <f>IF('P_14号8様式'!N110="","",'P_14号8様式'!N110)</f>
      </c>
      <c r="N146" s="51"/>
      <c r="O146" s="52"/>
      <c r="P146" s="50">
        <f>IF('P_14号8様式'!O110="","",'P_14号8様式'!O110)</f>
      </c>
      <c r="Q146" s="51"/>
      <c r="R146" s="52"/>
      <c r="S146" s="16">
        <f>IF('P_14号8様式'!P110="","",'P_14号8様式'!P110)</f>
      </c>
      <c r="T146" s="18">
        <f>IF('P_14号8様式'!Q110="","",'P_14号8様式'!Q110)</f>
      </c>
      <c r="U146" s="17">
        <f>IF('P_14号8様式'!R110="","",'P_14号8様式'!R110)</f>
      </c>
      <c r="V146" s="17">
        <f>IF('P_14号8様式'!S110="","",'P_14号8様式'!S110)</f>
      </c>
      <c r="W146" s="17">
        <f>IF('P_14号8様式'!T110="","",'P_14号8様式'!T110)</f>
      </c>
    </row>
    <row r="147" spans="1:23" s="19" customFormat="1" ht="12.75" customHeight="1">
      <c r="A147" s="39">
        <f>IF('P_14号8様式'!C111="","",'P_14号8様式'!C111)</f>
      </c>
      <c r="B147" s="39"/>
      <c r="C147" s="16">
        <f>IF('P_14号8様式'!D111="","",'P_14号8様式'!D111)</f>
      </c>
      <c r="D147" s="16">
        <f>IF('P_14号8様式'!E111="","",'P_14号8様式'!E111)</f>
      </c>
      <c r="E147" s="16">
        <f>IF('P_14号8様式'!F111="","",'P_14号8様式'!F111)</f>
      </c>
      <c r="F147" s="16">
        <f>IF('P_14号8様式'!G111="","",'P_14号8様式'!G111)</f>
      </c>
      <c r="G147" s="16">
        <f>IF('P_14号8様式'!H111="","",'P_14号8様式'!H111)</f>
      </c>
      <c r="H147" s="16">
        <f>IF('P_14号8様式'!I111="","",'P_14号8様式'!I111)</f>
      </c>
      <c r="I147" s="16">
        <f>IF('P_14号8様式'!J111="","",'P_14号8様式'!J111)</f>
      </c>
      <c r="J147" s="16">
        <f>IF('P_14号8様式'!K111="","",'P_14号8様式'!K111)</f>
      </c>
      <c r="K147" s="16">
        <f>IF('P_14号8様式'!L111="","",'P_14号8様式'!L111)</f>
      </c>
      <c r="L147" s="17">
        <f>IF('P_14号8様式'!M111="","",'P_14号8様式'!M111)</f>
      </c>
      <c r="M147" s="50">
        <f>IF('P_14号8様式'!N111="","",'P_14号8様式'!N111)</f>
      </c>
      <c r="N147" s="51"/>
      <c r="O147" s="52"/>
      <c r="P147" s="50">
        <f>IF('P_14号8様式'!O111="","",'P_14号8様式'!O111)</f>
      </c>
      <c r="Q147" s="51"/>
      <c r="R147" s="52"/>
      <c r="S147" s="16">
        <f>IF('P_14号8様式'!P111="","",'P_14号8様式'!P111)</f>
      </c>
      <c r="T147" s="18">
        <f>IF('P_14号8様式'!Q111="","",'P_14号8様式'!Q111)</f>
      </c>
      <c r="U147" s="17">
        <f>IF('P_14号8様式'!R111="","",'P_14号8様式'!R111)</f>
      </c>
      <c r="V147" s="17">
        <f>IF('P_14号8様式'!S111="","",'P_14号8様式'!S111)</f>
      </c>
      <c r="W147" s="17">
        <f>IF('P_14号8様式'!T111="","",'P_14号8様式'!T111)</f>
      </c>
    </row>
    <row r="148" spans="1:23" s="19" customFormat="1" ht="12.75" customHeight="1">
      <c r="A148" s="39">
        <f>IF('P_14号8様式'!C112="","",'P_14号8様式'!C112)</f>
      </c>
      <c r="B148" s="39"/>
      <c r="C148" s="16">
        <f>IF('P_14号8様式'!D112="","",'P_14号8様式'!D112)</f>
      </c>
      <c r="D148" s="16">
        <f>IF('P_14号8様式'!E112="","",'P_14号8様式'!E112)</f>
      </c>
      <c r="E148" s="16">
        <f>IF('P_14号8様式'!F112="","",'P_14号8様式'!F112)</f>
      </c>
      <c r="F148" s="16">
        <f>IF('P_14号8様式'!G112="","",'P_14号8様式'!G112)</f>
      </c>
      <c r="G148" s="16">
        <f>IF('P_14号8様式'!H112="","",'P_14号8様式'!H112)</f>
      </c>
      <c r="H148" s="16">
        <f>IF('P_14号8様式'!I112="","",'P_14号8様式'!I112)</f>
      </c>
      <c r="I148" s="16">
        <f>IF('P_14号8様式'!J112="","",'P_14号8様式'!J112)</f>
      </c>
      <c r="J148" s="16">
        <f>IF('P_14号8様式'!K112="","",'P_14号8様式'!K112)</f>
      </c>
      <c r="K148" s="16">
        <f>IF('P_14号8様式'!L112="","",'P_14号8様式'!L112)</f>
      </c>
      <c r="L148" s="17">
        <f>IF('P_14号8様式'!M112="","",'P_14号8様式'!M112)</f>
      </c>
      <c r="M148" s="50">
        <f>IF('P_14号8様式'!N112="","",'P_14号8様式'!N112)</f>
      </c>
      <c r="N148" s="51"/>
      <c r="O148" s="52"/>
      <c r="P148" s="50">
        <f>IF('P_14号8様式'!O112="","",'P_14号8様式'!O112)</f>
      </c>
      <c r="Q148" s="51"/>
      <c r="R148" s="52"/>
      <c r="S148" s="16">
        <f>IF('P_14号8様式'!P112="","",'P_14号8様式'!P112)</f>
      </c>
      <c r="T148" s="18">
        <f>IF('P_14号8様式'!Q112="","",'P_14号8様式'!Q112)</f>
      </c>
      <c r="U148" s="17">
        <f>IF('P_14号8様式'!R112="","",'P_14号8様式'!R112)</f>
      </c>
      <c r="V148" s="17">
        <f>IF('P_14号8様式'!S112="","",'P_14号8様式'!S112)</f>
      </c>
      <c r="W148" s="17">
        <f>IF('P_14号8様式'!T112="","",'P_14号8様式'!T112)</f>
      </c>
    </row>
    <row r="149" spans="1:23" s="19" customFormat="1" ht="12.75" customHeight="1">
      <c r="A149" s="39">
        <f>IF('P_14号8様式'!C113="","",'P_14号8様式'!C113)</f>
      </c>
      <c r="B149" s="39"/>
      <c r="C149" s="16">
        <f>IF('P_14号8様式'!D113="","",'P_14号8様式'!D113)</f>
      </c>
      <c r="D149" s="16">
        <f>IF('P_14号8様式'!E113="","",'P_14号8様式'!E113)</f>
      </c>
      <c r="E149" s="16">
        <f>IF('P_14号8様式'!F113="","",'P_14号8様式'!F113)</f>
      </c>
      <c r="F149" s="16">
        <f>IF('P_14号8様式'!G113="","",'P_14号8様式'!G113)</f>
      </c>
      <c r="G149" s="16">
        <f>IF('P_14号8様式'!H113="","",'P_14号8様式'!H113)</f>
      </c>
      <c r="H149" s="16">
        <f>IF('P_14号8様式'!I113="","",'P_14号8様式'!I113)</f>
      </c>
      <c r="I149" s="16">
        <f>IF('P_14号8様式'!J113="","",'P_14号8様式'!J113)</f>
      </c>
      <c r="J149" s="16">
        <f>IF('P_14号8様式'!K113="","",'P_14号8様式'!K113)</f>
      </c>
      <c r="K149" s="16">
        <f>IF('P_14号8様式'!L113="","",'P_14号8様式'!L113)</f>
      </c>
      <c r="L149" s="17">
        <f>IF('P_14号8様式'!M113="","",'P_14号8様式'!M113)</f>
      </c>
      <c r="M149" s="50">
        <f>IF('P_14号8様式'!N113="","",'P_14号8様式'!N113)</f>
      </c>
      <c r="N149" s="51"/>
      <c r="O149" s="52"/>
      <c r="P149" s="50">
        <f>IF('P_14号8様式'!O113="","",'P_14号8様式'!O113)</f>
      </c>
      <c r="Q149" s="51"/>
      <c r="R149" s="52"/>
      <c r="S149" s="16">
        <f>IF('P_14号8様式'!P113="","",'P_14号8様式'!P113)</f>
      </c>
      <c r="T149" s="18">
        <f>IF('P_14号8様式'!Q113="","",'P_14号8様式'!Q113)</f>
      </c>
      <c r="U149" s="17">
        <f>IF('P_14号8様式'!R113="","",'P_14号8様式'!R113)</f>
      </c>
      <c r="V149" s="17">
        <f>IF('P_14号8様式'!S113="","",'P_14号8様式'!S113)</f>
      </c>
      <c r="W149" s="17">
        <f>IF('P_14号8様式'!T113="","",'P_14号8様式'!T113)</f>
      </c>
    </row>
    <row r="150" spans="1:23" s="19" customFormat="1" ht="12.75" customHeight="1">
      <c r="A150" s="39">
        <f>IF('P_14号8様式'!C114="","",'P_14号8様式'!C114)</f>
      </c>
      <c r="B150" s="39"/>
      <c r="C150" s="16">
        <f>IF('P_14号8様式'!D114="","",'P_14号8様式'!D114)</f>
      </c>
      <c r="D150" s="16">
        <f>IF('P_14号8様式'!E114="","",'P_14号8様式'!E114)</f>
      </c>
      <c r="E150" s="16">
        <f>IF('P_14号8様式'!F114="","",'P_14号8様式'!F114)</f>
      </c>
      <c r="F150" s="16">
        <f>IF('P_14号8様式'!G114="","",'P_14号8様式'!G114)</f>
      </c>
      <c r="G150" s="16">
        <f>IF('P_14号8様式'!H114="","",'P_14号8様式'!H114)</f>
      </c>
      <c r="H150" s="16">
        <f>IF('P_14号8様式'!I114="","",'P_14号8様式'!I114)</f>
      </c>
      <c r="I150" s="16">
        <f>IF('P_14号8様式'!J114="","",'P_14号8様式'!J114)</f>
      </c>
      <c r="J150" s="16">
        <f>IF('P_14号8様式'!K114="","",'P_14号8様式'!K114)</f>
      </c>
      <c r="K150" s="16">
        <f>IF('P_14号8様式'!L114="","",'P_14号8様式'!L114)</f>
      </c>
      <c r="L150" s="17">
        <f>IF('P_14号8様式'!M114="","",'P_14号8様式'!M114)</f>
      </c>
      <c r="M150" s="50">
        <f>IF('P_14号8様式'!N114="","",'P_14号8様式'!N114)</f>
      </c>
      <c r="N150" s="51"/>
      <c r="O150" s="52"/>
      <c r="P150" s="50">
        <f>IF('P_14号8様式'!O114="","",'P_14号8様式'!O114)</f>
      </c>
      <c r="Q150" s="51"/>
      <c r="R150" s="52"/>
      <c r="S150" s="16">
        <f>IF('P_14号8様式'!P114="","",'P_14号8様式'!P114)</f>
      </c>
      <c r="T150" s="18">
        <f>IF('P_14号8様式'!Q114="","",'P_14号8様式'!Q114)</f>
      </c>
      <c r="U150" s="17">
        <f>IF('P_14号8様式'!R114="","",'P_14号8様式'!R114)</f>
      </c>
      <c r="V150" s="17">
        <f>IF('P_14号8様式'!S114="","",'P_14号8様式'!S114)</f>
      </c>
      <c r="W150" s="17">
        <f>IF('P_14号8様式'!T114="","",'P_14号8様式'!T114)</f>
      </c>
    </row>
    <row r="151" spans="1:23" s="19" customFormat="1" ht="12.75" customHeight="1">
      <c r="A151" s="39">
        <f>IF('P_14号8様式'!C115="","",'P_14号8様式'!C115)</f>
      </c>
      <c r="B151" s="39"/>
      <c r="C151" s="16">
        <f>IF('P_14号8様式'!D115="","",'P_14号8様式'!D115)</f>
      </c>
      <c r="D151" s="16">
        <f>IF('P_14号8様式'!E115="","",'P_14号8様式'!E115)</f>
      </c>
      <c r="E151" s="16">
        <f>IF('P_14号8様式'!F115="","",'P_14号8様式'!F115)</f>
      </c>
      <c r="F151" s="16">
        <f>IF('P_14号8様式'!G115="","",'P_14号8様式'!G115)</f>
      </c>
      <c r="G151" s="16">
        <f>IF('P_14号8様式'!H115="","",'P_14号8様式'!H115)</f>
      </c>
      <c r="H151" s="16">
        <f>IF('P_14号8様式'!I115="","",'P_14号8様式'!I115)</f>
      </c>
      <c r="I151" s="16">
        <f>IF('P_14号8様式'!J115="","",'P_14号8様式'!J115)</f>
      </c>
      <c r="J151" s="16">
        <f>IF('P_14号8様式'!K115="","",'P_14号8様式'!K115)</f>
      </c>
      <c r="K151" s="16">
        <f>IF('P_14号8様式'!L115="","",'P_14号8様式'!L115)</f>
      </c>
      <c r="L151" s="17">
        <f>IF('P_14号8様式'!M115="","",'P_14号8様式'!M115)</f>
      </c>
      <c r="M151" s="50">
        <f>IF('P_14号8様式'!N115="","",'P_14号8様式'!N115)</f>
      </c>
      <c r="N151" s="51"/>
      <c r="O151" s="52"/>
      <c r="P151" s="50">
        <f>IF('P_14号8様式'!O115="","",'P_14号8様式'!O115)</f>
      </c>
      <c r="Q151" s="51"/>
      <c r="R151" s="52"/>
      <c r="S151" s="16">
        <f>IF('P_14号8様式'!P115="","",'P_14号8様式'!P115)</f>
      </c>
      <c r="T151" s="18">
        <f>IF('P_14号8様式'!Q115="","",'P_14号8様式'!Q115)</f>
      </c>
      <c r="U151" s="17">
        <f>IF('P_14号8様式'!R115="","",'P_14号8様式'!R115)</f>
      </c>
      <c r="V151" s="17">
        <f>IF('P_14号8様式'!S115="","",'P_14号8様式'!S115)</f>
      </c>
      <c r="W151" s="17">
        <f>IF('P_14号8様式'!T115="","",'P_14号8様式'!T115)</f>
      </c>
    </row>
    <row r="152" spans="1:23" s="19" customFormat="1" ht="12.75" customHeight="1">
      <c r="A152" s="39">
        <f>IF('P_14号8様式'!C116="","",'P_14号8様式'!C116)</f>
      </c>
      <c r="B152" s="39"/>
      <c r="C152" s="16">
        <f>IF('P_14号8様式'!D116="","",'P_14号8様式'!D116)</f>
      </c>
      <c r="D152" s="16">
        <f>IF('P_14号8様式'!E116="","",'P_14号8様式'!E116)</f>
      </c>
      <c r="E152" s="16">
        <f>IF('P_14号8様式'!F116="","",'P_14号8様式'!F116)</f>
      </c>
      <c r="F152" s="16">
        <f>IF('P_14号8様式'!G116="","",'P_14号8様式'!G116)</f>
      </c>
      <c r="G152" s="16">
        <f>IF('P_14号8様式'!H116="","",'P_14号8様式'!H116)</f>
      </c>
      <c r="H152" s="16">
        <f>IF('P_14号8様式'!I116="","",'P_14号8様式'!I116)</f>
      </c>
      <c r="I152" s="16">
        <f>IF('P_14号8様式'!J116="","",'P_14号8様式'!J116)</f>
      </c>
      <c r="J152" s="16">
        <f>IF('P_14号8様式'!K116="","",'P_14号8様式'!K116)</f>
      </c>
      <c r="K152" s="16">
        <f>IF('P_14号8様式'!L116="","",'P_14号8様式'!L116)</f>
      </c>
      <c r="L152" s="17">
        <f>IF('P_14号8様式'!M116="","",'P_14号8様式'!M116)</f>
      </c>
      <c r="M152" s="50">
        <f>IF('P_14号8様式'!N116="","",'P_14号8様式'!N116)</f>
      </c>
      <c r="N152" s="51"/>
      <c r="O152" s="52"/>
      <c r="P152" s="50">
        <f>IF('P_14号8様式'!O116="","",'P_14号8様式'!O116)</f>
      </c>
      <c r="Q152" s="51"/>
      <c r="R152" s="52"/>
      <c r="S152" s="16">
        <f>IF('P_14号8様式'!P116="","",'P_14号8様式'!P116)</f>
      </c>
      <c r="T152" s="18">
        <f>IF('P_14号8様式'!Q116="","",'P_14号8様式'!Q116)</f>
      </c>
      <c r="U152" s="17">
        <f>IF('P_14号8様式'!R116="","",'P_14号8様式'!R116)</f>
      </c>
      <c r="V152" s="17">
        <f>IF('P_14号8様式'!S116="","",'P_14号8様式'!S116)</f>
      </c>
      <c r="W152" s="17">
        <f>IF('P_14号8様式'!T116="","",'P_14号8様式'!T116)</f>
      </c>
    </row>
    <row r="153" spans="1:23" s="19" customFormat="1" ht="12.75" customHeight="1">
      <c r="A153" s="39">
        <f>IF('P_14号8様式'!C117="","",'P_14号8様式'!C117)</f>
      </c>
      <c r="B153" s="39"/>
      <c r="C153" s="16">
        <f>IF('P_14号8様式'!D117="","",'P_14号8様式'!D117)</f>
      </c>
      <c r="D153" s="16">
        <f>IF('P_14号8様式'!E117="","",'P_14号8様式'!E117)</f>
      </c>
      <c r="E153" s="16">
        <f>IF('P_14号8様式'!F117="","",'P_14号8様式'!F117)</f>
      </c>
      <c r="F153" s="16">
        <f>IF('P_14号8様式'!G117="","",'P_14号8様式'!G117)</f>
      </c>
      <c r="G153" s="16">
        <f>IF('P_14号8様式'!H117="","",'P_14号8様式'!H117)</f>
      </c>
      <c r="H153" s="16">
        <f>IF('P_14号8様式'!I117="","",'P_14号8様式'!I117)</f>
      </c>
      <c r="I153" s="16">
        <f>IF('P_14号8様式'!J117="","",'P_14号8様式'!J117)</f>
      </c>
      <c r="J153" s="16">
        <f>IF('P_14号8様式'!K117="","",'P_14号8様式'!K117)</f>
      </c>
      <c r="K153" s="16">
        <f>IF('P_14号8様式'!L117="","",'P_14号8様式'!L117)</f>
      </c>
      <c r="L153" s="17">
        <f>IF('P_14号8様式'!M117="","",'P_14号8様式'!M117)</f>
      </c>
      <c r="M153" s="50">
        <f>IF('P_14号8様式'!N117="","",'P_14号8様式'!N117)</f>
      </c>
      <c r="N153" s="51"/>
      <c r="O153" s="52"/>
      <c r="P153" s="50">
        <f>IF('P_14号8様式'!O117="","",'P_14号8様式'!O117)</f>
      </c>
      <c r="Q153" s="51"/>
      <c r="R153" s="52"/>
      <c r="S153" s="16">
        <f>IF('P_14号8様式'!P117="","",'P_14号8様式'!P117)</f>
      </c>
      <c r="T153" s="18">
        <f>IF('P_14号8様式'!Q117="","",'P_14号8様式'!Q117)</f>
      </c>
      <c r="U153" s="17">
        <f>IF('P_14号8様式'!R117="","",'P_14号8様式'!R117)</f>
      </c>
      <c r="V153" s="17">
        <f>IF('P_14号8様式'!S117="","",'P_14号8様式'!S117)</f>
      </c>
      <c r="W153" s="17">
        <f>IF('P_14号8様式'!T117="","",'P_14号8様式'!T117)</f>
      </c>
    </row>
    <row r="154" spans="1:23" s="19" customFormat="1" ht="12.75" customHeight="1">
      <c r="A154" s="39">
        <f>IF('P_14号8様式'!C118="","",'P_14号8様式'!C118)</f>
      </c>
      <c r="B154" s="39"/>
      <c r="C154" s="16">
        <f>IF('P_14号8様式'!D118="","",'P_14号8様式'!D118)</f>
      </c>
      <c r="D154" s="16">
        <f>IF('P_14号8様式'!E118="","",'P_14号8様式'!E118)</f>
      </c>
      <c r="E154" s="16">
        <f>IF('P_14号8様式'!F118="","",'P_14号8様式'!F118)</f>
      </c>
      <c r="F154" s="16">
        <f>IF('P_14号8様式'!G118="","",'P_14号8様式'!G118)</f>
      </c>
      <c r="G154" s="16">
        <f>IF('P_14号8様式'!H118="","",'P_14号8様式'!H118)</f>
      </c>
      <c r="H154" s="16">
        <f>IF('P_14号8様式'!I118="","",'P_14号8様式'!I118)</f>
      </c>
      <c r="I154" s="16">
        <f>IF('P_14号8様式'!J118="","",'P_14号8様式'!J118)</f>
      </c>
      <c r="J154" s="16">
        <f>IF('P_14号8様式'!K118="","",'P_14号8様式'!K118)</f>
      </c>
      <c r="K154" s="16">
        <f>IF('P_14号8様式'!L118="","",'P_14号8様式'!L118)</f>
      </c>
      <c r="L154" s="17">
        <f>IF('P_14号8様式'!M118="","",'P_14号8様式'!M118)</f>
      </c>
      <c r="M154" s="50">
        <f>IF('P_14号8様式'!N118="","",'P_14号8様式'!N118)</f>
      </c>
      <c r="N154" s="51"/>
      <c r="O154" s="52"/>
      <c r="P154" s="50">
        <f>IF('P_14号8様式'!O118="","",'P_14号8様式'!O118)</f>
      </c>
      <c r="Q154" s="51"/>
      <c r="R154" s="52"/>
      <c r="S154" s="16">
        <f>IF('P_14号8様式'!P118="","",'P_14号8様式'!P118)</f>
      </c>
      <c r="T154" s="18">
        <f>IF('P_14号8様式'!Q118="","",'P_14号8様式'!Q118)</f>
      </c>
      <c r="U154" s="17">
        <f>IF('P_14号8様式'!R118="","",'P_14号8様式'!R118)</f>
      </c>
      <c r="V154" s="17">
        <f>IF('P_14号8様式'!S118="","",'P_14号8様式'!S118)</f>
      </c>
      <c r="W154" s="17">
        <f>IF('P_14号8様式'!T118="","",'P_14号8様式'!T118)</f>
      </c>
    </row>
    <row r="155" spans="1:23" s="19" customFormat="1" ht="12.75" customHeight="1">
      <c r="A155" s="39">
        <f>IF('P_14号8様式'!C119="","",'P_14号8様式'!C119)</f>
      </c>
      <c r="B155" s="39"/>
      <c r="C155" s="16">
        <f>IF('P_14号8様式'!D119="","",'P_14号8様式'!D119)</f>
      </c>
      <c r="D155" s="16">
        <f>IF('P_14号8様式'!E119="","",'P_14号8様式'!E119)</f>
      </c>
      <c r="E155" s="16">
        <f>IF('P_14号8様式'!F119="","",'P_14号8様式'!F119)</f>
      </c>
      <c r="F155" s="16">
        <f>IF('P_14号8様式'!G119="","",'P_14号8様式'!G119)</f>
      </c>
      <c r="G155" s="16">
        <f>IF('P_14号8様式'!H119="","",'P_14号8様式'!H119)</f>
      </c>
      <c r="H155" s="16">
        <f>IF('P_14号8様式'!I119="","",'P_14号8様式'!I119)</f>
      </c>
      <c r="I155" s="16">
        <f>IF('P_14号8様式'!J119="","",'P_14号8様式'!J119)</f>
      </c>
      <c r="J155" s="16">
        <f>IF('P_14号8様式'!K119="","",'P_14号8様式'!K119)</f>
      </c>
      <c r="K155" s="16">
        <f>IF('P_14号8様式'!L119="","",'P_14号8様式'!L119)</f>
      </c>
      <c r="L155" s="17">
        <f>IF('P_14号8様式'!M119="","",'P_14号8様式'!M119)</f>
      </c>
      <c r="M155" s="50">
        <f>IF('P_14号8様式'!N119="","",'P_14号8様式'!N119)</f>
      </c>
      <c r="N155" s="51"/>
      <c r="O155" s="52"/>
      <c r="P155" s="50">
        <f>IF('P_14号8様式'!O119="","",'P_14号8様式'!O119)</f>
      </c>
      <c r="Q155" s="51"/>
      <c r="R155" s="52"/>
      <c r="S155" s="16">
        <f>IF('P_14号8様式'!P119="","",'P_14号8様式'!P119)</f>
      </c>
      <c r="T155" s="18">
        <f>IF('P_14号8様式'!Q119="","",'P_14号8様式'!Q119)</f>
      </c>
      <c r="U155" s="17">
        <f>IF('P_14号8様式'!R119="","",'P_14号8様式'!R119)</f>
      </c>
      <c r="V155" s="17">
        <f>IF('P_14号8様式'!S119="","",'P_14号8様式'!S119)</f>
      </c>
      <c r="W155" s="17">
        <f>IF('P_14号8様式'!T119="","",'P_14号8様式'!T119)</f>
      </c>
    </row>
    <row r="156" spans="1:23" s="19" customFormat="1" ht="12.75" customHeight="1">
      <c r="A156" s="39">
        <f>IF('P_14号8様式'!C120="","",'P_14号8様式'!C120)</f>
      </c>
      <c r="B156" s="39"/>
      <c r="C156" s="16">
        <f>IF('P_14号8様式'!D120="","",'P_14号8様式'!D120)</f>
      </c>
      <c r="D156" s="16">
        <f>IF('P_14号8様式'!E120="","",'P_14号8様式'!E120)</f>
      </c>
      <c r="E156" s="16">
        <f>IF('P_14号8様式'!F120="","",'P_14号8様式'!F120)</f>
      </c>
      <c r="F156" s="16">
        <f>IF('P_14号8様式'!G120="","",'P_14号8様式'!G120)</f>
      </c>
      <c r="G156" s="16">
        <f>IF('P_14号8様式'!H120="","",'P_14号8様式'!H120)</f>
      </c>
      <c r="H156" s="16">
        <f>IF('P_14号8様式'!I120="","",'P_14号8様式'!I120)</f>
      </c>
      <c r="I156" s="16">
        <f>IF('P_14号8様式'!J120="","",'P_14号8様式'!J120)</f>
      </c>
      <c r="J156" s="16">
        <f>IF('P_14号8様式'!K120="","",'P_14号8様式'!K120)</f>
      </c>
      <c r="K156" s="16">
        <f>IF('P_14号8様式'!L120="","",'P_14号8様式'!L120)</f>
      </c>
      <c r="L156" s="17">
        <f>IF('P_14号8様式'!M120="","",'P_14号8様式'!M120)</f>
      </c>
      <c r="M156" s="50">
        <f>IF('P_14号8様式'!N120="","",'P_14号8様式'!N120)</f>
      </c>
      <c r="N156" s="51"/>
      <c r="O156" s="52"/>
      <c r="P156" s="50">
        <f>IF('P_14号8様式'!O120="","",'P_14号8様式'!O120)</f>
      </c>
      <c r="Q156" s="51"/>
      <c r="R156" s="52"/>
      <c r="S156" s="16">
        <f>IF('P_14号8様式'!P120="","",'P_14号8様式'!P120)</f>
      </c>
      <c r="T156" s="18">
        <f>IF('P_14号8様式'!Q120="","",'P_14号8様式'!Q120)</f>
      </c>
      <c r="U156" s="17">
        <f>IF('P_14号8様式'!R120="","",'P_14号8様式'!R120)</f>
      </c>
      <c r="V156" s="17">
        <f>IF('P_14号8様式'!S120="","",'P_14号8様式'!S120)</f>
      </c>
      <c r="W156" s="17">
        <f>IF('P_14号8様式'!T120="","",'P_14号8様式'!T120)</f>
      </c>
    </row>
    <row r="157" spans="1:23" s="19" customFormat="1" ht="12.75" customHeight="1">
      <c r="A157" s="39">
        <f>IF('P_14号8様式'!C121="","",'P_14号8様式'!C121)</f>
      </c>
      <c r="B157" s="39"/>
      <c r="C157" s="16">
        <f>IF('P_14号8様式'!D121="","",'P_14号8様式'!D121)</f>
      </c>
      <c r="D157" s="16">
        <f>IF('P_14号8様式'!E121="","",'P_14号8様式'!E121)</f>
      </c>
      <c r="E157" s="16">
        <f>IF('P_14号8様式'!F121="","",'P_14号8様式'!F121)</f>
      </c>
      <c r="F157" s="16">
        <f>IF('P_14号8様式'!G121="","",'P_14号8様式'!G121)</f>
      </c>
      <c r="G157" s="16">
        <f>IF('P_14号8様式'!H121="","",'P_14号8様式'!H121)</f>
      </c>
      <c r="H157" s="16">
        <f>IF('P_14号8様式'!I121="","",'P_14号8様式'!I121)</f>
      </c>
      <c r="I157" s="16">
        <f>IF('P_14号8様式'!J121="","",'P_14号8様式'!J121)</f>
      </c>
      <c r="J157" s="16">
        <f>IF('P_14号8様式'!K121="","",'P_14号8様式'!K121)</f>
      </c>
      <c r="K157" s="16">
        <f>IF('P_14号8様式'!L121="","",'P_14号8様式'!L121)</f>
      </c>
      <c r="L157" s="17">
        <f>IF('P_14号8様式'!M121="","",'P_14号8様式'!M121)</f>
      </c>
      <c r="M157" s="50">
        <f>IF('P_14号8様式'!N121="","",'P_14号8様式'!N121)</f>
      </c>
      <c r="N157" s="51"/>
      <c r="O157" s="52"/>
      <c r="P157" s="50">
        <f>IF('P_14号8様式'!O121="","",'P_14号8様式'!O121)</f>
      </c>
      <c r="Q157" s="51"/>
      <c r="R157" s="52"/>
      <c r="S157" s="16">
        <f>IF('P_14号8様式'!P121="","",'P_14号8様式'!P121)</f>
      </c>
      <c r="T157" s="18">
        <f>IF('P_14号8様式'!Q121="","",'P_14号8様式'!Q121)</f>
      </c>
      <c r="U157" s="17">
        <f>IF('P_14号8様式'!R121="","",'P_14号8様式'!R121)</f>
      </c>
      <c r="V157" s="17">
        <f>IF('P_14号8様式'!S121="","",'P_14号8様式'!S121)</f>
      </c>
      <c r="W157" s="17">
        <f>IF('P_14号8様式'!T121="","",'P_14号8様式'!T121)</f>
      </c>
    </row>
    <row r="158" spans="1:23" s="19" customFormat="1" ht="12.75" customHeight="1">
      <c r="A158" s="39">
        <f>IF('P_14号8様式'!C122="","",'P_14号8様式'!C122)</f>
      </c>
      <c r="B158" s="39"/>
      <c r="C158" s="16">
        <f>IF('P_14号8様式'!D122="","",'P_14号8様式'!D122)</f>
      </c>
      <c r="D158" s="16">
        <f>IF('P_14号8様式'!E122="","",'P_14号8様式'!E122)</f>
      </c>
      <c r="E158" s="16">
        <f>IF('P_14号8様式'!F122="","",'P_14号8様式'!F122)</f>
      </c>
      <c r="F158" s="16">
        <f>IF('P_14号8様式'!G122="","",'P_14号8様式'!G122)</f>
      </c>
      <c r="G158" s="16">
        <f>IF('P_14号8様式'!H122="","",'P_14号8様式'!H122)</f>
      </c>
      <c r="H158" s="16">
        <f>IF('P_14号8様式'!I122="","",'P_14号8様式'!I122)</f>
      </c>
      <c r="I158" s="16">
        <f>IF('P_14号8様式'!J122="","",'P_14号8様式'!J122)</f>
      </c>
      <c r="J158" s="16">
        <f>IF('P_14号8様式'!K122="","",'P_14号8様式'!K122)</f>
      </c>
      <c r="K158" s="16">
        <f>IF('P_14号8様式'!L122="","",'P_14号8様式'!L122)</f>
      </c>
      <c r="L158" s="17">
        <f>IF('P_14号8様式'!M122="","",'P_14号8様式'!M122)</f>
      </c>
      <c r="M158" s="50">
        <f>IF('P_14号8様式'!N122="","",'P_14号8様式'!N122)</f>
      </c>
      <c r="N158" s="51"/>
      <c r="O158" s="52"/>
      <c r="P158" s="50">
        <f>IF('P_14号8様式'!O122="","",'P_14号8様式'!O122)</f>
      </c>
      <c r="Q158" s="51"/>
      <c r="R158" s="52"/>
      <c r="S158" s="16">
        <f>IF('P_14号8様式'!P122="","",'P_14号8様式'!P122)</f>
      </c>
      <c r="T158" s="18">
        <f>IF('P_14号8様式'!Q122="","",'P_14号8様式'!Q122)</f>
      </c>
      <c r="U158" s="17">
        <f>IF('P_14号8様式'!R122="","",'P_14号8様式'!R122)</f>
      </c>
      <c r="V158" s="17">
        <f>IF('P_14号8様式'!S122="","",'P_14号8様式'!S122)</f>
      </c>
      <c r="W158" s="17">
        <f>IF('P_14号8様式'!T122="","",'P_14号8様式'!T122)</f>
      </c>
    </row>
    <row r="159" spans="1:23" s="19" customFormat="1" ht="12.75" customHeight="1">
      <c r="A159" s="39">
        <f>IF('P_14号8様式'!C123="","",'P_14号8様式'!C123)</f>
      </c>
      <c r="B159" s="39"/>
      <c r="C159" s="16">
        <f>IF('P_14号8様式'!D123="","",'P_14号8様式'!D123)</f>
      </c>
      <c r="D159" s="16">
        <f>IF('P_14号8様式'!E123="","",'P_14号8様式'!E123)</f>
      </c>
      <c r="E159" s="16">
        <f>IF('P_14号8様式'!F123="","",'P_14号8様式'!F123)</f>
      </c>
      <c r="F159" s="16">
        <f>IF('P_14号8様式'!G123="","",'P_14号8様式'!G123)</f>
      </c>
      <c r="G159" s="16">
        <f>IF('P_14号8様式'!H123="","",'P_14号8様式'!H123)</f>
      </c>
      <c r="H159" s="16">
        <f>IF('P_14号8様式'!I123="","",'P_14号8様式'!I123)</f>
      </c>
      <c r="I159" s="16">
        <f>IF('P_14号8様式'!J123="","",'P_14号8様式'!J123)</f>
      </c>
      <c r="J159" s="16">
        <f>IF('P_14号8様式'!K123="","",'P_14号8様式'!K123)</f>
      </c>
      <c r="K159" s="16">
        <f>IF('P_14号8様式'!L123="","",'P_14号8様式'!L123)</f>
      </c>
      <c r="L159" s="17">
        <f>IF('P_14号8様式'!M123="","",'P_14号8様式'!M123)</f>
      </c>
      <c r="M159" s="50">
        <f>IF('P_14号8様式'!N123="","",'P_14号8様式'!N123)</f>
      </c>
      <c r="N159" s="51"/>
      <c r="O159" s="52"/>
      <c r="P159" s="50">
        <f>IF('P_14号8様式'!O123="","",'P_14号8様式'!O123)</f>
      </c>
      <c r="Q159" s="51"/>
      <c r="R159" s="52"/>
      <c r="S159" s="16">
        <f>IF('P_14号8様式'!P123="","",'P_14号8様式'!P123)</f>
      </c>
      <c r="T159" s="18">
        <f>IF('P_14号8様式'!Q123="","",'P_14号8様式'!Q123)</f>
      </c>
      <c r="U159" s="17">
        <f>IF('P_14号8様式'!R123="","",'P_14号8様式'!R123)</f>
      </c>
      <c r="V159" s="17">
        <f>IF('P_14号8様式'!S123="","",'P_14号8様式'!S123)</f>
      </c>
      <c r="W159" s="17">
        <f>IF('P_14号8様式'!T123="","",'P_14号8様式'!T123)</f>
      </c>
    </row>
    <row r="160" spans="1:23" s="19" customFormat="1" ht="12.75" customHeight="1">
      <c r="A160" s="39">
        <f>IF('P_14号8様式'!C124="","",'P_14号8様式'!C124)</f>
      </c>
      <c r="B160" s="39"/>
      <c r="C160" s="16">
        <f>IF('P_14号8様式'!D124="","",'P_14号8様式'!D124)</f>
      </c>
      <c r="D160" s="16">
        <f>IF('P_14号8様式'!E124="","",'P_14号8様式'!E124)</f>
      </c>
      <c r="E160" s="16">
        <f>IF('P_14号8様式'!F124="","",'P_14号8様式'!F124)</f>
      </c>
      <c r="F160" s="16">
        <f>IF('P_14号8様式'!G124="","",'P_14号8様式'!G124)</f>
      </c>
      <c r="G160" s="16">
        <f>IF('P_14号8様式'!H124="","",'P_14号8様式'!H124)</f>
      </c>
      <c r="H160" s="16">
        <f>IF('P_14号8様式'!I124="","",'P_14号8様式'!I124)</f>
      </c>
      <c r="I160" s="16">
        <f>IF('P_14号8様式'!J124="","",'P_14号8様式'!J124)</f>
      </c>
      <c r="J160" s="16">
        <f>IF('P_14号8様式'!K124="","",'P_14号8様式'!K124)</f>
      </c>
      <c r="K160" s="16">
        <f>IF('P_14号8様式'!L124="","",'P_14号8様式'!L124)</f>
      </c>
      <c r="L160" s="17">
        <f>IF('P_14号8様式'!M124="","",'P_14号8様式'!M124)</f>
      </c>
      <c r="M160" s="50">
        <f>IF('P_14号8様式'!N124="","",'P_14号8様式'!N124)</f>
      </c>
      <c r="N160" s="51"/>
      <c r="O160" s="52"/>
      <c r="P160" s="50">
        <f>IF('P_14号8様式'!O124="","",'P_14号8様式'!O124)</f>
      </c>
      <c r="Q160" s="51"/>
      <c r="R160" s="52"/>
      <c r="S160" s="16">
        <f>IF('P_14号8様式'!P124="","",'P_14号8様式'!P124)</f>
      </c>
      <c r="T160" s="18">
        <f>IF('P_14号8様式'!Q124="","",'P_14号8様式'!Q124)</f>
      </c>
      <c r="U160" s="17">
        <f>IF('P_14号8様式'!R124="","",'P_14号8様式'!R124)</f>
      </c>
      <c r="V160" s="17">
        <f>IF('P_14号8様式'!S124="","",'P_14号8様式'!S124)</f>
      </c>
      <c r="W160" s="17">
        <f>IF('P_14号8様式'!T124="","",'P_14号8様式'!T124)</f>
      </c>
    </row>
    <row r="161" spans="1:23" s="19" customFormat="1" ht="12.75" customHeight="1">
      <c r="A161" s="39">
        <f>IF('P_14号8様式'!C125="","",'P_14号8様式'!C125)</f>
      </c>
      <c r="B161" s="39"/>
      <c r="C161" s="16">
        <f>IF('P_14号8様式'!D125="","",'P_14号8様式'!D125)</f>
      </c>
      <c r="D161" s="16">
        <f>IF('P_14号8様式'!E125="","",'P_14号8様式'!E125)</f>
      </c>
      <c r="E161" s="16">
        <f>IF('P_14号8様式'!F125="","",'P_14号8様式'!F125)</f>
      </c>
      <c r="F161" s="16">
        <f>IF('P_14号8様式'!G125="","",'P_14号8様式'!G125)</f>
      </c>
      <c r="G161" s="16">
        <f>IF('P_14号8様式'!H125="","",'P_14号8様式'!H125)</f>
      </c>
      <c r="H161" s="16">
        <f>IF('P_14号8様式'!I125="","",'P_14号8様式'!I125)</f>
      </c>
      <c r="I161" s="16">
        <f>IF('P_14号8様式'!J125="","",'P_14号8様式'!J125)</f>
      </c>
      <c r="J161" s="16">
        <f>IF('P_14号8様式'!K125="","",'P_14号8様式'!K125)</f>
      </c>
      <c r="K161" s="16">
        <f>IF('P_14号8様式'!L125="","",'P_14号8様式'!L125)</f>
      </c>
      <c r="L161" s="17">
        <f>IF('P_14号8様式'!M125="","",'P_14号8様式'!M125)</f>
      </c>
      <c r="M161" s="50">
        <f>IF('P_14号8様式'!N125="","",'P_14号8様式'!N125)</f>
      </c>
      <c r="N161" s="51"/>
      <c r="O161" s="52"/>
      <c r="P161" s="50">
        <f>IF('P_14号8様式'!O125="","",'P_14号8様式'!O125)</f>
      </c>
      <c r="Q161" s="51"/>
      <c r="R161" s="52"/>
      <c r="S161" s="16">
        <f>IF('P_14号8様式'!P125="","",'P_14号8様式'!P125)</f>
      </c>
      <c r="T161" s="18">
        <f>IF('P_14号8様式'!Q125="","",'P_14号8様式'!Q125)</f>
      </c>
      <c r="U161" s="17">
        <f>IF('P_14号8様式'!R125="","",'P_14号8様式'!R125)</f>
      </c>
      <c r="V161" s="17">
        <f>IF('P_14号8様式'!S125="","",'P_14号8様式'!S125)</f>
      </c>
      <c r="W161" s="17">
        <f>IF('P_14号8様式'!T125="","",'P_14号8様式'!T125)</f>
      </c>
    </row>
    <row r="162" spans="1:23" s="19" customFormat="1" ht="12.75" customHeight="1">
      <c r="A162" s="39">
        <f>IF('P_14号8様式'!C126="","",'P_14号8様式'!C126)</f>
      </c>
      <c r="B162" s="39"/>
      <c r="C162" s="16">
        <f>IF('P_14号8様式'!D126="","",'P_14号8様式'!D126)</f>
      </c>
      <c r="D162" s="16">
        <f>IF('P_14号8様式'!E126="","",'P_14号8様式'!E126)</f>
      </c>
      <c r="E162" s="16">
        <f>IF('P_14号8様式'!F126="","",'P_14号8様式'!F126)</f>
      </c>
      <c r="F162" s="16">
        <f>IF('P_14号8様式'!G126="","",'P_14号8様式'!G126)</f>
      </c>
      <c r="G162" s="16">
        <f>IF('P_14号8様式'!H126="","",'P_14号8様式'!H126)</f>
      </c>
      <c r="H162" s="16">
        <f>IF('P_14号8様式'!I126="","",'P_14号8様式'!I126)</f>
      </c>
      <c r="I162" s="16">
        <f>IF('P_14号8様式'!J126="","",'P_14号8様式'!J126)</f>
      </c>
      <c r="J162" s="16">
        <f>IF('P_14号8様式'!K126="","",'P_14号8様式'!K126)</f>
      </c>
      <c r="K162" s="16">
        <f>IF('P_14号8様式'!L126="","",'P_14号8様式'!L126)</f>
      </c>
      <c r="L162" s="17">
        <f>IF('P_14号8様式'!M126="","",'P_14号8様式'!M126)</f>
      </c>
      <c r="M162" s="50">
        <f>IF('P_14号8様式'!N126="","",'P_14号8様式'!N126)</f>
      </c>
      <c r="N162" s="51"/>
      <c r="O162" s="52"/>
      <c r="P162" s="50">
        <f>IF('P_14号8様式'!O126="","",'P_14号8様式'!O126)</f>
      </c>
      <c r="Q162" s="51"/>
      <c r="R162" s="52"/>
      <c r="S162" s="16">
        <f>IF('P_14号8様式'!P126="","",'P_14号8様式'!P126)</f>
      </c>
      <c r="T162" s="18">
        <f>IF('P_14号8様式'!Q126="","",'P_14号8様式'!Q126)</f>
      </c>
      <c r="U162" s="17">
        <f>IF('P_14号8様式'!R126="","",'P_14号8様式'!R126)</f>
      </c>
      <c r="V162" s="17">
        <f>IF('P_14号8様式'!S126="","",'P_14号8様式'!S126)</f>
      </c>
      <c r="W162" s="17">
        <f>IF('P_14号8様式'!T126="","",'P_14号8様式'!T126)</f>
      </c>
    </row>
    <row r="163" spans="1:23" s="19" customFormat="1" ht="12.75" customHeight="1">
      <c r="A163" s="39">
        <f>IF('P_14号8様式'!C127="","",'P_14号8様式'!C127)</f>
      </c>
      <c r="B163" s="39"/>
      <c r="C163" s="16">
        <f>IF('P_14号8様式'!D127="","",'P_14号8様式'!D127)</f>
      </c>
      <c r="D163" s="16">
        <f>IF('P_14号8様式'!E127="","",'P_14号8様式'!E127)</f>
      </c>
      <c r="E163" s="16">
        <f>IF('P_14号8様式'!F127="","",'P_14号8様式'!F127)</f>
      </c>
      <c r="F163" s="16">
        <f>IF('P_14号8様式'!G127="","",'P_14号8様式'!G127)</f>
      </c>
      <c r="G163" s="16">
        <f>IF('P_14号8様式'!H127="","",'P_14号8様式'!H127)</f>
      </c>
      <c r="H163" s="16">
        <f>IF('P_14号8様式'!I127="","",'P_14号8様式'!I127)</f>
      </c>
      <c r="I163" s="16">
        <f>IF('P_14号8様式'!J127="","",'P_14号8様式'!J127)</f>
      </c>
      <c r="J163" s="16">
        <f>IF('P_14号8様式'!K127="","",'P_14号8様式'!K127)</f>
      </c>
      <c r="K163" s="16">
        <f>IF('P_14号8様式'!L127="","",'P_14号8様式'!L127)</f>
      </c>
      <c r="L163" s="17">
        <f>IF('P_14号8様式'!M127="","",'P_14号8様式'!M127)</f>
      </c>
      <c r="M163" s="50">
        <f>IF('P_14号8様式'!N127="","",'P_14号8様式'!N127)</f>
      </c>
      <c r="N163" s="51"/>
      <c r="O163" s="52"/>
      <c r="P163" s="50">
        <f>IF('P_14号8様式'!O127="","",'P_14号8様式'!O127)</f>
      </c>
      <c r="Q163" s="51"/>
      <c r="R163" s="52"/>
      <c r="S163" s="16">
        <f>IF('P_14号8様式'!P127="","",'P_14号8様式'!P127)</f>
      </c>
      <c r="T163" s="18">
        <f>IF('P_14号8様式'!Q127="","",'P_14号8様式'!Q127)</f>
      </c>
      <c r="U163" s="17">
        <f>IF('P_14号8様式'!R127="","",'P_14号8様式'!R127)</f>
      </c>
      <c r="V163" s="17">
        <f>IF('P_14号8様式'!S127="","",'P_14号8様式'!S127)</f>
      </c>
      <c r="W163" s="17">
        <f>IF('P_14号8様式'!T127="","",'P_14号8様式'!T127)</f>
      </c>
    </row>
    <row r="164" spans="3:20" s="19" customFormat="1" ht="22.5" customHeight="1">
      <c r="C164" s="20"/>
      <c r="D164" s="20"/>
      <c r="E164" s="20"/>
      <c r="F164" s="21"/>
      <c r="G164" s="20"/>
      <c r="H164" s="20"/>
      <c r="I164" s="20"/>
      <c r="J164" s="21"/>
      <c r="K164" s="20"/>
      <c r="L164" s="20"/>
      <c r="M164" s="20"/>
      <c r="N164" s="20"/>
      <c r="O164" s="20"/>
      <c r="P164" s="20"/>
      <c r="Q164" s="20"/>
      <c r="R164" s="20"/>
      <c r="S164" s="22"/>
      <c r="T164" s="23"/>
    </row>
    <row r="165" spans="1:23" s="19" customFormat="1" ht="12.75" customHeight="1">
      <c r="A165" s="57" t="s">
        <v>12</v>
      </c>
      <c r="B165" s="57"/>
      <c r="C165" s="24">
        <f>IF('P_14号8様式'!U86="","",'P_14号8様式'!U86)</f>
        <v>143661</v>
      </c>
      <c r="D165" s="24">
        <f>IF('P_14号8様式'!V86="","",'P_14号8様式'!V86)</f>
        <v>160425</v>
      </c>
      <c r="E165" s="24">
        <f>IF('P_14号8様式'!W86="","",'P_14号8様式'!W86)</f>
        <v>304086</v>
      </c>
      <c r="F165" s="24">
        <f>IF('P_14号8様式'!X86="","",'P_14号8様式'!X86)</f>
        <v>92600</v>
      </c>
      <c r="G165" s="24">
        <f>IF('P_14号8様式'!Y86="","",'P_14号8様式'!Y86)</f>
        <v>100017</v>
      </c>
      <c r="H165" s="24">
        <f>IF('P_14号8様式'!Z86="","",'P_14号8様式'!Z86)</f>
        <v>192617</v>
      </c>
      <c r="I165" s="24">
        <f>IF('P_14号8様式'!AA86="","",'P_14号8様式'!AA86)</f>
        <v>51061</v>
      </c>
      <c r="J165" s="24">
        <f>IF('P_14号8様式'!AB86="","",'P_14号8様式'!AB86)</f>
        <v>60408</v>
      </c>
      <c r="K165" s="24">
        <f>IF('P_14号8様式'!AC86="","",'P_14号8様式'!AC86)</f>
        <v>111469</v>
      </c>
      <c r="L165" s="25">
        <f>IF('P_14号8様式'!AD86="","",'P_14号8様式'!AD86)</f>
        <v>64.4572987797663</v>
      </c>
      <c r="M165" s="50">
        <f>IF('P_14号8様式'!AE86="","",'P_14号8様式'!AE86)</f>
        <v>62.3450210378682</v>
      </c>
      <c r="N165" s="51"/>
      <c r="O165" s="52"/>
      <c r="P165" s="50">
        <f>IF('P_14号8様式'!AF86="","",'P_14号8様式'!AF86)</f>
        <v>63.3429358799813</v>
      </c>
      <c r="Q165" s="51"/>
      <c r="R165" s="52"/>
      <c r="S165" s="24"/>
      <c r="T165" s="26">
        <f>IF('P_14号8様式'!AG86="","",'P_14号8様式'!AG86)</f>
      </c>
      <c r="U165" s="27">
        <f>IF('P_14号8様式'!AH86="","",'P_14号8様式'!AH86)</f>
        <v>56.7376596873469</v>
      </c>
      <c r="V165" s="27">
        <f>IF('P_14号8様式'!AI86="","",'P_14号8様式'!AI86)</f>
        <v>55.5223360126727</v>
      </c>
      <c r="W165" s="27">
        <f>IF('P_14号8様式'!AJ86="","",'P_14号8様式'!AJ86)</f>
        <v>56.0855413455639</v>
      </c>
    </row>
    <row r="166" spans="1:23" s="19" customFormat="1" ht="12.75" customHeight="1">
      <c r="A166" s="57"/>
      <c r="B166" s="57"/>
      <c r="C166" s="24"/>
      <c r="D166" s="24"/>
      <c r="E166" s="24"/>
      <c r="F166" s="24"/>
      <c r="G166" s="24"/>
      <c r="H166" s="24"/>
      <c r="I166" s="24"/>
      <c r="J166" s="24"/>
      <c r="K166" s="24"/>
      <c r="L166" s="25"/>
      <c r="M166" s="81"/>
      <c r="N166" s="82"/>
      <c r="O166" s="83"/>
      <c r="P166" s="81"/>
      <c r="Q166" s="82"/>
      <c r="R166" s="83"/>
      <c r="S166" s="24"/>
      <c r="T166" s="26"/>
      <c r="U166" s="27"/>
      <c r="V166" s="27"/>
      <c r="W166" s="27"/>
    </row>
    <row r="167" spans="1:23" s="19" customFormat="1" ht="12.75" customHeight="1">
      <c r="A167" s="57"/>
      <c r="B167" s="57"/>
      <c r="C167" s="24"/>
      <c r="D167" s="24"/>
      <c r="E167" s="24"/>
      <c r="F167" s="24"/>
      <c r="G167" s="24"/>
      <c r="H167" s="24"/>
      <c r="I167" s="24"/>
      <c r="J167" s="24"/>
      <c r="K167" s="24"/>
      <c r="L167" s="25"/>
      <c r="M167" s="81"/>
      <c r="N167" s="82"/>
      <c r="O167" s="83"/>
      <c r="P167" s="81"/>
      <c r="Q167" s="82"/>
      <c r="R167" s="83"/>
      <c r="S167" s="24"/>
      <c r="T167" s="26"/>
      <c r="U167" s="27"/>
      <c r="V167" s="27"/>
      <c r="W167" s="27"/>
    </row>
    <row r="168" spans="1:23" s="19" customFormat="1" ht="12.75" customHeight="1">
      <c r="A168" s="57"/>
      <c r="B168" s="57"/>
      <c r="C168" s="24"/>
      <c r="D168" s="24"/>
      <c r="E168" s="24"/>
      <c r="F168" s="28"/>
      <c r="G168" s="24"/>
      <c r="H168" s="24"/>
      <c r="I168" s="24"/>
      <c r="J168" s="28"/>
      <c r="K168" s="24"/>
      <c r="L168" s="25"/>
      <c r="M168" s="81"/>
      <c r="N168" s="82"/>
      <c r="O168" s="83"/>
      <c r="P168" s="81"/>
      <c r="Q168" s="82"/>
      <c r="R168" s="83"/>
      <c r="S168" s="24"/>
      <c r="T168" s="29"/>
      <c r="U168" s="30"/>
      <c r="V168" s="30"/>
      <c r="W168" s="30"/>
    </row>
    <row r="169" spans="1:23" s="1" customFormat="1" ht="15.75" customHeight="1">
      <c r="A169" s="53" t="s">
        <v>14</v>
      </c>
      <c r="B169" s="53"/>
      <c r="C169" s="53"/>
      <c r="F169" s="2"/>
      <c r="J169" s="2"/>
      <c r="V169" s="97" t="str">
        <f>IF('P_14号8様式'!A128=""," ページ",'P_14号8様式'!A128&amp;"ページ")</f>
        <v>4ページ</v>
      </c>
      <c r="W169" s="97"/>
    </row>
    <row r="170" spans="1:23" s="1" customFormat="1" ht="15" customHeight="1">
      <c r="A170" s="53"/>
      <c r="B170" s="53"/>
      <c r="C170" s="53"/>
      <c r="F170" s="40" t="str">
        <f>+F2</f>
        <v>投　票　速　報（国内・在外合計）</v>
      </c>
      <c r="G170" s="40"/>
      <c r="H170" s="40"/>
      <c r="I170" s="40"/>
      <c r="J170" s="40"/>
      <c r="K170" s="40"/>
      <c r="L170" s="40"/>
      <c r="M170" s="3"/>
      <c r="N170" s="58" t="s">
        <v>0</v>
      </c>
      <c r="O170" s="58"/>
      <c r="P170" s="58"/>
      <c r="Q170" s="58" t="str">
        <f>IF('P_14号8様式'!AL128="","第　　　回","第 　"&amp;'P_14号8様式'!AL128&amp;"　回")</f>
        <v>第　　　回</v>
      </c>
      <c r="R170" s="58"/>
      <c r="S170" s="58"/>
      <c r="T170" s="58"/>
      <c r="U170" s="58">
        <f>IF('P_14号8様式'!AM128="","        時     　 分　現在",'P_14号8様式'!AM128)</f>
        <v>0.857465277777778</v>
      </c>
      <c r="V170" s="58"/>
      <c r="W170" s="58"/>
    </row>
    <row r="171" spans="2:23" s="1" customFormat="1" ht="15" customHeight="1">
      <c r="B171" s="61">
        <f>IF(パラメタシート!B1="","",パラメタシート!B1)</f>
        <v>44500</v>
      </c>
      <c r="C171" s="61"/>
      <c r="D171" s="61"/>
      <c r="E171" s="61"/>
      <c r="F171" s="40"/>
      <c r="G171" s="40"/>
      <c r="H171" s="40"/>
      <c r="I171" s="40"/>
      <c r="J171" s="40"/>
      <c r="K171" s="40"/>
      <c r="L171" s="40"/>
      <c r="M171" s="3"/>
      <c r="N171" s="59" t="s">
        <v>1</v>
      </c>
      <c r="O171" s="59"/>
      <c r="P171" s="59"/>
      <c r="Q171" s="5"/>
      <c r="R171" s="6"/>
      <c r="S171" s="6"/>
      <c r="U171" s="60" t="str">
        <f>IF('P_14号8様式'!AG128="","        時     　 分　結了",'P_14号8様式'!AG128)</f>
        <v>        時     　 分　結了</v>
      </c>
      <c r="V171" s="60"/>
      <c r="W171" s="60"/>
    </row>
    <row r="172" spans="2:23" s="1" customFormat="1" ht="15" customHeight="1">
      <c r="B172" s="62" t="str">
        <f>IF('P_14号8様式'!AK128="","",'P_14号8様式'!AK128)</f>
        <v>衆議院小選挙区選出議員選挙</v>
      </c>
      <c r="C172" s="62"/>
      <c r="D172" s="62"/>
      <c r="E172" s="62"/>
      <c r="F172" s="7"/>
      <c r="G172" s="7"/>
      <c r="H172" s="68" t="s">
        <v>2</v>
      </c>
      <c r="I172" s="68"/>
      <c r="J172" s="68"/>
      <c r="K172" s="7"/>
      <c r="L172" s="7"/>
      <c r="M172" s="7"/>
      <c r="N172" s="7"/>
      <c r="O172" s="7"/>
      <c r="P172" s="7"/>
      <c r="Q172" s="7"/>
      <c r="R172" s="8"/>
      <c r="S172" s="8"/>
      <c r="T172" s="8"/>
      <c r="V172" s="68" t="s">
        <v>24</v>
      </c>
      <c r="W172" s="68"/>
    </row>
    <row r="173" spans="6:20" s="1" customFormat="1" ht="4.5" customHeight="1">
      <c r="F173" s="2"/>
      <c r="J173" s="2"/>
      <c r="T173" s="2"/>
    </row>
    <row r="174" spans="1:23" s="9" customFormat="1" ht="12" customHeight="1">
      <c r="A174" s="69" t="s">
        <v>3</v>
      </c>
      <c r="B174" s="70"/>
      <c r="C174" s="41" t="s">
        <v>15</v>
      </c>
      <c r="D174" s="42"/>
      <c r="E174" s="43"/>
      <c r="F174" s="41" t="s">
        <v>16</v>
      </c>
      <c r="G174" s="42"/>
      <c r="H174" s="43"/>
      <c r="I174" s="41" t="s">
        <v>17</v>
      </c>
      <c r="J174" s="42"/>
      <c r="K174" s="43"/>
      <c r="L174" s="86" t="s">
        <v>18</v>
      </c>
      <c r="M174" s="87"/>
      <c r="N174" s="87"/>
      <c r="O174" s="87"/>
      <c r="P174" s="87"/>
      <c r="Q174" s="87"/>
      <c r="R174" s="88"/>
      <c r="S174" s="78" t="s">
        <v>4</v>
      </c>
      <c r="T174" s="63" t="s">
        <v>5</v>
      </c>
      <c r="U174" s="86" t="s">
        <v>6</v>
      </c>
      <c r="V174" s="87"/>
      <c r="W174" s="88"/>
    </row>
    <row r="175" spans="1:23" s="9" customFormat="1" ht="12" customHeight="1">
      <c r="A175" s="71"/>
      <c r="B175" s="72"/>
      <c r="C175" s="44"/>
      <c r="D175" s="45"/>
      <c r="E175" s="46"/>
      <c r="F175" s="44"/>
      <c r="G175" s="45"/>
      <c r="H175" s="46"/>
      <c r="I175" s="44"/>
      <c r="J175" s="45"/>
      <c r="K175" s="46"/>
      <c r="L175" s="71" t="s">
        <v>19</v>
      </c>
      <c r="M175" s="84"/>
      <c r="N175" s="11" t="s">
        <v>20</v>
      </c>
      <c r="O175" s="66" t="s">
        <v>7</v>
      </c>
      <c r="P175" s="11" t="s">
        <v>20</v>
      </c>
      <c r="Q175" s="66" t="s">
        <v>8</v>
      </c>
      <c r="R175" s="10"/>
      <c r="S175" s="79"/>
      <c r="T175" s="64"/>
      <c r="U175" s="89"/>
      <c r="V175" s="90"/>
      <c r="W175" s="91"/>
    </row>
    <row r="176" spans="1:23" s="9" customFormat="1" ht="12" customHeight="1">
      <c r="A176" s="71"/>
      <c r="B176" s="72"/>
      <c r="C176" s="47"/>
      <c r="D176" s="48"/>
      <c r="E176" s="49"/>
      <c r="F176" s="47"/>
      <c r="G176" s="48"/>
      <c r="H176" s="49"/>
      <c r="I176" s="47"/>
      <c r="J176" s="48"/>
      <c r="K176" s="49"/>
      <c r="L176" s="73"/>
      <c r="M176" s="85"/>
      <c r="N176" s="12" t="s">
        <v>21</v>
      </c>
      <c r="O176" s="67"/>
      <c r="P176" s="12" t="s">
        <v>22</v>
      </c>
      <c r="Q176" s="67"/>
      <c r="R176" s="13"/>
      <c r="S176" s="79"/>
      <c r="T176" s="64"/>
      <c r="U176" s="92"/>
      <c r="V176" s="93"/>
      <c r="W176" s="94"/>
    </row>
    <row r="177" spans="1:23" s="9" customFormat="1" ht="13.5">
      <c r="A177" s="73"/>
      <c r="B177" s="74"/>
      <c r="C177" s="14" t="s">
        <v>9</v>
      </c>
      <c r="D177" s="14" t="s">
        <v>10</v>
      </c>
      <c r="E177" s="15" t="s">
        <v>11</v>
      </c>
      <c r="F177" s="14" t="s">
        <v>9</v>
      </c>
      <c r="G177" s="14" t="s">
        <v>10</v>
      </c>
      <c r="H177" s="15" t="s">
        <v>11</v>
      </c>
      <c r="I177" s="14" t="s">
        <v>9</v>
      </c>
      <c r="J177" s="14" t="s">
        <v>10</v>
      </c>
      <c r="K177" s="15" t="s">
        <v>11</v>
      </c>
      <c r="L177" s="14" t="s">
        <v>9</v>
      </c>
      <c r="M177" s="54" t="s">
        <v>10</v>
      </c>
      <c r="N177" s="55"/>
      <c r="O177" s="56"/>
      <c r="P177" s="75" t="s">
        <v>11</v>
      </c>
      <c r="Q177" s="76"/>
      <c r="R177" s="77"/>
      <c r="S177" s="80"/>
      <c r="T177" s="65"/>
      <c r="U177" s="14" t="s">
        <v>9</v>
      </c>
      <c r="V177" s="14" t="s">
        <v>10</v>
      </c>
      <c r="W177" s="15" t="s">
        <v>11</v>
      </c>
    </row>
    <row r="178" spans="1:23" s="19" customFormat="1" ht="12.75" customHeight="1">
      <c r="A178" s="39" t="str">
        <f>IF('P_14号8様式'!C128="","",'P_14号8様式'!C128)</f>
        <v>【 第 ４ 区 】</v>
      </c>
      <c r="B178" s="39"/>
      <c r="C178" s="16">
        <f>IF('P_14号8様式'!D128="","",'P_14号8様式'!D128)</f>
      </c>
      <c r="D178" s="16">
        <f>IF('P_14号8様式'!E128="","",'P_14号8様式'!E128)</f>
      </c>
      <c r="E178" s="16">
        <f>IF('P_14号8様式'!F128="","",'P_14号8様式'!F128)</f>
      </c>
      <c r="F178" s="16">
        <f>IF('P_14号8様式'!G128="","",'P_14号8様式'!G128)</f>
      </c>
      <c r="G178" s="16">
        <f>IF('P_14号8様式'!H128="","",'P_14号8様式'!H128)</f>
      </c>
      <c r="H178" s="16">
        <f>IF('P_14号8様式'!I128="","",'P_14号8様式'!I128)</f>
      </c>
      <c r="I178" s="16">
        <f>IF('P_14号8様式'!J128="","",'P_14号8様式'!J128)</f>
      </c>
      <c r="J178" s="16">
        <f>IF('P_14号8様式'!K128="","",'P_14号8様式'!K128)</f>
      </c>
      <c r="K178" s="16">
        <f>IF('P_14号8様式'!L128="","",'P_14号8様式'!L128)</f>
      </c>
      <c r="L178" s="17">
        <f>IF('P_14号8様式'!M128="","",'P_14号8様式'!M128)</f>
      </c>
      <c r="M178" s="50">
        <f>IF('P_14号8様式'!N128="","",'P_14号8様式'!N128)</f>
      </c>
      <c r="N178" s="51"/>
      <c r="O178" s="52"/>
      <c r="P178" s="50">
        <f>IF('P_14号8様式'!O128="","",'P_14号8様式'!O128)</f>
      </c>
      <c r="Q178" s="51"/>
      <c r="R178" s="52"/>
      <c r="S178" s="16">
        <f>IF('P_14号8様式'!P128="","",'P_14号8様式'!P128)</f>
      </c>
      <c r="T178" s="18">
        <f>IF('P_14号8様式'!Q128="","",'P_14号8様式'!Q128)</f>
      </c>
      <c r="U178" s="17">
        <f>IF('P_14号8様式'!R128="","",'P_14号8様式'!R128)</f>
      </c>
      <c r="V178" s="17">
        <f>IF('P_14号8様式'!S128="","",'P_14号8様式'!S128)</f>
      </c>
      <c r="W178" s="17">
        <f>IF('P_14号8様式'!T128="","",'P_14号8様式'!T128)</f>
      </c>
    </row>
    <row r="179" spans="1:23" s="19" customFormat="1" ht="12.75" customHeight="1">
      <c r="A179" s="39" t="str">
        <f>IF('P_14号8様式'!C129="","",'P_14号8様式'!C129)</f>
        <v>　鹿屋市</v>
      </c>
      <c r="B179" s="39"/>
      <c r="C179" s="16">
        <f>IF('P_14号8様式'!D129="","",'P_14号8様式'!D129)</f>
      </c>
      <c r="D179" s="16">
        <f>IF('P_14号8様式'!E129="","",'P_14号8様式'!E129)</f>
      </c>
      <c r="E179" s="16">
        <f>IF('P_14号8様式'!F129="","",'P_14号8様式'!F129)</f>
      </c>
      <c r="F179" s="16">
        <f>IF('P_14号8様式'!G129="","",'P_14号8様式'!G129)</f>
      </c>
      <c r="G179" s="16">
        <f>IF('P_14号8様式'!H129="","",'P_14号8様式'!H129)</f>
      </c>
      <c r="H179" s="16">
        <f>IF('P_14号8様式'!I129="","",'P_14号8様式'!I129)</f>
      </c>
      <c r="I179" s="16">
        <f>IF('P_14号8様式'!J129="","",'P_14号8様式'!J129)</f>
      </c>
      <c r="J179" s="16">
        <f>IF('P_14号8様式'!K129="","",'P_14号8様式'!K129)</f>
      </c>
      <c r="K179" s="16">
        <f>IF('P_14号8様式'!L129="","",'P_14号8様式'!L129)</f>
      </c>
      <c r="L179" s="17">
        <f>IF('P_14号8様式'!M129="","",'P_14号8様式'!M129)</f>
      </c>
      <c r="M179" s="50">
        <f>IF('P_14号8様式'!N129="","",'P_14号8様式'!N129)</f>
      </c>
      <c r="N179" s="51"/>
      <c r="O179" s="52"/>
      <c r="P179" s="50">
        <f>IF('P_14号8様式'!O129="","",'P_14号8様式'!O129)</f>
      </c>
      <c r="Q179" s="51"/>
      <c r="R179" s="52"/>
      <c r="S179" s="16">
        <f>IF('P_14号8様式'!P129="","",'P_14号8様式'!P129)</f>
      </c>
      <c r="T179" s="18">
        <f>IF('P_14号8様式'!Q129="","",'P_14号8様式'!Q129)</f>
      </c>
      <c r="U179" s="17">
        <f>IF('P_14号8様式'!R129="","",'P_14号8様式'!R129)</f>
        <v>51.8363353569816</v>
      </c>
      <c r="V179" s="17">
        <f>IF('P_14号8様式'!S129="","",'P_14号8様式'!S129)</f>
        <v>50.7918097872151</v>
      </c>
      <c r="W179" s="17">
        <f>IF('P_14号8様式'!T129="","",'P_14号8様式'!T129)</f>
        <v>51.2834136204779</v>
      </c>
    </row>
    <row r="180" spans="1:23" s="19" customFormat="1" ht="12.75" customHeight="1">
      <c r="A180" s="39" t="str">
        <f>IF('P_14号8様式'!C130="","",'P_14号8様式'!C130)</f>
        <v>　西之表市</v>
      </c>
      <c r="B180" s="39"/>
      <c r="C180" s="16">
        <f>IF('P_14号8様式'!D130="","",'P_14号8様式'!D130)</f>
        <v>5943</v>
      </c>
      <c r="D180" s="16">
        <f>IF('P_14号8様式'!E130="","",'P_14号8様式'!E130)</f>
        <v>6615</v>
      </c>
      <c r="E180" s="16">
        <f>IF('P_14号8様式'!F130="","",'P_14号8様式'!F130)</f>
        <v>12558</v>
      </c>
      <c r="F180" s="16">
        <f>IF('P_14号8様式'!G130="","",'P_14号8様式'!G130)</f>
        <v>3922</v>
      </c>
      <c r="G180" s="16">
        <f>IF('P_14号8様式'!H130="","",'P_14号8様式'!H130)</f>
        <v>4157</v>
      </c>
      <c r="H180" s="16">
        <f>IF('P_14号8様式'!I130="","",'P_14号8様式'!I130)</f>
        <v>8079</v>
      </c>
      <c r="I180" s="16">
        <f>IF('P_14号8様式'!J130="","",'P_14号8様式'!J130)</f>
        <v>2021</v>
      </c>
      <c r="J180" s="16">
        <f>IF('P_14号8様式'!K130="","",'P_14号8様式'!K130)</f>
        <v>2458</v>
      </c>
      <c r="K180" s="16">
        <f>IF('P_14号8様式'!L130="","",'P_14号8様式'!L130)</f>
        <v>4479</v>
      </c>
      <c r="L180" s="17">
        <f>IF('P_14号8様式'!M130="","",'P_14号8様式'!M130)</f>
        <v>65.9936059229345</v>
      </c>
      <c r="M180" s="50">
        <f>IF('P_14号8様式'!N130="","",'P_14号8様式'!N130)</f>
        <v>62.8420256991686</v>
      </c>
      <c r="N180" s="51"/>
      <c r="O180" s="52"/>
      <c r="P180" s="50">
        <f>IF('P_14号8様式'!O130="","",'P_14号8様式'!O130)</f>
        <v>64.3334925943622</v>
      </c>
      <c r="Q180" s="51"/>
      <c r="R180" s="52"/>
      <c r="S180" s="16">
        <f>IF('P_14号8様式'!P130="","",'P_14号8様式'!P130)</f>
        <v>22</v>
      </c>
      <c r="T180" s="18">
        <f>IF('P_14号8様式'!Q130="","",'P_14号8様式'!Q130)</f>
        <v>0.814583333333333</v>
      </c>
      <c r="U180" s="17">
        <f>IF('P_14号8様式'!R130="","",'P_14号8様式'!R130)</f>
        <v>56.0567010309278</v>
      </c>
      <c r="V180" s="17">
        <f>IF('P_14号8様式'!S130="","",'P_14号8様式'!S130)</f>
        <v>51.7605131860299</v>
      </c>
      <c r="W180" s="17">
        <f>IF('P_14号8様式'!T130="","",'P_14号8様式'!T130)</f>
        <v>53.7775088860319</v>
      </c>
    </row>
    <row r="181" spans="1:23" s="19" customFormat="1" ht="12.75" customHeight="1">
      <c r="A181" s="39" t="str">
        <f>IF('P_14号8様式'!C131="","",'P_14号8様式'!C131)</f>
        <v>　垂水市</v>
      </c>
      <c r="B181" s="39"/>
      <c r="C181" s="16">
        <f>IF('P_14号8様式'!D131="","",'P_14号8様式'!D131)</f>
      </c>
      <c r="D181" s="16">
        <f>IF('P_14号8様式'!E131="","",'P_14号8様式'!E131)</f>
      </c>
      <c r="E181" s="16">
        <f>IF('P_14号8様式'!F131="","",'P_14号8様式'!F131)</f>
      </c>
      <c r="F181" s="16">
        <f>IF('P_14号8様式'!G131="","",'P_14号8様式'!G131)</f>
      </c>
      <c r="G181" s="16">
        <f>IF('P_14号8様式'!H131="","",'P_14号8様式'!H131)</f>
      </c>
      <c r="H181" s="16">
        <f>IF('P_14号8様式'!I131="","",'P_14号8様式'!I131)</f>
      </c>
      <c r="I181" s="16">
        <f>IF('P_14号8様式'!J131="","",'P_14号8様式'!J131)</f>
      </c>
      <c r="J181" s="16">
        <f>IF('P_14号8様式'!K131="","",'P_14号8様式'!K131)</f>
      </c>
      <c r="K181" s="16">
        <f>IF('P_14号8様式'!L131="","",'P_14号8様式'!L131)</f>
      </c>
      <c r="L181" s="17">
        <f>IF('P_14号8様式'!M131="","",'P_14号8様式'!M131)</f>
      </c>
      <c r="M181" s="50">
        <f>IF('P_14号8様式'!N131="","",'P_14号8様式'!N131)</f>
      </c>
      <c r="N181" s="51"/>
      <c r="O181" s="52"/>
      <c r="P181" s="50">
        <f>IF('P_14号8様式'!O131="","",'P_14号8様式'!O131)</f>
      </c>
      <c r="Q181" s="51"/>
      <c r="R181" s="52"/>
      <c r="S181" s="16">
        <f>IF('P_14号8様式'!P131="","",'P_14号8様式'!P131)</f>
      </c>
      <c r="T181" s="18">
        <f>IF('P_14号8様式'!Q131="","",'P_14号8様式'!Q131)</f>
      </c>
      <c r="U181" s="17">
        <f>IF('P_14号8様式'!R131="","",'P_14号8様式'!R131)</f>
        <v>60.1801222257961</v>
      </c>
      <c r="V181" s="17">
        <f>IF('P_14号8様式'!S131="","",'P_14号8様式'!S131)</f>
        <v>59.775218537533</v>
      </c>
      <c r="W181" s="17">
        <f>IF('P_14号8様式'!T131="","",'P_14号8様式'!T131)</f>
        <v>59.9627560521415</v>
      </c>
    </row>
    <row r="182" spans="1:23" s="19" customFormat="1" ht="12.75" customHeight="1">
      <c r="A182" s="39" t="str">
        <f>IF('P_14号8様式'!C132="","",'P_14号8様式'!C132)</f>
        <v>　曽於市</v>
      </c>
      <c r="B182" s="39"/>
      <c r="C182" s="16">
        <f>IF('P_14号8様式'!D132="","",'P_14号8様式'!D132)</f>
      </c>
      <c r="D182" s="16">
        <f>IF('P_14号8様式'!E132="","",'P_14号8様式'!E132)</f>
      </c>
      <c r="E182" s="16">
        <f>IF('P_14号8様式'!F132="","",'P_14号8様式'!F132)</f>
      </c>
      <c r="F182" s="16">
        <f>IF('P_14号8様式'!G132="","",'P_14号8様式'!G132)</f>
      </c>
      <c r="G182" s="16">
        <f>IF('P_14号8様式'!H132="","",'P_14号8様式'!H132)</f>
      </c>
      <c r="H182" s="16">
        <f>IF('P_14号8様式'!I132="","",'P_14号8様式'!I132)</f>
      </c>
      <c r="I182" s="16">
        <f>IF('P_14号8様式'!J132="","",'P_14号8様式'!J132)</f>
      </c>
      <c r="J182" s="16">
        <f>IF('P_14号8様式'!K132="","",'P_14号8様式'!K132)</f>
      </c>
      <c r="K182" s="16">
        <f>IF('P_14号8様式'!L132="","",'P_14号8様式'!L132)</f>
      </c>
      <c r="L182" s="17">
        <f>IF('P_14号8様式'!M132="","",'P_14号8様式'!M132)</f>
      </c>
      <c r="M182" s="50">
        <f>IF('P_14号8様式'!N132="","",'P_14号8様式'!N132)</f>
      </c>
      <c r="N182" s="51"/>
      <c r="O182" s="52"/>
      <c r="P182" s="50">
        <f>IF('P_14号8様式'!O132="","",'P_14号8様式'!O132)</f>
      </c>
      <c r="Q182" s="51"/>
      <c r="R182" s="52"/>
      <c r="S182" s="16">
        <f>IF('P_14号8様式'!P132="","",'P_14号8様式'!P132)</f>
      </c>
      <c r="T182" s="18">
        <f>IF('P_14号8様式'!Q132="","",'P_14号8様式'!Q132)</f>
      </c>
      <c r="U182" s="17">
        <f>IF('P_14号8様式'!R132="","",'P_14号8様式'!R132)</f>
        <v>57.5947659517065</v>
      </c>
      <c r="V182" s="17">
        <f>IF('P_14号8様式'!S132="","",'P_14号8様式'!S132)</f>
        <v>54.5718432510885</v>
      </c>
      <c r="W182" s="17">
        <f>IF('P_14号8様式'!T132="","",'P_14号8様式'!T132)</f>
        <v>55.9701725375183</v>
      </c>
    </row>
    <row r="183" spans="1:23" s="19" customFormat="1" ht="12.75" customHeight="1">
      <c r="A183" s="39" t="str">
        <f>IF('P_14号8様式'!C133="","",'P_14号8様式'!C133)</f>
        <v>　霧島市</v>
      </c>
      <c r="B183" s="39"/>
      <c r="C183" s="16">
        <f>IF('P_14号8様式'!D133="","",'P_14号8様式'!D133)</f>
      </c>
      <c r="D183" s="16">
        <f>IF('P_14号8様式'!E133="","",'P_14号8様式'!E133)</f>
      </c>
      <c r="E183" s="16">
        <f>IF('P_14号8様式'!F133="","",'P_14号8様式'!F133)</f>
      </c>
      <c r="F183" s="16">
        <f>IF('P_14号8様式'!G133="","",'P_14号8様式'!G133)</f>
      </c>
      <c r="G183" s="16">
        <f>IF('P_14号8様式'!H133="","",'P_14号8様式'!H133)</f>
      </c>
      <c r="H183" s="16">
        <f>IF('P_14号8様式'!I133="","",'P_14号8様式'!I133)</f>
      </c>
      <c r="I183" s="16">
        <f>IF('P_14号8様式'!J133="","",'P_14号8様式'!J133)</f>
      </c>
      <c r="J183" s="16">
        <f>IF('P_14号8様式'!K133="","",'P_14号8様式'!K133)</f>
      </c>
      <c r="K183" s="16">
        <f>IF('P_14号8様式'!L133="","",'P_14号8様式'!L133)</f>
      </c>
      <c r="L183" s="17">
        <f>IF('P_14号8様式'!M133="","",'P_14号8様式'!M133)</f>
      </c>
      <c r="M183" s="50">
        <f>IF('P_14号8様式'!N133="","",'P_14号8様式'!N133)</f>
      </c>
      <c r="N183" s="51"/>
      <c r="O183" s="52"/>
      <c r="P183" s="50">
        <f>IF('P_14号8様式'!O133="","",'P_14号8様式'!O133)</f>
      </c>
      <c r="Q183" s="51"/>
      <c r="R183" s="52"/>
      <c r="S183" s="16">
        <f>IF('P_14号8様式'!P133="","",'P_14号8様式'!P133)</f>
      </c>
      <c r="T183" s="18">
        <f>IF('P_14号8様式'!Q133="","",'P_14号8様式'!Q133)</f>
      </c>
      <c r="U183" s="17">
        <f>IF('P_14号8様式'!R133="","",'P_14号8様式'!R133)</f>
        <v>52.6301773935843</v>
      </c>
      <c r="V183" s="17">
        <f>IF('P_14号8様式'!S133="","",'P_14号8様式'!S133)</f>
        <v>51.5499468065593</v>
      </c>
      <c r="W183" s="17">
        <f>IF('P_14号8様式'!T133="","",'P_14号8様式'!T133)</f>
        <v>52.0602694124023</v>
      </c>
    </row>
    <row r="184" spans="1:23" s="19" customFormat="1" ht="12.75" customHeight="1">
      <c r="A184" s="39" t="str">
        <f>IF('P_14号8様式'!C134="","",'P_14号8様式'!C134)</f>
        <v>　志布志市</v>
      </c>
      <c r="B184" s="39"/>
      <c r="C184" s="16">
        <f>IF('P_14号8様式'!D134="","",'P_14号8様式'!D134)</f>
      </c>
      <c r="D184" s="16">
        <f>IF('P_14号8様式'!E134="","",'P_14号8様式'!E134)</f>
      </c>
      <c r="E184" s="16">
        <f>IF('P_14号8様式'!F134="","",'P_14号8様式'!F134)</f>
      </c>
      <c r="F184" s="16">
        <f>IF('P_14号8様式'!G134="","",'P_14号8様式'!G134)</f>
      </c>
      <c r="G184" s="16">
        <f>IF('P_14号8様式'!H134="","",'P_14号8様式'!H134)</f>
      </c>
      <c r="H184" s="16">
        <f>IF('P_14号8様式'!I134="","",'P_14号8様式'!I134)</f>
      </c>
      <c r="I184" s="16">
        <f>IF('P_14号8様式'!J134="","",'P_14号8様式'!J134)</f>
      </c>
      <c r="J184" s="16">
        <f>IF('P_14号8様式'!K134="","",'P_14号8様式'!K134)</f>
      </c>
      <c r="K184" s="16">
        <f>IF('P_14号8様式'!L134="","",'P_14号8様式'!L134)</f>
      </c>
      <c r="L184" s="17">
        <f>IF('P_14号8様式'!M134="","",'P_14号8様式'!M134)</f>
      </c>
      <c r="M184" s="50">
        <f>IF('P_14号8様式'!N134="","",'P_14号8様式'!N134)</f>
      </c>
      <c r="N184" s="51"/>
      <c r="O184" s="52"/>
      <c r="P184" s="50">
        <f>IF('P_14号8様式'!O134="","",'P_14号8様式'!O134)</f>
      </c>
      <c r="Q184" s="51"/>
      <c r="R184" s="52"/>
      <c r="S184" s="16">
        <f>IF('P_14号8様式'!P134="","",'P_14号8様式'!P134)</f>
      </c>
      <c r="T184" s="18">
        <f>IF('P_14号8様式'!Q134="","",'P_14号8様式'!Q134)</f>
      </c>
      <c r="U184" s="17">
        <f>IF('P_14号8様式'!R134="","",'P_14号8様式'!R134)</f>
        <v>55.8206565252202</v>
      </c>
      <c r="V184" s="17">
        <f>IF('P_14号8様式'!S134="","",'P_14号8様式'!S134)</f>
        <v>56.2154500354359</v>
      </c>
      <c r="W184" s="17">
        <f>IF('P_14号8様式'!T134="","",'P_14号8様式'!T134)</f>
        <v>56.0300751879699</v>
      </c>
    </row>
    <row r="185" spans="1:23" s="19" customFormat="1" ht="12.75" customHeight="1">
      <c r="A185" s="39" t="str">
        <f>IF('P_14号8様式'!C135="","",'P_14号8様式'!C135)</f>
        <v>＊市　部    計</v>
      </c>
      <c r="B185" s="39"/>
      <c r="C185" s="16">
        <f>IF('P_14号8様式'!D135="","",'P_14号8様式'!D135)</f>
        <v>5943</v>
      </c>
      <c r="D185" s="16">
        <f>IF('P_14号8様式'!E135="","",'P_14号8様式'!E135)</f>
        <v>6615</v>
      </c>
      <c r="E185" s="16">
        <f>IF('P_14号8様式'!F135="","",'P_14号8様式'!F135)</f>
        <v>12558</v>
      </c>
      <c r="F185" s="16">
        <f>IF('P_14号8様式'!G135="","",'P_14号8様式'!G135)</f>
        <v>3922</v>
      </c>
      <c r="G185" s="16">
        <f>IF('P_14号8様式'!H135="","",'P_14号8様式'!H135)</f>
        <v>4157</v>
      </c>
      <c r="H185" s="16">
        <f>IF('P_14号8様式'!I135="","",'P_14号8様式'!I135)</f>
        <v>8079</v>
      </c>
      <c r="I185" s="16">
        <f>IF('P_14号8様式'!J135="","",'P_14号8様式'!J135)</f>
      </c>
      <c r="J185" s="16">
        <f>IF('P_14号8様式'!K135="","",'P_14号8様式'!K135)</f>
      </c>
      <c r="K185" s="16">
        <f>IF('P_14号8様式'!L135="","",'P_14号8様式'!L135)</f>
      </c>
      <c r="L185" s="17">
        <f>IF('P_14号8様式'!M135="","",'P_14号8様式'!M135)</f>
        <v>65.9936059229345</v>
      </c>
      <c r="M185" s="50">
        <f>IF('P_14号8様式'!N135="","",'P_14号8様式'!N135)</f>
        <v>62.8420256991686</v>
      </c>
      <c r="N185" s="51"/>
      <c r="O185" s="52"/>
      <c r="P185" s="50">
        <f>IF('P_14号8様式'!O135="","",'P_14号8様式'!O135)</f>
        <v>64.3334925943622</v>
      </c>
      <c r="Q185" s="51"/>
      <c r="R185" s="52"/>
      <c r="S185" s="16">
        <f>IF('P_14号8様式'!P135="","",'P_14号8様式'!P135)</f>
      </c>
      <c r="T185" s="18">
        <f>IF('P_14号8様式'!Q135="","",'P_14号8様式'!Q135)</f>
      </c>
      <c r="U185" s="17">
        <f>IF('P_14号8様式'!R135="","",'P_14号8様式'!R135)</f>
        <v>53.7984146018595</v>
      </c>
      <c r="V185" s="17">
        <f>IF('P_14号8様式'!S135="","",'P_14号8様式'!S135)</f>
        <v>52.5481509085012</v>
      </c>
      <c r="W185" s="17">
        <f>IF('P_14号8様式'!T135="","",'P_14号8様式'!T135)</f>
        <v>53.1355755475961</v>
      </c>
    </row>
    <row r="186" spans="1:23" s="19" customFormat="1" ht="12.75" customHeight="1">
      <c r="A186" s="39" t="str">
        <f>IF('P_14号8様式'!C136="","",'P_14号8様式'!C136)</f>
        <v>　大崎町</v>
      </c>
      <c r="B186" s="39"/>
      <c r="C186" s="16">
        <f>IF('P_14号8様式'!D136="","",'P_14号8様式'!D136)</f>
        <v>5039</v>
      </c>
      <c r="D186" s="16">
        <f>IF('P_14号8様式'!E136="","",'P_14号8様式'!E136)</f>
        <v>5542</v>
      </c>
      <c r="E186" s="16">
        <f>IF('P_14号8様式'!F136="","",'P_14号8様式'!F136)</f>
        <v>10581</v>
      </c>
      <c r="F186" s="16">
        <f>IF('P_14号8様式'!G136="","",'P_14号8様式'!G136)</f>
        <v>3041</v>
      </c>
      <c r="G186" s="16">
        <f>IF('P_14号8様式'!H136="","",'P_14号8様式'!H136)</f>
        <v>3264</v>
      </c>
      <c r="H186" s="16">
        <f>IF('P_14号8様式'!I136="","",'P_14号8様式'!I136)</f>
        <v>6305</v>
      </c>
      <c r="I186" s="16">
        <f>IF('P_14号8様式'!J136="","",'P_14号8様式'!J136)</f>
        <v>1998</v>
      </c>
      <c r="J186" s="16">
        <f>IF('P_14号8様式'!K136="","",'P_14号8様式'!K136)</f>
        <v>2278</v>
      </c>
      <c r="K186" s="16">
        <f>IF('P_14号8様式'!L136="","",'P_14号8様式'!L136)</f>
        <v>4276</v>
      </c>
      <c r="L186" s="17">
        <f>IF('P_14号8様式'!M136="","",'P_14号8様式'!M136)</f>
        <v>60.3492756499305</v>
      </c>
      <c r="M186" s="50">
        <f>IF('P_14号8様式'!N136="","",'P_14号8様式'!N136)</f>
        <v>58.8957055214724</v>
      </c>
      <c r="N186" s="51"/>
      <c r="O186" s="52"/>
      <c r="P186" s="50">
        <f>IF('P_14号8様式'!O136="","",'P_14号8様式'!O136)</f>
        <v>59.5879406483319</v>
      </c>
      <c r="Q186" s="51"/>
      <c r="R186" s="52"/>
      <c r="S186" s="16">
        <f>IF('P_14号8様式'!P136="","",'P_14号8様式'!P136)</f>
        <v>26</v>
      </c>
      <c r="T186" s="18">
        <f>IF('P_14号8様式'!Q136="","",'P_14号8様式'!Q136)</f>
        <v>0.838888888888889</v>
      </c>
      <c r="U186" s="17">
        <f>IF('P_14号8様式'!R136="","",'P_14号8様式'!R136)</f>
        <v>57.2267057960381</v>
      </c>
      <c r="V186" s="17">
        <f>IF('P_14号8様式'!S136="","",'P_14号8様式'!S136)</f>
        <v>56.9928321386898</v>
      </c>
      <c r="W186" s="17">
        <f>IF('P_14号8様式'!T136="","",'P_14号8様式'!T136)</f>
        <v>57.1041830407825</v>
      </c>
    </row>
    <row r="187" spans="1:23" s="19" customFormat="1" ht="12.75" customHeight="1">
      <c r="A187" s="39" t="str">
        <f>IF('P_14号8様式'!C137="","",'P_14号8様式'!C137)</f>
        <v>＊（曽於郡）計</v>
      </c>
      <c r="B187" s="39"/>
      <c r="C187" s="16">
        <f>IF('P_14号8様式'!D137="","",'P_14号8様式'!D137)</f>
        <v>5039</v>
      </c>
      <c r="D187" s="16">
        <f>IF('P_14号8様式'!E137="","",'P_14号8様式'!E137)</f>
        <v>5542</v>
      </c>
      <c r="E187" s="16">
        <f>IF('P_14号8様式'!F137="","",'P_14号8様式'!F137)</f>
        <v>10581</v>
      </c>
      <c r="F187" s="16">
        <f>IF('P_14号8様式'!G137="","",'P_14号8様式'!G137)</f>
        <v>3041</v>
      </c>
      <c r="G187" s="16">
        <f>IF('P_14号8様式'!H137="","",'P_14号8様式'!H137)</f>
        <v>3264</v>
      </c>
      <c r="H187" s="16">
        <f>IF('P_14号8様式'!I137="","",'P_14号8様式'!I137)</f>
        <v>6305</v>
      </c>
      <c r="I187" s="16">
        <f>IF('P_14号8様式'!J137="","",'P_14号8様式'!J137)</f>
        <v>1998</v>
      </c>
      <c r="J187" s="16">
        <f>IF('P_14号8様式'!K137="","",'P_14号8様式'!K137)</f>
        <v>2278</v>
      </c>
      <c r="K187" s="16">
        <f>IF('P_14号8様式'!L137="","",'P_14号8様式'!L137)</f>
        <v>4276</v>
      </c>
      <c r="L187" s="17">
        <f>IF('P_14号8様式'!M137="","",'P_14号8様式'!M137)</f>
        <v>60.3492756499305</v>
      </c>
      <c r="M187" s="50">
        <f>IF('P_14号8様式'!N137="","",'P_14号8様式'!N137)</f>
        <v>58.8957055214724</v>
      </c>
      <c r="N187" s="51"/>
      <c r="O187" s="52"/>
      <c r="P187" s="50">
        <f>IF('P_14号8様式'!O137="","",'P_14号8様式'!O137)</f>
        <v>59.5879406483319</v>
      </c>
      <c r="Q187" s="51"/>
      <c r="R187" s="52"/>
      <c r="S187" s="16">
        <f>IF('P_14号8様式'!P137="","",'P_14号8様式'!P137)</f>
      </c>
      <c r="T187" s="18">
        <f>IF('P_14号8様式'!Q137="","",'P_14号8様式'!Q137)</f>
        <v>0.838888888888889</v>
      </c>
      <c r="U187" s="17">
        <f>IF('P_14号8様式'!R137="","",'P_14号8様式'!R137)</f>
        <v>57.2267057960381</v>
      </c>
      <c r="V187" s="17">
        <f>IF('P_14号8様式'!S137="","",'P_14号8様式'!S137)</f>
        <v>56.9928321386898</v>
      </c>
      <c r="W187" s="17">
        <f>IF('P_14号8様式'!T137="","",'P_14号8様式'!T137)</f>
        <v>57.1041830407825</v>
      </c>
    </row>
    <row r="188" spans="1:23" s="19" customFormat="1" ht="12.75" customHeight="1">
      <c r="A188" s="39" t="str">
        <f>IF('P_14号8様式'!C138="","",'P_14号8様式'!C138)</f>
        <v>　東串良町</v>
      </c>
      <c r="B188" s="39"/>
      <c r="C188" s="16">
        <f>IF('P_14号8様式'!D138="","",'P_14号8様式'!D138)</f>
        <v>2485</v>
      </c>
      <c r="D188" s="16">
        <f>IF('P_14号8様式'!E138="","",'P_14号8様式'!E138)</f>
        <v>2839</v>
      </c>
      <c r="E188" s="16">
        <f>IF('P_14号8様式'!F138="","",'P_14号8様式'!F138)</f>
        <v>5324</v>
      </c>
      <c r="F188" s="16">
        <f>IF('P_14号8様式'!G138="","",'P_14号8様式'!G138)</f>
        <v>1421</v>
      </c>
      <c r="G188" s="16">
        <f>IF('P_14号8様式'!H138="","",'P_14号8様式'!H138)</f>
        <v>1554</v>
      </c>
      <c r="H188" s="16">
        <f>IF('P_14号8様式'!I138="","",'P_14号8様式'!I138)</f>
        <v>2975</v>
      </c>
      <c r="I188" s="16">
        <f>IF('P_14号8様式'!J138="","",'P_14号8様式'!J138)</f>
        <v>1064</v>
      </c>
      <c r="J188" s="16">
        <f>IF('P_14号8様式'!K138="","",'P_14号8様式'!K138)</f>
        <v>1285</v>
      </c>
      <c r="K188" s="16">
        <f>IF('P_14号8様式'!L138="","",'P_14号8様式'!L138)</f>
        <v>2349</v>
      </c>
      <c r="L188" s="17">
        <f>IF('P_14号8様式'!M138="","",'P_14号8様式'!M138)</f>
        <v>57.1830985915493</v>
      </c>
      <c r="M188" s="50">
        <f>IF('P_14号8様式'!N138="","",'P_14号8様式'!N138)</f>
        <v>54.737583656217</v>
      </c>
      <c r="N188" s="51"/>
      <c r="O188" s="52"/>
      <c r="P188" s="50">
        <f>IF('P_14号8様式'!O138="","",'P_14号8様式'!O138)</f>
        <v>55.8790383170548</v>
      </c>
      <c r="Q188" s="51"/>
      <c r="R188" s="52"/>
      <c r="S188" s="16">
        <f>IF('P_14号8様式'!P138="","",'P_14号8様式'!P138)</f>
        <v>30</v>
      </c>
      <c r="T188" s="18">
        <f>IF('P_14号8様式'!Q138="","",'P_14号8様式'!Q138)</f>
        <v>0.799305555555556</v>
      </c>
      <c r="U188" s="17">
        <f>IF('P_14号8様式'!R138="","",'P_14号8様式'!R138)</f>
        <v>56.9171483622351</v>
      </c>
      <c r="V188" s="17">
        <f>IF('P_14号8様式'!S138="","",'P_14号8様式'!S138)</f>
        <v>56.6499162479062</v>
      </c>
      <c r="W188" s="17">
        <f>IF('P_14号8様式'!T138="","",'P_14号8様式'!T138)</f>
        <v>56.7741935483871</v>
      </c>
    </row>
    <row r="189" spans="1:23" s="19" customFormat="1" ht="12.75" customHeight="1">
      <c r="A189" s="39" t="str">
        <f>IF('P_14号8様式'!C139="","",'P_14号8様式'!C139)</f>
        <v>　錦江町</v>
      </c>
      <c r="B189" s="39"/>
      <c r="C189" s="16">
        <f>IF('P_14号8様式'!D139="","",'P_14号8様式'!D139)</f>
        <v>2918</v>
      </c>
      <c r="D189" s="16">
        <f>IF('P_14号8様式'!E139="","",'P_14号8様式'!E139)</f>
        <v>3187</v>
      </c>
      <c r="E189" s="16">
        <f>IF('P_14号8様式'!F139="","",'P_14号8様式'!F139)</f>
        <v>6105</v>
      </c>
      <c r="F189" s="16">
        <f>IF('P_14号8様式'!G139="","",'P_14号8様式'!G139)</f>
        <v>1977</v>
      </c>
      <c r="G189" s="16">
        <f>IF('P_14号8様式'!H139="","",'P_14号8様式'!H139)</f>
        <v>2089</v>
      </c>
      <c r="H189" s="16">
        <f>IF('P_14号8様式'!I139="","",'P_14号8様式'!I139)</f>
        <v>4066</v>
      </c>
      <c r="I189" s="16">
        <f>IF('P_14号8様式'!J139="","",'P_14号8様式'!J139)</f>
        <v>941</v>
      </c>
      <c r="J189" s="16">
        <f>IF('P_14号8様式'!K139="","",'P_14号8様式'!K139)</f>
        <v>1098</v>
      </c>
      <c r="K189" s="16">
        <f>IF('P_14号8様式'!L139="","",'P_14号8様式'!L139)</f>
        <v>2039</v>
      </c>
      <c r="L189" s="17">
        <f>IF('P_14号8様式'!M139="","",'P_14号8様式'!M139)</f>
        <v>67.7518848526388</v>
      </c>
      <c r="M189" s="50">
        <f>IF('P_14号8様式'!N139="","",'P_14号8様式'!N139)</f>
        <v>65.5475368685284</v>
      </c>
      <c r="N189" s="51"/>
      <c r="O189" s="52"/>
      <c r="P189" s="50">
        <f>IF('P_14号8様式'!O139="","",'P_14号8様式'!O139)</f>
        <v>66.6011466011466</v>
      </c>
      <c r="Q189" s="51"/>
      <c r="R189" s="52"/>
      <c r="S189" s="16">
        <f>IF('P_14号8様式'!P139="","",'P_14号8様式'!P139)</f>
        <v>18</v>
      </c>
      <c r="T189" s="18">
        <f>IF('P_14号8様式'!Q139="","",'P_14号8様式'!Q139)</f>
        <v>0.834027777777778</v>
      </c>
      <c r="U189" s="17">
        <f>IF('P_14号8様式'!R139="","",'P_14号8様式'!R139)</f>
        <v>64.5846346033729</v>
      </c>
      <c r="V189" s="17">
        <f>IF('P_14号8様式'!S139="","",'P_14号8様式'!S139)</f>
        <v>62.5788751714678</v>
      </c>
      <c r="W189" s="17">
        <f>IF('P_14号8様式'!T139="","",'P_14号8様式'!T139)</f>
        <v>63.5168687016211</v>
      </c>
    </row>
    <row r="190" spans="1:23" s="19" customFormat="1" ht="12.75" customHeight="1">
      <c r="A190" s="39" t="str">
        <f>IF('P_14号8様式'!C140="","",'P_14号8様式'!C140)</f>
        <v>　南大隅町</v>
      </c>
      <c r="B190" s="39"/>
      <c r="C190" s="16">
        <f>IF('P_14号8様式'!D140="","",'P_14号8様式'!D140)</f>
        <v>2808</v>
      </c>
      <c r="D190" s="16">
        <f>IF('P_14号8様式'!E140="","",'P_14号8様式'!E140)</f>
        <v>3118</v>
      </c>
      <c r="E190" s="16">
        <f>IF('P_14号8様式'!F140="","",'P_14号8様式'!F140)</f>
        <v>5926</v>
      </c>
      <c r="F190" s="16">
        <f>IF('P_14号8様式'!G140="","",'P_14号8様式'!G140)</f>
        <v>1937</v>
      </c>
      <c r="G190" s="16">
        <f>IF('P_14号8様式'!H140="","",'P_14号8様式'!H140)</f>
        <v>2099</v>
      </c>
      <c r="H190" s="16">
        <f>IF('P_14号8様式'!I140="","",'P_14号8様式'!I140)</f>
        <v>4036</v>
      </c>
      <c r="I190" s="16">
        <f>IF('P_14号8様式'!J140="","",'P_14号8様式'!J140)</f>
        <v>871</v>
      </c>
      <c r="J190" s="16">
        <f>IF('P_14号8様式'!K140="","",'P_14号8様式'!K140)</f>
        <v>1019</v>
      </c>
      <c r="K190" s="16">
        <f>IF('P_14号8様式'!L140="","",'P_14号8様式'!L140)</f>
        <v>1890</v>
      </c>
      <c r="L190" s="17">
        <f>IF('P_14号8様式'!M140="","",'P_14号8様式'!M140)</f>
        <v>68.9814814814815</v>
      </c>
      <c r="M190" s="50">
        <f>IF('P_14号8様式'!N140="","",'P_14号8様式'!N140)</f>
        <v>67.3187940987813</v>
      </c>
      <c r="N190" s="51"/>
      <c r="O190" s="52"/>
      <c r="P190" s="50">
        <f>IF('P_14号8様式'!O140="","",'P_14号8様式'!O140)</f>
        <v>68.1066486668917</v>
      </c>
      <c r="Q190" s="51"/>
      <c r="R190" s="52"/>
      <c r="S190" s="16">
        <f>IF('P_14号8様式'!P140="","",'P_14号8様式'!P140)</f>
        <v>15</v>
      </c>
      <c r="T190" s="18">
        <f>IF('P_14号8様式'!Q140="","",'P_14号8様式'!Q140)</f>
        <v>0.832638888888889</v>
      </c>
      <c r="U190" s="17">
        <f>IF('P_14号8様式'!R140="","",'P_14号8様式'!R140)</f>
        <v>65.6299088909833</v>
      </c>
      <c r="V190" s="17">
        <f>IF('P_14号8様式'!S140="","",'P_14号8様式'!S140)</f>
        <v>65.3106714962385</v>
      </c>
      <c r="W190" s="17">
        <f>IF('P_14号8様式'!T140="","",'P_14号8様式'!T140)</f>
        <v>65.4607206142942</v>
      </c>
    </row>
    <row r="191" spans="1:23" s="19" customFormat="1" ht="12.75" customHeight="1">
      <c r="A191" s="39" t="str">
        <f>IF('P_14号8様式'!C141="","",'P_14号8様式'!C141)</f>
        <v>　肝付町</v>
      </c>
      <c r="B191" s="39"/>
      <c r="C191" s="16">
        <f>IF('P_14号8様式'!D141="","",'P_14号8様式'!D141)</f>
        <v>5951</v>
      </c>
      <c r="D191" s="16">
        <f>IF('P_14号8様式'!E141="","",'P_14号8様式'!E141)</f>
        <v>6486</v>
      </c>
      <c r="E191" s="16">
        <f>IF('P_14号8様式'!F141="","",'P_14号8様式'!F141)</f>
        <v>12437</v>
      </c>
      <c r="F191" s="16">
        <f>IF('P_14号8様式'!G141="","",'P_14号8様式'!G141)</f>
        <v>3444</v>
      </c>
      <c r="G191" s="16">
        <f>IF('P_14号8様式'!H141="","",'P_14号8様式'!H141)</f>
        <v>3602</v>
      </c>
      <c r="H191" s="16">
        <f>IF('P_14号8様式'!I141="","",'P_14号8様式'!I141)</f>
        <v>7046</v>
      </c>
      <c r="I191" s="16">
        <f>IF('P_14号8様式'!J141="","",'P_14号8様式'!J141)</f>
        <v>2507</v>
      </c>
      <c r="J191" s="16">
        <f>IF('P_14号8様式'!K141="","",'P_14号8様式'!K141)</f>
        <v>2884</v>
      </c>
      <c r="K191" s="16">
        <f>IF('P_14号8様式'!L141="","",'P_14号8様式'!L141)</f>
        <v>5391</v>
      </c>
      <c r="L191" s="17">
        <f>IF('P_14号8様式'!M141="","",'P_14号8様式'!M141)</f>
        <v>57.8726264493363</v>
      </c>
      <c r="M191" s="50">
        <f>IF('P_14号8様式'!N141="","",'P_14号8様式'!N141)</f>
        <v>55.5349984582177</v>
      </c>
      <c r="N191" s="51"/>
      <c r="O191" s="52"/>
      <c r="P191" s="50">
        <f>IF('P_14号8様式'!O141="","",'P_14号8様式'!O141)</f>
        <v>56.6535338104044</v>
      </c>
      <c r="Q191" s="51"/>
      <c r="R191" s="52"/>
      <c r="S191" s="16">
        <f>IF('P_14号8様式'!P141="","",'P_14号8様式'!P141)</f>
        <v>28</v>
      </c>
      <c r="T191" s="18">
        <f>IF('P_14号8様式'!Q141="","",'P_14号8様式'!Q141)</f>
        <v>0.839583333333333</v>
      </c>
      <c r="U191" s="17">
        <f>IF('P_14号8様式'!R141="","",'P_14号8様式'!R141)</f>
        <v>57.4235807860262</v>
      </c>
      <c r="V191" s="17">
        <f>IF('P_14号8様式'!S141="","",'P_14号8様式'!S141)</f>
        <v>54.9181474744648</v>
      </c>
      <c r="W191" s="17">
        <f>IF('P_14号8様式'!T141="","",'P_14号8様式'!T141)</f>
        <v>56.1029574452393</v>
      </c>
    </row>
    <row r="192" spans="1:23" s="19" customFormat="1" ht="12.75" customHeight="1">
      <c r="A192" s="39" t="str">
        <f>IF('P_14号8様式'!C142="","",'P_14号8様式'!C142)</f>
        <v>＊（肝属郡）計</v>
      </c>
      <c r="B192" s="39"/>
      <c r="C192" s="16">
        <f>IF('P_14号8様式'!D142="","",'P_14号8様式'!D142)</f>
        <v>14162</v>
      </c>
      <c r="D192" s="16">
        <f>IF('P_14号8様式'!E142="","",'P_14号8様式'!E142)</f>
        <v>15630</v>
      </c>
      <c r="E192" s="16">
        <f>IF('P_14号8様式'!F142="","",'P_14号8様式'!F142)</f>
        <v>29792</v>
      </c>
      <c r="F192" s="16">
        <f>IF('P_14号8様式'!G142="","",'P_14号8様式'!G142)</f>
        <v>8779</v>
      </c>
      <c r="G192" s="16">
        <f>IF('P_14号8様式'!H142="","",'P_14号8様式'!H142)</f>
        <v>9344</v>
      </c>
      <c r="H192" s="16">
        <f>IF('P_14号8様式'!I142="","",'P_14号8様式'!I142)</f>
        <v>18123</v>
      </c>
      <c r="I192" s="16">
        <f>IF('P_14号8様式'!J142="","",'P_14号8様式'!J142)</f>
        <v>5383</v>
      </c>
      <c r="J192" s="16">
        <f>IF('P_14号8様式'!K142="","",'P_14号8様式'!K142)</f>
        <v>6286</v>
      </c>
      <c r="K192" s="16">
        <f>IF('P_14号8様式'!L142="","",'P_14号8様式'!L142)</f>
        <v>11669</v>
      </c>
      <c r="L192" s="17">
        <f>IF('P_14号8様式'!M142="","",'P_14号8様式'!M142)</f>
        <v>61.9898319446406</v>
      </c>
      <c r="M192" s="50">
        <f>IF('P_14号8様式'!N142="","",'P_14号8様式'!N142)</f>
        <v>59.7824696097249</v>
      </c>
      <c r="N192" s="51"/>
      <c r="O192" s="52"/>
      <c r="P192" s="50">
        <f>IF('P_14号8様式'!O142="","",'P_14号8様式'!O142)</f>
        <v>60.8317669172932</v>
      </c>
      <c r="Q192" s="51"/>
      <c r="R192" s="52"/>
      <c r="S192" s="16">
        <f>IF('P_14号8様式'!P142="","",'P_14号8様式'!P142)</f>
      </c>
      <c r="T192" s="18">
        <f>IF('P_14号8様式'!Q142="","",'P_14号8様式'!Q142)</f>
        <v>0.839583333333333</v>
      </c>
      <c r="U192" s="17">
        <f>IF('P_14号8様式'!R142="","",'P_14号8様式'!R142)</f>
        <v>60.524948024948</v>
      </c>
      <c r="V192" s="17">
        <f>IF('P_14号8様式'!S142="","",'P_14号8様式'!S142)</f>
        <v>58.9715536105033</v>
      </c>
      <c r="W192" s="17">
        <f>IF('P_14号8様式'!T142="","",'P_14号8様式'!T142)</f>
        <v>59.7014469747848</v>
      </c>
    </row>
    <row r="193" spans="1:23" s="19" customFormat="1" ht="12.75" customHeight="1">
      <c r="A193" s="39" t="str">
        <f>IF('P_14号8様式'!C143="","",'P_14号8様式'!C143)</f>
        <v>　中種子町</v>
      </c>
      <c r="B193" s="39"/>
      <c r="C193" s="16">
        <f>IF('P_14号8様式'!D143="","",'P_14号8様式'!D143)</f>
        <v>3072</v>
      </c>
      <c r="D193" s="16">
        <f>IF('P_14号8様式'!E143="","",'P_14号8様式'!E143)</f>
        <v>3448</v>
      </c>
      <c r="E193" s="16">
        <f>IF('P_14号8様式'!F143="","",'P_14号8様式'!F143)</f>
        <v>6520</v>
      </c>
      <c r="F193" s="16">
        <f>IF('P_14号8様式'!G143="","",'P_14号8様式'!G143)</f>
        <v>2113</v>
      </c>
      <c r="G193" s="16">
        <f>IF('P_14号8様式'!H143="","",'P_14号8様式'!H143)</f>
        <v>2233</v>
      </c>
      <c r="H193" s="16">
        <f>IF('P_14号8様式'!I143="","",'P_14号8様式'!I143)</f>
        <v>4346</v>
      </c>
      <c r="I193" s="16">
        <f>IF('P_14号8様式'!J143="","",'P_14号8様式'!J143)</f>
        <v>959</v>
      </c>
      <c r="J193" s="16">
        <f>IF('P_14号8様式'!K143="","",'P_14号8様式'!K143)</f>
        <v>1215</v>
      </c>
      <c r="K193" s="16">
        <f>IF('P_14号8様式'!L143="","",'P_14号8様式'!L143)</f>
        <v>2174</v>
      </c>
      <c r="L193" s="17">
        <f>IF('P_14号8様式'!M143="","",'P_14号8様式'!M143)</f>
        <v>68.7825520833333</v>
      </c>
      <c r="M193" s="50">
        <f>IF('P_14号8様式'!N143="","",'P_14号8様式'!N143)</f>
        <v>64.762180974478</v>
      </c>
      <c r="N193" s="51"/>
      <c r="O193" s="52"/>
      <c r="P193" s="50">
        <f>IF('P_14号8様式'!O143="","",'P_14号8様式'!O143)</f>
        <v>66.6564417177914</v>
      </c>
      <c r="Q193" s="51"/>
      <c r="R193" s="52"/>
      <c r="S193" s="16">
        <f>IF('P_14号8様式'!P143="","",'P_14号8様式'!P143)</f>
        <v>16</v>
      </c>
      <c r="T193" s="18">
        <f>IF('P_14号8様式'!Q143="","",'P_14号8様式'!Q143)</f>
        <v>0.804166666666667</v>
      </c>
      <c r="U193" s="17">
        <f>IF('P_14号8様式'!R143="","",'P_14号8様式'!R143)</f>
        <v>65.3255528255528</v>
      </c>
      <c r="V193" s="17">
        <f>IF('P_14号8様式'!S143="","",'P_14号8様式'!S143)</f>
        <v>61.4840989399293</v>
      </c>
      <c r="W193" s="17">
        <f>IF('P_14号8様式'!T143="","",'P_14号8様式'!T143)</f>
        <v>63.2876712328767</v>
      </c>
    </row>
    <row r="194" spans="1:23" s="19" customFormat="1" ht="12.75" customHeight="1">
      <c r="A194" s="39" t="str">
        <f>IF('P_14号8様式'!C144="","",'P_14号8様式'!C144)</f>
        <v>　南種子町</v>
      </c>
      <c r="B194" s="39"/>
      <c r="C194" s="16">
        <f>IF('P_14号8様式'!D144="","",'P_14号8様式'!D144)</f>
        <v>2302</v>
      </c>
      <c r="D194" s="16">
        <f>IF('P_14号8様式'!E144="","",'P_14号8様式'!E144)</f>
        <v>2343</v>
      </c>
      <c r="E194" s="16">
        <f>IF('P_14号8様式'!F144="","",'P_14号8様式'!F144)</f>
        <v>4645</v>
      </c>
      <c r="F194" s="16">
        <f>IF('P_14号8様式'!G144="","",'P_14号8様式'!G144)</f>
        <v>1588</v>
      </c>
      <c r="G194" s="16">
        <f>IF('P_14号8様式'!H144="","",'P_14号8様式'!H144)</f>
        <v>1507</v>
      </c>
      <c r="H194" s="16">
        <f>IF('P_14号8様式'!I144="","",'P_14号8様式'!I144)</f>
        <v>3095</v>
      </c>
      <c r="I194" s="16">
        <f>IF('P_14号8様式'!J144="","",'P_14号8様式'!J144)</f>
        <v>714</v>
      </c>
      <c r="J194" s="16">
        <f>IF('P_14号8様式'!K144="","",'P_14号8様式'!K144)</f>
        <v>836</v>
      </c>
      <c r="K194" s="16">
        <f>IF('P_14号8様式'!L144="","",'P_14号8様式'!L144)</f>
        <v>1550</v>
      </c>
      <c r="L194" s="17">
        <f>IF('P_14号8様式'!M144="","",'P_14号8様式'!M144)</f>
        <v>68.9834926151173</v>
      </c>
      <c r="M194" s="50">
        <f>IF('P_14号8様式'!N144="","",'P_14号8様式'!N144)</f>
        <v>64.3192488262911</v>
      </c>
      <c r="N194" s="51"/>
      <c r="O194" s="52"/>
      <c r="P194" s="50">
        <f>IF('P_14号8様式'!O144="","",'P_14号8様式'!O144)</f>
        <v>66.6307857911733</v>
      </c>
      <c r="Q194" s="51"/>
      <c r="R194" s="52"/>
      <c r="S194" s="16">
        <f>IF('P_14号8様式'!P144="","",'P_14号8様式'!P144)</f>
        <v>17</v>
      </c>
      <c r="T194" s="18">
        <f>IF('P_14号8様式'!Q144="","",'P_14号8様式'!Q144)</f>
        <v>0.8125</v>
      </c>
      <c r="U194" s="17">
        <f>IF('P_14号8様式'!R144="","",'P_14号8様式'!R144)</f>
        <v>64.5537948290242</v>
      </c>
      <c r="V194" s="17">
        <f>IF('P_14号8様式'!S144="","",'P_14号8様式'!S144)</f>
        <v>60.8938547486033</v>
      </c>
      <c r="W194" s="17">
        <f>IF('P_14号8様式'!T144="","",'P_14号8様式'!T144)</f>
        <v>62.6835236541599</v>
      </c>
    </row>
    <row r="195" spans="1:23" s="19" customFormat="1" ht="12.75" customHeight="1">
      <c r="A195" s="39" t="str">
        <f>IF('P_14号8様式'!C145="","",'P_14号8様式'!C145)</f>
        <v>　屋久島町</v>
      </c>
      <c r="B195" s="39"/>
      <c r="C195" s="16">
        <f>IF('P_14号8様式'!D145="","",'P_14号8様式'!D145)</f>
        <v>4943</v>
      </c>
      <c r="D195" s="16">
        <f>IF('P_14号8様式'!E145="","",'P_14号8様式'!E145)</f>
        <v>5093</v>
      </c>
      <c r="E195" s="16">
        <f>IF('P_14号8様式'!F145="","",'P_14号8様式'!F145)</f>
        <v>10036</v>
      </c>
      <c r="F195" s="16">
        <f>IF('P_14号8様式'!G145="","",'P_14号8様式'!G145)</f>
        <v>3251</v>
      </c>
      <c r="G195" s="16">
        <f>IF('P_14号8様式'!H145="","",'P_14号8様式'!H145)</f>
        <v>3291</v>
      </c>
      <c r="H195" s="16">
        <f>IF('P_14号8様式'!I145="","",'P_14号8様式'!I145)</f>
        <v>6542</v>
      </c>
      <c r="I195" s="16">
        <f>IF('P_14号8様式'!J145="","",'P_14号8様式'!J145)</f>
        <v>1692</v>
      </c>
      <c r="J195" s="16">
        <f>IF('P_14号8様式'!K145="","",'P_14号8様式'!K145)</f>
        <v>1802</v>
      </c>
      <c r="K195" s="16">
        <f>IF('P_14号8様式'!L145="","",'P_14号8様式'!L145)</f>
        <v>3494</v>
      </c>
      <c r="L195" s="17">
        <f>IF('P_14号8様式'!M145="","",'P_14号8様式'!M145)</f>
        <v>65.7697754400162</v>
      </c>
      <c r="M195" s="50">
        <f>IF('P_14号8様式'!N145="","",'P_14号8様式'!N145)</f>
        <v>64.6181032790104</v>
      </c>
      <c r="N195" s="51"/>
      <c r="O195" s="52"/>
      <c r="P195" s="50">
        <f>IF('P_14号8様式'!O145="","",'P_14号8様式'!O145)</f>
        <v>65.1853328019131</v>
      </c>
      <c r="Q195" s="51"/>
      <c r="R195" s="52"/>
      <c r="S195" s="16">
        <f>IF('P_14号8様式'!P145="","",'P_14号8様式'!P145)</f>
        <v>21</v>
      </c>
      <c r="T195" s="18">
        <f>IF('P_14号8様式'!Q145="","",'P_14号8様式'!Q145)</f>
        <v>0.775694444444444</v>
      </c>
      <c r="U195" s="17">
        <f>IF('P_14号8様式'!R145="","",'P_14号8様式'!R145)</f>
        <v>61.1366245694604</v>
      </c>
      <c r="V195" s="17">
        <f>IF('P_14号8様式'!S145="","",'P_14号8様式'!S145)</f>
        <v>60.2757352941177</v>
      </c>
      <c r="W195" s="17">
        <f>IF('P_14号8様式'!T145="","",'P_14号8様式'!T145)</f>
        <v>60.6975435964748</v>
      </c>
    </row>
    <row r="196" spans="1:23" s="19" customFormat="1" ht="12.75" customHeight="1">
      <c r="A196" s="39" t="str">
        <f>IF('P_14号8様式'!C146="","",'P_14号8様式'!C146)</f>
        <v>＊（熊毛郡）計</v>
      </c>
      <c r="B196" s="39"/>
      <c r="C196" s="16">
        <f>IF('P_14号8様式'!D146="","",'P_14号8様式'!D146)</f>
        <v>10317</v>
      </c>
      <c r="D196" s="16">
        <f>IF('P_14号8様式'!E146="","",'P_14号8様式'!E146)</f>
        <v>10884</v>
      </c>
      <c r="E196" s="16">
        <f>IF('P_14号8様式'!F146="","",'P_14号8様式'!F146)</f>
        <v>21201</v>
      </c>
      <c r="F196" s="16">
        <f>IF('P_14号8様式'!G146="","",'P_14号8様式'!G146)</f>
        <v>6952</v>
      </c>
      <c r="G196" s="16">
        <f>IF('P_14号8様式'!H146="","",'P_14号8様式'!H146)</f>
        <v>7031</v>
      </c>
      <c r="H196" s="16">
        <f>IF('P_14号8様式'!I146="","",'P_14号8様式'!I146)</f>
        <v>13983</v>
      </c>
      <c r="I196" s="16">
        <f>IF('P_14号8様式'!J146="","",'P_14号8様式'!J146)</f>
        <v>3365</v>
      </c>
      <c r="J196" s="16">
        <f>IF('P_14号8様式'!K146="","",'P_14号8様式'!K146)</f>
        <v>3853</v>
      </c>
      <c r="K196" s="16">
        <f>IF('P_14号8様式'!L146="","",'P_14号8様式'!L146)</f>
        <v>7218</v>
      </c>
      <c r="L196" s="17">
        <f>IF('P_14号8様式'!M146="","",'P_14号8様式'!M146)</f>
        <v>67.3839294368518</v>
      </c>
      <c r="M196" s="50">
        <f>IF('P_14号8様式'!N146="","",'P_14号8様式'!N146)</f>
        <v>64.5994119808894</v>
      </c>
      <c r="N196" s="51"/>
      <c r="O196" s="52"/>
      <c r="P196" s="50">
        <f>IF('P_14号8様式'!O146="","",'P_14号8様式'!O146)</f>
        <v>65.9544361115042</v>
      </c>
      <c r="Q196" s="51"/>
      <c r="R196" s="52"/>
      <c r="S196" s="16">
        <f>IF('P_14号8様式'!P146="","",'P_14号8様式'!P146)</f>
      </c>
      <c r="T196" s="18">
        <f>IF('P_14号8様式'!Q146="","",'P_14号8様式'!Q146)</f>
        <v>0.8125</v>
      </c>
      <c r="U196" s="17">
        <f>IF('P_14号8様式'!R146="","",'P_14号8様式'!R146)</f>
        <v>63.1433823529412</v>
      </c>
      <c r="V196" s="17">
        <f>IF('P_14号8様式'!S146="","",'P_14号8様式'!S146)</f>
        <v>60.7913978494624</v>
      </c>
      <c r="W196" s="17">
        <f>IF('P_14号8様式'!T146="","",'P_14号8様式'!T146)</f>
        <v>61.9284603421462</v>
      </c>
    </row>
    <row r="197" spans="1:23" s="19" customFormat="1" ht="12.75" customHeight="1">
      <c r="A197" s="39" t="str">
        <f>IF('P_14号8様式'!C147="","",'P_14号8様式'!C147)</f>
        <v>＊郡　部    計</v>
      </c>
      <c r="B197" s="39"/>
      <c r="C197" s="16">
        <f>IF('P_14号8様式'!D147="","",'P_14号8様式'!D147)</f>
        <v>29518</v>
      </c>
      <c r="D197" s="16">
        <f>IF('P_14号8様式'!E147="","",'P_14号8様式'!E147)</f>
        <v>32056</v>
      </c>
      <c r="E197" s="16">
        <f>IF('P_14号8様式'!F147="","",'P_14号8様式'!F147)</f>
        <v>61574</v>
      </c>
      <c r="F197" s="16">
        <f>IF('P_14号8様式'!G147="","",'P_14号8様式'!G147)</f>
        <v>18772</v>
      </c>
      <c r="G197" s="16">
        <f>IF('P_14号8様式'!H147="","",'P_14号8様式'!H147)</f>
        <v>19639</v>
      </c>
      <c r="H197" s="16">
        <f>IF('P_14号8様式'!I147="","",'P_14号8様式'!I147)</f>
        <v>38411</v>
      </c>
      <c r="I197" s="16">
        <f>IF('P_14号8様式'!J147="","",'P_14号8様式'!J147)</f>
        <v>10746</v>
      </c>
      <c r="J197" s="16">
        <f>IF('P_14号8様式'!K147="","",'P_14号8様式'!K147)</f>
        <v>12417</v>
      </c>
      <c r="K197" s="16">
        <f>IF('P_14号8様式'!L147="","",'P_14号8様式'!L147)</f>
        <v>23163</v>
      </c>
      <c r="L197" s="17">
        <f>IF('P_14号8様式'!M147="","",'P_14号8様式'!M147)</f>
        <v>63.5950945185988</v>
      </c>
      <c r="M197" s="50">
        <f>IF('P_14号8様式'!N147="","",'P_14号8様式'!N147)</f>
        <v>61.2646618417769</v>
      </c>
      <c r="N197" s="51"/>
      <c r="O197" s="52"/>
      <c r="P197" s="50">
        <f>IF('P_14号8様式'!O147="","",'P_14号8様式'!O147)</f>
        <v>62.3818494819242</v>
      </c>
      <c r="Q197" s="51"/>
      <c r="R197" s="52"/>
      <c r="S197" s="16">
        <f>IF('P_14号8様式'!P147="","",'P_14号8様式'!P147)</f>
      </c>
      <c r="T197" s="18">
        <f>IF('P_14号8様式'!Q147="","",'P_14号8様式'!Q147)</f>
        <v>0.839583333333333</v>
      </c>
      <c r="U197" s="17">
        <f>IF('P_14号8様式'!R147="","",'P_14号8様式'!R147)</f>
        <v>60.856134157105</v>
      </c>
      <c r="V197" s="17">
        <f>IF('P_14号8様式'!S147="","",'P_14号8様式'!S147)</f>
        <v>59.2369248356673</v>
      </c>
      <c r="W197" s="17">
        <f>IF('P_14号8様式'!T147="","",'P_14号8様式'!T147)</f>
        <v>60.0068951044758</v>
      </c>
    </row>
    <row r="198" spans="1:23" s="19" customFormat="1" ht="12.75" customHeight="1">
      <c r="A198" s="39" t="str">
        <f>IF('P_14号8様式'!C148="","",'P_14号8様式'!C148)</f>
        <v>＊第 ４ 区  計</v>
      </c>
      <c r="B198" s="39"/>
      <c r="C198" s="16">
        <f>IF('P_14号8様式'!D148="","",'P_14号8様式'!D148)</f>
        <v>35461</v>
      </c>
      <c r="D198" s="16">
        <f>IF('P_14号8様式'!E148="","",'P_14号8様式'!E148)</f>
        <v>38671</v>
      </c>
      <c r="E198" s="16">
        <f>IF('P_14号8様式'!F148="","",'P_14号8様式'!F148)</f>
        <v>74132</v>
      </c>
      <c r="F198" s="16">
        <f>IF('P_14号8様式'!G148="","",'P_14号8様式'!G148)</f>
        <v>22694</v>
      </c>
      <c r="G198" s="16">
        <f>IF('P_14号8様式'!H148="","",'P_14号8様式'!H148)</f>
        <v>23796</v>
      </c>
      <c r="H198" s="16">
        <f>IF('P_14号8様式'!I148="","",'P_14号8様式'!I148)</f>
        <v>46490</v>
      </c>
      <c r="I198" s="16">
        <f>IF('P_14号8様式'!J148="","",'P_14号8様式'!J148)</f>
      </c>
      <c r="J198" s="16">
        <f>IF('P_14号8様式'!K148="","",'P_14号8様式'!K148)</f>
      </c>
      <c r="K198" s="16">
        <f>IF('P_14号8様式'!L148="","",'P_14号8様式'!L148)</f>
      </c>
      <c r="L198" s="17">
        <f>IF('P_14号8様式'!M148="","",'P_14号8様式'!M148)</f>
        <v>63.9970672005866</v>
      </c>
      <c r="M198" s="50">
        <f>IF('P_14号8様式'!N148="","",'P_14号8様式'!N148)</f>
        <v>61.5344832044685</v>
      </c>
      <c r="N198" s="51"/>
      <c r="O198" s="52"/>
      <c r="P198" s="50">
        <f>IF('P_14号8様式'!O148="","",'P_14号8様式'!O148)</f>
        <v>62.7124588571737</v>
      </c>
      <c r="Q198" s="51"/>
      <c r="R198" s="52"/>
      <c r="S198" s="16">
        <f>IF('P_14号8様式'!P148="","",'P_14号8様式'!P148)</f>
      </c>
      <c r="T198" s="18">
        <f>IF('P_14号8様式'!Q148="","",'P_14号8様式'!Q148)</f>
      </c>
      <c r="U198" s="17">
        <f>IF('P_14号8様式'!R148="","",'P_14号8様式'!R148)</f>
        <v>55.19650818628</v>
      </c>
      <c r="V198" s="17">
        <f>IF('P_14号8様式'!S148="","",'P_14号8様式'!S148)</f>
        <v>53.8491042195899</v>
      </c>
      <c r="W198" s="17">
        <f>IF('P_14号8様式'!T148="","",'P_14号8様式'!T148)</f>
        <v>54.4836712788013</v>
      </c>
    </row>
    <row r="199" spans="1:23" s="19" customFormat="1" ht="12.75" customHeight="1">
      <c r="A199" s="39">
        <f>IF('P_14号8様式'!C149="","",'P_14号8様式'!C149)</f>
      </c>
      <c r="B199" s="39"/>
      <c r="C199" s="16">
        <f>IF('P_14号8様式'!D149="","",'P_14号8様式'!D149)</f>
      </c>
      <c r="D199" s="16">
        <f>IF('P_14号8様式'!E149="","",'P_14号8様式'!E149)</f>
      </c>
      <c r="E199" s="16">
        <f>IF('P_14号8様式'!F149="","",'P_14号8様式'!F149)</f>
      </c>
      <c r="F199" s="16">
        <f>IF('P_14号8様式'!G149="","",'P_14号8様式'!G149)</f>
      </c>
      <c r="G199" s="16">
        <f>IF('P_14号8様式'!H149="","",'P_14号8様式'!H149)</f>
      </c>
      <c r="H199" s="16">
        <f>IF('P_14号8様式'!I149="","",'P_14号8様式'!I149)</f>
      </c>
      <c r="I199" s="16">
        <f>IF('P_14号8様式'!J149="","",'P_14号8様式'!J149)</f>
      </c>
      <c r="J199" s="16">
        <f>IF('P_14号8様式'!K149="","",'P_14号8様式'!K149)</f>
      </c>
      <c r="K199" s="16">
        <f>IF('P_14号8様式'!L149="","",'P_14号8様式'!L149)</f>
      </c>
      <c r="L199" s="17">
        <f>IF('P_14号8様式'!M149="","",'P_14号8様式'!M149)</f>
      </c>
      <c r="M199" s="50">
        <f>IF('P_14号8様式'!N149="","",'P_14号8様式'!N149)</f>
      </c>
      <c r="N199" s="51"/>
      <c r="O199" s="52"/>
      <c r="P199" s="50">
        <f>IF('P_14号8様式'!O149="","",'P_14号8様式'!O149)</f>
      </c>
      <c r="Q199" s="51"/>
      <c r="R199" s="52"/>
      <c r="S199" s="16">
        <f>IF('P_14号8様式'!P149="","",'P_14号8様式'!P149)</f>
      </c>
      <c r="T199" s="18">
        <f>IF('P_14号8様式'!Q149="","",'P_14号8様式'!Q149)</f>
      </c>
      <c r="U199" s="17">
        <f>IF('P_14号8様式'!R149="","",'P_14号8様式'!R149)</f>
      </c>
      <c r="V199" s="17">
        <f>IF('P_14号8様式'!S149="","",'P_14号8様式'!S149)</f>
      </c>
      <c r="W199" s="17">
        <f>IF('P_14号8様式'!T149="","",'P_14号8様式'!T149)</f>
      </c>
    </row>
    <row r="200" spans="1:23" s="19" customFormat="1" ht="12.75" customHeight="1">
      <c r="A200" s="39">
        <f>IF('P_14号8様式'!C150="","",'P_14号8様式'!C150)</f>
      </c>
      <c r="B200" s="39"/>
      <c r="C200" s="16">
        <f>IF('P_14号8様式'!D150="","",'P_14号8様式'!D150)</f>
      </c>
      <c r="D200" s="16">
        <f>IF('P_14号8様式'!E150="","",'P_14号8様式'!E150)</f>
      </c>
      <c r="E200" s="16">
        <f>IF('P_14号8様式'!F150="","",'P_14号8様式'!F150)</f>
      </c>
      <c r="F200" s="16">
        <f>IF('P_14号8様式'!G150="","",'P_14号8様式'!G150)</f>
      </c>
      <c r="G200" s="16">
        <f>IF('P_14号8様式'!H150="","",'P_14号8様式'!H150)</f>
      </c>
      <c r="H200" s="16">
        <f>IF('P_14号8様式'!I150="","",'P_14号8様式'!I150)</f>
      </c>
      <c r="I200" s="16">
        <f>IF('P_14号8様式'!J150="","",'P_14号8様式'!J150)</f>
      </c>
      <c r="J200" s="16">
        <f>IF('P_14号8様式'!K150="","",'P_14号8様式'!K150)</f>
      </c>
      <c r="K200" s="16">
        <f>IF('P_14号8様式'!L150="","",'P_14号8様式'!L150)</f>
      </c>
      <c r="L200" s="17">
        <f>IF('P_14号8様式'!M150="","",'P_14号8様式'!M150)</f>
      </c>
      <c r="M200" s="50">
        <f>IF('P_14号8様式'!N150="","",'P_14号8様式'!N150)</f>
      </c>
      <c r="N200" s="51"/>
      <c r="O200" s="52"/>
      <c r="P200" s="50">
        <f>IF('P_14号8様式'!O150="","",'P_14号8様式'!O150)</f>
      </c>
      <c r="Q200" s="51"/>
      <c r="R200" s="52"/>
      <c r="S200" s="16">
        <f>IF('P_14号8様式'!P150="","",'P_14号8様式'!P150)</f>
      </c>
      <c r="T200" s="18">
        <f>IF('P_14号8様式'!Q150="","",'P_14号8様式'!Q150)</f>
      </c>
      <c r="U200" s="17">
        <f>IF('P_14号8様式'!R150="","",'P_14号8様式'!R150)</f>
      </c>
      <c r="V200" s="17">
        <f>IF('P_14号8様式'!S150="","",'P_14号8様式'!S150)</f>
      </c>
      <c r="W200" s="17">
        <f>IF('P_14号8様式'!T150="","",'P_14号8様式'!T150)</f>
      </c>
    </row>
    <row r="201" spans="1:23" s="19" customFormat="1" ht="12.75" customHeight="1">
      <c r="A201" s="39">
        <f>IF('P_14号8様式'!C151="","",'P_14号8様式'!C151)</f>
      </c>
      <c r="B201" s="39"/>
      <c r="C201" s="16">
        <f>IF('P_14号8様式'!D151="","",'P_14号8様式'!D151)</f>
      </c>
      <c r="D201" s="16">
        <f>IF('P_14号8様式'!E151="","",'P_14号8様式'!E151)</f>
      </c>
      <c r="E201" s="16">
        <f>IF('P_14号8様式'!F151="","",'P_14号8様式'!F151)</f>
      </c>
      <c r="F201" s="16">
        <f>IF('P_14号8様式'!G151="","",'P_14号8様式'!G151)</f>
      </c>
      <c r="G201" s="16">
        <f>IF('P_14号8様式'!H151="","",'P_14号8様式'!H151)</f>
      </c>
      <c r="H201" s="16">
        <f>IF('P_14号8様式'!I151="","",'P_14号8様式'!I151)</f>
      </c>
      <c r="I201" s="16">
        <f>IF('P_14号8様式'!J151="","",'P_14号8様式'!J151)</f>
      </c>
      <c r="J201" s="16">
        <f>IF('P_14号8様式'!K151="","",'P_14号8様式'!K151)</f>
      </c>
      <c r="K201" s="16">
        <f>IF('P_14号8様式'!L151="","",'P_14号8様式'!L151)</f>
      </c>
      <c r="L201" s="17">
        <f>IF('P_14号8様式'!M151="","",'P_14号8様式'!M151)</f>
      </c>
      <c r="M201" s="50">
        <f>IF('P_14号8様式'!N151="","",'P_14号8様式'!N151)</f>
      </c>
      <c r="N201" s="51"/>
      <c r="O201" s="52"/>
      <c r="P201" s="50">
        <f>IF('P_14号8様式'!O151="","",'P_14号8様式'!O151)</f>
      </c>
      <c r="Q201" s="51"/>
      <c r="R201" s="52"/>
      <c r="S201" s="16">
        <f>IF('P_14号8様式'!P151="","",'P_14号8様式'!P151)</f>
      </c>
      <c r="T201" s="18">
        <f>IF('P_14号8様式'!Q151="","",'P_14号8様式'!Q151)</f>
      </c>
      <c r="U201" s="17">
        <f>IF('P_14号8様式'!R151="","",'P_14号8様式'!R151)</f>
      </c>
      <c r="V201" s="17">
        <f>IF('P_14号8様式'!S151="","",'P_14号8様式'!S151)</f>
      </c>
      <c r="W201" s="17">
        <f>IF('P_14号8様式'!T151="","",'P_14号8様式'!T151)</f>
      </c>
    </row>
    <row r="202" spans="1:23" s="19" customFormat="1" ht="12.75" customHeight="1">
      <c r="A202" s="39">
        <f>IF('P_14号8様式'!C152="","",'P_14号8様式'!C152)</f>
      </c>
      <c r="B202" s="39"/>
      <c r="C202" s="16">
        <f>IF('P_14号8様式'!D152="","",'P_14号8様式'!D152)</f>
      </c>
      <c r="D202" s="16">
        <f>IF('P_14号8様式'!E152="","",'P_14号8様式'!E152)</f>
      </c>
      <c r="E202" s="16">
        <f>IF('P_14号8様式'!F152="","",'P_14号8様式'!F152)</f>
      </c>
      <c r="F202" s="16">
        <f>IF('P_14号8様式'!G152="","",'P_14号8様式'!G152)</f>
      </c>
      <c r="G202" s="16">
        <f>IF('P_14号8様式'!H152="","",'P_14号8様式'!H152)</f>
      </c>
      <c r="H202" s="16">
        <f>IF('P_14号8様式'!I152="","",'P_14号8様式'!I152)</f>
      </c>
      <c r="I202" s="16">
        <f>IF('P_14号8様式'!J152="","",'P_14号8様式'!J152)</f>
      </c>
      <c r="J202" s="16">
        <f>IF('P_14号8様式'!K152="","",'P_14号8様式'!K152)</f>
      </c>
      <c r="K202" s="16">
        <f>IF('P_14号8様式'!L152="","",'P_14号8様式'!L152)</f>
      </c>
      <c r="L202" s="17">
        <f>IF('P_14号8様式'!M152="","",'P_14号8様式'!M152)</f>
      </c>
      <c r="M202" s="50">
        <f>IF('P_14号8様式'!N152="","",'P_14号8様式'!N152)</f>
      </c>
      <c r="N202" s="51"/>
      <c r="O202" s="52"/>
      <c r="P202" s="50">
        <f>IF('P_14号8様式'!O152="","",'P_14号8様式'!O152)</f>
      </c>
      <c r="Q202" s="51"/>
      <c r="R202" s="52"/>
      <c r="S202" s="16">
        <f>IF('P_14号8様式'!P152="","",'P_14号8様式'!P152)</f>
      </c>
      <c r="T202" s="18">
        <f>IF('P_14号8様式'!Q152="","",'P_14号8様式'!Q152)</f>
      </c>
      <c r="U202" s="17">
        <f>IF('P_14号8様式'!R152="","",'P_14号8様式'!R152)</f>
      </c>
      <c r="V202" s="17">
        <f>IF('P_14号8様式'!S152="","",'P_14号8様式'!S152)</f>
      </c>
      <c r="W202" s="17">
        <f>IF('P_14号8様式'!T152="","",'P_14号8様式'!T152)</f>
      </c>
    </row>
    <row r="203" spans="1:23" s="19" customFormat="1" ht="12.75" customHeight="1">
      <c r="A203" s="39">
        <f>IF('P_14号8様式'!C153="","",'P_14号8様式'!C153)</f>
      </c>
      <c r="B203" s="39"/>
      <c r="C203" s="16">
        <f>IF('P_14号8様式'!D153="","",'P_14号8様式'!D153)</f>
      </c>
      <c r="D203" s="16">
        <f>IF('P_14号8様式'!E153="","",'P_14号8様式'!E153)</f>
      </c>
      <c r="E203" s="16">
        <f>IF('P_14号8様式'!F153="","",'P_14号8様式'!F153)</f>
      </c>
      <c r="F203" s="16">
        <f>IF('P_14号8様式'!G153="","",'P_14号8様式'!G153)</f>
      </c>
      <c r="G203" s="16">
        <f>IF('P_14号8様式'!H153="","",'P_14号8様式'!H153)</f>
      </c>
      <c r="H203" s="16">
        <f>IF('P_14号8様式'!I153="","",'P_14号8様式'!I153)</f>
      </c>
      <c r="I203" s="16">
        <f>IF('P_14号8様式'!J153="","",'P_14号8様式'!J153)</f>
      </c>
      <c r="J203" s="16">
        <f>IF('P_14号8様式'!K153="","",'P_14号8様式'!K153)</f>
      </c>
      <c r="K203" s="16">
        <f>IF('P_14号8様式'!L153="","",'P_14号8様式'!L153)</f>
      </c>
      <c r="L203" s="17">
        <f>IF('P_14号8様式'!M153="","",'P_14号8様式'!M153)</f>
      </c>
      <c r="M203" s="50">
        <f>IF('P_14号8様式'!N153="","",'P_14号8様式'!N153)</f>
      </c>
      <c r="N203" s="51"/>
      <c r="O203" s="52"/>
      <c r="P203" s="50">
        <f>IF('P_14号8様式'!O153="","",'P_14号8様式'!O153)</f>
      </c>
      <c r="Q203" s="51"/>
      <c r="R203" s="52"/>
      <c r="S203" s="16">
        <f>IF('P_14号8様式'!P153="","",'P_14号8様式'!P153)</f>
      </c>
      <c r="T203" s="18">
        <f>IF('P_14号8様式'!Q153="","",'P_14号8様式'!Q153)</f>
      </c>
      <c r="U203" s="17">
        <f>IF('P_14号8様式'!R153="","",'P_14号8様式'!R153)</f>
      </c>
      <c r="V203" s="17">
        <f>IF('P_14号8様式'!S153="","",'P_14号8様式'!S153)</f>
      </c>
      <c r="W203" s="17">
        <f>IF('P_14号8様式'!T153="","",'P_14号8様式'!T153)</f>
      </c>
    </row>
    <row r="204" spans="1:23" s="19" customFormat="1" ht="12.75" customHeight="1">
      <c r="A204" s="39">
        <f>IF('P_14号8様式'!C154="","",'P_14号8様式'!C154)</f>
      </c>
      <c r="B204" s="39"/>
      <c r="C204" s="16">
        <f>IF('P_14号8様式'!D154="","",'P_14号8様式'!D154)</f>
      </c>
      <c r="D204" s="16">
        <f>IF('P_14号8様式'!E154="","",'P_14号8様式'!E154)</f>
      </c>
      <c r="E204" s="16">
        <f>IF('P_14号8様式'!F154="","",'P_14号8様式'!F154)</f>
      </c>
      <c r="F204" s="16">
        <f>IF('P_14号8様式'!G154="","",'P_14号8様式'!G154)</f>
      </c>
      <c r="G204" s="16">
        <f>IF('P_14号8様式'!H154="","",'P_14号8様式'!H154)</f>
      </c>
      <c r="H204" s="16">
        <f>IF('P_14号8様式'!I154="","",'P_14号8様式'!I154)</f>
      </c>
      <c r="I204" s="16">
        <f>IF('P_14号8様式'!J154="","",'P_14号8様式'!J154)</f>
      </c>
      <c r="J204" s="16">
        <f>IF('P_14号8様式'!K154="","",'P_14号8様式'!K154)</f>
      </c>
      <c r="K204" s="16">
        <f>IF('P_14号8様式'!L154="","",'P_14号8様式'!L154)</f>
      </c>
      <c r="L204" s="17">
        <f>IF('P_14号8様式'!M154="","",'P_14号8様式'!M154)</f>
      </c>
      <c r="M204" s="50">
        <f>IF('P_14号8様式'!N154="","",'P_14号8様式'!N154)</f>
      </c>
      <c r="N204" s="51"/>
      <c r="O204" s="52"/>
      <c r="P204" s="50">
        <f>IF('P_14号8様式'!O154="","",'P_14号8様式'!O154)</f>
      </c>
      <c r="Q204" s="51"/>
      <c r="R204" s="52"/>
      <c r="S204" s="16">
        <f>IF('P_14号8様式'!P154="","",'P_14号8様式'!P154)</f>
      </c>
      <c r="T204" s="18">
        <f>IF('P_14号8様式'!Q154="","",'P_14号8様式'!Q154)</f>
      </c>
      <c r="U204" s="17">
        <f>IF('P_14号8様式'!R154="","",'P_14号8様式'!R154)</f>
      </c>
      <c r="V204" s="17">
        <f>IF('P_14号8様式'!S154="","",'P_14号8様式'!S154)</f>
      </c>
      <c r="W204" s="17">
        <f>IF('P_14号8様式'!T154="","",'P_14号8様式'!T154)</f>
      </c>
    </row>
    <row r="205" spans="1:23" s="19" customFormat="1" ht="12.75" customHeight="1">
      <c r="A205" s="39">
        <f>IF('P_14号8様式'!C155="","",'P_14号8様式'!C155)</f>
      </c>
      <c r="B205" s="39"/>
      <c r="C205" s="16">
        <f>IF('P_14号8様式'!D155="","",'P_14号8様式'!D155)</f>
      </c>
      <c r="D205" s="16">
        <f>IF('P_14号8様式'!E155="","",'P_14号8様式'!E155)</f>
      </c>
      <c r="E205" s="16">
        <f>IF('P_14号8様式'!F155="","",'P_14号8様式'!F155)</f>
      </c>
      <c r="F205" s="16">
        <f>IF('P_14号8様式'!G155="","",'P_14号8様式'!G155)</f>
      </c>
      <c r="G205" s="16">
        <f>IF('P_14号8様式'!H155="","",'P_14号8様式'!H155)</f>
      </c>
      <c r="H205" s="16">
        <f>IF('P_14号8様式'!I155="","",'P_14号8様式'!I155)</f>
      </c>
      <c r="I205" s="16">
        <f>IF('P_14号8様式'!J155="","",'P_14号8様式'!J155)</f>
      </c>
      <c r="J205" s="16">
        <f>IF('P_14号8様式'!K155="","",'P_14号8様式'!K155)</f>
      </c>
      <c r="K205" s="16">
        <f>IF('P_14号8様式'!L155="","",'P_14号8様式'!L155)</f>
      </c>
      <c r="L205" s="17">
        <f>IF('P_14号8様式'!M155="","",'P_14号8様式'!M155)</f>
      </c>
      <c r="M205" s="50">
        <f>IF('P_14号8様式'!N155="","",'P_14号8様式'!N155)</f>
      </c>
      <c r="N205" s="51"/>
      <c r="O205" s="52"/>
      <c r="P205" s="50">
        <f>IF('P_14号8様式'!O155="","",'P_14号8様式'!O155)</f>
      </c>
      <c r="Q205" s="51"/>
      <c r="R205" s="52"/>
      <c r="S205" s="16">
        <f>IF('P_14号8様式'!P155="","",'P_14号8様式'!P155)</f>
      </c>
      <c r="T205" s="18">
        <f>IF('P_14号8様式'!Q155="","",'P_14号8様式'!Q155)</f>
      </c>
      <c r="U205" s="17">
        <f>IF('P_14号8様式'!R155="","",'P_14号8様式'!R155)</f>
      </c>
      <c r="V205" s="17">
        <f>IF('P_14号8様式'!S155="","",'P_14号8様式'!S155)</f>
      </c>
      <c r="W205" s="17">
        <f>IF('P_14号8様式'!T155="","",'P_14号8様式'!T155)</f>
      </c>
    </row>
    <row r="206" spans="1:23" s="19" customFormat="1" ht="12.75" customHeight="1">
      <c r="A206" s="39">
        <f>IF('P_14号8様式'!C156="","",'P_14号8様式'!C156)</f>
      </c>
      <c r="B206" s="39"/>
      <c r="C206" s="16">
        <f>IF('P_14号8様式'!D156="","",'P_14号8様式'!D156)</f>
      </c>
      <c r="D206" s="16">
        <f>IF('P_14号8様式'!E156="","",'P_14号8様式'!E156)</f>
      </c>
      <c r="E206" s="16">
        <f>IF('P_14号8様式'!F156="","",'P_14号8様式'!F156)</f>
      </c>
      <c r="F206" s="16">
        <f>IF('P_14号8様式'!G156="","",'P_14号8様式'!G156)</f>
      </c>
      <c r="G206" s="16">
        <f>IF('P_14号8様式'!H156="","",'P_14号8様式'!H156)</f>
      </c>
      <c r="H206" s="16">
        <f>IF('P_14号8様式'!I156="","",'P_14号8様式'!I156)</f>
      </c>
      <c r="I206" s="16">
        <f>IF('P_14号8様式'!J156="","",'P_14号8様式'!J156)</f>
      </c>
      <c r="J206" s="16">
        <f>IF('P_14号8様式'!K156="","",'P_14号8様式'!K156)</f>
      </c>
      <c r="K206" s="16">
        <f>IF('P_14号8様式'!L156="","",'P_14号8様式'!L156)</f>
      </c>
      <c r="L206" s="17">
        <f>IF('P_14号8様式'!M156="","",'P_14号8様式'!M156)</f>
      </c>
      <c r="M206" s="50">
        <f>IF('P_14号8様式'!N156="","",'P_14号8様式'!N156)</f>
      </c>
      <c r="N206" s="51"/>
      <c r="O206" s="52"/>
      <c r="P206" s="50">
        <f>IF('P_14号8様式'!O156="","",'P_14号8様式'!O156)</f>
      </c>
      <c r="Q206" s="51"/>
      <c r="R206" s="52"/>
      <c r="S206" s="16">
        <f>IF('P_14号8様式'!P156="","",'P_14号8様式'!P156)</f>
      </c>
      <c r="T206" s="18">
        <f>IF('P_14号8様式'!Q156="","",'P_14号8様式'!Q156)</f>
      </c>
      <c r="U206" s="17">
        <f>IF('P_14号8様式'!R156="","",'P_14号8様式'!R156)</f>
      </c>
      <c r="V206" s="17">
        <f>IF('P_14号8様式'!S156="","",'P_14号8様式'!S156)</f>
      </c>
      <c r="W206" s="17">
        <f>IF('P_14号8様式'!T156="","",'P_14号8様式'!T156)</f>
      </c>
    </row>
    <row r="207" spans="1:23" s="19" customFormat="1" ht="12.75" customHeight="1">
      <c r="A207" s="39">
        <f>IF('P_14号8様式'!C157="","",'P_14号8様式'!C157)</f>
      </c>
      <c r="B207" s="39"/>
      <c r="C207" s="16">
        <f>IF('P_14号8様式'!D157="","",'P_14号8様式'!D157)</f>
      </c>
      <c r="D207" s="16">
        <f>IF('P_14号8様式'!E157="","",'P_14号8様式'!E157)</f>
      </c>
      <c r="E207" s="16">
        <f>IF('P_14号8様式'!F157="","",'P_14号8様式'!F157)</f>
      </c>
      <c r="F207" s="16">
        <f>IF('P_14号8様式'!G157="","",'P_14号8様式'!G157)</f>
      </c>
      <c r="G207" s="16">
        <f>IF('P_14号8様式'!H157="","",'P_14号8様式'!H157)</f>
      </c>
      <c r="H207" s="16">
        <f>IF('P_14号8様式'!I157="","",'P_14号8様式'!I157)</f>
      </c>
      <c r="I207" s="16">
        <f>IF('P_14号8様式'!J157="","",'P_14号8様式'!J157)</f>
      </c>
      <c r="J207" s="16">
        <f>IF('P_14号8様式'!K157="","",'P_14号8様式'!K157)</f>
      </c>
      <c r="K207" s="16">
        <f>IF('P_14号8様式'!L157="","",'P_14号8様式'!L157)</f>
      </c>
      <c r="L207" s="17">
        <f>IF('P_14号8様式'!M157="","",'P_14号8様式'!M157)</f>
      </c>
      <c r="M207" s="50">
        <f>IF('P_14号8様式'!N157="","",'P_14号8様式'!N157)</f>
      </c>
      <c r="N207" s="51"/>
      <c r="O207" s="52"/>
      <c r="P207" s="50">
        <f>IF('P_14号8様式'!O157="","",'P_14号8様式'!O157)</f>
      </c>
      <c r="Q207" s="51"/>
      <c r="R207" s="52"/>
      <c r="S207" s="16">
        <f>IF('P_14号8様式'!P157="","",'P_14号8様式'!P157)</f>
      </c>
      <c r="T207" s="18">
        <f>IF('P_14号8様式'!Q157="","",'P_14号8様式'!Q157)</f>
      </c>
      <c r="U207" s="17">
        <f>IF('P_14号8様式'!R157="","",'P_14号8様式'!R157)</f>
      </c>
      <c r="V207" s="17">
        <f>IF('P_14号8様式'!S157="","",'P_14号8様式'!S157)</f>
      </c>
      <c r="W207" s="17">
        <f>IF('P_14号8様式'!T157="","",'P_14号8様式'!T157)</f>
      </c>
    </row>
    <row r="208" spans="1:23" s="19" customFormat="1" ht="12.75" customHeight="1">
      <c r="A208" s="39">
        <f>IF('P_14号8様式'!C158="","",'P_14号8様式'!C158)</f>
      </c>
      <c r="B208" s="39"/>
      <c r="C208" s="16">
        <f>IF('P_14号8様式'!D158="","",'P_14号8様式'!D158)</f>
      </c>
      <c r="D208" s="16">
        <f>IF('P_14号8様式'!E158="","",'P_14号8様式'!E158)</f>
      </c>
      <c r="E208" s="16">
        <f>IF('P_14号8様式'!F158="","",'P_14号8様式'!F158)</f>
      </c>
      <c r="F208" s="16">
        <f>IF('P_14号8様式'!G158="","",'P_14号8様式'!G158)</f>
      </c>
      <c r="G208" s="16">
        <f>IF('P_14号8様式'!H158="","",'P_14号8様式'!H158)</f>
      </c>
      <c r="H208" s="16">
        <f>IF('P_14号8様式'!I158="","",'P_14号8様式'!I158)</f>
      </c>
      <c r="I208" s="16">
        <f>IF('P_14号8様式'!J158="","",'P_14号8様式'!J158)</f>
      </c>
      <c r="J208" s="16">
        <f>IF('P_14号8様式'!K158="","",'P_14号8様式'!K158)</f>
      </c>
      <c r="K208" s="16">
        <f>IF('P_14号8様式'!L158="","",'P_14号8様式'!L158)</f>
      </c>
      <c r="L208" s="17">
        <f>IF('P_14号8様式'!M158="","",'P_14号8様式'!M158)</f>
      </c>
      <c r="M208" s="50">
        <f>IF('P_14号8様式'!N158="","",'P_14号8様式'!N158)</f>
      </c>
      <c r="N208" s="51"/>
      <c r="O208" s="52"/>
      <c r="P208" s="50">
        <f>IF('P_14号8様式'!O158="","",'P_14号8様式'!O158)</f>
      </c>
      <c r="Q208" s="51"/>
      <c r="R208" s="52"/>
      <c r="S208" s="16">
        <f>IF('P_14号8様式'!P158="","",'P_14号8様式'!P158)</f>
      </c>
      <c r="T208" s="18">
        <f>IF('P_14号8様式'!Q158="","",'P_14号8様式'!Q158)</f>
      </c>
      <c r="U208" s="17">
        <f>IF('P_14号8様式'!R158="","",'P_14号8様式'!R158)</f>
      </c>
      <c r="V208" s="17">
        <f>IF('P_14号8様式'!S158="","",'P_14号8様式'!S158)</f>
      </c>
      <c r="W208" s="17">
        <f>IF('P_14号8様式'!T158="","",'P_14号8様式'!T158)</f>
      </c>
    </row>
    <row r="209" spans="1:23" s="19" customFormat="1" ht="12.75" customHeight="1">
      <c r="A209" s="39">
        <f>IF('P_14号8様式'!C159="","",'P_14号8様式'!C159)</f>
      </c>
      <c r="B209" s="39"/>
      <c r="C209" s="16">
        <f>IF('P_14号8様式'!D159="","",'P_14号8様式'!D159)</f>
      </c>
      <c r="D209" s="16">
        <f>IF('P_14号8様式'!E159="","",'P_14号8様式'!E159)</f>
      </c>
      <c r="E209" s="16">
        <f>IF('P_14号8様式'!F159="","",'P_14号8様式'!F159)</f>
      </c>
      <c r="F209" s="16">
        <f>IF('P_14号8様式'!G159="","",'P_14号8様式'!G159)</f>
      </c>
      <c r="G209" s="16">
        <f>IF('P_14号8様式'!H159="","",'P_14号8様式'!H159)</f>
      </c>
      <c r="H209" s="16">
        <f>IF('P_14号8様式'!I159="","",'P_14号8様式'!I159)</f>
      </c>
      <c r="I209" s="16">
        <f>IF('P_14号8様式'!J159="","",'P_14号8様式'!J159)</f>
      </c>
      <c r="J209" s="16">
        <f>IF('P_14号8様式'!K159="","",'P_14号8様式'!K159)</f>
      </c>
      <c r="K209" s="16">
        <f>IF('P_14号8様式'!L159="","",'P_14号8様式'!L159)</f>
      </c>
      <c r="L209" s="17">
        <f>IF('P_14号8様式'!M159="","",'P_14号8様式'!M159)</f>
      </c>
      <c r="M209" s="50">
        <f>IF('P_14号8様式'!N159="","",'P_14号8様式'!N159)</f>
      </c>
      <c r="N209" s="51"/>
      <c r="O209" s="52"/>
      <c r="P209" s="50">
        <f>IF('P_14号8様式'!O159="","",'P_14号8様式'!O159)</f>
      </c>
      <c r="Q209" s="51"/>
      <c r="R209" s="52"/>
      <c r="S209" s="16">
        <f>IF('P_14号8様式'!P159="","",'P_14号8様式'!P159)</f>
      </c>
      <c r="T209" s="18">
        <f>IF('P_14号8様式'!Q159="","",'P_14号8様式'!Q159)</f>
      </c>
      <c r="U209" s="17">
        <f>IF('P_14号8様式'!R159="","",'P_14号8様式'!R159)</f>
      </c>
      <c r="V209" s="17">
        <f>IF('P_14号8様式'!S159="","",'P_14号8様式'!S159)</f>
      </c>
      <c r="W209" s="17">
        <f>IF('P_14号8様式'!T159="","",'P_14号8様式'!T159)</f>
      </c>
    </row>
    <row r="210" spans="1:23" s="19" customFormat="1" ht="12.75" customHeight="1">
      <c r="A210" s="39">
        <f>IF('P_14号8様式'!C160="","",'P_14号8様式'!C160)</f>
      </c>
      <c r="B210" s="39"/>
      <c r="C210" s="16">
        <f>IF('P_14号8様式'!D160="","",'P_14号8様式'!D160)</f>
      </c>
      <c r="D210" s="16">
        <f>IF('P_14号8様式'!E160="","",'P_14号8様式'!E160)</f>
      </c>
      <c r="E210" s="16">
        <f>IF('P_14号8様式'!F160="","",'P_14号8様式'!F160)</f>
      </c>
      <c r="F210" s="16">
        <f>IF('P_14号8様式'!G160="","",'P_14号8様式'!G160)</f>
      </c>
      <c r="G210" s="16">
        <f>IF('P_14号8様式'!H160="","",'P_14号8様式'!H160)</f>
      </c>
      <c r="H210" s="16">
        <f>IF('P_14号8様式'!I160="","",'P_14号8様式'!I160)</f>
      </c>
      <c r="I210" s="16">
        <f>IF('P_14号8様式'!J160="","",'P_14号8様式'!J160)</f>
      </c>
      <c r="J210" s="16">
        <f>IF('P_14号8様式'!K160="","",'P_14号8様式'!K160)</f>
      </c>
      <c r="K210" s="16">
        <f>IF('P_14号8様式'!L160="","",'P_14号8様式'!L160)</f>
      </c>
      <c r="L210" s="17">
        <f>IF('P_14号8様式'!M160="","",'P_14号8様式'!M160)</f>
      </c>
      <c r="M210" s="50">
        <f>IF('P_14号8様式'!N160="","",'P_14号8様式'!N160)</f>
      </c>
      <c r="N210" s="51"/>
      <c r="O210" s="52"/>
      <c r="P210" s="50">
        <f>IF('P_14号8様式'!O160="","",'P_14号8様式'!O160)</f>
      </c>
      <c r="Q210" s="51"/>
      <c r="R210" s="52"/>
      <c r="S210" s="16">
        <f>IF('P_14号8様式'!P160="","",'P_14号8様式'!P160)</f>
      </c>
      <c r="T210" s="18">
        <f>IF('P_14号8様式'!Q160="","",'P_14号8様式'!Q160)</f>
      </c>
      <c r="U210" s="17">
        <f>IF('P_14号8様式'!R160="","",'P_14号8様式'!R160)</f>
      </c>
      <c r="V210" s="17">
        <f>IF('P_14号8様式'!S160="","",'P_14号8様式'!S160)</f>
      </c>
      <c r="W210" s="17">
        <f>IF('P_14号8様式'!T160="","",'P_14号8様式'!T160)</f>
      </c>
    </row>
    <row r="211" spans="1:23" s="19" customFormat="1" ht="12.75" customHeight="1">
      <c r="A211" s="39">
        <f>IF('P_14号8様式'!C161="","",'P_14号8様式'!C161)</f>
      </c>
      <c r="B211" s="39"/>
      <c r="C211" s="16">
        <f>IF('P_14号8様式'!D161="","",'P_14号8様式'!D161)</f>
      </c>
      <c r="D211" s="16">
        <f>IF('P_14号8様式'!E161="","",'P_14号8様式'!E161)</f>
      </c>
      <c r="E211" s="16">
        <f>IF('P_14号8様式'!F161="","",'P_14号8様式'!F161)</f>
      </c>
      <c r="F211" s="16">
        <f>IF('P_14号8様式'!G161="","",'P_14号8様式'!G161)</f>
      </c>
      <c r="G211" s="16">
        <f>IF('P_14号8様式'!H161="","",'P_14号8様式'!H161)</f>
      </c>
      <c r="H211" s="16">
        <f>IF('P_14号8様式'!I161="","",'P_14号8様式'!I161)</f>
      </c>
      <c r="I211" s="16">
        <f>IF('P_14号8様式'!J161="","",'P_14号8様式'!J161)</f>
      </c>
      <c r="J211" s="16">
        <f>IF('P_14号8様式'!K161="","",'P_14号8様式'!K161)</f>
      </c>
      <c r="K211" s="16">
        <f>IF('P_14号8様式'!L161="","",'P_14号8様式'!L161)</f>
      </c>
      <c r="L211" s="17">
        <f>IF('P_14号8様式'!M161="","",'P_14号8様式'!M161)</f>
      </c>
      <c r="M211" s="50">
        <f>IF('P_14号8様式'!N161="","",'P_14号8様式'!N161)</f>
      </c>
      <c r="N211" s="51"/>
      <c r="O211" s="52"/>
      <c r="P211" s="50">
        <f>IF('P_14号8様式'!O161="","",'P_14号8様式'!O161)</f>
      </c>
      <c r="Q211" s="51"/>
      <c r="R211" s="52"/>
      <c r="S211" s="16">
        <f>IF('P_14号8様式'!P161="","",'P_14号8様式'!P161)</f>
      </c>
      <c r="T211" s="18">
        <f>IF('P_14号8様式'!Q161="","",'P_14号8様式'!Q161)</f>
      </c>
      <c r="U211" s="17">
        <f>IF('P_14号8様式'!R161="","",'P_14号8様式'!R161)</f>
      </c>
      <c r="V211" s="17">
        <f>IF('P_14号8様式'!S161="","",'P_14号8様式'!S161)</f>
      </c>
      <c r="W211" s="17">
        <f>IF('P_14号8様式'!T161="","",'P_14号8様式'!T161)</f>
      </c>
    </row>
    <row r="212" spans="1:23" s="19" customFormat="1" ht="12.75" customHeight="1">
      <c r="A212" s="39">
        <f>IF('P_14号8様式'!C162="","",'P_14号8様式'!C162)</f>
      </c>
      <c r="B212" s="39"/>
      <c r="C212" s="16">
        <f>IF('P_14号8様式'!D162="","",'P_14号8様式'!D162)</f>
      </c>
      <c r="D212" s="16">
        <f>IF('P_14号8様式'!E162="","",'P_14号8様式'!E162)</f>
      </c>
      <c r="E212" s="16">
        <f>IF('P_14号8様式'!F162="","",'P_14号8様式'!F162)</f>
      </c>
      <c r="F212" s="16">
        <f>IF('P_14号8様式'!G162="","",'P_14号8様式'!G162)</f>
      </c>
      <c r="G212" s="16">
        <f>IF('P_14号8様式'!H162="","",'P_14号8様式'!H162)</f>
      </c>
      <c r="H212" s="16">
        <f>IF('P_14号8様式'!I162="","",'P_14号8様式'!I162)</f>
      </c>
      <c r="I212" s="16">
        <f>IF('P_14号8様式'!J162="","",'P_14号8様式'!J162)</f>
      </c>
      <c r="J212" s="16">
        <f>IF('P_14号8様式'!K162="","",'P_14号8様式'!K162)</f>
      </c>
      <c r="K212" s="16">
        <f>IF('P_14号8様式'!L162="","",'P_14号8様式'!L162)</f>
      </c>
      <c r="L212" s="17">
        <f>IF('P_14号8様式'!M162="","",'P_14号8様式'!M162)</f>
      </c>
      <c r="M212" s="50">
        <f>IF('P_14号8様式'!N162="","",'P_14号8様式'!N162)</f>
      </c>
      <c r="N212" s="51"/>
      <c r="O212" s="52"/>
      <c r="P212" s="50">
        <f>IF('P_14号8様式'!O162="","",'P_14号8様式'!O162)</f>
      </c>
      <c r="Q212" s="51"/>
      <c r="R212" s="52"/>
      <c r="S212" s="16">
        <f>IF('P_14号8様式'!P162="","",'P_14号8様式'!P162)</f>
      </c>
      <c r="T212" s="18">
        <f>IF('P_14号8様式'!Q162="","",'P_14号8様式'!Q162)</f>
      </c>
      <c r="U212" s="17">
        <f>IF('P_14号8様式'!R162="","",'P_14号8様式'!R162)</f>
      </c>
      <c r="V212" s="17">
        <f>IF('P_14号8様式'!S162="","",'P_14号8様式'!S162)</f>
      </c>
      <c r="W212" s="17">
        <f>IF('P_14号8様式'!T162="","",'P_14号8様式'!T162)</f>
      </c>
    </row>
    <row r="213" spans="1:23" s="19" customFormat="1" ht="12.75" customHeight="1">
      <c r="A213" s="39">
        <f>IF('P_14号8様式'!C163="","",'P_14号8様式'!C163)</f>
      </c>
      <c r="B213" s="39"/>
      <c r="C213" s="16">
        <f>IF('P_14号8様式'!D163="","",'P_14号8様式'!D163)</f>
      </c>
      <c r="D213" s="16">
        <f>IF('P_14号8様式'!E163="","",'P_14号8様式'!E163)</f>
      </c>
      <c r="E213" s="16">
        <f>IF('P_14号8様式'!F163="","",'P_14号8様式'!F163)</f>
      </c>
      <c r="F213" s="16">
        <f>IF('P_14号8様式'!G163="","",'P_14号8様式'!G163)</f>
      </c>
      <c r="G213" s="16">
        <f>IF('P_14号8様式'!H163="","",'P_14号8様式'!H163)</f>
      </c>
      <c r="H213" s="16">
        <f>IF('P_14号8様式'!I163="","",'P_14号8様式'!I163)</f>
      </c>
      <c r="I213" s="16">
        <f>IF('P_14号8様式'!J163="","",'P_14号8様式'!J163)</f>
      </c>
      <c r="J213" s="16">
        <f>IF('P_14号8様式'!K163="","",'P_14号8様式'!K163)</f>
      </c>
      <c r="K213" s="16">
        <f>IF('P_14号8様式'!L163="","",'P_14号8様式'!L163)</f>
      </c>
      <c r="L213" s="17">
        <f>IF('P_14号8様式'!M163="","",'P_14号8様式'!M163)</f>
      </c>
      <c r="M213" s="50">
        <f>IF('P_14号8様式'!N163="","",'P_14号8様式'!N163)</f>
      </c>
      <c r="N213" s="51"/>
      <c r="O213" s="52"/>
      <c r="P213" s="50">
        <f>IF('P_14号8様式'!O163="","",'P_14号8様式'!O163)</f>
      </c>
      <c r="Q213" s="51"/>
      <c r="R213" s="52"/>
      <c r="S213" s="16">
        <f>IF('P_14号8様式'!P163="","",'P_14号8様式'!P163)</f>
      </c>
      <c r="T213" s="18">
        <f>IF('P_14号8様式'!Q163="","",'P_14号8様式'!Q163)</f>
      </c>
      <c r="U213" s="17">
        <f>IF('P_14号8様式'!R163="","",'P_14号8様式'!R163)</f>
      </c>
      <c r="V213" s="17">
        <f>IF('P_14号8様式'!S163="","",'P_14号8様式'!S163)</f>
      </c>
      <c r="W213" s="17">
        <f>IF('P_14号8様式'!T163="","",'P_14号8様式'!T163)</f>
      </c>
    </row>
    <row r="214" spans="1:23" s="19" customFormat="1" ht="12.75" customHeight="1">
      <c r="A214" s="39">
        <f>IF('P_14号8様式'!C164="","",'P_14号8様式'!C164)</f>
      </c>
      <c r="B214" s="39"/>
      <c r="C214" s="16">
        <f>IF('P_14号8様式'!D164="","",'P_14号8様式'!D164)</f>
      </c>
      <c r="D214" s="16">
        <f>IF('P_14号8様式'!E164="","",'P_14号8様式'!E164)</f>
      </c>
      <c r="E214" s="16">
        <f>IF('P_14号8様式'!F164="","",'P_14号8様式'!F164)</f>
      </c>
      <c r="F214" s="16">
        <f>IF('P_14号8様式'!G164="","",'P_14号8様式'!G164)</f>
      </c>
      <c r="G214" s="16">
        <f>IF('P_14号8様式'!H164="","",'P_14号8様式'!H164)</f>
      </c>
      <c r="H214" s="16">
        <f>IF('P_14号8様式'!I164="","",'P_14号8様式'!I164)</f>
      </c>
      <c r="I214" s="16">
        <f>IF('P_14号8様式'!J164="","",'P_14号8様式'!J164)</f>
      </c>
      <c r="J214" s="16">
        <f>IF('P_14号8様式'!K164="","",'P_14号8様式'!K164)</f>
      </c>
      <c r="K214" s="16">
        <f>IF('P_14号8様式'!L164="","",'P_14号8様式'!L164)</f>
      </c>
      <c r="L214" s="17">
        <f>IF('P_14号8様式'!M164="","",'P_14号8様式'!M164)</f>
      </c>
      <c r="M214" s="50">
        <f>IF('P_14号8様式'!N164="","",'P_14号8様式'!N164)</f>
      </c>
      <c r="N214" s="51"/>
      <c r="O214" s="52"/>
      <c r="P214" s="50">
        <f>IF('P_14号8様式'!O164="","",'P_14号8様式'!O164)</f>
      </c>
      <c r="Q214" s="51"/>
      <c r="R214" s="52"/>
      <c r="S214" s="16">
        <f>IF('P_14号8様式'!P164="","",'P_14号8様式'!P164)</f>
      </c>
      <c r="T214" s="18">
        <f>IF('P_14号8様式'!Q164="","",'P_14号8様式'!Q164)</f>
      </c>
      <c r="U214" s="17">
        <f>IF('P_14号8様式'!R164="","",'P_14号8様式'!R164)</f>
      </c>
      <c r="V214" s="17">
        <f>IF('P_14号8様式'!S164="","",'P_14号8様式'!S164)</f>
      </c>
      <c r="W214" s="17">
        <f>IF('P_14号8様式'!T164="","",'P_14号8様式'!T164)</f>
      </c>
    </row>
    <row r="215" spans="1:23" s="19" customFormat="1" ht="12.75" customHeight="1">
      <c r="A215" s="39">
        <f>IF('P_14号8様式'!C165="","",'P_14号8様式'!C165)</f>
      </c>
      <c r="B215" s="39"/>
      <c r="C215" s="16">
        <f>IF('P_14号8様式'!D165="","",'P_14号8様式'!D165)</f>
      </c>
      <c r="D215" s="16">
        <f>IF('P_14号8様式'!E165="","",'P_14号8様式'!E165)</f>
      </c>
      <c r="E215" s="16">
        <f>IF('P_14号8様式'!F165="","",'P_14号8様式'!F165)</f>
      </c>
      <c r="F215" s="16">
        <f>IF('P_14号8様式'!G165="","",'P_14号8様式'!G165)</f>
      </c>
      <c r="G215" s="16">
        <f>IF('P_14号8様式'!H165="","",'P_14号8様式'!H165)</f>
      </c>
      <c r="H215" s="16">
        <f>IF('P_14号8様式'!I165="","",'P_14号8様式'!I165)</f>
      </c>
      <c r="I215" s="16">
        <f>IF('P_14号8様式'!J165="","",'P_14号8様式'!J165)</f>
      </c>
      <c r="J215" s="16">
        <f>IF('P_14号8様式'!K165="","",'P_14号8様式'!K165)</f>
      </c>
      <c r="K215" s="16">
        <f>IF('P_14号8様式'!L165="","",'P_14号8様式'!L165)</f>
      </c>
      <c r="L215" s="17">
        <f>IF('P_14号8様式'!M165="","",'P_14号8様式'!M165)</f>
      </c>
      <c r="M215" s="50">
        <f>IF('P_14号8様式'!N165="","",'P_14号8様式'!N165)</f>
      </c>
      <c r="N215" s="51"/>
      <c r="O215" s="52"/>
      <c r="P215" s="50">
        <f>IF('P_14号8様式'!O165="","",'P_14号8様式'!O165)</f>
      </c>
      <c r="Q215" s="51"/>
      <c r="R215" s="52"/>
      <c r="S215" s="16">
        <f>IF('P_14号8様式'!P165="","",'P_14号8様式'!P165)</f>
      </c>
      <c r="T215" s="18">
        <f>IF('P_14号8様式'!Q165="","",'P_14号8様式'!Q165)</f>
      </c>
      <c r="U215" s="17">
        <f>IF('P_14号8様式'!R165="","",'P_14号8様式'!R165)</f>
      </c>
      <c r="V215" s="17">
        <f>IF('P_14号8様式'!S165="","",'P_14号8様式'!S165)</f>
      </c>
      <c r="W215" s="17">
        <f>IF('P_14号8様式'!T165="","",'P_14号8様式'!T165)</f>
      </c>
    </row>
    <row r="216" spans="1:23" s="19" customFormat="1" ht="12.75" customHeight="1">
      <c r="A216" s="39">
        <f>IF('P_14号8様式'!C166="","",'P_14号8様式'!C166)</f>
      </c>
      <c r="B216" s="39"/>
      <c r="C216" s="16">
        <f>IF('P_14号8様式'!D166="","",'P_14号8様式'!D166)</f>
      </c>
      <c r="D216" s="16">
        <f>IF('P_14号8様式'!E166="","",'P_14号8様式'!E166)</f>
      </c>
      <c r="E216" s="16">
        <f>IF('P_14号8様式'!F166="","",'P_14号8様式'!F166)</f>
      </c>
      <c r="F216" s="16">
        <f>IF('P_14号8様式'!G166="","",'P_14号8様式'!G166)</f>
      </c>
      <c r="G216" s="16">
        <f>IF('P_14号8様式'!H166="","",'P_14号8様式'!H166)</f>
      </c>
      <c r="H216" s="16">
        <f>IF('P_14号8様式'!I166="","",'P_14号8様式'!I166)</f>
      </c>
      <c r="I216" s="16">
        <f>IF('P_14号8様式'!J166="","",'P_14号8様式'!J166)</f>
      </c>
      <c r="J216" s="16">
        <f>IF('P_14号8様式'!K166="","",'P_14号8様式'!K166)</f>
      </c>
      <c r="K216" s="16">
        <f>IF('P_14号8様式'!L166="","",'P_14号8様式'!L166)</f>
      </c>
      <c r="L216" s="17">
        <f>IF('P_14号8様式'!M166="","",'P_14号8様式'!M166)</f>
      </c>
      <c r="M216" s="50">
        <f>IF('P_14号8様式'!N166="","",'P_14号8様式'!N166)</f>
      </c>
      <c r="N216" s="51"/>
      <c r="O216" s="52"/>
      <c r="P216" s="50">
        <f>IF('P_14号8様式'!O166="","",'P_14号8様式'!O166)</f>
      </c>
      <c r="Q216" s="51"/>
      <c r="R216" s="52"/>
      <c r="S216" s="16">
        <f>IF('P_14号8様式'!P166="","",'P_14号8様式'!P166)</f>
      </c>
      <c r="T216" s="18">
        <f>IF('P_14号8様式'!Q166="","",'P_14号8様式'!Q166)</f>
      </c>
      <c r="U216" s="17">
        <f>IF('P_14号8様式'!R166="","",'P_14号8様式'!R166)</f>
      </c>
      <c r="V216" s="17">
        <f>IF('P_14号8様式'!S166="","",'P_14号8様式'!S166)</f>
      </c>
      <c r="W216" s="17">
        <f>IF('P_14号8様式'!T166="","",'P_14号8様式'!T166)</f>
      </c>
    </row>
    <row r="217" spans="1:23" s="19" customFormat="1" ht="12.75" customHeight="1">
      <c r="A217" s="39">
        <f>IF('P_14号8様式'!C167="","",'P_14号8様式'!C167)</f>
      </c>
      <c r="B217" s="39"/>
      <c r="C217" s="16">
        <f>IF('P_14号8様式'!D167="","",'P_14号8様式'!D167)</f>
      </c>
      <c r="D217" s="16">
        <f>IF('P_14号8様式'!E167="","",'P_14号8様式'!E167)</f>
      </c>
      <c r="E217" s="16">
        <f>IF('P_14号8様式'!F167="","",'P_14号8様式'!F167)</f>
      </c>
      <c r="F217" s="16">
        <f>IF('P_14号8様式'!G167="","",'P_14号8様式'!G167)</f>
      </c>
      <c r="G217" s="16">
        <f>IF('P_14号8様式'!H167="","",'P_14号8様式'!H167)</f>
      </c>
      <c r="H217" s="16">
        <f>IF('P_14号8様式'!I167="","",'P_14号8様式'!I167)</f>
      </c>
      <c r="I217" s="16">
        <f>IF('P_14号8様式'!J167="","",'P_14号8様式'!J167)</f>
      </c>
      <c r="J217" s="16">
        <f>IF('P_14号8様式'!K167="","",'P_14号8様式'!K167)</f>
      </c>
      <c r="K217" s="16">
        <f>IF('P_14号8様式'!L167="","",'P_14号8様式'!L167)</f>
      </c>
      <c r="L217" s="17">
        <f>IF('P_14号8様式'!M167="","",'P_14号8様式'!M167)</f>
      </c>
      <c r="M217" s="50">
        <f>IF('P_14号8様式'!N167="","",'P_14号8様式'!N167)</f>
      </c>
      <c r="N217" s="51"/>
      <c r="O217" s="52"/>
      <c r="P217" s="50">
        <f>IF('P_14号8様式'!O167="","",'P_14号8様式'!O167)</f>
      </c>
      <c r="Q217" s="51"/>
      <c r="R217" s="52"/>
      <c r="S217" s="16">
        <f>IF('P_14号8様式'!P167="","",'P_14号8様式'!P167)</f>
      </c>
      <c r="T217" s="18">
        <f>IF('P_14号8様式'!Q167="","",'P_14号8様式'!Q167)</f>
      </c>
      <c r="U217" s="17">
        <f>IF('P_14号8様式'!R167="","",'P_14号8様式'!R167)</f>
      </c>
      <c r="V217" s="17">
        <f>IF('P_14号8様式'!S167="","",'P_14号8様式'!S167)</f>
      </c>
      <c r="W217" s="17">
        <f>IF('P_14号8様式'!T167="","",'P_14号8様式'!T167)</f>
      </c>
    </row>
    <row r="218" spans="1:23" s="19" customFormat="1" ht="12.75" customHeight="1">
      <c r="A218" s="39">
        <f>IF('P_14号8様式'!C168="","",'P_14号8様式'!C168)</f>
      </c>
      <c r="B218" s="39"/>
      <c r="C218" s="16">
        <f>IF('P_14号8様式'!D168="","",'P_14号8様式'!D168)</f>
      </c>
      <c r="D218" s="16">
        <f>IF('P_14号8様式'!E168="","",'P_14号8様式'!E168)</f>
      </c>
      <c r="E218" s="16">
        <f>IF('P_14号8様式'!F168="","",'P_14号8様式'!F168)</f>
      </c>
      <c r="F218" s="16">
        <f>IF('P_14号8様式'!G168="","",'P_14号8様式'!G168)</f>
      </c>
      <c r="G218" s="16">
        <f>IF('P_14号8様式'!H168="","",'P_14号8様式'!H168)</f>
      </c>
      <c r="H218" s="16">
        <f>IF('P_14号8様式'!I168="","",'P_14号8様式'!I168)</f>
      </c>
      <c r="I218" s="16">
        <f>IF('P_14号8様式'!J168="","",'P_14号8様式'!J168)</f>
      </c>
      <c r="J218" s="16">
        <f>IF('P_14号8様式'!K168="","",'P_14号8様式'!K168)</f>
      </c>
      <c r="K218" s="16">
        <f>IF('P_14号8様式'!L168="","",'P_14号8様式'!L168)</f>
      </c>
      <c r="L218" s="17">
        <f>IF('P_14号8様式'!M168="","",'P_14号8様式'!M168)</f>
      </c>
      <c r="M218" s="50">
        <f>IF('P_14号8様式'!N168="","",'P_14号8様式'!N168)</f>
      </c>
      <c r="N218" s="51"/>
      <c r="O218" s="52"/>
      <c r="P218" s="50">
        <f>IF('P_14号8様式'!O168="","",'P_14号8様式'!O168)</f>
      </c>
      <c r="Q218" s="51"/>
      <c r="R218" s="52"/>
      <c r="S218" s="16">
        <f>IF('P_14号8様式'!P168="","",'P_14号8様式'!P168)</f>
      </c>
      <c r="T218" s="18">
        <f>IF('P_14号8様式'!Q168="","",'P_14号8様式'!Q168)</f>
      </c>
      <c r="U218" s="17">
        <f>IF('P_14号8様式'!R168="","",'P_14号8様式'!R168)</f>
      </c>
      <c r="V218" s="17">
        <f>IF('P_14号8様式'!S168="","",'P_14号8様式'!S168)</f>
      </c>
      <c r="W218" s="17">
        <f>IF('P_14号8様式'!T168="","",'P_14号8様式'!T168)</f>
      </c>
    </row>
    <row r="219" spans="1:23" s="19" customFormat="1" ht="12.75" customHeight="1">
      <c r="A219" s="39">
        <f>IF('P_14号8様式'!C169="","",'P_14号8様式'!C169)</f>
      </c>
      <c r="B219" s="39"/>
      <c r="C219" s="16">
        <f>IF('P_14号8様式'!D169="","",'P_14号8様式'!D169)</f>
      </c>
      <c r="D219" s="16">
        <f>IF('P_14号8様式'!E169="","",'P_14号8様式'!E169)</f>
      </c>
      <c r="E219" s="16">
        <f>IF('P_14号8様式'!F169="","",'P_14号8様式'!F169)</f>
      </c>
      <c r="F219" s="16">
        <f>IF('P_14号8様式'!G169="","",'P_14号8様式'!G169)</f>
      </c>
      <c r="G219" s="16">
        <f>IF('P_14号8様式'!H169="","",'P_14号8様式'!H169)</f>
      </c>
      <c r="H219" s="16">
        <f>IF('P_14号8様式'!I169="","",'P_14号8様式'!I169)</f>
      </c>
      <c r="I219" s="16">
        <f>IF('P_14号8様式'!J169="","",'P_14号8様式'!J169)</f>
      </c>
      <c r="J219" s="16">
        <f>IF('P_14号8様式'!K169="","",'P_14号8様式'!K169)</f>
      </c>
      <c r="K219" s="16">
        <f>IF('P_14号8様式'!L169="","",'P_14号8様式'!L169)</f>
      </c>
      <c r="L219" s="17">
        <f>IF('P_14号8様式'!M169="","",'P_14号8様式'!M169)</f>
      </c>
      <c r="M219" s="50">
        <f>IF('P_14号8様式'!N169="","",'P_14号8様式'!N169)</f>
      </c>
      <c r="N219" s="51"/>
      <c r="O219" s="52"/>
      <c r="P219" s="50">
        <f>IF('P_14号8様式'!O169="","",'P_14号8様式'!O169)</f>
      </c>
      <c r="Q219" s="51"/>
      <c r="R219" s="52"/>
      <c r="S219" s="16">
        <f>IF('P_14号8様式'!P169="","",'P_14号8様式'!P169)</f>
      </c>
      <c r="T219" s="18">
        <f>IF('P_14号8様式'!Q169="","",'P_14号8様式'!Q169)</f>
      </c>
      <c r="U219" s="17">
        <f>IF('P_14号8様式'!R169="","",'P_14号8様式'!R169)</f>
      </c>
      <c r="V219" s="17">
        <f>IF('P_14号8様式'!S169="","",'P_14号8様式'!S169)</f>
      </c>
      <c r="W219" s="17">
        <f>IF('P_14号8様式'!T169="","",'P_14号8様式'!T169)</f>
      </c>
    </row>
    <row r="220" spans="3:20" s="19" customFormat="1" ht="22.5" customHeight="1">
      <c r="C220" s="20"/>
      <c r="D220" s="20"/>
      <c r="E220" s="20"/>
      <c r="F220" s="21"/>
      <c r="G220" s="20"/>
      <c r="H220" s="20"/>
      <c r="I220" s="20"/>
      <c r="J220" s="21"/>
      <c r="K220" s="20"/>
      <c r="L220" s="20"/>
      <c r="M220" s="20"/>
      <c r="N220" s="20"/>
      <c r="O220" s="20"/>
      <c r="P220" s="20"/>
      <c r="Q220" s="20"/>
      <c r="R220" s="20"/>
      <c r="S220" s="22"/>
      <c r="T220" s="23"/>
    </row>
    <row r="221" spans="1:23" s="19" customFormat="1" ht="12.75" customHeight="1">
      <c r="A221" s="57" t="s">
        <v>12</v>
      </c>
      <c r="B221" s="57"/>
      <c r="C221" s="24">
        <f>IF('P_14号8様式'!U128="","",'P_14号8様式'!U128)</f>
        <v>143661</v>
      </c>
      <c r="D221" s="24">
        <f>IF('P_14号8様式'!V128="","",'P_14号8様式'!V128)</f>
        <v>160425</v>
      </c>
      <c r="E221" s="24">
        <f>IF('P_14号8様式'!W128="","",'P_14号8様式'!W128)</f>
        <v>304086</v>
      </c>
      <c r="F221" s="24">
        <f>IF('P_14号8様式'!X128="","",'P_14号8様式'!X128)</f>
        <v>92600</v>
      </c>
      <c r="G221" s="24">
        <f>IF('P_14号8様式'!Y128="","",'P_14号8様式'!Y128)</f>
        <v>100017</v>
      </c>
      <c r="H221" s="24">
        <f>IF('P_14号8様式'!Z128="","",'P_14号8様式'!Z128)</f>
        <v>192617</v>
      </c>
      <c r="I221" s="24">
        <f>IF('P_14号8様式'!AA128="","",'P_14号8様式'!AA128)</f>
        <v>51061</v>
      </c>
      <c r="J221" s="24">
        <f>IF('P_14号8様式'!AB128="","",'P_14号8様式'!AB128)</f>
        <v>60408</v>
      </c>
      <c r="K221" s="24">
        <f>IF('P_14号8様式'!AC128="","",'P_14号8様式'!AC128)</f>
        <v>111469</v>
      </c>
      <c r="L221" s="25">
        <f>IF('P_14号8様式'!AD128="","",'P_14号8様式'!AD128)</f>
        <v>64.4572987797663</v>
      </c>
      <c r="M221" s="50">
        <f>IF('P_14号8様式'!AE128="","",'P_14号8様式'!AE128)</f>
        <v>62.3450210378682</v>
      </c>
      <c r="N221" s="51"/>
      <c r="O221" s="52"/>
      <c r="P221" s="50">
        <f>IF('P_14号8様式'!AF128="","",'P_14号8様式'!AF128)</f>
        <v>63.3429358799813</v>
      </c>
      <c r="Q221" s="95"/>
      <c r="R221" s="96"/>
      <c r="S221" s="24"/>
      <c r="T221" s="26">
        <f>IF('P_14号8様式'!AG128="","",'P_14号8様式'!AG128)</f>
      </c>
      <c r="U221" s="27">
        <f>IF('P_14号8様式'!AH128="","",'P_14号8様式'!AH128)</f>
        <v>56.7376596873469</v>
      </c>
      <c r="V221" s="27">
        <f>IF('P_14号8様式'!AI128="","",'P_14号8様式'!AI128)</f>
        <v>55.5223360126727</v>
      </c>
      <c r="W221" s="27">
        <f>IF('P_14号8様式'!AJ128="","",'P_14号8様式'!AJ128)</f>
        <v>56.0855413455639</v>
      </c>
    </row>
    <row r="222" spans="1:23" s="19" customFormat="1" ht="12.75" customHeight="1">
      <c r="A222" s="57"/>
      <c r="B222" s="57"/>
      <c r="C222" s="24"/>
      <c r="D222" s="24"/>
      <c r="E222" s="24"/>
      <c r="F222" s="24"/>
      <c r="G222" s="24"/>
      <c r="H222" s="24"/>
      <c r="I222" s="24"/>
      <c r="J222" s="24"/>
      <c r="K222" s="24"/>
      <c r="L222" s="25"/>
      <c r="M222" s="81"/>
      <c r="N222" s="82"/>
      <c r="O222" s="83"/>
      <c r="P222" s="81"/>
      <c r="Q222" s="82"/>
      <c r="R222" s="83"/>
      <c r="S222" s="24"/>
      <c r="T222" s="26"/>
      <c r="U222" s="27"/>
      <c r="V222" s="27"/>
      <c r="W222" s="27"/>
    </row>
    <row r="223" spans="1:23" s="19" customFormat="1" ht="12.75" customHeight="1">
      <c r="A223" s="57"/>
      <c r="B223" s="57"/>
      <c r="C223" s="24"/>
      <c r="D223" s="24"/>
      <c r="E223" s="24"/>
      <c r="F223" s="24"/>
      <c r="G223" s="24"/>
      <c r="H223" s="24"/>
      <c r="I223" s="24"/>
      <c r="J223" s="24"/>
      <c r="K223" s="24"/>
      <c r="L223" s="25"/>
      <c r="M223" s="81"/>
      <c r="N223" s="82"/>
      <c r="O223" s="83"/>
      <c r="P223" s="81"/>
      <c r="Q223" s="82"/>
      <c r="R223" s="83"/>
      <c r="S223" s="24"/>
      <c r="T223" s="26"/>
      <c r="U223" s="27"/>
      <c r="V223" s="27"/>
      <c r="W223" s="27"/>
    </row>
    <row r="224" spans="1:23" s="19" customFormat="1" ht="12.75" customHeight="1">
      <c r="A224" s="57"/>
      <c r="B224" s="57"/>
      <c r="C224" s="24"/>
      <c r="D224" s="24"/>
      <c r="E224" s="24"/>
      <c r="F224" s="28"/>
      <c r="G224" s="24"/>
      <c r="H224" s="24"/>
      <c r="I224" s="24"/>
      <c r="J224" s="28"/>
      <c r="K224" s="24"/>
      <c r="L224" s="25"/>
      <c r="M224" s="81"/>
      <c r="N224" s="82"/>
      <c r="O224" s="83"/>
      <c r="P224" s="81"/>
      <c r="Q224" s="82"/>
      <c r="R224" s="83"/>
      <c r="S224" s="24"/>
      <c r="T224" s="29"/>
      <c r="U224" s="30"/>
      <c r="V224" s="30"/>
      <c r="W224" s="30"/>
    </row>
  </sheetData>
  <sheetProtection/>
  <mergeCells count="652">
    <mergeCell ref="F174:H176"/>
    <mergeCell ref="L174:R174"/>
    <mergeCell ref="P162:R162"/>
    <mergeCell ref="P163:R163"/>
    <mergeCell ref="P158:R158"/>
    <mergeCell ref="P159:R159"/>
    <mergeCell ref="P160:R160"/>
    <mergeCell ref="P161:R161"/>
    <mergeCell ref="P150:R150"/>
    <mergeCell ref="P151:R151"/>
    <mergeCell ref="P152:R152"/>
    <mergeCell ref="P153:R153"/>
    <mergeCell ref="P154:R154"/>
    <mergeCell ref="P155:R155"/>
    <mergeCell ref="M159:O159"/>
    <mergeCell ref="M160:O160"/>
    <mergeCell ref="M161:O161"/>
    <mergeCell ref="M162:O162"/>
    <mergeCell ref="M163:O163"/>
    <mergeCell ref="M153:O153"/>
    <mergeCell ref="M154:O154"/>
    <mergeCell ref="M155:O155"/>
    <mergeCell ref="M156:O156"/>
    <mergeCell ref="M157:O157"/>
    <mergeCell ref="V1:W1"/>
    <mergeCell ref="V57:W57"/>
    <mergeCell ref="V113:W113"/>
    <mergeCell ref="V169:W169"/>
    <mergeCell ref="V4:W4"/>
    <mergeCell ref="U2:W2"/>
    <mergeCell ref="U3:W3"/>
    <mergeCell ref="U118:W120"/>
    <mergeCell ref="U59:W59"/>
    <mergeCell ref="U58:W58"/>
    <mergeCell ref="V60:W60"/>
    <mergeCell ref="U115:W115"/>
    <mergeCell ref="U174:W176"/>
    <mergeCell ref="U62:W64"/>
    <mergeCell ref="Q114:T114"/>
    <mergeCell ref="U114:W114"/>
    <mergeCell ref="N114:P114"/>
    <mergeCell ref="P107:R107"/>
    <mergeCell ref="P99:R99"/>
    <mergeCell ref="P100:R100"/>
    <mergeCell ref="P101:R101"/>
    <mergeCell ref="P102:R102"/>
    <mergeCell ref="P103:R103"/>
    <mergeCell ref="P104:R104"/>
    <mergeCell ref="P105:R105"/>
    <mergeCell ref="P106:R106"/>
    <mergeCell ref="V116:W116"/>
    <mergeCell ref="V172:W172"/>
    <mergeCell ref="P123:R123"/>
    <mergeCell ref="P124:R124"/>
    <mergeCell ref="P125:R125"/>
    <mergeCell ref="P126:R126"/>
    <mergeCell ref="P127:R127"/>
    <mergeCell ref="M158:O158"/>
    <mergeCell ref="M147:O147"/>
    <mergeCell ref="M148:O148"/>
    <mergeCell ref="N2:P2"/>
    <mergeCell ref="Q2:T2"/>
    <mergeCell ref="N3:P3"/>
    <mergeCell ref="N58:P58"/>
    <mergeCell ref="P49:R49"/>
    <mergeCell ref="P50:R50"/>
    <mergeCell ref="P51:R51"/>
    <mergeCell ref="P45:R45"/>
    <mergeCell ref="P48:R48"/>
    <mergeCell ref="P41:R41"/>
    <mergeCell ref="P28:R28"/>
    <mergeCell ref="P29:R29"/>
    <mergeCell ref="P30:R30"/>
    <mergeCell ref="P31:R31"/>
    <mergeCell ref="P32:R32"/>
    <mergeCell ref="P33:R33"/>
    <mergeCell ref="P22:R22"/>
    <mergeCell ref="P23:R23"/>
    <mergeCell ref="P24:R24"/>
    <mergeCell ref="P25:R25"/>
    <mergeCell ref="P26:R26"/>
    <mergeCell ref="P27:R27"/>
    <mergeCell ref="P16:R16"/>
    <mergeCell ref="P17:R17"/>
    <mergeCell ref="H116:J116"/>
    <mergeCell ref="H172:J172"/>
    <mergeCell ref="M224:O224"/>
    <mergeCell ref="M217:O217"/>
    <mergeCell ref="M218:O218"/>
    <mergeCell ref="P218:R218"/>
    <mergeCell ref="P219:R219"/>
    <mergeCell ref="M221:O221"/>
    <mergeCell ref="P221:R221"/>
    <mergeCell ref="P212:R212"/>
    <mergeCell ref="P213:R213"/>
    <mergeCell ref="P214:R214"/>
    <mergeCell ref="P215:R215"/>
    <mergeCell ref="P216:R216"/>
    <mergeCell ref="P217:R217"/>
    <mergeCell ref="P206:R206"/>
    <mergeCell ref="P207:R207"/>
    <mergeCell ref="P208:R208"/>
    <mergeCell ref="P209:R209"/>
    <mergeCell ref="P210:R210"/>
    <mergeCell ref="P211:R211"/>
    <mergeCell ref="M222:O222"/>
    <mergeCell ref="P224:R224"/>
    <mergeCell ref="F118:H120"/>
    <mergeCell ref="P201:R201"/>
    <mergeCell ref="P202:R202"/>
    <mergeCell ref="P203:R203"/>
    <mergeCell ref="P204:R204"/>
    <mergeCell ref="P205:R205"/>
    <mergeCell ref="P194:R194"/>
    <mergeCell ref="P195:R195"/>
    <mergeCell ref="P196:R196"/>
    <mergeCell ref="P197:R197"/>
    <mergeCell ref="P198:R198"/>
    <mergeCell ref="P199:R199"/>
    <mergeCell ref="P200:R200"/>
    <mergeCell ref="M219:O219"/>
    <mergeCell ref="P188:R188"/>
    <mergeCell ref="P189:R189"/>
    <mergeCell ref="P190:R190"/>
    <mergeCell ref="P191:R191"/>
    <mergeCell ref="P192:R192"/>
    <mergeCell ref="P193:R193"/>
    <mergeCell ref="M210:O210"/>
    <mergeCell ref="M211:O211"/>
    <mergeCell ref="M212:O212"/>
    <mergeCell ref="M213:O213"/>
    <mergeCell ref="M214:O214"/>
    <mergeCell ref="M215:O215"/>
    <mergeCell ref="M204:O204"/>
    <mergeCell ref="M205:O205"/>
    <mergeCell ref="M206:O206"/>
    <mergeCell ref="M207:O207"/>
    <mergeCell ref="M208:O208"/>
    <mergeCell ref="M209:O209"/>
    <mergeCell ref="M200:O200"/>
    <mergeCell ref="M216:O216"/>
    <mergeCell ref="M201:O201"/>
    <mergeCell ref="M202:O202"/>
    <mergeCell ref="M203:O203"/>
    <mergeCell ref="M198:O198"/>
    <mergeCell ref="M199:O199"/>
    <mergeCell ref="P182:R182"/>
    <mergeCell ref="P183:R183"/>
    <mergeCell ref="P184:R184"/>
    <mergeCell ref="P185:R185"/>
    <mergeCell ref="P186:R186"/>
    <mergeCell ref="P187:R187"/>
    <mergeCell ref="P165:R165"/>
    <mergeCell ref="M168:O168"/>
    <mergeCell ref="L175:M176"/>
    <mergeCell ref="O175:O176"/>
    <mergeCell ref="P178:R178"/>
    <mergeCell ref="P179:R179"/>
    <mergeCell ref="P180:R180"/>
    <mergeCell ref="P181:R181"/>
    <mergeCell ref="M178:O178"/>
    <mergeCell ref="M184:O184"/>
    <mergeCell ref="M185:O185"/>
    <mergeCell ref="M196:O196"/>
    <mergeCell ref="M197:O197"/>
    <mergeCell ref="M194:O194"/>
    <mergeCell ref="M195:O195"/>
    <mergeCell ref="M179:O179"/>
    <mergeCell ref="P156:R156"/>
    <mergeCell ref="P157:R157"/>
    <mergeCell ref="P144:R144"/>
    <mergeCell ref="P145:R145"/>
    <mergeCell ref="P146:R146"/>
    <mergeCell ref="P147:R147"/>
    <mergeCell ref="P148:R148"/>
    <mergeCell ref="P149:R149"/>
    <mergeCell ref="P138:R138"/>
    <mergeCell ref="P141:R141"/>
    <mergeCell ref="P142:R142"/>
    <mergeCell ref="P143:R143"/>
    <mergeCell ref="P84:R84"/>
    <mergeCell ref="P85:R85"/>
    <mergeCell ref="P86:R86"/>
    <mergeCell ref="P87:R87"/>
    <mergeCell ref="P89:R89"/>
    <mergeCell ref="P90:R90"/>
    <mergeCell ref="M150:O150"/>
    <mergeCell ref="M151:O151"/>
    <mergeCell ref="M107:O107"/>
    <mergeCell ref="M137:O137"/>
    <mergeCell ref="P128:R128"/>
    <mergeCell ref="P129:R129"/>
    <mergeCell ref="P130:R130"/>
    <mergeCell ref="P131:R131"/>
    <mergeCell ref="M102:O102"/>
    <mergeCell ref="M103:O103"/>
    <mergeCell ref="P110:R110"/>
    <mergeCell ref="M111:O111"/>
    <mergeCell ref="P111:R111"/>
    <mergeCell ref="L119:M120"/>
    <mergeCell ref="O119:O120"/>
    <mergeCell ref="N115:P115"/>
    <mergeCell ref="M110:O110"/>
    <mergeCell ref="P139:R139"/>
    <mergeCell ref="M122:O122"/>
    <mergeCell ref="M109:O109"/>
    <mergeCell ref="M139:O139"/>
    <mergeCell ref="M140:O140"/>
    <mergeCell ref="P95:R95"/>
    <mergeCell ref="M104:O104"/>
    <mergeCell ref="M105:O105"/>
    <mergeCell ref="M106:O106"/>
    <mergeCell ref="M97:O97"/>
    <mergeCell ref="P140:R140"/>
    <mergeCell ref="P112:R112"/>
    <mergeCell ref="P109:R109"/>
    <mergeCell ref="L118:R118"/>
    <mergeCell ref="M96:O96"/>
    <mergeCell ref="P132:R132"/>
    <mergeCell ref="P133:R133"/>
    <mergeCell ref="P134:R134"/>
    <mergeCell ref="P135:R135"/>
    <mergeCell ref="P136:R136"/>
    <mergeCell ref="P137:R137"/>
    <mergeCell ref="M152:O152"/>
    <mergeCell ref="M141:O141"/>
    <mergeCell ref="M142:O142"/>
    <mergeCell ref="M143:O143"/>
    <mergeCell ref="M144:O144"/>
    <mergeCell ref="M145:O145"/>
    <mergeCell ref="M146:O146"/>
    <mergeCell ref="M138:O138"/>
    <mergeCell ref="M126:O126"/>
    <mergeCell ref="M149:O149"/>
    <mergeCell ref="M84:O84"/>
    <mergeCell ref="M85:O85"/>
    <mergeCell ref="M86:O86"/>
    <mergeCell ref="M87:O87"/>
    <mergeCell ref="M88:O88"/>
    <mergeCell ref="M89:O89"/>
    <mergeCell ref="M69:O69"/>
    <mergeCell ref="M70:O70"/>
    <mergeCell ref="M74:O74"/>
    <mergeCell ref="M71:O71"/>
    <mergeCell ref="M72:O72"/>
    <mergeCell ref="M82:O82"/>
    <mergeCell ref="M81:O81"/>
    <mergeCell ref="M83:O83"/>
    <mergeCell ref="M92:O92"/>
    <mergeCell ref="M93:O93"/>
    <mergeCell ref="M94:O94"/>
    <mergeCell ref="M95:O95"/>
    <mergeCell ref="P68:R68"/>
    <mergeCell ref="P69:R69"/>
    <mergeCell ref="P70:R70"/>
    <mergeCell ref="P71:R71"/>
    <mergeCell ref="P72:R72"/>
    <mergeCell ref="P73:R73"/>
    <mergeCell ref="P74:R74"/>
    <mergeCell ref="P75:R75"/>
    <mergeCell ref="P88:R88"/>
    <mergeCell ref="P76:R76"/>
    <mergeCell ref="P77:R77"/>
    <mergeCell ref="P78:R78"/>
    <mergeCell ref="P79:R79"/>
    <mergeCell ref="P80:R80"/>
    <mergeCell ref="P81:R81"/>
    <mergeCell ref="P92:R92"/>
    <mergeCell ref="P93:R93"/>
    <mergeCell ref="P94:R94"/>
    <mergeCell ref="P82:R82"/>
    <mergeCell ref="P83:R83"/>
    <mergeCell ref="S62:S65"/>
    <mergeCell ref="T62:T65"/>
    <mergeCell ref="P40:R40"/>
    <mergeCell ref="M46:O46"/>
    <mergeCell ref="M47:O47"/>
    <mergeCell ref="M48:O48"/>
    <mergeCell ref="M49:O49"/>
    <mergeCell ref="M42:O42"/>
    <mergeCell ref="P34:R34"/>
    <mergeCell ref="P47:R47"/>
    <mergeCell ref="P35:R35"/>
    <mergeCell ref="P36:R36"/>
    <mergeCell ref="P37:R37"/>
    <mergeCell ref="P38:R38"/>
    <mergeCell ref="P42:R42"/>
    <mergeCell ref="P43:R43"/>
    <mergeCell ref="P44:R44"/>
    <mergeCell ref="P46:R46"/>
    <mergeCell ref="O63:O64"/>
    <mergeCell ref="Q63:Q64"/>
    <mergeCell ref="L62:R62"/>
    <mergeCell ref="M55:O55"/>
    <mergeCell ref="P55:R55"/>
    <mergeCell ref="M56:O56"/>
    <mergeCell ref="P18:R18"/>
    <mergeCell ref="P19:R19"/>
    <mergeCell ref="P20:R20"/>
    <mergeCell ref="P21:R21"/>
    <mergeCell ref="P10:R10"/>
    <mergeCell ref="P11:R11"/>
    <mergeCell ref="P12:R12"/>
    <mergeCell ref="P13:R13"/>
    <mergeCell ref="P14:R14"/>
    <mergeCell ref="P15:R15"/>
    <mergeCell ref="M20:O20"/>
    <mergeCell ref="M21:O21"/>
    <mergeCell ref="M22:O22"/>
    <mergeCell ref="M23:O23"/>
    <mergeCell ref="M24:O24"/>
    <mergeCell ref="M25:O25"/>
    <mergeCell ref="M43:O43"/>
    <mergeCell ref="M44:O44"/>
    <mergeCell ref="M45:O45"/>
    <mergeCell ref="M38:O38"/>
    <mergeCell ref="M39:O39"/>
    <mergeCell ref="M40:O40"/>
    <mergeCell ref="M41:O41"/>
    <mergeCell ref="M32:O32"/>
    <mergeCell ref="M33:O33"/>
    <mergeCell ref="M34:O34"/>
    <mergeCell ref="M35:O35"/>
    <mergeCell ref="M36:O36"/>
    <mergeCell ref="M37:O37"/>
    <mergeCell ref="M29:O29"/>
    <mergeCell ref="M30:O30"/>
    <mergeCell ref="M31:O31"/>
    <mergeCell ref="M180:O180"/>
    <mergeCell ref="M181:O181"/>
    <mergeCell ref="M182:O182"/>
    <mergeCell ref="M183:O183"/>
    <mergeCell ref="M186:O186"/>
    <mergeCell ref="M187:O187"/>
    <mergeCell ref="M188:O188"/>
    <mergeCell ref="M189:O189"/>
    <mergeCell ref="M190:O190"/>
    <mergeCell ref="M191:O191"/>
    <mergeCell ref="M192:O192"/>
    <mergeCell ref="M193:O193"/>
    <mergeCell ref="P122:R122"/>
    <mergeCell ref="M134:O134"/>
    <mergeCell ref="M135:O135"/>
    <mergeCell ref="M136:O136"/>
    <mergeCell ref="M14:O14"/>
    <mergeCell ref="M15:O15"/>
    <mergeCell ref="M16:O16"/>
    <mergeCell ref="M17:O17"/>
    <mergeCell ref="M18:O18"/>
    <mergeCell ref="M19:O19"/>
    <mergeCell ref="M112:O112"/>
    <mergeCell ref="M73:O73"/>
    <mergeCell ref="M75:O75"/>
    <mergeCell ref="M76:O76"/>
    <mergeCell ref="M77:O77"/>
    <mergeCell ref="M78:O78"/>
    <mergeCell ref="M79:O79"/>
    <mergeCell ref="M80:O80"/>
    <mergeCell ref="M26:O26"/>
    <mergeCell ref="M27:O27"/>
    <mergeCell ref="M28:O28"/>
    <mergeCell ref="P222:R222"/>
    <mergeCell ref="M223:O223"/>
    <mergeCell ref="P223:R223"/>
    <mergeCell ref="S6:S9"/>
    <mergeCell ref="M53:O53"/>
    <mergeCell ref="P53:R53"/>
    <mergeCell ref="M50:O50"/>
    <mergeCell ref="P54:R54"/>
    <mergeCell ref="M54:O54"/>
    <mergeCell ref="M51:O51"/>
    <mergeCell ref="P39:R39"/>
    <mergeCell ref="P56:R56"/>
    <mergeCell ref="Q58:T58"/>
    <mergeCell ref="N170:P170"/>
    <mergeCell ref="Q170:T170"/>
    <mergeCell ref="M166:O166"/>
    <mergeCell ref="P166:R166"/>
    <mergeCell ref="Q119:Q120"/>
    <mergeCell ref="M123:O123"/>
    <mergeCell ref="M128:O128"/>
    <mergeCell ref="M129:O129"/>
    <mergeCell ref="M130:O130"/>
    <mergeCell ref="P121:R121"/>
    <mergeCell ref="M121:O121"/>
    <mergeCell ref="T6:T9"/>
    <mergeCell ref="U6:W8"/>
    <mergeCell ref="M9:O9"/>
    <mergeCell ref="P9:R9"/>
    <mergeCell ref="L7:M8"/>
    <mergeCell ref="O7:O8"/>
    <mergeCell ref="Q7:Q8"/>
    <mergeCell ref="L6:R6"/>
    <mergeCell ref="A215:B215"/>
    <mergeCell ref="A159:B159"/>
    <mergeCell ref="A160:B160"/>
    <mergeCell ref="A161:B161"/>
    <mergeCell ref="A162:B162"/>
    <mergeCell ref="A154:B154"/>
    <mergeCell ref="A155:B155"/>
    <mergeCell ref="A156:B156"/>
    <mergeCell ref="A157:B157"/>
    <mergeCell ref="A158:B158"/>
    <mergeCell ref="A165:B165"/>
    <mergeCell ref="A148:B148"/>
    <mergeCell ref="A149:B149"/>
    <mergeCell ref="A150:B150"/>
    <mergeCell ref="A151:B151"/>
    <mergeCell ref="A152:B152"/>
    <mergeCell ref="A216:B216"/>
    <mergeCell ref="A204:B204"/>
    <mergeCell ref="A205:B205"/>
    <mergeCell ref="A196:B196"/>
    <mergeCell ref="A197:B197"/>
    <mergeCell ref="A168:B168"/>
    <mergeCell ref="B172:E172"/>
    <mergeCell ref="A186:B186"/>
    <mergeCell ref="A222:B222"/>
    <mergeCell ref="C174:E176"/>
    <mergeCell ref="A169:C170"/>
    <mergeCell ref="B171:E171"/>
    <mergeCell ref="A178:B178"/>
    <mergeCell ref="A174:B177"/>
    <mergeCell ref="A207:B207"/>
    <mergeCell ref="A208:B208"/>
    <mergeCell ref="A209:B209"/>
    <mergeCell ref="A198:B198"/>
    <mergeCell ref="A199:B199"/>
    <mergeCell ref="A200:B200"/>
    <mergeCell ref="A201:B201"/>
    <mergeCell ref="A202:B202"/>
    <mergeCell ref="A203:B203"/>
    <mergeCell ref="A192:B192"/>
    <mergeCell ref="A223:B223"/>
    <mergeCell ref="A224:B224"/>
    <mergeCell ref="A179:B179"/>
    <mergeCell ref="A180:B180"/>
    <mergeCell ref="A181:B181"/>
    <mergeCell ref="A182:B182"/>
    <mergeCell ref="A183:B183"/>
    <mergeCell ref="A184:B184"/>
    <mergeCell ref="A185:B185"/>
    <mergeCell ref="A217:B217"/>
    <mergeCell ref="A210:B210"/>
    <mergeCell ref="A211:B211"/>
    <mergeCell ref="A212:B212"/>
    <mergeCell ref="A218:B218"/>
    <mergeCell ref="A219:B219"/>
    <mergeCell ref="A221:B221"/>
    <mergeCell ref="A213:B213"/>
    <mergeCell ref="A214:B214"/>
    <mergeCell ref="A187:B187"/>
    <mergeCell ref="A188:B188"/>
    <mergeCell ref="A189:B189"/>
    <mergeCell ref="A190:B190"/>
    <mergeCell ref="A191:B191"/>
    <mergeCell ref="A206:B206"/>
    <mergeCell ref="A153:B153"/>
    <mergeCell ref="A142:B142"/>
    <mergeCell ref="A143:B143"/>
    <mergeCell ref="A144:B144"/>
    <mergeCell ref="A145:B145"/>
    <mergeCell ref="A146:B146"/>
    <mergeCell ref="A11:B11"/>
    <mergeCell ref="A12:B12"/>
    <mergeCell ref="A13:B13"/>
    <mergeCell ref="A14:B14"/>
    <mergeCell ref="A140:B140"/>
    <mergeCell ref="A141:B141"/>
    <mergeCell ref="A19:B19"/>
    <mergeCell ref="A20:B20"/>
    <mergeCell ref="A21:B21"/>
    <mergeCell ref="A22:B22"/>
    <mergeCell ref="A15:B15"/>
    <mergeCell ref="A16:B16"/>
    <mergeCell ref="A17:B17"/>
    <mergeCell ref="A18:B18"/>
    <mergeCell ref="A27:B27"/>
    <mergeCell ref="A28:B28"/>
    <mergeCell ref="A29:B29"/>
    <mergeCell ref="A30:B30"/>
    <mergeCell ref="A23:B23"/>
    <mergeCell ref="A24:B24"/>
    <mergeCell ref="A25:B25"/>
    <mergeCell ref="A26:B26"/>
    <mergeCell ref="A35:B35"/>
    <mergeCell ref="A36:B36"/>
    <mergeCell ref="A37:B37"/>
    <mergeCell ref="A38:B38"/>
    <mergeCell ref="A31:B31"/>
    <mergeCell ref="A32:B32"/>
    <mergeCell ref="A33:B33"/>
    <mergeCell ref="A34:B34"/>
    <mergeCell ref="A43:B43"/>
    <mergeCell ref="A123:B123"/>
    <mergeCell ref="A44:B44"/>
    <mergeCell ref="A45:B45"/>
    <mergeCell ref="A46:B46"/>
    <mergeCell ref="A39:B39"/>
    <mergeCell ref="A40:B40"/>
    <mergeCell ref="A41:B41"/>
    <mergeCell ref="A42:B42"/>
    <mergeCell ref="A51:B51"/>
    <mergeCell ref="A53:B53"/>
    <mergeCell ref="A47:B47"/>
    <mergeCell ref="A48:B48"/>
    <mergeCell ref="A49:B49"/>
    <mergeCell ref="A50:B50"/>
    <mergeCell ref="A54:B54"/>
    <mergeCell ref="A94:B94"/>
    <mergeCell ref="A95:B95"/>
    <mergeCell ref="A97:B97"/>
    <mergeCell ref="A104:B104"/>
    <mergeCell ref="A66:B66"/>
    <mergeCell ref="A67:B67"/>
    <mergeCell ref="A68:B68"/>
    <mergeCell ref="A69:B69"/>
    <mergeCell ref="A55:B55"/>
    <mergeCell ref="A62:B65"/>
    <mergeCell ref="C62:E64"/>
    <mergeCell ref="I62:K64"/>
    <mergeCell ref="B60:E60"/>
    <mergeCell ref="L63:M64"/>
    <mergeCell ref="A74:B74"/>
    <mergeCell ref="A75:B75"/>
    <mergeCell ref="A76:B76"/>
    <mergeCell ref="A70:B70"/>
    <mergeCell ref="A71:B71"/>
    <mergeCell ref="A72:B72"/>
    <mergeCell ref="A73:B73"/>
    <mergeCell ref="M66:O66"/>
    <mergeCell ref="H60:J60"/>
    <mergeCell ref="A109:B109"/>
    <mergeCell ref="A110:B110"/>
    <mergeCell ref="A111:B111"/>
    <mergeCell ref="A106:B106"/>
    <mergeCell ref="A96:B96"/>
    <mergeCell ref="A56:B56"/>
    <mergeCell ref="P66:R66"/>
    <mergeCell ref="M67:O67"/>
    <mergeCell ref="M65:O65"/>
    <mergeCell ref="P65:R65"/>
    <mergeCell ref="P67:R67"/>
    <mergeCell ref="M68:O68"/>
    <mergeCell ref="N59:P59"/>
    <mergeCell ref="A77:B77"/>
    <mergeCell ref="P96:R96"/>
    <mergeCell ref="P97:R97"/>
    <mergeCell ref="P98:R98"/>
    <mergeCell ref="P91:R91"/>
    <mergeCell ref="M98:O98"/>
    <mergeCell ref="M99:O99"/>
    <mergeCell ref="M100:O100"/>
    <mergeCell ref="M101:O101"/>
    <mergeCell ref="M90:O90"/>
    <mergeCell ref="M91:O91"/>
    <mergeCell ref="S118:S121"/>
    <mergeCell ref="T118:T121"/>
    <mergeCell ref="B59:E59"/>
    <mergeCell ref="A57:C58"/>
    <mergeCell ref="A118:B121"/>
    <mergeCell ref="M12:O12"/>
    <mergeCell ref="C6:E8"/>
    <mergeCell ref="A83:B83"/>
    <mergeCell ref="A84:B84"/>
    <mergeCell ref="A85:B85"/>
    <mergeCell ref="A78:B78"/>
    <mergeCell ref="A79:B79"/>
    <mergeCell ref="A80:B80"/>
    <mergeCell ref="A81:B81"/>
    <mergeCell ref="A105:B105"/>
    <mergeCell ref="A100:B100"/>
    <mergeCell ref="A101:B101"/>
    <mergeCell ref="A86:B86"/>
    <mergeCell ref="A87:B87"/>
    <mergeCell ref="A88:B88"/>
    <mergeCell ref="A89:B89"/>
    <mergeCell ref="A103:B103"/>
    <mergeCell ref="A102:B102"/>
    <mergeCell ref="A98:B98"/>
    <mergeCell ref="T174:T177"/>
    <mergeCell ref="Q175:Q176"/>
    <mergeCell ref="A1:C2"/>
    <mergeCell ref="B4:E4"/>
    <mergeCell ref="H4:J4"/>
    <mergeCell ref="F6:H8"/>
    <mergeCell ref="A6:B9"/>
    <mergeCell ref="P177:R177"/>
    <mergeCell ref="M124:O124"/>
    <mergeCell ref="M125:O125"/>
    <mergeCell ref="M165:O165"/>
    <mergeCell ref="S174:S177"/>
    <mergeCell ref="M167:O167"/>
    <mergeCell ref="P167:R167"/>
    <mergeCell ref="P168:R168"/>
    <mergeCell ref="M127:O127"/>
    <mergeCell ref="A136:B136"/>
    <mergeCell ref="M131:O131"/>
    <mergeCell ref="M132:O132"/>
    <mergeCell ref="M133:O133"/>
    <mergeCell ref="A137:B137"/>
    <mergeCell ref="A138:B138"/>
    <mergeCell ref="B3:E3"/>
    <mergeCell ref="I6:K8"/>
    <mergeCell ref="U170:W170"/>
    <mergeCell ref="N171:P171"/>
    <mergeCell ref="U171:W171"/>
    <mergeCell ref="B115:E115"/>
    <mergeCell ref="B116:E116"/>
    <mergeCell ref="A147:B147"/>
    <mergeCell ref="A124:B124"/>
    <mergeCell ref="A125:B125"/>
    <mergeCell ref="A126:B126"/>
    <mergeCell ref="A127:B127"/>
    <mergeCell ref="A128:B128"/>
    <mergeCell ref="A129:B129"/>
    <mergeCell ref="A130:B130"/>
    <mergeCell ref="A163:B163"/>
    <mergeCell ref="A166:B166"/>
    <mergeCell ref="A167:B167"/>
    <mergeCell ref="A139:B139"/>
    <mergeCell ref="A135:B135"/>
    <mergeCell ref="A131:B131"/>
    <mergeCell ref="A132:B132"/>
    <mergeCell ref="A133:B133"/>
    <mergeCell ref="A134:B134"/>
    <mergeCell ref="A122:B122"/>
    <mergeCell ref="C118:E120"/>
    <mergeCell ref="A193:B193"/>
    <mergeCell ref="A194:B194"/>
    <mergeCell ref="A195:B195"/>
    <mergeCell ref="F2:L3"/>
    <mergeCell ref="F58:L59"/>
    <mergeCell ref="F114:L115"/>
    <mergeCell ref="F170:L171"/>
    <mergeCell ref="F62:H64"/>
    <mergeCell ref="M10:O10"/>
    <mergeCell ref="M11:O11"/>
    <mergeCell ref="M13:O13"/>
    <mergeCell ref="I118:K120"/>
    <mergeCell ref="A113:C114"/>
    <mergeCell ref="I174:K176"/>
    <mergeCell ref="M177:O177"/>
    <mergeCell ref="A10:B10"/>
    <mergeCell ref="A99:B99"/>
    <mergeCell ref="A90:B90"/>
    <mergeCell ref="A82:B82"/>
    <mergeCell ref="A91:B91"/>
    <mergeCell ref="A92:B92"/>
    <mergeCell ref="A93:B93"/>
    <mergeCell ref="A112:B112"/>
    <mergeCell ref="A107:B107"/>
  </mergeCells>
  <printOptions/>
  <pageMargins left="0.7874015748031497" right="0.3937007874015748" top="0.3937007874015748" bottom="0.07874015748031496" header="0.5118110236220472" footer="0.5118110236220472"/>
  <pageSetup fitToHeight="0" fitToWidth="1" horizontalDpi="600" verticalDpi="600" orientation="landscape" paperSize="9" scale="78" r:id="rId1"/>
  <rowBreaks count="3" manualBreakCount="3">
    <brk id="56" max="255" man="1"/>
    <brk id="112" max="255" man="1"/>
    <brk id="16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2"/>
  <dimension ref="A1:B2"/>
  <sheetViews>
    <sheetView zoomScalePageLayoutView="0" workbookViewId="0" topLeftCell="A1">
      <selection activeCell="A1" sqref="A1:C2"/>
    </sheetView>
  </sheetViews>
  <sheetFormatPr defaultColWidth="10.28125" defaultRowHeight="12"/>
  <cols>
    <col min="1" max="1" width="10.28125" style="33" customWidth="1"/>
    <col min="2" max="2" width="13.28125" style="33" bestFit="1" customWidth="1"/>
    <col min="3" max="16384" width="10.28125" style="33" customWidth="1"/>
  </cols>
  <sheetData>
    <row r="1" spans="1:2" ht="13.5">
      <c r="A1" s="33" t="s">
        <v>13</v>
      </c>
      <c r="B1" s="34">
        <v>44500</v>
      </c>
    </row>
    <row r="2" ht="13.5">
      <c r="A2" s="35"/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AM463"/>
  <sheetViews>
    <sheetView zoomScalePageLayoutView="0" workbookViewId="0" topLeftCell="A1">
      <selection activeCell="A1" sqref="A1"/>
    </sheetView>
  </sheetViews>
  <sheetFormatPr defaultColWidth="9.140625" defaultRowHeight="12"/>
  <cols>
    <col min="1" max="16384" width="9.140625" style="36" customWidth="1"/>
  </cols>
  <sheetData>
    <row r="1" spans="1:39" ht="12">
      <c r="A1" t="s">
        <v>25</v>
      </c>
      <c r="B1" t="s">
        <v>26</v>
      </c>
      <c r="C1" t="s">
        <v>3</v>
      </c>
      <c r="D1" t="s">
        <v>27</v>
      </c>
      <c r="E1" t="s">
        <v>28</v>
      </c>
      <c r="F1" t="s">
        <v>29</v>
      </c>
      <c r="G1" t="s">
        <v>30</v>
      </c>
      <c r="H1" t="s">
        <v>31</v>
      </c>
      <c r="I1" t="s">
        <v>32</v>
      </c>
      <c r="J1" t="s">
        <v>33</v>
      </c>
      <c r="K1" t="s">
        <v>34</v>
      </c>
      <c r="L1" t="s">
        <v>35</v>
      </c>
      <c r="M1" t="s">
        <v>36</v>
      </c>
      <c r="N1" t="s">
        <v>37</v>
      </c>
      <c r="O1" t="s">
        <v>38</v>
      </c>
      <c r="P1" t="s">
        <v>39</v>
      </c>
      <c r="Q1" t="s">
        <v>40</v>
      </c>
      <c r="R1" t="s">
        <v>41</v>
      </c>
      <c r="S1" t="s">
        <v>42</v>
      </c>
      <c r="T1" t="s">
        <v>43</v>
      </c>
      <c r="U1" t="s">
        <v>44</v>
      </c>
      <c r="V1" t="s">
        <v>45</v>
      </c>
      <c r="W1" t="s">
        <v>46</v>
      </c>
      <c r="X1" t="s">
        <v>47</v>
      </c>
      <c r="Y1" t="s">
        <v>48</v>
      </c>
      <c r="Z1" t="s">
        <v>49</v>
      </c>
      <c r="AA1" t="s">
        <v>50</v>
      </c>
      <c r="AB1" t="s">
        <v>51</v>
      </c>
      <c r="AC1" t="s">
        <v>52</v>
      </c>
      <c r="AD1" t="s">
        <v>53</v>
      </c>
      <c r="AE1" t="s">
        <v>54</v>
      </c>
      <c r="AF1" t="s">
        <v>55</v>
      </c>
      <c r="AG1" t="s">
        <v>56</v>
      </c>
      <c r="AH1" t="s">
        <v>57</v>
      </c>
      <c r="AI1" t="s">
        <v>58</v>
      </c>
      <c r="AJ1" t="s">
        <v>59</v>
      </c>
      <c r="AK1" t="s">
        <v>60</v>
      </c>
      <c r="AL1" t="s">
        <v>61</v>
      </c>
      <c r="AM1" t="s">
        <v>62</v>
      </c>
    </row>
    <row r="2" spans="1:39" ht="12">
      <c r="A2">
        <v>1</v>
      </c>
      <c r="B2">
        <v>1</v>
      </c>
      <c r="C2" t="s">
        <v>63</v>
      </c>
      <c r="U2">
        <v>143661</v>
      </c>
      <c r="V2">
        <v>160425</v>
      </c>
      <c r="W2">
        <v>304086</v>
      </c>
      <c r="X2">
        <v>92600</v>
      </c>
      <c r="Y2">
        <v>100017</v>
      </c>
      <c r="Z2">
        <v>192617</v>
      </c>
      <c r="AA2">
        <v>51061</v>
      </c>
      <c r="AB2">
        <v>60408</v>
      </c>
      <c r="AC2">
        <v>111469</v>
      </c>
      <c r="AD2">
        <v>64.4572987797663</v>
      </c>
      <c r="AE2">
        <v>62.3450210378682</v>
      </c>
      <c r="AF2">
        <v>63.3429358799813</v>
      </c>
      <c r="AG2" s="37"/>
      <c r="AH2">
        <v>56.7376596873469</v>
      </c>
      <c r="AI2">
        <v>55.5223360126727</v>
      </c>
      <c r="AJ2">
        <v>56.0855413455639</v>
      </c>
      <c r="AK2" t="s">
        <v>64</v>
      </c>
      <c r="AM2" s="38">
        <v>0.857465277777778</v>
      </c>
    </row>
    <row r="3" spans="1:39" ht="12">
      <c r="A3">
        <v>1</v>
      </c>
      <c r="B3">
        <v>2</v>
      </c>
      <c r="C3" t="s">
        <v>65</v>
      </c>
      <c r="R3">
        <v>52.1833913230902</v>
      </c>
      <c r="S3">
        <v>51.2999153826276</v>
      </c>
      <c r="T3">
        <v>51.6987079701121</v>
      </c>
      <c r="U3">
        <v>143661</v>
      </c>
      <c r="V3">
        <v>160425</v>
      </c>
      <c r="W3">
        <v>304086</v>
      </c>
      <c r="X3">
        <v>92600</v>
      </c>
      <c r="Y3">
        <v>100017</v>
      </c>
      <c r="Z3">
        <v>192617</v>
      </c>
      <c r="AA3">
        <v>51061</v>
      </c>
      <c r="AB3">
        <v>60408</v>
      </c>
      <c r="AC3">
        <v>111469</v>
      </c>
      <c r="AD3">
        <v>64.4572987797663</v>
      </c>
      <c r="AE3">
        <v>62.3450210378682</v>
      </c>
      <c r="AF3">
        <v>63.3429358799813</v>
      </c>
      <c r="AG3" s="37"/>
      <c r="AH3">
        <v>56.7376596873469</v>
      </c>
      <c r="AI3">
        <v>55.5223360126727</v>
      </c>
      <c r="AJ3">
        <v>56.0855413455639</v>
      </c>
      <c r="AK3" t="s">
        <v>64</v>
      </c>
      <c r="AM3" s="38">
        <v>0.857465277777778</v>
      </c>
    </row>
    <row r="4" spans="1:39" ht="12">
      <c r="A4">
        <v>1</v>
      </c>
      <c r="B4">
        <v>3</v>
      </c>
      <c r="C4" t="s">
        <v>66</v>
      </c>
      <c r="R4">
        <v>52.1833913230902</v>
      </c>
      <c r="S4">
        <v>51.2999153826276</v>
      </c>
      <c r="T4">
        <v>51.6987079701121</v>
      </c>
      <c r="U4">
        <v>143661</v>
      </c>
      <c r="V4">
        <v>160425</v>
      </c>
      <c r="W4">
        <v>304086</v>
      </c>
      <c r="X4">
        <v>92600</v>
      </c>
      <c r="Y4">
        <v>100017</v>
      </c>
      <c r="Z4">
        <v>192617</v>
      </c>
      <c r="AA4">
        <v>51061</v>
      </c>
      <c r="AB4">
        <v>60408</v>
      </c>
      <c r="AC4">
        <v>111469</v>
      </c>
      <c r="AD4">
        <v>64.4572987797663</v>
      </c>
      <c r="AE4">
        <v>62.3450210378682</v>
      </c>
      <c r="AF4">
        <v>63.3429358799813</v>
      </c>
      <c r="AG4" s="37"/>
      <c r="AH4">
        <v>56.7376596873469</v>
      </c>
      <c r="AI4">
        <v>55.5223360126727</v>
      </c>
      <c r="AJ4">
        <v>56.0855413455639</v>
      </c>
      <c r="AK4" t="s">
        <v>64</v>
      </c>
      <c r="AM4" s="38">
        <v>0.857465277777778</v>
      </c>
    </row>
    <row r="5" spans="1:39" ht="12">
      <c r="A5">
        <v>1</v>
      </c>
      <c r="B5">
        <v>4</v>
      </c>
      <c r="C5" t="s">
        <v>67</v>
      </c>
      <c r="D5">
        <v>128</v>
      </c>
      <c r="E5">
        <v>155</v>
      </c>
      <c r="F5">
        <v>283</v>
      </c>
      <c r="G5">
        <v>116</v>
      </c>
      <c r="H5">
        <v>123</v>
      </c>
      <c r="I5">
        <v>239</v>
      </c>
      <c r="J5">
        <v>12</v>
      </c>
      <c r="K5">
        <v>32</v>
      </c>
      <c r="L5">
        <v>44</v>
      </c>
      <c r="M5">
        <v>90.625</v>
      </c>
      <c r="N5">
        <v>79.3548387096774</v>
      </c>
      <c r="O5">
        <v>84.452296819788</v>
      </c>
      <c r="P5">
        <v>1</v>
      </c>
      <c r="Q5" s="38">
        <v>0.780555555555556</v>
      </c>
      <c r="R5">
        <v>86.1313868613139</v>
      </c>
      <c r="S5">
        <v>78.7096774193548</v>
      </c>
      <c r="T5">
        <v>82.1917808219178</v>
      </c>
      <c r="U5">
        <v>143661</v>
      </c>
      <c r="V5">
        <v>160425</v>
      </c>
      <c r="W5">
        <v>304086</v>
      </c>
      <c r="X5">
        <v>92600</v>
      </c>
      <c r="Y5">
        <v>100017</v>
      </c>
      <c r="Z5">
        <v>192617</v>
      </c>
      <c r="AA5">
        <v>51061</v>
      </c>
      <c r="AB5">
        <v>60408</v>
      </c>
      <c r="AC5">
        <v>111469</v>
      </c>
      <c r="AD5">
        <v>64.4572987797663</v>
      </c>
      <c r="AE5">
        <v>62.3450210378682</v>
      </c>
      <c r="AF5">
        <v>63.3429358799813</v>
      </c>
      <c r="AG5" s="37"/>
      <c r="AH5">
        <v>56.7376596873469</v>
      </c>
      <c r="AI5">
        <v>55.5223360126727</v>
      </c>
      <c r="AJ5">
        <v>56.0855413455639</v>
      </c>
      <c r="AK5" t="s">
        <v>64</v>
      </c>
      <c r="AM5" s="38">
        <v>0.857465277777778</v>
      </c>
    </row>
    <row r="6" spans="1:39" ht="12">
      <c r="A6">
        <v>1</v>
      </c>
      <c r="B6">
        <v>5</v>
      </c>
      <c r="C6" t="s">
        <v>68</v>
      </c>
      <c r="D6">
        <v>262</v>
      </c>
      <c r="E6">
        <v>253</v>
      </c>
      <c r="F6">
        <v>515</v>
      </c>
      <c r="G6">
        <v>229</v>
      </c>
      <c r="H6">
        <v>200</v>
      </c>
      <c r="I6">
        <v>429</v>
      </c>
      <c r="J6">
        <v>33</v>
      </c>
      <c r="K6">
        <v>53</v>
      </c>
      <c r="L6">
        <v>86</v>
      </c>
      <c r="M6">
        <v>87.4045801526718</v>
      </c>
      <c r="N6">
        <v>79.0513833992095</v>
      </c>
      <c r="O6">
        <v>83.3009708737864</v>
      </c>
      <c r="P6">
        <v>3</v>
      </c>
      <c r="Q6" s="38">
        <v>0.761111111111111</v>
      </c>
      <c r="R6">
        <v>85.7142857142857</v>
      </c>
      <c r="S6">
        <v>79.9270072992701</v>
      </c>
      <c r="T6">
        <v>82.8877005347594</v>
      </c>
      <c r="U6">
        <v>143661</v>
      </c>
      <c r="V6">
        <v>160425</v>
      </c>
      <c r="W6">
        <v>304086</v>
      </c>
      <c r="X6">
        <v>92600</v>
      </c>
      <c r="Y6">
        <v>100017</v>
      </c>
      <c r="Z6">
        <v>192617</v>
      </c>
      <c r="AA6">
        <v>51061</v>
      </c>
      <c r="AB6">
        <v>60408</v>
      </c>
      <c r="AC6">
        <v>111469</v>
      </c>
      <c r="AD6">
        <v>64.4572987797663</v>
      </c>
      <c r="AE6">
        <v>62.3450210378682</v>
      </c>
      <c r="AF6">
        <v>63.3429358799813</v>
      </c>
      <c r="AG6" s="37"/>
      <c r="AH6">
        <v>56.7376596873469</v>
      </c>
      <c r="AI6">
        <v>55.5223360126727</v>
      </c>
      <c r="AJ6">
        <v>56.0855413455639</v>
      </c>
      <c r="AK6" t="s">
        <v>64</v>
      </c>
      <c r="AM6" s="38">
        <v>0.857465277777778</v>
      </c>
    </row>
    <row r="7" spans="1:39" ht="12">
      <c r="A7">
        <v>1</v>
      </c>
      <c r="B7">
        <v>6</v>
      </c>
      <c r="C7" t="s">
        <v>69</v>
      </c>
      <c r="D7">
        <v>390</v>
      </c>
      <c r="E7">
        <v>408</v>
      </c>
      <c r="F7">
        <v>798</v>
      </c>
      <c r="G7">
        <v>345</v>
      </c>
      <c r="H7">
        <v>323</v>
      </c>
      <c r="I7">
        <v>668</v>
      </c>
      <c r="J7">
        <v>45</v>
      </c>
      <c r="K7">
        <v>85</v>
      </c>
      <c r="L7">
        <v>130</v>
      </c>
      <c r="M7">
        <v>88.4615384615385</v>
      </c>
      <c r="N7">
        <v>79.1666666666667</v>
      </c>
      <c r="O7">
        <v>83.7092731829574</v>
      </c>
      <c r="Q7" s="38">
        <v>0.780555555555556</v>
      </c>
      <c r="R7">
        <v>85.8490566037736</v>
      </c>
      <c r="S7">
        <v>79.4871794871795</v>
      </c>
      <c r="T7">
        <v>82.6494724501759</v>
      </c>
      <c r="U7">
        <v>143661</v>
      </c>
      <c r="V7">
        <v>160425</v>
      </c>
      <c r="W7">
        <v>304086</v>
      </c>
      <c r="X7">
        <v>92600</v>
      </c>
      <c r="Y7">
        <v>100017</v>
      </c>
      <c r="Z7">
        <v>192617</v>
      </c>
      <c r="AA7">
        <v>51061</v>
      </c>
      <c r="AB7">
        <v>60408</v>
      </c>
      <c r="AC7">
        <v>111469</v>
      </c>
      <c r="AD7">
        <v>64.4572987797663</v>
      </c>
      <c r="AE7">
        <v>62.3450210378682</v>
      </c>
      <c r="AF7">
        <v>63.3429358799813</v>
      </c>
      <c r="AG7" s="37"/>
      <c r="AH7">
        <v>56.7376596873469</v>
      </c>
      <c r="AI7">
        <v>55.5223360126727</v>
      </c>
      <c r="AJ7">
        <v>56.0855413455639</v>
      </c>
      <c r="AK7" t="s">
        <v>64</v>
      </c>
      <c r="AM7" s="38">
        <v>0.857465277777778</v>
      </c>
    </row>
    <row r="8" spans="1:39" ht="12">
      <c r="A8">
        <v>1</v>
      </c>
      <c r="B8">
        <v>7</v>
      </c>
      <c r="C8" t="s">
        <v>70</v>
      </c>
      <c r="D8">
        <v>390</v>
      </c>
      <c r="E8">
        <v>408</v>
      </c>
      <c r="F8">
        <v>798</v>
      </c>
      <c r="G8">
        <v>345</v>
      </c>
      <c r="H8">
        <v>323</v>
      </c>
      <c r="I8">
        <v>668</v>
      </c>
      <c r="J8">
        <v>45</v>
      </c>
      <c r="K8">
        <v>85</v>
      </c>
      <c r="L8">
        <v>130</v>
      </c>
      <c r="M8">
        <v>88.4615384615385</v>
      </c>
      <c r="N8">
        <v>79.1666666666667</v>
      </c>
      <c r="O8">
        <v>83.7092731829574</v>
      </c>
      <c r="Q8" s="38">
        <v>0.780555555555556</v>
      </c>
      <c r="R8">
        <v>85.8490566037736</v>
      </c>
      <c r="S8">
        <v>79.4871794871795</v>
      </c>
      <c r="T8">
        <v>82.6494724501759</v>
      </c>
      <c r="U8">
        <v>143661</v>
      </c>
      <c r="V8">
        <v>160425</v>
      </c>
      <c r="W8">
        <v>304086</v>
      </c>
      <c r="X8">
        <v>92600</v>
      </c>
      <c r="Y8">
        <v>100017</v>
      </c>
      <c r="Z8">
        <v>192617</v>
      </c>
      <c r="AA8">
        <v>51061</v>
      </c>
      <c r="AB8">
        <v>60408</v>
      </c>
      <c r="AC8">
        <v>111469</v>
      </c>
      <c r="AD8">
        <v>64.4572987797663</v>
      </c>
      <c r="AE8">
        <v>62.3450210378682</v>
      </c>
      <c r="AF8">
        <v>63.3429358799813</v>
      </c>
      <c r="AG8" s="37"/>
      <c r="AH8">
        <v>56.7376596873469</v>
      </c>
      <c r="AI8">
        <v>55.5223360126727</v>
      </c>
      <c r="AJ8">
        <v>56.0855413455639</v>
      </c>
      <c r="AK8" t="s">
        <v>64</v>
      </c>
      <c r="AM8" s="38">
        <v>0.857465277777778</v>
      </c>
    </row>
    <row r="9" spans="1:39" ht="12">
      <c r="A9">
        <v>1</v>
      </c>
      <c r="B9">
        <v>8</v>
      </c>
      <c r="C9" t="s">
        <v>71</v>
      </c>
      <c r="D9">
        <v>390</v>
      </c>
      <c r="E9">
        <v>408</v>
      </c>
      <c r="F9">
        <v>798</v>
      </c>
      <c r="G9">
        <v>345</v>
      </c>
      <c r="H9">
        <v>323</v>
      </c>
      <c r="I9">
        <v>668</v>
      </c>
      <c r="M9">
        <v>88.4615384615385</v>
      </c>
      <c r="N9">
        <v>79.1666666666667</v>
      </c>
      <c r="O9">
        <v>83.7092731829574</v>
      </c>
      <c r="R9">
        <v>52.2710660958547</v>
      </c>
      <c r="S9">
        <v>51.3610532489332</v>
      </c>
      <c r="T9">
        <v>51.7719226726789</v>
      </c>
      <c r="U9">
        <v>143661</v>
      </c>
      <c r="V9">
        <v>160425</v>
      </c>
      <c r="W9">
        <v>304086</v>
      </c>
      <c r="X9">
        <v>92600</v>
      </c>
      <c r="Y9">
        <v>100017</v>
      </c>
      <c r="Z9">
        <v>192617</v>
      </c>
      <c r="AA9">
        <v>51061</v>
      </c>
      <c r="AB9">
        <v>60408</v>
      </c>
      <c r="AC9">
        <v>111469</v>
      </c>
      <c r="AD9">
        <v>64.4572987797663</v>
      </c>
      <c r="AE9">
        <v>62.3450210378682</v>
      </c>
      <c r="AF9">
        <v>63.3429358799813</v>
      </c>
      <c r="AG9" s="37"/>
      <c r="AH9">
        <v>56.7376596873469</v>
      </c>
      <c r="AI9">
        <v>55.5223360126727</v>
      </c>
      <c r="AJ9">
        <v>56.0855413455639</v>
      </c>
      <c r="AK9" t="s">
        <v>64</v>
      </c>
      <c r="AM9" s="38">
        <v>0.857465277777778</v>
      </c>
    </row>
    <row r="10" spans="1:39" ht="12">
      <c r="A10">
        <v>1</v>
      </c>
      <c r="B10">
        <v>9</v>
      </c>
      <c r="U10">
        <v>143661</v>
      </c>
      <c r="V10">
        <v>160425</v>
      </c>
      <c r="W10">
        <v>304086</v>
      </c>
      <c r="X10">
        <v>92600</v>
      </c>
      <c r="Y10">
        <v>100017</v>
      </c>
      <c r="Z10">
        <v>192617</v>
      </c>
      <c r="AA10">
        <v>51061</v>
      </c>
      <c r="AB10">
        <v>60408</v>
      </c>
      <c r="AC10">
        <v>111469</v>
      </c>
      <c r="AD10">
        <v>64.4572987797663</v>
      </c>
      <c r="AE10">
        <v>62.3450210378682</v>
      </c>
      <c r="AF10">
        <v>63.3429358799813</v>
      </c>
      <c r="AG10" s="37"/>
      <c r="AH10">
        <v>56.7376596873469</v>
      </c>
      <c r="AI10">
        <v>55.5223360126727</v>
      </c>
      <c r="AJ10">
        <v>56.0855413455639</v>
      </c>
      <c r="AK10" t="s">
        <v>64</v>
      </c>
      <c r="AM10" s="38">
        <v>0.857465277777778</v>
      </c>
    </row>
    <row r="11" spans="1:39" ht="12">
      <c r="A11">
        <v>1</v>
      </c>
      <c r="B11">
        <v>10</v>
      </c>
      <c r="U11">
        <v>143661</v>
      </c>
      <c r="V11">
        <v>160425</v>
      </c>
      <c r="W11">
        <v>304086</v>
      </c>
      <c r="X11">
        <v>92600</v>
      </c>
      <c r="Y11">
        <v>100017</v>
      </c>
      <c r="Z11">
        <v>192617</v>
      </c>
      <c r="AA11">
        <v>51061</v>
      </c>
      <c r="AB11">
        <v>60408</v>
      </c>
      <c r="AC11">
        <v>111469</v>
      </c>
      <c r="AD11">
        <v>64.4572987797663</v>
      </c>
      <c r="AE11">
        <v>62.3450210378682</v>
      </c>
      <c r="AF11">
        <v>63.3429358799813</v>
      </c>
      <c r="AG11" s="37"/>
      <c r="AH11">
        <v>56.7376596873469</v>
      </c>
      <c r="AI11">
        <v>55.5223360126727</v>
      </c>
      <c r="AJ11">
        <v>56.0855413455639</v>
      </c>
      <c r="AK11" t="s">
        <v>64</v>
      </c>
      <c r="AM11" s="38">
        <v>0.857465277777778</v>
      </c>
    </row>
    <row r="12" spans="1:39" ht="12">
      <c r="A12">
        <v>1</v>
      </c>
      <c r="B12">
        <v>11</v>
      </c>
      <c r="Q12" s="37"/>
      <c r="U12">
        <v>143661</v>
      </c>
      <c r="V12">
        <v>160425</v>
      </c>
      <c r="W12">
        <v>304086</v>
      </c>
      <c r="X12">
        <v>92600</v>
      </c>
      <c r="Y12">
        <v>100017</v>
      </c>
      <c r="Z12">
        <v>192617</v>
      </c>
      <c r="AA12">
        <v>51061</v>
      </c>
      <c r="AB12">
        <v>60408</v>
      </c>
      <c r="AC12">
        <v>111469</v>
      </c>
      <c r="AD12">
        <v>64.4572987797663</v>
      </c>
      <c r="AE12">
        <v>62.3450210378682</v>
      </c>
      <c r="AF12">
        <v>63.3429358799813</v>
      </c>
      <c r="AG12" s="37"/>
      <c r="AH12">
        <v>56.7376596873469</v>
      </c>
      <c r="AI12">
        <v>55.5223360126727</v>
      </c>
      <c r="AJ12">
        <v>56.0855413455639</v>
      </c>
      <c r="AK12" t="s">
        <v>64</v>
      </c>
      <c r="AM12" s="38">
        <v>0.857465277777778</v>
      </c>
    </row>
    <row r="13" spans="1:39" ht="12">
      <c r="A13">
        <v>1</v>
      </c>
      <c r="B13">
        <v>12</v>
      </c>
      <c r="Q13" s="37"/>
      <c r="U13">
        <v>143661</v>
      </c>
      <c r="V13">
        <v>160425</v>
      </c>
      <c r="W13">
        <v>304086</v>
      </c>
      <c r="X13">
        <v>92600</v>
      </c>
      <c r="Y13">
        <v>100017</v>
      </c>
      <c r="Z13">
        <v>192617</v>
      </c>
      <c r="AA13">
        <v>51061</v>
      </c>
      <c r="AB13">
        <v>60408</v>
      </c>
      <c r="AC13">
        <v>111469</v>
      </c>
      <c r="AD13">
        <v>64.4572987797663</v>
      </c>
      <c r="AE13">
        <v>62.3450210378682</v>
      </c>
      <c r="AF13">
        <v>63.3429358799813</v>
      </c>
      <c r="AG13" s="37"/>
      <c r="AH13">
        <v>56.7376596873469</v>
      </c>
      <c r="AI13">
        <v>55.5223360126727</v>
      </c>
      <c r="AJ13">
        <v>56.0855413455639</v>
      </c>
      <c r="AK13" t="s">
        <v>64</v>
      </c>
      <c r="AM13" s="38">
        <v>0.857465277777778</v>
      </c>
    </row>
    <row r="14" spans="1:39" ht="12">
      <c r="A14">
        <v>1</v>
      </c>
      <c r="B14">
        <v>13</v>
      </c>
      <c r="Q14" s="37"/>
      <c r="U14">
        <v>143661</v>
      </c>
      <c r="V14">
        <v>160425</v>
      </c>
      <c r="W14">
        <v>304086</v>
      </c>
      <c r="X14">
        <v>92600</v>
      </c>
      <c r="Y14">
        <v>100017</v>
      </c>
      <c r="Z14">
        <v>192617</v>
      </c>
      <c r="AA14">
        <v>51061</v>
      </c>
      <c r="AB14">
        <v>60408</v>
      </c>
      <c r="AC14">
        <v>111469</v>
      </c>
      <c r="AD14">
        <v>64.4572987797663</v>
      </c>
      <c r="AE14">
        <v>62.3450210378682</v>
      </c>
      <c r="AF14">
        <v>63.3429358799813</v>
      </c>
      <c r="AG14" s="37"/>
      <c r="AH14">
        <v>56.7376596873469</v>
      </c>
      <c r="AI14">
        <v>55.5223360126727</v>
      </c>
      <c r="AJ14">
        <v>56.0855413455639</v>
      </c>
      <c r="AK14" t="s">
        <v>64</v>
      </c>
      <c r="AM14" s="38">
        <v>0.857465277777778</v>
      </c>
    </row>
    <row r="15" spans="1:39" ht="12">
      <c r="A15">
        <v>1</v>
      </c>
      <c r="B15">
        <v>14</v>
      </c>
      <c r="U15">
        <v>143661</v>
      </c>
      <c r="V15">
        <v>160425</v>
      </c>
      <c r="W15">
        <v>304086</v>
      </c>
      <c r="X15">
        <v>92600</v>
      </c>
      <c r="Y15">
        <v>100017</v>
      </c>
      <c r="Z15">
        <v>192617</v>
      </c>
      <c r="AA15">
        <v>51061</v>
      </c>
      <c r="AB15">
        <v>60408</v>
      </c>
      <c r="AC15">
        <v>111469</v>
      </c>
      <c r="AD15">
        <v>64.4572987797663</v>
      </c>
      <c r="AE15">
        <v>62.3450210378682</v>
      </c>
      <c r="AF15">
        <v>63.3429358799813</v>
      </c>
      <c r="AG15" s="37"/>
      <c r="AH15">
        <v>56.7376596873469</v>
      </c>
      <c r="AI15">
        <v>55.5223360126727</v>
      </c>
      <c r="AJ15">
        <v>56.0855413455639</v>
      </c>
      <c r="AK15" t="s">
        <v>64</v>
      </c>
      <c r="AM15" s="38">
        <v>0.857465277777778</v>
      </c>
    </row>
    <row r="16" spans="1:39" ht="12">
      <c r="A16">
        <v>1</v>
      </c>
      <c r="B16">
        <v>15</v>
      </c>
      <c r="U16">
        <v>143661</v>
      </c>
      <c r="V16">
        <v>160425</v>
      </c>
      <c r="W16">
        <v>304086</v>
      </c>
      <c r="X16">
        <v>92600</v>
      </c>
      <c r="Y16">
        <v>100017</v>
      </c>
      <c r="Z16">
        <v>192617</v>
      </c>
      <c r="AA16">
        <v>51061</v>
      </c>
      <c r="AB16">
        <v>60408</v>
      </c>
      <c r="AC16">
        <v>111469</v>
      </c>
      <c r="AD16">
        <v>64.4572987797663</v>
      </c>
      <c r="AE16">
        <v>62.3450210378682</v>
      </c>
      <c r="AF16">
        <v>63.3429358799813</v>
      </c>
      <c r="AG16" s="37"/>
      <c r="AH16">
        <v>56.7376596873469</v>
      </c>
      <c r="AI16">
        <v>55.5223360126727</v>
      </c>
      <c r="AJ16">
        <v>56.0855413455639</v>
      </c>
      <c r="AK16" t="s">
        <v>64</v>
      </c>
      <c r="AM16" s="38">
        <v>0.857465277777778</v>
      </c>
    </row>
    <row r="17" spans="1:39" ht="12">
      <c r="A17">
        <v>1</v>
      </c>
      <c r="B17">
        <v>16</v>
      </c>
      <c r="U17">
        <v>143661</v>
      </c>
      <c r="V17">
        <v>160425</v>
      </c>
      <c r="W17">
        <v>304086</v>
      </c>
      <c r="X17">
        <v>92600</v>
      </c>
      <c r="Y17">
        <v>100017</v>
      </c>
      <c r="Z17">
        <v>192617</v>
      </c>
      <c r="AA17">
        <v>51061</v>
      </c>
      <c r="AB17">
        <v>60408</v>
      </c>
      <c r="AC17">
        <v>111469</v>
      </c>
      <c r="AD17">
        <v>64.4572987797663</v>
      </c>
      <c r="AE17">
        <v>62.3450210378682</v>
      </c>
      <c r="AF17">
        <v>63.3429358799813</v>
      </c>
      <c r="AG17" s="37"/>
      <c r="AH17">
        <v>56.7376596873469</v>
      </c>
      <c r="AI17">
        <v>55.5223360126727</v>
      </c>
      <c r="AJ17">
        <v>56.0855413455639</v>
      </c>
      <c r="AK17" t="s">
        <v>64</v>
      </c>
      <c r="AM17" s="38">
        <v>0.857465277777778</v>
      </c>
    </row>
    <row r="18" spans="1:39" ht="12">
      <c r="A18">
        <v>1</v>
      </c>
      <c r="B18">
        <v>17</v>
      </c>
      <c r="U18">
        <v>143661</v>
      </c>
      <c r="V18">
        <v>160425</v>
      </c>
      <c r="W18">
        <v>304086</v>
      </c>
      <c r="X18">
        <v>92600</v>
      </c>
      <c r="Y18">
        <v>100017</v>
      </c>
      <c r="Z18">
        <v>192617</v>
      </c>
      <c r="AA18">
        <v>51061</v>
      </c>
      <c r="AB18">
        <v>60408</v>
      </c>
      <c r="AC18">
        <v>111469</v>
      </c>
      <c r="AD18">
        <v>64.4572987797663</v>
      </c>
      <c r="AE18">
        <v>62.3450210378682</v>
      </c>
      <c r="AF18">
        <v>63.3429358799813</v>
      </c>
      <c r="AG18" s="37"/>
      <c r="AH18">
        <v>56.7376596873469</v>
      </c>
      <c r="AI18">
        <v>55.5223360126727</v>
      </c>
      <c r="AJ18">
        <v>56.0855413455639</v>
      </c>
      <c r="AK18" t="s">
        <v>64</v>
      </c>
      <c r="AM18" s="38">
        <v>0.857465277777778</v>
      </c>
    </row>
    <row r="19" spans="1:39" ht="12">
      <c r="A19">
        <v>1</v>
      </c>
      <c r="B19">
        <v>18</v>
      </c>
      <c r="U19">
        <v>143661</v>
      </c>
      <c r="V19">
        <v>160425</v>
      </c>
      <c r="W19">
        <v>304086</v>
      </c>
      <c r="X19">
        <v>92600</v>
      </c>
      <c r="Y19">
        <v>100017</v>
      </c>
      <c r="Z19">
        <v>192617</v>
      </c>
      <c r="AA19">
        <v>51061</v>
      </c>
      <c r="AB19">
        <v>60408</v>
      </c>
      <c r="AC19">
        <v>111469</v>
      </c>
      <c r="AD19">
        <v>64.4572987797663</v>
      </c>
      <c r="AE19">
        <v>62.3450210378682</v>
      </c>
      <c r="AF19">
        <v>63.3429358799813</v>
      </c>
      <c r="AG19" s="37"/>
      <c r="AH19">
        <v>56.7376596873469</v>
      </c>
      <c r="AI19">
        <v>55.5223360126727</v>
      </c>
      <c r="AJ19">
        <v>56.0855413455639</v>
      </c>
      <c r="AK19" t="s">
        <v>64</v>
      </c>
      <c r="AM19" s="38">
        <v>0.857465277777778</v>
      </c>
    </row>
    <row r="20" spans="1:39" ht="12">
      <c r="A20">
        <v>1</v>
      </c>
      <c r="B20">
        <v>19</v>
      </c>
      <c r="U20">
        <v>143661</v>
      </c>
      <c r="V20">
        <v>160425</v>
      </c>
      <c r="W20">
        <v>304086</v>
      </c>
      <c r="X20">
        <v>92600</v>
      </c>
      <c r="Y20">
        <v>100017</v>
      </c>
      <c r="Z20">
        <v>192617</v>
      </c>
      <c r="AA20">
        <v>51061</v>
      </c>
      <c r="AB20">
        <v>60408</v>
      </c>
      <c r="AC20">
        <v>111469</v>
      </c>
      <c r="AD20">
        <v>64.4572987797663</v>
      </c>
      <c r="AE20">
        <v>62.3450210378682</v>
      </c>
      <c r="AF20">
        <v>63.3429358799813</v>
      </c>
      <c r="AG20" s="37"/>
      <c r="AH20">
        <v>56.7376596873469</v>
      </c>
      <c r="AI20">
        <v>55.5223360126727</v>
      </c>
      <c r="AJ20">
        <v>56.0855413455639</v>
      </c>
      <c r="AK20" t="s">
        <v>64</v>
      </c>
      <c r="AM20" s="38">
        <v>0.857465277777778</v>
      </c>
    </row>
    <row r="21" spans="1:39" ht="12">
      <c r="A21">
        <v>1</v>
      </c>
      <c r="B21">
        <v>20</v>
      </c>
      <c r="U21">
        <v>143661</v>
      </c>
      <c r="V21">
        <v>160425</v>
      </c>
      <c r="W21">
        <v>304086</v>
      </c>
      <c r="X21">
        <v>92600</v>
      </c>
      <c r="Y21">
        <v>100017</v>
      </c>
      <c r="Z21">
        <v>192617</v>
      </c>
      <c r="AA21">
        <v>51061</v>
      </c>
      <c r="AB21">
        <v>60408</v>
      </c>
      <c r="AC21">
        <v>111469</v>
      </c>
      <c r="AD21">
        <v>64.4572987797663</v>
      </c>
      <c r="AE21">
        <v>62.3450210378682</v>
      </c>
      <c r="AF21">
        <v>63.3429358799813</v>
      </c>
      <c r="AG21" s="37"/>
      <c r="AH21">
        <v>56.7376596873469</v>
      </c>
      <c r="AI21">
        <v>55.5223360126727</v>
      </c>
      <c r="AJ21">
        <v>56.0855413455639</v>
      </c>
      <c r="AK21" t="s">
        <v>64</v>
      </c>
      <c r="AM21" s="38">
        <v>0.857465277777778</v>
      </c>
    </row>
    <row r="22" spans="1:39" ht="12">
      <c r="A22">
        <v>1</v>
      </c>
      <c r="B22">
        <v>21</v>
      </c>
      <c r="U22">
        <v>143661</v>
      </c>
      <c r="V22">
        <v>160425</v>
      </c>
      <c r="W22">
        <v>304086</v>
      </c>
      <c r="X22">
        <v>92600</v>
      </c>
      <c r="Y22">
        <v>100017</v>
      </c>
      <c r="Z22">
        <v>192617</v>
      </c>
      <c r="AA22">
        <v>51061</v>
      </c>
      <c r="AB22">
        <v>60408</v>
      </c>
      <c r="AC22">
        <v>111469</v>
      </c>
      <c r="AD22">
        <v>64.4572987797663</v>
      </c>
      <c r="AE22">
        <v>62.3450210378682</v>
      </c>
      <c r="AF22">
        <v>63.3429358799813</v>
      </c>
      <c r="AG22" s="37"/>
      <c r="AH22">
        <v>56.7376596873469</v>
      </c>
      <c r="AI22">
        <v>55.5223360126727</v>
      </c>
      <c r="AJ22">
        <v>56.0855413455639</v>
      </c>
      <c r="AK22" t="s">
        <v>64</v>
      </c>
      <c r="AM22" s="38">
        <v>0.857465277777778</v>
      </c>
    </row>
    <row r="23" spans="1:39" ht="12">
      <c r="A23">
        <v>1</v>
      </c>
      <c r="B23">
        <v>22</v>
      </c>
      <c r="U23">
        <v>143661</v>
      </c>
      <c r="V23">
        <v>160425</v>
      </c>
      <c r="W23">
        <v>304086</v>
      </c>
      <c r="X23">
        <v>92600</v>
      </c>
      <c r="Y23">
        <v>100017</v>
      </c>
      <c r="Z23">
        <v>192617</v>
      </c>
      <c r="AA23">
        <v>51061</v>
      </c>
      <c r="AB23">
        <v>60408</v>
      </c>
      <c r="AC23">
        <v>111469</v>
      </c>
      <c r="AD23">
        <v>64.4572987797663</v>
      </c>
      <c r="AE23">
        <v>62.3450210378682</v>
      </c>
      <c r="AF23">
        <v>63.3429358799813</v>
      </c>
      <c r="AG23" s="37"/>
      <c r="AH23">
        <v>56.7376596873469</v>
      </c>
      <c r="AI23">
        <v>55.5223360126727</v>
      </c>
      <c r="AJ23">
        <v>56.0855413455639</v>
      </c>
      <c r="AK23" t="s">
        <v>64</v>
      </c>
      <c r="AM23" s="38">
        <v>0.857465277777778</v>
      </c>
    </row>
    <row r="24" spans="1:39" ht="12">
      <c r="A24">
        <v>1</v>
      </c>
      <c r="B24">
        <v>23</v>
      </c>
      <c r="U24">
        <v>143661</v>
      </c>
      <c r="V24">
        <v>160425</v>
      </c>
      <c r="W24">
        <v>304086</v>
      </c>
      <c r="X24">
        <v>92600</v>
      </c>
      <c r="Y24">
        <v>100017</v>
      </c>
      <c r="Z24">
        <v>192617</v>
      </c>
      <c r="AA24">
        <v>51061</v>
      </c>
      <c r="AB24">
        <v>60408</v>
      </c>
      <c r="AC24">
        <v>111469</v>
      </c>
      <c r="AD24">
        <v>64.4572987797663</v>
      </c>
      <c r="AE24">
        <v>62.3450210378682</v>
      </c>
      <c r="AF24">
        <v>63.3429358799813</v>
      </c>
      <c r="AG24" s="37"/>
      <c r="AH24">
        <v>56.7376596873469</v>
      </c>
      <c r="AI24">
        <v>55.5223360126727</v>
      </c>
      <c r="AJ24">
        <v>56.0855413455639</v>
      </c>
      <c r="AK24" t="s">
        <v>64</v>
      </c>
      <c r="AM24" s="38">
        <v>0.857465277777778</v>
      </c>
    </row>
    <row r="25" spans="1:39" ht="12">
      <c r="A25">
        <v>1</v>
      </c>
      <c r="B25">
        <v>24</v>
      </c>
      <c r="U25">
        <v>143661</v>
      </c>
      <c r="V25">
        <v>160425</v>
      </c>
      <c r="W25">
        <v>304086</v>
      </c>
      <c r="X25">
        <v>92600</v>
      </c>
      <c r="Y25">
        <v>100017</v>
      </c>
      <c r="Z25">
        <v>192617</v>
      </c>
      <c r="AA25">
        <v>51061</v>
      </c>
      <c r="AB25">
        <v>60408</v>
      </c>
      <c r="AC25">
        <v>111469</v>
      </c>
      <c r="AD25">
        <v>64.4572987797663</v>
      </c>
      <c r="AE25">
        <v>62.3450210378682</v>
      </c>
      <c r="AF25">
        <v>63.3429358799813</v>
      </c>
      <c r="AG25" s="37"/>
      <c r="AH25">
        <v>56.7376596873469</v>
      </c>
      <c r="AI25">
        <v>55.5223360126727</v>
      </c>
      <c r="AJ25">
        <v>56.0855413455639</v>
      </c>
      <c r="AK25" t="s">
        <v>64</v>
      </c>
      <c r="AM25" s="38">
        <v>0.857465277777778</v>
      </c>
    </row>
    <row r="26" spans="1:39" ht="12">
      <c r="A26">
        <v>1</v>
      </c>
      <c r="B26">
        <v>25</v>
      </c>
      <c r="U26">
        <v>143661</v>
      </c>
      <c r="V26">
        <v>160425</v>
      </c>
      <c r="W26">
        <v>304086</v>
      </c>
      <c r="X26">
        <v>92600</v>
      </c>
      <c r="Y26">
        <v>100017</v>
      </c>
      <c r="Z26">
        <v>192617</v>
      </c>
      <c r="AA26">
        <v>51061</v>
      </c>
      <c r="AB26">
        <v>60408</v>
      </c>
      <c r="AC26">
        <v>111469</v>
      </c>
      <c r="AD26">
        <v>64.4572987797663</v>
      </c>
      <c r="AE26">
        <v>62.3450210378682</v>
      </c>
      <c r="AF26">
        <v>63.3429358799813</v>
      </c>
      <c r="AG26" s="37"/>
      <c r="AH26">
        <v>56.7376596873469</v>
      </c>
      <c r="AI26">
        <v>55.5223360126727</v>
      </c>
      <c r="AJ26">
        <v>56.0855413455639</v>
      </c>
      <c r="AK26" t="s">
        <v>64</v>
      </c>
      <c r="AM26" s="38">
        <v>0.857465277777778</v>
      </c>
    </row>
    <row r="27" spans="1:39" ht="12">
      <c r="A27">
        <v>1</v>
      </c>
      <c r="B27">
        <v>26</v>
      </c>
      <c r="U27">
        <v>143661</v>
      </c>
      <c r="V27">
        <v>160425</v>
      </c>
      <c r="W27">
        <v>304086</v>
      </c>
      <c r="X27">
        <v>92600</v>
      </c>
      <c r="Y27">
        <v>100017</v>
      </c>
      <c r="Z27">
        <v>192617</v>
      </c>
      <c r="AA27">
        <v>51061</v>
      </c>
      <c r="AB27">
        <v>60408</v>
      </c>
      <c r="AC27">
        <v>111469</v>
      </c>
      <c r="AD27">
        <v>64.4572987797663</v>
      </c>
      <c r="AE27">
        <v>62.3450210378682</v>
      </c>
      <c r="AF27">
        <v>63.3429358799813</v>
      </c>
      <c r="AG27" s="37"/>
      <c r="AH27">
        <v>56.7376596873469</v>
      </c>
      <c r="AI27">
        <v>55.5223360126727</v>
      </c>
      <c r="AJ27">
        <v>56.0855413455639</v>
      </c>
      <c r="AK27" t="s">
        <v>64</v>
      </c>
      <c r="AM27" s="38">
        <v>0.857465277777778</v>
      </c>
    </row>
    <row r="28" spans="1:39" ht="12">
      <c r="A28">
        <v>1</v>
      </c>
      <c r="B28">
        <v>27</v>
      </c>
      <c r="U28">
        <v>143661</v>
      </c>
      <c r="V28">
        <v>160425</v>
      </c>
      <c r="W28">
        <v>304086</v>
      </c>
      <c r="X28">
        <v>92600</v>
      </c>
      <c r="Y28">
        <v>100017</v>
      </c>
      <c r="Z28">
        <v>192617</v>
      </c>
      <c r="AA28">
        <v>51061</v>
      </c>
      <c r="AB28">
        <v>60408</v>
      </c>
      <c r="AC28">
        <v>111469</v>
      </c>
      <c r="AD28">
        <v>64.4572987797663</v>
      </c>
      <c r="AE28">
        <v>62.3450210378682</v>
      </c>
      <c r="AF28">
        <v>63.3429358799813</v>
      </c>
      <c r="AG28" s="37"/>
      <c r="AH28">
        <v>56.7376596873469</v>
      </c>
      <c r="AI28">
        <v>55.5223360126727</v>
      </c>
      <c r="AJ28">
        <v>56.0855413455639</v>
      </c>
      <c r="AK28" t="s">
        <v>64</v>
      </c>
      <c r="AM28" s="38">
        <v>0.857465277777778</v>
      </c>
    </row>
    <row r="29" spans="1:39" ht="12">
      <c r="A29">
        <v>1</v>
      </c>
      <c r="B29">
        <v>28</v>
      </c>
      <c r="U29">
        <v>143661</v>
      </c>
      <c r="V29">
        <v>160425</v>
      </c>
      <c r="W29">
        <v>304086</v>
      </c>
      <c r="X29">
        <v>92600</v>
      </c>
      <c r="Y29">
        <v>100017</v>
      </c>
      <c r="Z29">
        <v>192617</v>
      </c>
      <c r="AA29">
        <v>51061</v>
      </c>
      <c r="AB29">
        <v>60408</v>
      </c>
      <c r="AC29">
        <v>111469</v>
      </c>
      <c r="AD29">
        <v>64.4572987797663</v>
      </c>
      <c r="AE29">
        <v>62.3450210378682</v>
      </c>
      <c r="AF29">
        <v>63.3429358799813</v>
      </c>
      <c r="AG29" s="37"/>
      <c r="AH29">
        <v>56.7376596873469</v>
      </c>
      <c r="AI29">
        <v>55.5223360126727</v>
      </c>
      <c r="AJ29">
        <v>56.0855413455639</v>
      </c>
      <c r="AK29" t="s">
        <v>64</v>
      </c>
      <c r="AM29" s="38">
        <v>0.857465277777778</v>
      </c>
    </row>
    <row r="30" spans="1:39" ht="12">
      <c r="A30">
        <v>1</v>
      </c>
      <c r="B30">
        <v>29</v>
      </c>
      <c r="U30">
        <v>143661</v>
      </c>
      <c r="V30">
        <v>160425</v>
      </c>
      <c r="W30">
        <v>304086</v>
      </c>
      <c r="X30">
        <v>92600</v>
      </c>
      <c r="Y30">
        <v>100017</v>
      </c>
      <c r="Z30">
        <v>192617</v>
      </c>
      <c r="AA30">
        <v>51061</v>
      </c>
      <c r="AB30">
        <v>60408</v>
      </c>
      <c r="AC30">
        <v>111469</v>
      </c>
      <c r="AD30">
        <v>64.4572987797663</v>
      </c>
      <c r="AE30">
        <v>62.3450210378682</v>
      </c>
      <c r="AF30">
        <v>63.3429358799813</v>
      </c>
      <c r="AG30" s="37"/>
      <c r="AH30">
        <v>56.7376596873469</v>
      </c>
      <c r="AI30">
        <v>55.5223360126727</v>
      </c>
      <c r="AJ30">
        <v>56.0855413455639</v>
      </c>
      <c r="AK30" t="s">
        <v>64</v>
      </c>
      <c r="AM30" s="38">
        <v>0.857465277777778</v>
      </c>
    </row>
    <row r="31" spans="1:39" ht="12">
      <c r="A31">
        <v>1</v>
      </c>
      <c r="B31">
        <v>30</v>
      </c>
      <c r="U31">
        <v>143661</v>
      </c>
      <c r="V31">
        <v>160425</v>
      </c>
      <c r="W31">
        <v>304086</v>
      </c>
      <c r="X31">
        <v>92600</v>
      </c>
      <c r="Y31">
        <v>100017</v>
      </c>
      <c r="Z31">
        <v>192617</v>
      </c>
      <c r="AA31">
        <v>51061</v>
      </c>
      <c r="AB31">
        <v>60408</v>
      </c>
      <c r="AC31">
        <v>111469</v>
      </c>
      <c r="AD31">
        <v>64.4572987797663</v>
      </c>
      <c r="AE31">
        <v>62.3450210378682</v>
      </c>
      <c r="AF31">
        <v>63.3429358799813</v>
      </c>
      <c r="AG31" s="37"/>
      <c r="AH31">
        <v>56.7376596873469</v>
      </c>
      <c r="AI31">
        <v>55.5223360126727</v>
      </c>
      <c r="AJ31">
        <v>56.0855413455639</v>
      </c>
      <c r="AK31" t="s">
        <v>64</v>
      </c>
      <c r="AM31" s="38">
        <v>0.857465277777778</v>
      </c>
    </row>
    <row r="32" spans="1:39" ht="12">
      <c r="A32">
        <v>1</v>
      </c>
      <c r="B32">
        <v>31</v>
      </c>
      <c r="U32">
        <v>143661</v>
      </c>
      <c r="V32">
        <v>160425</v>
      </c>
      <c r="W32">
        <v>304086</v>
      </c>
      <c r="X32">
        <v>92600</v>
      </c>
      <c r="Y32">
        <v>100017</v>
      </c>
      <c r="Z32">
        <v>192617</v>
      </c>
      <c r="AA32">
        <v>51061</v>
      </c>
      <c r="AB32">
        <v>60408</v>
      </c>
      <c r="AC32">
        <v>111469</v>
      </c>
      <c r="AD32">
        <v>64.4572987797663</v>
      </c>
      <c r="AE32">
        <v>62.3450210378682</v>
      </c>
      <c r="AF32">
        <v>63.3429358799813</v>
      </c>
      <c r="AG32" s="37"/>
      <c r="AH32">
        <v>56.7376596873469</v>
      </c>
      <c r="AI32">
        <v>55.5223360126727</v>
      </c>
      <c r="AJ32">
        <v>56.0855413455639</v>
      </c>
      <c r="AK32" t="s">
        <v>64</v>
      </c>
      <c r="AM32" s="38">
        <v>0.857465277777778</v>
      </c>
    </row>
    <row r="33" spans="1:39" ht="12">
      <c r="A33">
        <v>1</v>
      </c>
      <c r="B33">
        <v>32</v>
      </c>
      <c r="U33">
        <v>143661</v>
      </c>
      <c r="V33">
        <v>160425</v>
      </c>
      <c r="W33">
        <v>304086</v>
      </c>
      <c r="X33">
        <v>92600</v>
      </c>
      <c r="Y33">
        <v>100017</v>
      </c>
      <c r="Z33">
        <v>192617</v>
      </c>
      <c r="AA33">
        <v>51061</v>
      </c>
      <c r="AB33">
        <v>60408</v>
      </c>
      <c r="AC33">
        <v>111469</v>
      </c>
      <c r="AD33">
        <v>64.4572987797663</v>
      </c>
      <c r="AE33">
        <v>62.3450210378682</v>
      </c>
      <c r="AF33">
        <v>63.3429358799813</v>
      </c>
      <c r="AG33" s="37"/>
      <c r="AH33">
        <v>56.7376596873469</v>
      </c>
      <c r="AI33">
        <v>55.5223360126727</v>
      </c>
      <c r="AJ33">
        <v>56.0855413455639</v>
      </c>
      <c r="AK33" t="s">
        <v>64</v>
      </c>
      <c r="AM33" s="38">
        <v>0.857465277777778</v>
      </c>
    </row>
    <row r="34" spans="1:39" ht="12">
      <c r="A34">
        <v>1</v>
      </c>
      <c r="B34">
        <v>33</v>
      </c>
      <c r="U34">
        <v>143661</v>
      </c>
      <c r="V34">
        <v>160425</v>
      </c>
      <c r="W34">
        <v>304086</v>
      </c>
      <c r="X34">
        <v>92600</v>
      </c>
      <c r="Y34">
        <v>100017</v>
      </c>
      <c r="Z34">
        <v>192617</v>
      </c>
      <c r="AA34">
        <v>51061</v>
      </c>
      <c r="AB34">
        <v>60408</v>
      </c>
      <c r="AC34">
        <v>111469</v>
      </c>
      <c r="AD34">
        <v>64.4572987797663</v>
      </c>
      <c r="AE34">
        <v>62.3450210378682</v>
      </c>
      <c r="AF34">
        <v>63.3429358799813</v>
      </c>
      <c r="AG34" s="37"/>
      <c r="AH34">
        <v>56.7376596873469</v>
      </c>
      <c r="AI34">
        <v>55.5223360126727</v>
      </c>
      <c r="AJ34">
        <v>56.0855413455639</v>
      </c>
      <c r="AK34" t="s">
        <v>64</v>
      </c>
      <c r="AM34" s="38">
        <v>0.857465277777778</v>
      </c>
    </row>
    <row r="35" spans="1:39" ht="12">
      <c r="A35">
        <v>1</v>
      </c>
      <c r="B35">
        <v>34</v>
      </c>
      <c r="U35">
        <v>143661</v>
      </c>
      <c r="V35">
        <v>160425</v>
      </c>
      <c r="W35">
        <v>304086</v>
      </c>
      <c r="X35">
        <v>92600</v>
      </c>
      <c r="Y35">
        <v>100017</v>
      </c>
      <c r="Z35">
        <v>192617</v>
      </c>
      <c r="AA35">
        <v>51061</v>
      </c>
      <c r="AB35">
        <v>60408</v>
      </c>
      <c r="AC35">
        <v>111469</v>
      </c>
      <c r="AD35">
        <v>64.4572987797663</v>
      </c>
      <c r="AE35">
        <v>62.3450210378682</v>
      </c>
      <c r="AF35">
        <v>63.3429358799813</v>
      </c>
      <c r="AG35" s="37"/>
      <c r="AH35">
        <v>56.7376596873469</v>
      </c>
      <c r="AI35">
        <v>55.5223360126727</v>
      </c>
      <c r="AJ35">
        <v>56.0855413455639</v>
      </c>
      <c r="AK35" t="s">
        <v>64</v>
      </c>
      <c r="AM35" s="38">
        <v>0.857465277777778</v>
      </c>
    </row>
    <row r="36" spans="1:39" ht="12">
      <c r="A36">
        <v>1</v>
      </c>
      <c r="B36">
        <v>35</v>
      </c>
      <c r="U36">
        <v>143661</v>
      </c>
      <c r="V36">
        <v>160425</v>
      </c>
      <c r="W36">
        <v>304086</v>
      </c>
      <c r="X36">
        <v>92600</v>
      </c>
      <c r="Y36">
        <v>100017</v>
      </c>
      <c r="Z36">
        <v>192617</v>
      </c>
      <c r="AA36">
        <v>51061</v>
      </c>
      <c r="AB36">
        <v>60408</v>
      </c>
      <c r="AC36">
        <v>111469</v>
      </c>
      <c r="AD36">
        <v>64.4572987797663</v>
      </c>
      <c r="AE36">
        <v>62.3450210378682</v>
      </c>
      <c r="AF36">
        <v>63.3429358799813</v>
      </c>
      <c r="AG36" s="37"/>
      <c r="AH36">
        <v>56.7376596873469</v>
      </c>
      <c r="AI36">
        <v>55.5223360126727</v>
      </c>
      <c r="AJ36">
        <v>56.0855413455639</v>
      </c>
      <c r="AK36" t="s">
        <v>64</v>
      </c>
      <c r="AM36" s="38">
        <v>0.857465277777778</v>
      </c>
    </row>
    <row r="37" spans="1:39" ht="12">
      <c r="A37">
        <v>1</v>
      </c>
      <c r="B37">
        <v>36</v>
      </c>
      <c r="U37">
        <v>143661</v>
      </c>
      <c r="V37">
        <v>160425</v>
      </c>
      <c r="W37">
        <v>304086</v>
      </c>
      <c r="X37">
        <v>92600</v>
      </c>
      <c r="Y37">
        <v>100017</v>
      </c>
      <c r="Z37">
        <v>192617</v>
      </c>
      <c r="AA37">
        <v>51061</v>
      </c>
      <c r="AB37">
        <v>60408</v>
      </c>
      <c r="AC37">
        <v>111469</v>
      </c>
      <c r="AD37">
        <v>64.4572987797663</v>
      </c>
      <c r="AE37">
        <v>62.3450210378682</v>
      </c>
      <c r="AF37">
        <v>63.3429358799813</v>
      </c>
      <c r="AG37" s="37"/>
      <c r="AH37">
        <v>56.7376596873469</v>
      </c>
      <c r="AI37">
        <v>55.5223360126727</v>
      </c>
      <c r="AJ37">
        <v>56.0855413455639</v>
      </c>
      <c r="AK37" t="s">
        <v>64</v>
      </c>
      <c r="AM37" s="38">
        <v>0.857465277777778</v>
      </c>
    </row>
    <row r="38" spans="1:39" ht="12">
      <c r="A38">
        <v>1</v>
      </c>
      <c r="B38">
        <v>37</v>
      </c>
      <c r="U38">
        <v>143661</v>
      </c>
      <c r="V38">
        <v>160425</v>
      </c>
      <c r="W38">
        <v>304086</v>
      </c>
      <c r="X38">
        <v>92600</v>
      </c>
      <c r="Y38">
        <v>100017</v>
      </c>
      <c r="Z38">
        <v>192617</v>
      </c>
      <c r="AA38">
        <v>51061</v>
      </c>
      <c r="AB38">
        <v>60408</v>
      </c>
      <c r="AC38">
        <v>111469</v>
      </c>
      <c r="AD38">
        <v>64.4572987797663</v>
      </c>
      <c r="AE38">
        <v>62.3450210378682</v>
      </c>
      <c r="AF38">
        <v>63.3429358799813</v>
      </c>
      <c r="AG38" s="37"/>
      <c r="AH38">
        <v>56.7376596873469</v>
      </c>
      <c r="AI38">
        <v>55.5223360126727</v>
      </c>
      <c r="AJ38">
        <v>56.0855413455639</v>
      </c>
      <c r="AK38" t="s">
        <v>64</v>
      </c>
      <c r="AM38" s="38">
        <v>0.857465277777778</v>
      </c>
    </row>
    <row r="39" spans="1:39" ht="12">
      <c r="A39">
        <v>1</v>
      </c>
      <c r="B39">
        <v>38</v>
      </c>
      <c r="U39">
        <v>143661</v>
      </c>
      <c r="V39">
        <v>160425</v>
      </c>
      <c r="W39">
        <v>304086</v>
      </c>
      <c r="X39">
        <v>92600</v>
      </c>
      <c r="Y39">
        <v>100017</v>
      </c>
      <c r="Z39">
        <v>192617</v>
      </c>
      <c r="AA39">
        <v>51061</v>
      </c>
      <c r="AB39">
        <v>60408</v>
      </c>
      <c r="AC39">
        <v>111469</v>
      </c>
      <c r="AD39">
        <v>64.4572987797663</v>
      </c>
      <c r="AE39">
        <v>62.3450210378682</v>
      </c>
      <c r="AF39">
        <v>63.3429358799813</v>
      </c>
      <c r="AG39" s="37"/>
      <c r="AH39">
        <v>56.7376596873469</v>
      </c>
      <c r="AI39">
        <v>55.5223360126727</v>
      </c>
      <c r="AJ39">
        <v>56.0855413455639</v>
      </c>
      <c r="AK39" t="s">
        <v>64</v>
      </c>
      <c r="AM39" s="38">
        <v>0.857465277777778</v>
      </c>
    </row>
    <row r="40" spans="1:39" ht="12">
      <c r="A40">
        <v>1</v>
      </c>
      <c r="B40">
        <v>39</v>
      </c>
      <c r="U40">
        <v>143661</v>
      </c>
      <c r="V40">
        <v>160425</v>
      </c>
      <c r="W40">
        <v>304086</v>
      </c>
      <c r="X40">
        <v>92600</v>
      </c>
      <c r="Y40">
        <v>100017</v>
      </c>
      <c r="Z40">
        <v>192617</v>
      </c>
      <c r="AA40">
        <v>51061</v>
      </c>
      <c r="AB40">
        <v>60408</v>
      </c>
      <c r="AC40">
        <v>111469</v>
      </c>
      <c r="AD40">
        <v>64.4572987797663</v>
      </c>
      <c r="AE40">
        <v>62.3450210378682</v>
      </c>
      <c r="AF40">
        <v>63.3429358799813</v>
      </c>
      <c r="AG40" s="37"/>
      <c r="AH40">
        <v>56.7376596873469</v>
      </c>
      <c r="AI40">
        <v>55.5223360126727</v>
      </c>
      <c r="AJ40">
        <v>56.0855413455639</v>
      </c>
      <c r="AK40" t="s">
        <v>64</v>
      </c>
      <c r="AM40" s="38">
        <v>0.857465277777778</v>
      </c>
    </row>
    <row r="41" spans="1:39" ht="12">
      <c r="A41">
        <v>1</v>
      </c>
      <c r="B41">
        <v>40</v>
      </c>
      <c r="U41">
        <v>143661</v>
      </c>
      <c r="V41">
        <v>160425</v>
      </c>
      <c r="W41">
        <v>304086</v>
      </c>
      <c r="X41">
        <v>92600</v>
      </c>
      <c r="Y41">
        <v>100017</v>
      </c>
      <c r="Z41">
        <v>192617</v>
      </c>
      <c r="AA41">
        <v>51061</v>
      </c>
      <c r="AB41">
        <v>60408</v>
      </c>
      <c r="AC41">
        <v>111469</v>
      </c>
      <c r="AD41">
        <v>64.4572987797663</v>
      </c>
      <c r="AE41">
        <v>62.3450210378682</v>
      </c>
      <c r="AF41">
        <v>63.3429358799813</v>
      </c>
      <c r="AG41" s="37"/>
      <c r="AH41">
        <v>56.7376596873469</v>
      </c>
      <c r="AI41">
        <v>55.5223360126727</v>
      </c>
      <c r="AJ41">
        <v>56.0855413455639</v>
      </c>
      <c r="AK41" t="s">
        <v>64</v>
      </c>
      <c r="AM41" s="38">
        <v>0.857465277777778</v>
      </c>
    </row>
    <row r="42" spans="1:39" ht="12">
      <c r="A42">
        <v>1</v>
      </c>
      <c r="B42">
        <v>41</v>
      </c>
      <c r="U42">
        <v>143661</v>
      </c>
      <c r="V42">
        <v>160425</v>
      </c>
      <c r="W42">
        <v>304086</v>
      </c>
      <c r="X42">
        <v>92600</v>
      </c>
      <c r="Y42">
        <v>100017</v>
      </c>
      <c r="Z42">
        <v>192617</v>
      </c>
      <c r="AA42">
        <v>51061</v>
      </c>
      <c r="AB42">
        <v>60408</v>
      </c>
      <c r="AC42">
        <v>111469</v>
      </c>
      <c r="AD42">
        <v>64.4572987797663</v>
      </c>
      <c r="AE42">
        <v>62.3450210378682</v>
      </c>
      <c r="AF42">
        <v>63.3429358799813</v>
      </c>
      <c r="AG42" s="37"/>
      <c r="AH42">
        <v>56.7376596873469</v>
      </c>
      <c r="AI42">
        <v>55.5223360126727</v>
      </c>
      <c r="AJ42">
        <v>56.0855413455639</v>
      </c>
      <c r="AK42" t="s">
        <v>64</v>
      </c>
      <c r="AM42" s="38">
        <v>0.857465277777778</v>
      </c>
    </row>
    <row r="43" spans="1:39" ht="12">
      <c r="A43">
        <v>1</v>
      </c>
      <c r="B43">
        <v>42</v>
      </c>
      <c r="U43">
        <v>143661</v>
      </c>
      <c r="V43">
        <v>160425</v>
      </c>
      <c r="W43">
        <v>304086</v>
      </c>
      <c r="X43">
        <v>92600</v>
      </c>
      <c r="Y43">
        <v>100017</v>
      </c>
      <c r="Z43">
        <v>192617</v>
      </c>
      <c r="AA43">
        <v>51061</v>
      </c>
      <c r="AB43">
        <v>60408</v>
      </c>
      <c r="AC43">
        <v>111469</v>
      </c>
      <c r="AD43">
        <v>64.4572987797663</v>
      </c>
      <c r="AE43">
        <v>62.3450210378682</v>
      </c>
      <c r="AF43">
        <v>63.3429358799813</v>
      </c>
      <c r="AG43" s="37"/>
      <c r="AH43">
        <v>56.7376596873469</v>
      </c>
      <c r="AI43">
        <v>55.5223360126727</v>
      </c>
      <c r="AJ43">
        <v>56.0855413455639</v>
      </c>
      <c r="AK43" t="s">
        <v>64</v>
      </c>
      <c r="AM43" s="38">
        <v>0.857465277777778</v>
      </c>
    </row>
    <row r="44" spans="1:39" ht="12">
      <c r="A44">
        <v>2</v>
      </c>
      <c r="B44">
        <v>1</v>
      </c>
      <c r="C44" t="s">
        <v>72</v>
      </c>
      <c r="U44">
        <v>143661</v>
      </c>
      <c r="V44">
        <v>160425</v>
      </c>
      <c r="W44">
        <v>304086</v>
      </c>
      <c r="X44">
        <v>92600</v>
      </c>
      <c r="Y44">
        <v>100017</v>
      </c>
      <c r="Z44">
        <v>192617</v>
      </c>
      <c r="AA44">
        <v>51061</v>
      </c>
      <c r="AB44">
        <v>60408</v>
      </c>
      <c r="AC44">
        <v>111469</v>
      </c>
      <c r="AD44">
        <v>64.4572987797663</v>
      </c>
      <c r="AE44">
        <v>62.3450210378682</v>
      </c>
      <c r="AF44">
        <v>63.3429358799813</v>
      </c>
      <c r="AG44" s="37"/>
      <c r="AH44">
        <v>56.7376596873469</v>
      </c>
      <c r="AI44">
        <v>55.5223360126727</v>
      </c>
      <c r="AJ44">
        <v>56.0855413455639</v>
      </c>
      <c r="AK44" t="s">
        <v>64</v>
      </c>
      <c r="AM44" s="38">
        <v>0.857465277777778</v>
      </c>
    </row>
    <row r="45" spans="1:39" ht="12">
      <c r="A45">
        <v>2</v>
      </c>
      <c r="B45">
        <v>2</v>
      </c>
      <c r="C45" t="s">
        <v>73</v>
      </c>
      <c r="Q45" s="37"/>
      <c r="R45">
        <v>47.6919801061613</v>
      </c>
      <c r="S45">
        <v>46.9278942679732</v>
      </c>
      <c r="T45">
        <v>47.2842974503043</v>
      </c>
      <c r="U45">
        <v>143661</v>
      </c>
      <c r="V45">
        <v>160425</v>
      </c>
      <c r="W45">
        <v>304086</v>
      </c>
      <c r="X45">
        <v>92600</v>
      </c>
      <c r="Y45">
        <v>100017</v>
      </c>
      <c r="Z45">
        <v>192617</v>
      </c>
      <c r="AA45">
        <v>51061</v>
      </c>
      <c r="AB45">
        <v>60408</v>
      </c>
      <c r="AC45">
        <v>111469</v>
      </c>
      <c r="AD45">
        <v>64.4572987797663</v>
      </c>
      <c r="AE45">
        <v>62.3450210378682</v>
      </c>
      <c r="AF45">
        <v>63.3429358799813</v>
      </c>
      <c r="AG45" s="37"/>
      <c r="AH45">
        <v>56.7376596873469</v>
      </c>
      <c r="AI45">
        <v>55.5223360126727</v>
      </c>
      <c r="AJ45">
        <v>56.0855413455639</v>
      </c>
      <c r="AK45" t="s">
        <v>64</v>
      </c>
      <c r="AM45" s="38">
        <v>0.857465277777778</v>
      </c>
    </row>
    <row r="46" spans="1:39" ht="12">
      <c r="A46">
        <v>2</v>
      </c>
      <c r="B46">
        <v>3</v>
      </c>
      <c r="C46" t="s">
        <v>74</v>
      </c>
      <c r="D46">
        <v>7940</v>
      </c>
      <c r="E46">
        <v>9354</v>
      </c>
      <c r="F46">
        <v>17294</v>
      </c>
      <c r="G46">
        <v>4425</v>
      </c>
      <c r="H46">
        <v>5363</v>
      </c>
      <c r="I46">
        <v>9788</v>
      </c>
      <c r="J46">
        <v>3515</v>
      </c>
      <c r="K46">
        <v>3991</v>
      </c>
      <c r="L46">
        <v>7506</v>
      </c>
      <c r="M46">
        <v>55.7304785894206</v>
      </c>
      <c r="N46">
        <v>57.333760957879</v>
      </c>
      <c r="O46">
        <v>56.5976639296866</v>
      </c>
      <c r="P46">
        <v>29</v>
      </c>
      <c r="Q46" s="37">
        <v>0.819444444444444</v>
      </c>
      <c r="R46">
        <v>53.0674846625767</v>
      </c>
      <c r="S46">
        <v>53.5105859182669</v>
      </c>
      <c r="T46">
        <v>53.3090011271537</v>
      </c>
      <c r="U46">
        <v>143661</v>
      </c>
      <c r="V46">
        <v>160425</v>
      </c>
      <c r="W46">
        <v>304086</v>
      </c>
      <c r="X46">
        <v>92600</v>
      </c>
      <c r="Y46">
        <v>100017</v>
      </c>
      <c r="Z46">
        <v>192617</v>
      </c>
      <c r="AA46">
        <v>51061</v>
      </c>
      <c r="AB46">
        <v>60408</v>
      </c>
      <c r="AC46">
        <v>111469</v>
      </c>
      <c r="AD46">
        <v>64.4572987797663</v>
      </c>
      <c r="AE46">
        <v>62.3450210378682</v>
      </c>
      <c r="AF46">
        <v>63.3429358799813</v>
      </c>
      <c r="AG46" s="37"/>
      <c r="AH46">
        <v>56.7376596873469</v>
      </c>
      <c r="AI46">
        <v>55.5223360126727</v>
      </c>
      <c r="AJ46">
        <v>56.0855413455639</v>
      </c>
      <c r="AK46" t="s">
        <v>64</v>
      </c>
      <c r="AM46" s="38">
        <v>0.857465277777778</v>
      </c>
    </row>
    <row r="47" spans="1:39" ht="12">
      <c r="A47">
        <v>2</v>
      </c>
      <c r="B47">
        <v>4</v>
      </c>
      <c r="C47" t="s">
        <v>75</v>
      </c>
      <c r="D47">
        <v>15354</v>
      </c>
      <c r="E47">
        <v>18022</v>
      </c>
      <c r="F47">
        <v>33376</v>
      </c>
      <c r="G47">
        <v>9370</v>
      </c>
      <c r="H47">
        <v>10737</v>
      </c>
      <c r="I47">
        <v>20107</v>
      </c>
      <c r="J47">
        <v>5984</v>
      </c>
      <c r="K47">
        <v>7285</v>
      </c>
      <c r="L47">
        <v>13269</v>
      </c>
      <c r="M47">
        <v>61.0264426208154</v>
      </c>
      <c r="N47">
        <v>59.5771834424592</v>
      </c>
      <c r="O47">
        <v>60.2438878235858</v>
      </c>
      <c r="P47">
        <v>25</v>
      </c>
      <c r="Q47" s="37">
        <v>0.831944444444444</v>
      </c>
      <c r="R47">
        <v>54.5200719736924</v>
      </c>
      <c r="S47">
        <v>52.1320852834113</v>
      </c>
      <c r="T47">
        <v>53.2209239822333</v>
      </c>
      <c r="U47">
        <v>143661</v>
      </c>
      <c r="V47">
        <v>160425</v>
      </c>
      <c r="W47">
        <v>304086</v>
      </c>
      <c r="X47">
        <v>92600</v>
      </c>
      <c r="Y47">
        <v>100017</v>
      </c>
      <c r="Z47">
        <v>192617</v>
      </c>
      <c r="AA47">
        <v>51061</v>
      </c>
      <c r="AB47">
        <v>60408</v>
      </c>
      <c r="AC47">
        <v>111469</v>
      </c>
      <c r="AD47">
        <v>64.4572987797663</v>
      </c>
      <c r="AE47">
        <v>62.3450210378682</v>
      </c>
      <c r="AF47">
        <v>63.3429358799813</v>
      </c>
      <c r="AG47" s="37"/>
      <c r="AH47">
        <v>56.7376596873469</v>
      </c>
      <c r="AI47">
        <v>55.5223360126727</v>
      </c>
      <c r="AJ47">
        <v>56.0855413455639</v>
      </c>
      <c r="AK47" t="s">
        <v>64</v>
      </c>
      <c r="AM47" s="38">
        <v>0.857465277777778</v>
      </c>
    </row>
    <row r="48" spans="1:39" ht="12">
      <c r="A48">
        <v>2</v>
      </c>
      <c r="B48">
        <v>5</v>
      </c>
      <c r="C48" t="s">
        <v>76</v>
      </c>
      <c r="D48">
        <v>12917</v>
      </c>
      <c r="E48">
        <v>15158</v>
      </c>
      <c r="F48">
        <v>28075</v>
      </c>
      <c r="G48">
        <v>8006</v>
      </c>
      <c r="H48">
        <v>9023</v>
      </c>
      <c r="I48">
        <v>17029</v>
      </c>
      <c r="J48">
        <v>4911</v>
      </c>
      <c r="K48">
        <v>6135</v>
      </c>
      <c r="L48">
        <v>11046</v>
      </c>
      <c r="M48">
        <v>61.9803359913293</v>
      </c>
      <c r="N48">
        <v>59.5263227338699</v>
      </c>
      <c r="O48">
        <v>60.6553873552983</v>
      </c>
      <c r="P48">
        <v>24</v>
      </c>
      <c r="Q48" s="37">
        <v>0.814583333333333</v>
      </c>
      <c r="R48">
        <v>60.5916030534351</v>
      </c>
      <c r="S48">
        <v>58.5100531687343</v>
      </c>
      <c r="T48">
        <v>59.4557641644713</v>
      </c>
      <c r="U48">
        <v>143661</v>
      </c>
      <c r="V48">
        <v>160425</v>
      </c>
      <c r="W48">
        <v>304086</v>
      </c>
      <c r="X48">
        <v>92600</v>
      </c>
      <c r="Y48">
        <v>100017</v>
      </c>
      <c r="Z48">
        <v>192617</v>
      </c>
      <c r="AA48">
        <v>51061</v>
      </c>
      <c r="AB48">
        <v>60408</v>
      </c>
      <c r="AC48">
        <v>111469</v>
      </c>
      <c r="AD48">
        <v>64.4572987797663</v>
      </c>
      <c r="AE48">
        <v>62.3450210378682</v>
      </c>
      <c r="AF48">
        <v>63.3429358799813</v>
      </c>
      <c r="AG48" s="37"/>
      <c r="AH48">
        <v>56.7376596873469</v>
      </c>
      <c r="AI48">
        <v>55.5223360126727</v>
      </c>
      <c r="AJ48">
        <v>56.0855413455639</v>
      </c>
      <c r="AK48" t="s">
        <v>64</v>
      </c>
      <c r="AM48" s="38">
        <v>0.857465277777778</v>
      </c>
    </row>
    <row r="49" spans="1:39" ht="12">
      <c r="A49">
        <v>2</v>
      </c>
      <c r="B49">
        <v>6</v>
      </c>
      <c r="C49" t="s">
        <v>77</v>
      </c>
      <c r="R49">
        <v>62.0280792826805</v>
      </c>
      <c r="S49">
        <v>62.6499766270192</v>
      </c>
      <c r="T49">
        <v>62.358790222345</v>
      </c>
      <c r="U49">
        <v>143661</v>
      </c>
      <c r="V49">
        <v>160425</v>
      </c>
      <c r="W49">
        <v>304086</v>
      </c>
      <c r="X49">
        <v>92600</v>
      </c>
      <c r="Y49">
        <v>100017</v>
      </c>
      <c r="Z49">
        <v>192617</v>
      </c>
      <c r="AA49">
        <v>51061</v>
      </c>
      <c r="AB49">
        <v>60408</v>
      </c>
      <c r="AC49">
        <v>111469</v>
      </c>
      <c r="AD49">
        <v>64.4572987797663</v>
      </c>
      <c r="AE49">
        <v>62.3450210378682</v>
      </c>
      <c r="AF49">
        <v>63.3429358799813</v>
      </c>
      <c r="AG49" s="37"/>
      <c r="AH49">
        <v>56.7376596873469</v>
      </c>
      <c r="AI49">
        <v>55.5223360126727</v>
      </c>
      <c r="AJ49">
        <v>56.0855413455639</v>
      </c>
      <c r="AK49" t="s">
        <v>64</v>
      </c>
      <c r="AM49" s="38">
        <v>0.857465277777778</v>
      </c>
    </row>
    <row r="50" spans="1:39" ht="12">
      <c r="A50">
        <v>2</v>
      </c>
      <c r="B50">
        <v>7</v>
      </c>
      <c r="C50" t="s">
        <v>78</v>
      </c>
      <c r="D50">
        <v>13280</v>
      </c>
      <c r="E50">
        <v>15456</v>
      </c>
      <c r="F50">
        <v>28736</v>
      </c>
      <c r="G50">
        <v>7958</v>
      </c>
      <c r="H50">
        <v>8750</v>
      </c>
      <c r="I50">
        <v>16708</v>
      </c>
      <c r="J50">
        <v>5322</v>
      </c>
      <c r="K50">
        <v>6706</v>
      </c>
      <c r="L50">
        <v>12028</v>
      </c>
      <c r="M50">
        <v>59.9246987951807</v>
      </c>
      <c r="N50">
        <v>56.6123188405797</v>
      </c>
      <c r="O50">
        <v>58.1430957683742</v>
      </c>
      <c r="P50">
        <v>27</v>
      </c>
      <c r="Q50" s="38">
        <v>0.815972222222222</v>
      </c>
      <c r="R50">
        <v>58.3660313901345</v>
      </c>
      <c r="S50">
        <v>54.8313527787781</v>
      </c>
      <c r="T50">
        <v>56.4621452123877</v>
      </c>
      <c r="U50">
        <v>143661</v>
      </c>
      <c r="V50">
        <v>160425</v>
      </c>
      <c r="W50">
        <v>304086</v>
      </c>
      <c r="X50">
        <v>92600</v>
      </c>
      <c r="Y50">
        <v>100017</v>
      </c>
      <c r="Z50">
        <v>192617</v>
      </c>
      <c r="AA50">
        <v>51061</v>
      </c>
      <c r="AB50">
        <v>60408</v>
      </c>
      <c r="AC50">
        <v>111469</v>
      </c>
      <c r="AD50">
        <v>64.4572987797663</v>
      </c>
      <c r="AE50">
        <v>62.3450210378682</v>
      </c>
      <c r="AF50">
        <v>63.3429358799813</v>
      </c>
      <c r="AG50" s="37"/>
      <c r="AH50">
        <v>56.7376596873469</v>
      </c>
      <c r="AI50">
        <v>55.5223360126727</v>
      </c>
      <c r="AJ50">
        <v>56.0855413455639</v>
      </c>
      <c r="AK50" t="s">
        <v>64</v>
      </c>
      <c r="AM50" s="38">
        <v>0.857465277777778</v>
      </c>
    </row>
    <row r="51" spans="1:39" ht="12">
      <c r="A51">
        <v>2</v>
      </c>
      <c r="B51">
        <v>8</v>
      </c>
      <c r="C51" t="s">
        <v>66</v>
      </c>
      <c r="D51">
        <v>49491</v>
      </c>
      <c r="E51">
        <v>57990</v>
      </c>
      <c r="F51">
        <v>107481</v>
      </c>
      <c r="G51">
        <v>29759</v>
      </c>
      <c r="H51">
        <v>33873</v>
      </c>
      <c r="I51">
        <v>63632</v>
      </c>
      <c r="M51">
        <v>60.1301246691318</v>
      </c>
      <c r="N51">
        <v>58.4117951370926</v>
      </c>
      <c r="O51">
        <v>59.2030219294573</v>
      </c>
      <c r="R51">
        <v>53.0675345809601</v>
      </c>
      <c r="S51">
        <v>51.969121321842</v>
      </c>
      <c r="T51">
        <v>52.4775561353411</v>
      </c>
      <c r="U51">
        <v>143661</v>
      </c>
      <c r="V51">
        <v>160425</v>
      </c>
      <c r="W51">
        <v>304086</v>
      </c>
      <c r="X51">
        <v>92600</v>
      </c>
      <c r="Y51">
        <v>100017</v>
      </c>
      <c r="Z51">
        <v>192617</v>
      </c>
      <c r="AA51">
        <v>51061</v>
      </c>
      <c r="AB51">
        <v>60408</v>
      </c>
      <c r="AC51">
        <v>111469</v>
      </c>
      <c r="AD51">
        <v>64.4572987797663</v>
      </c>
      <c r="AE51">
        <v>62.3450210378682</v>
      </c>
      <c r="AF51">
        <v>63.3429358799813</v>
      </c>
      <c r="AG51" s="37"/>
      <c r="AH51">
        <v>56.7376596873469</v>
      </c>
      <c r="AI51">
        <v>55.5223360126727</v>
      </c>
      <c r="AJ51">
        <v>56.0855413455639</v>
      </c>
      <c r="AK51" t="s">
        <v>64</v>
      </c>
      <c r="AM51" s="38">
        <v>0.857465277777778</v>
      </c>
    </row>
    <row r="52" spans="1:39" ht="12">
      <c r="A52">
        <v>2</v>
      </c>
      <c r="B52">
        <v>9</v>
      </c>
      <c r="C52" t="s">
        <v>79</v>
      </c>
      <c r="D52">
        <v>608</v>
      </c>
      <c r="E52">
        <v>632</v>
      </c>
      <c r="F52">
        <v>1240</v>
      </c>
      <c r="G52">
        <v>481</v>
      </c>
      <c r="H52">
        <v>490</v>
      </c>
      <c r="I52">
        <v>971</v>
      </c>
      <c r="J52">
        <v>127</v>
      </c>
      <c r="K52">
        <v>142</v>
      </c>
      <c r="L52">
        <v>269</v>
      </c>
      <c r="M52">
        <v>79.1118421052632</v>
      </c>
      <c r="N52">
        <v>77.5316455696203</v>
      </c>
      <c r="O52">
        <v>78.3064516129032</v>
      </c>
      <c r="P52">
        <v>4</v>
      </c>
      <c r="Q52" s="38">
        <v>0.763194444444444</v>
      </c>
      <c r="R52">
        <v>76.1526232114468</v>
      </c>
      <c r="S52">
        <v>73.1104651162791</v>
      </c>
      <c r="T52">
        <v>74.5634016704632</v>
      </c>
      <c r="U52">
        <v>143661</v>
      </c>
      <c r="V52">
        <v>160425</v>
      </c>
      <c r="W52">
        <v>304086</v>
      </c>
      <c r="X52">
        <v>92600</v>
      </c>
      <c r="Y52">
        <v>100017</v>
      </c>
      <c r="Z52">
        <v>192617</v>
      </c>
      <c r="AA52">
        <v>51061</v>
      </c>
      <c r="AB52">
        <v>60408</v>
      </c>
      <c r="AC52">
        <v>111469</v>
      </c>
      <c r="AD52">
        <v>64.4572987797663</v>
      </c>
      <c r="AE52">
        <v>62.3450210378682</v>
      </c>
      <c r="AF52">
        <v>63.3429358799813</v>
      </c>
      <c r="AG52" s="37"/>
      <c r="AH52">
        <v>56.7376596873469</v>
      </c>
      <c r="AI52">
        <v>55.5223360126727</v>
      </c>
      <c r="AJ52">
        <v>56.0855413455639</v>
      </c>
      <c r="AK52" t="s">
        <v>64</v>
      </c>
      <c r="AM52" s="38">
        <v>0.857465277777778</v>
      </c>
    </row>
    <row r="53" spans="1:39" ht="12">
      <c r="A53">
        <v>2</v>
      </c>
      <c r="B53">
        <v>10</v>
      </c>
      <c r="C53" t="s">
        <v>80</v>
      </c>
      <c r="D53">
        <v>720</v>
      </c>
      <c r="E53">
        <v>757</v>
      </c>
      <c r="F53">
        <v>1477</v>
      </c>
      <c r="G53">
        <v>608</v>
      </c>
      <c r="H53">
        <v>629</v>
      </c>
      <c r="I53">
        <v>1237</v>
      </c>
      <c r="J53">
        <v>112</v>
      </c>
      <c r="K53">
        <v>128</v>
      </c>
      <c r="L53">
        <v>240</v>
      </c>
      <c r="M53">
        <v>84.4444444444444</v>
      </c>
      <c r="N53">
        <v>83.0911492734478</v>
      </c>
      <c r="O53">
        <v>83.750846310088</v>
      </c>
      <c r="P53">
        <v>2</v>
      </c>
      <c r="Q53" s="38">
        <v>0.795138888888889</v>
      </c>
      <c r="R53">
        <v>85.9437751004016</v>
      </c>
      <c r="S53">
        <v>87.6543209876543</v>
      </c>
      <c r="T53">
        <v>86.8336544637123</v>
      </c>
      <c r="U53">
        <v>143661</v>
      </c>
      <c r="V53">
        <v>160425</v>
      </c>
      <c r="W53">
        <v>304086</v>
      </c>
      <c r="X53">
        <v>92600</v>
      </c>
      <c r="Y53">
        <v>100017</v>
      </c>
      <c r="Z53">
        <v>192617</v>
      </c>
      <c r="AA53">
        <v>51061</v>
      </c>
      <c r="AB53">
        <v>60408</v>
      </c>
      <c r="AC53">
        <v>111469</v>
      </c>
      <c r="AD53">
        <v>64.4572987797663</v>
      </c>
      <c r="AE53">
        <v>62.3450210378682</v>
      </c>
      <c r="AF53">
        <v>63.3429358799813</v>
      </c>
      <c r="AG53" s="37"/>
      <c r="AH53">
        <v>56.7376596873469</v>
      </c>
      <c r="AI53">
        <v>55.5223360126727</v>
      </c>
      <c r="AJ53">
        <v>56.0855413455639</v>
      </c>
      <c r="AK53" t="s">
        <v>64</v>
      </c>
      <c r="AM53" s="38">
        <v>0.857465277777778</v>
      </c>
    </row>
    <row r="54" spans="1:39" ht="12">
      <c r="A54">
        <v>2</v>
      </c>
      <c r="B54">
        <v>11</v>
      </c>
      <c r="C54" t="s">
        <v>81</v>
      </c>
      <c r="D54">
        <v>3641</v>
      </c>
      <c r="E54">
        <v>3782</v>
      </c>
      <c r="F54">
        <v>7423</v>
      </c>
      <c r="G54">
        <v>2702</v>
      </c>
      <c r="H54">
        <v>2763</v>
      </c>
      <c r="I54">
        <v>5465</v>
      </c>
      <c r="J54">
        <v>939</v>
      </c>
      <c r="K54">
        <v>1019</v>
      </c>
      <c r="L54">
        <v>1958</v>
      </c>
      <c r="M54">
        <v>74.2103817632519</v>
      </c>
      <c r="N54">
        <v>73.0565838180857</v>
      </c>
      <c r="O54">
        <v>73.622524585747</v>
      </c>
      <c r="P54">
        <v>5</v>
      </c>
      <c r="Q54" s="38">
        <v>0.808333333333333</v>
      </c>
      <c r="R54">
        <v>77.1106941838649</v>
      </c>
      <c r="S54">
        <v>75.9195684158901</v>
      </c>
      <c r="T54">
        <v>76.4886669227814</v>
      </c>
      <c r="U54">
        <v>143661</v>
      </c>
      <c r="V54">
        <v>160425</v>
      </c>
      <c r="W54">
        <v>304086</v>
      </c>
      <c r="X54">
        <v>92600</v>
      </c>
      <c r="Y54">
        <v>100017</v>
      </c>
      <c r="Z54">
        <v>192617</v>
      </c>
      <c r="AA54">
        <v>51061</v>
      </c>
      <c r="AB54">
        <v>60408</v>
      </c>
      <c r="AC54">
        <v>111469</v>
      </c>
      <c r="AD54">
        <v>64.4572987797663</v>
      </c>
      <c r="AE54">
        <v>62.3450210378682</v>
      </c>
      <c r="AF54">
        <v>63.3429358799813</v>
      </c>
      <c r="AG54" s="37"/>
      <c r="AH54">
        <v>56.7376596873469</v>
      </c>
      <c r="AI54">
        <v>55.5223360126727</v>
      </c>
      <c r="AJ54">
        <v>56.0855413455639</v>
      </c>
      <c r="AK54" t="s">
        <v>64</v>
      </c>
      <c r="AM54" s="38">
        <v>0.857465277777778</v>
      </c>
    </row>
    <row r="55" spans="1:39" ht="12">
      <c r="A55">
        <v>2</v>
      </c>
      <c r="B55">
        <v>12</v>
      </c>
      <c r="C55" t="s">
        <v>82</v>
      </c>
      <c r="D55">
        <v>2347</v>
      </c>
      <c r="E55">
        <v>2590</v>
      </c>
      <c r="F55">
        <v>4937</v>
      </c>
      <c r="G55">
        <v>1657</v>
      </c>
      <c r="H55">
        <v>1823</v>
      </c>
      <c r="I55">
        <v>3480</v>
      </c>
      <c r="J55">
        <v>690</v>
      </c>
      <c r="K55">
        <v>767</v>
      </c>
      <c r="L55">
        <v>1457</v>
      </c>
      <c r="M55">
        <v>70.6007669365147</v>
      </c>
      <c r="N55">
        <v>70.3861003861004</v>
      </c>
      <c r="O55">
        <v>70.4881506988049</v>
      </c>
      <c r="P55">
        <v>12</v>
      </c>
      <c r="Q55" s="38">
        <v>0.801388888888889</v>
      </c>
      <c r="R55">
        <v>88.0571181306794</v>
      </c>
      <c r="S55">
        <v>86.5172955974843</v>
      </c>
      <c r="T55">
        <v>87.2502574665293</v>
      </c>
      <c r="U55">
        <v>143661</v>
      </c>
      <c r="V55">
        <v>160425</v>
      </c>
      <c r="W55">
        <v>304086</v>
      </c>
      <c r="X55">
        <v>92600</v>
      </c>
      <c r="Y55">
        <v>100017</v>
      </c>
      <c r="Z55">
        <v>192617</v>
      </c>
      <c r="AA55">
        <v>51061</v>
      </c>
      <c r="AB55">
        <v>60408</v>
      </c>
      <c r="AC55">
        <v>111469</v>
      </c>
      <c r="AD55">
        <v>64.4572987797663</v>
      </c>
      <c r="AE55">
        <v>62.3450210378682</v>
      </c>
      <c r="AF55">
        <v>63.3429358799813</v>
      </c>
      <c r="AG55" s="37"/>
      <c r="AH55">
        <v>56.7376596873469</v>
      </c>
      <c r="AI55">
        <v>55.5223360126727</v>
      </c>
      <c r="AJ55">
        <v>56.0855413455639</v>
      </c>
      <c r="AK55" t="s">
        <v>64</v>
      </c>
      <c r="AM55" s="38">
        <v>0.857465277777778</v>
      </c>
    </row>
    <row r="56" spans="1:39" ht="12">
      <c r="A56">
        <v>2</v>
      </c>
      <c r="B56">
        <v>13</v>
      </c>
      <c r="C56" t="s">
        <v>83</v>
      </c>
      <c r="D56">
        <v>2863</v>
      </c>
      <c r="E56">
        <v>2919</v>
      </c>
      <c r="F56">
        <v>5782</v>
      </c>
      <c r="G56">
        <v>2096</v>
      </c>
      <c r="H56">
        <v>2094</v>
      </c>
      <c r="I56">
        <v>4190</v>
      </c>
      <c r="J56">
        <v>767</v>
      </c>
      <c r="K56">
        <v>825</v>
      </c>
      <c r="L56">
        <v>1592</v>
      </c>
      <c r="M56">
        <v>73.2099196646874</v>
      </c>
      <c r="N56">
        <v>71.7368961973279</v>
      </c>
      <c r="O56">
        <v>72.4662746454514</v>
      </c>
      <c r="P56">
        <v>6</v>
      </c>
      <c r="Q56" s="38">
        <v>0.7875</v>
      </c>
      <c r="R56">
        <v>71.4621059691482</v>
      </c>
      <c r="S56">
        <v>69.8625759028444</v>
      </c>
      <c r="T56">
        <v>70.6431026018655</v>
      </c>
      <c r="U56">
        <v>143661</v>
      </c>
      <c r="V56">
        <v>160425</v>
      </c>
      <c r="W56">
        <v>304086</v>
      </c>
      <c r="X56">
        <v>92600</v>
      </c>
      <c r="Y56">
        <v>100017</v>
      </c>
      <c r="Z56">
        <v>192617</v>
      </c>
      <c r="AA56">
        <v>51061</v>
      </c>
      <c r="AB56">
        <v>60408</v>
      </c>
      <c r="AC56">
        <v>111469</v>
      </c>
      <c r="AD56">
        <v>64.4572987797663</v>
      </c>
      <c r="AE56">
        <v>62.3450210378682</v>
      </c>
      <c r="AF56">
        <v>63.3429358799813</v>
      </c>
      <c r="AG56" s="37"/>
      <c r="AH56">
        <v>56.7376596873469</v>
      </c>
      <c r="AI56">
        <v>55.5223360126727</v>
      </c>
      <c r="AJ56">
        <v>56.0855413455639</v>
      </c>
      <c r="AK56" t="s">
        <v>64</v>
      </c>
      <c r="AM56" s="38">
        <v>0.857465277777778</v>
      </c>
    </row>
    <row r="57" spans="1:39" ht="12">
      <c r="A57">
        <v>2</v>
      </c>
      <c r="B57">
        <v>14</v>
      </c>
      <c r="C57" t="s">
        <v>84</v>
      </c>
      <c r="D57">
        <v>4183</v>
      </c>
      <c r="E57">
        <v>4329</v>
      </c>
      <c r="F57">
        <v>8512</v>
      </c>
      <c r="G57">
        <v>2853</v>
      </c>
      <c r="H57">
        <v>2955</v>
      </c>
      <c r="I57">
        <v>5808</v>
      </c>
      <c r="J57">
        <v>1330</v>
      </c>
      <c r="K57">
        <v>1374</v>
      </c>
      <c r="L57">
        <v>2704</v>
      </c>
      <c r="M57">
        <v>68.2046378197466</v>
      </c>
      <c r="N57">
        <v>68.2605682605682</v>
      </c>
      <c r="O57">
        <v>68.2330827067669</v>
      </c>
      <c r="P57">
        <v>14</v>
      </c>
      <c r="Q57" s="38">
        <v>0.765972222222222</v>
      </c>
      <c r="R57">
        <v>67.2781472139418</v>
      </c>
      <c r="S57">
        <v>67.7877265778554</v>
      </c>
      <c r="T57">
        <v>67.5391498881432</v>
      </c>
      <c r="U57">
        <v>143661</v>
      </c>
      <c r="V57">
        <v>160425</v>
      </c>
      <c r="W57">
        <v>304086</v>
      </c>
      <c r="X57">
        <v>92600</v>
      </c>
      <c r="Y57">
        <v>100017</v>
      </c>
      <c r="Z57">
        <v>192617</v>
      </c>
      <c r="AA57">
        <v>51061</v>
      </c>
      <c r="AB57">
        <v>60408</v>
      </c>
      <c r="AC57">
        <v>111469</v>
      </c>
      <c r="AD57">
        <v>64.4572987797663</v>
      </c>
      <c r="AE57">
        <v>62.3450210378682</v>
      </c>
      <c r="AF57">
        <v>63.3429358799813</v>
      </c>
      <c r="AG57" s="37"/>
      <c r="AH57">
        <v>56.7376596873469</v>
      </c>
      <c r="AI57">
        <v>55.5223360126727</v>
      </c>
      <c r="AJ57">
        <v>56.0855413455639</v>
      </c>
      <c r="AK57" t="s">
        <v>64</v>
      </c>
      <c r="AM57" s="38">
        <v>0.857465277777778</v>
      </c>
    </row>
    <row r="58" spans="1:39" ht="12">
      <c r="A58">
        <v>2</v>
      </c>
      <c r="B58">
        <v>15</v>
      </c>
      <c r="C58" t="s">
        <v>85</v>
      </c>
      <c r="D58">
        <v>2421</v>
      </c>
      <c r="E58">
        <v>2331</v>
      </c>
      <c r="F58">
        <v>4752</v>
      </c>
      <c r="G58">
        <v>1749</v>
      </c>
      <c r="H58">
        <v>1665</v>
      </c>
      <c r="I58">
        <v>3414</v>
      </c>
      <c r="J58">
        <v>672</v>
      </c>
      <c r="K58">
        <v>666</v>
      </c>
      <c r="L58">
        <v>1338</v>
      </c>
      <c r="M58">
        <v>72.2428748451053</v>
      </c>
      <c r="N58">
        <v>71.4285714285714</v>
      </c>
      <c r="O58">
        <v>71.8434343434343</v>
      </c>
      <c r="P58">
        <v>9</v>
      </c>
      <c r="Q58" s="38">
        <v>0.791666666666667</v>
      </c>
      <c r="R58">
        <v>67.7979174701118</v>
      </c>
      <c r="S58">
        <v>68.3534136546185</v>
      </c>
      <c r="T58">
        <v>68.0700373795003</v>
      </c>
      <c r="U58">
        <v>143661</v>
      </c>
      <c r="V58">
        <v>160425</v>
      </c>
      <c r="W58">
        <v>304086</v>
      </c>
      <c r="X58">
        <v>92600</v>
      </c>
      <c r="Y58">
        <v>100017</v>
      </c>
      <c r="Z58">
        <v>192617</v>
      </c>
      <c r="AA58">
        <v>51061</v>
      </c>
      <c r="AB58">
        <v>60408</v>
      </c>
      <c r="AC58">
        <v>111469</v>
      </c>
      <c r="AD58">
        <v>64.4572987797663</v>
      </c>
      <c r="AE58">
        <v>62.3450210378682</v>
      </c>
      <c r="AF58">
        <v>63.3429358799813</v>
      </c>
      <c r="AG58" s="37"/>
      <c r="AH58">
        <v>56.7376596873469</v>
      </c>
      <c r="AI58">
        <v>55.5223360126727</v>
      </c>
      <c r="AJ58">
        <v>56.0855413455639</v>
      </c>
      <c r="AK58" t="s">
        <v>64</v>
      </c>
      <c r="AM58" s="38">
        <v>0.857465277777778</v>
      </c>
    </row>
    <row r="59" spans="1:39" ht="12">
      <c r="A59">
        <v>2</v>
      </c>
      <c r="B59">
        <v>16</v>
      </c>
      <c r="C59" t="s">
        <v>86</v>
      </c>
      <c r="D59">
        <v>2694</v>
      </c>
      <c r="E59">
        <v>2588</v>
      </c>
      <c r="F59">
        <v>5282</v>
      </c>
      <c r="G59">
        <v>1961</v>
      </c>
      <c r="H59">
        <v>1863</v>
      </c>
      <c r="I59">
        <v>3824</v>
      </c>
      <c r="J59">
        <v>733</v>
      </c>
      <c r="K59">
        <v>725</v>
      </c>
      <c r="L59">
        <v>1458</v>
      </c>
      <c r="M59">
        <v>72.7913882702301</v>
      </c>
      <c r="N59">
        <v>71.9860896445131</v>
      </c>
      <c r="O59">
        <v>72.396819386596</v>
      </c>
      <c r="P59">
        <v>7</v>
      </c>
      <c r="Q59" s="38">
        <v>0.829861111111111</v>
      </c>
      <c r="R59">
        <v>92.1190893169877</v>
      </c>
      <c r="S59">
        <v>88.9727011494253</v>
      </c>
      <c r="T59">
        <v>90.5657031388544</v>
      </c>
      <c r="U59">
        <v>143661</v>
      </c>
      <c r="V59">
        <v>160425</v>
      </c>
      <c r="W59">
        <v>304086</v>
      </c>
      <c r="X59">
        <v>92600</v>
      </c>
      <c r="Y59">
        <v>100017</v>
      </c>
      <c r="Z59">
        <v>192617</v>
      </c>
      <c r="AA59">
        <v>51061</v>
      </c>
      <c r="AB59">
        <v>60408</v>
      </c>
      <c r="AC59">
        <v>111469</v>
      </c>
      <c r="AD59">
        <v>64.4572987797663</v>
      </c>
      <c r="AE59">
        <v>62.3450210378682</v>
      </c>
      <c r="AF59">
        <v>63.3429358799813</v>
      </c>
      <c r="AG59" s="37"/>
      <c r="AH59">
        <v>56.7376596873469</v>
      </c>
      <c r="AI59">
        <v>55.5223360126727</v>
      </c>
      <c r="AJ59">
        <v>56.0855413455639</v>
      </c>
      <c r="AK59" t="s">
        <v>64</v>
      </c>
      <c r="AM59" s="38">
        <v>0.857465277777778</v>
      </c>
    </row>
    <row r="60" spans="1:39" ht="12">
      <c r="A60">
        <v>2</v>
      </c>
      <c r="B60">
        <v>17</v>
      </c>
      <c r="C60" t="s">
        <v>87</v>
      </c>
      <c r="D60">
        <v>2549</v>
      </c>
      <c r="E60">
        <v>2631</v>
      </c>
      <c r="F60">
        <v>5180</v>
      </c>
      <c r="G60">
        <v>1838</v>
      </c>
      <c r="H60">
        <v>1863</v>
      </c>
      <c r="I60">
        <v>3701</v>
      </c>
      <c r="J60">
        <v>711</v>
      </c>
      <c r="K60">
        <v>768</v>
      </c>
      <c r="L60">
        <v>1479</v>
      </c>
      <c r="M60">
        <v>72.1067085131424</v>
      </c>
      <c r="N60">
        <v>70.8095781071836</v>
      </c>
      <c r="O60">
        <v>71.4478764478764</v>
      </c>
      <c r="P60">
        <v>10</v>
      </c>
      <c r="Q60" s="38">
        <v>0.777083333333333</v>
      </c>
      <c r="R60">
        <v>74.4473585612589</v>
      </c>
      <c r="S60">
        <v>71.7884130982368</v>
      </c>
      <c r="T60">
        <v>73.0910425844346</v>
      </c>
      <c r="U60">
        <v>143661</v>
      </c>
      <c r="V60">
        <v>160425</v>
      </c>
      <c r="W60">
        <v>304086</v>
      </c>
      <c r="X60">
        <v>92600</v>
      </c>
      <c r="Y60">
        <v>100017</v>
      </c>
      <c r="Z60">
        <v>192617</v>
      </c>
      <c r="AA60">
        <v>51061</v>
      </c>
      <c r="AB60">
        <v>60408</v>
      </c>
      <c r="AC60">
        <v>111469</v>
      </c>
      <c r="AD60">
        <v>64.4572987797663</v>
      </c>
      <c r="AE60">
        <v>62.3450210378682</v>
      </c>
      <c r="AF60">
        <v>63.3429358799813</v>
      </c>
      <c r="AG60" s="37"/>
      <c r="AH60">
        <v>56.7376596873469</v>
      </c>
      <c r="AI60">
        <v>55.5223360126727</v>
      </c>
      <c r="AJ60">
        <v>56.0855413455639</v>
      </c>
      <c r="AK60" t="s">
        <v>64</v>
      </c>
      <c r="AM60" s="38">
        <v>0.857465277777778</v>
      </c>
    </row>
    <row r="61" spans="1:39" ht="12">
      <c r="A61">
        <v>2</v>
      </c>
      <c r="B61">
        <v>18</v>
      </c>
      <c r="C61" t="s">
        <v>88</v>
      </c>
      <c r="D61">
        <v>2420</v>
      </c>
      <c r="E61">
        <v>2308</v>
      </c>
      <c r="F61">
        <v>4728</v>
      </c>
      <c r="G61">
        <v>1696</v>
      </c>
      <c r="H61">
        <v>1584</v>
      </c>
      <c r="I61">
        <v>3280</v>
      </c>
      <c r="J61">
        <v>724</v>
      </c>
      <c r="K61">
        <v>724</v>
      </c>
      <c r="L61">
        <v>1448</v>
      </c>
      <c r="M61">
        <v>70.0826446280992</v>
      </c>
      <c r="N61">
        <v>68.630849220104</v>
      </c>
      <c r="O61">
        <v>69.3739424703892</v>
      </c>
      <c r="P61">
        <v>13</v>
      </c>
      <c r="Q61" s="38">
        <v>0.792361111111111</v>
      </c>
      <c r="R61">
        <v>71.9401810310901</v>
      </c>
      <c r="S61">
        <v>69.9840127897682</v>
      </c>
      <c r="T61">
        <v>70.9696609161214</v>
      </c>
      <c r="U61">
        <v>143661</v>
      </c>
      <c r="V61">
        <v>160425</v>
      </c>
      <c r="W61">
        <v>304086</v>
      </c>
      <c r="X61">
        <v>92600</v>
      </c>
      <c r="Y61">
        <v>100017</v>
      </c>
      <c r="Z61">
        <v>192617</v>
      </c>
      <c r="AA61">
        <v>51061</v>
      </c>
      <c r="AB61">
        <v>60408</v>
      </c>
      <c r="AC61">
        <v>111469</v>
      </c>
      <c r="AD61">
        <v>64.4572987797663</v>
      </c>
      <c r="AE61">
        <v>62.3450210378682</v>
      </c>
      <c r="AF61">
        <v>63.3429358799813</v>
      </c>
      <c r="AG61" s="37"/>
      <c r="AH61">
        <v>56.7376596873469</v>
      </c>
      <c r="AI61">
        <v>55.5223360126727</v>
      </c>
      <c r="AJ61">
        <v>56.0855413455639</v>
      </c>
      <c r="AK61" t="s">
        <v>64</v>
      </c>
      <c r="AM61" s="38">
        <v>0.857465277777778</v>
      </c>
    </row>
    <row r="62" spans="1:39" ht="12">
      <c r="A62">
        <v>2</v>
      </c>
      <c r="B62">
        <v>19</v>
      </c>
      <c r="C62" t="s">
        <v>89</v>
      </c>
      <c r="D62">
        <v>2076</v>
      </c>
      <c r="E62">
        <v>2193</v>
      </c>
      <c r="F62">
        <v>4269</v>
      </c>
      <c r="G62">
        <v>1517</v>
      </c>
      <c r="H62">
        <v>1510</v>
      </c>
      <c r="I62">
        <v>3027</v>
      </c>
      <c r="J62">
        <v>559</v>
      </c>
      <c r="K62">
        <v>683</v>
      </c>
      <c r="L62">
        <v>1242</v>
      </c>
      <c r="M62">
        <v>73.0732177263969</v>
      </c>
      <c r="N62">
        <v>68.8554491564067</v>
      </c>
      <c r="O62">
        <v>70.9065354884048</v>
      </c>
      <c r="P62">
        <v>11</v>
      </c>
      <c r="Q62" s="38">
        <v>0.76875</v>
      </c>
      <c r="R62">
        <v>72.654028436019</v>
      </c>
      <c r="S62">
        <v>68.5358255451713</v>
      </c>
      <c r="T62">
        <v>70.5301813174202</v>
      </c>
      <c r="U62">
        <v>143661</v>
      </c>
      <c r="V62">
        <v>160425</v>
      </c>
      <c r="W62">
        <v>304086</v>
      </c>
      <c r="X62">
        <v>92600</v>
      </c>
      <c r="Y62">
        <v>100017</v>
      </c>
      <c r="Z62">
        <v>192617</v>
      </c>
      <c r="AA62">
        <v>51061</v>
      </c>
      <c r="AB62">
        <v>60408</v>
      </c>
      <c r="AC62">
        <v>111469</v>
      </c>
      <c r="AD62">
        <v>64.4572987797663</v>
      </c>
      <c r="AE62">
        <v>62.3450210378682</v>
      </c>
      <c r="AF62">
        <v>63.3429358799813</v>
      </c>
      <c r="AG62" s="37"/>
      <c r="AH62">
        <v>56.7376596873469</v>
      </c>
      <c r="AI62">
        <v>55.5223360126727</v>
      </c>
      <c r="AJ62">
        <v>56.0855413455639</v>
      </c>
      <c r="AK62" t="s">
        <v>64</v>
      </c>
      <c r="AM62" s="38">
        <v>0.857465277777778</v>
      </c>
    </row>
    <row r="63" spans="1:39" ht="12">
      <c r="A63">
        <v>2</v>
      </c>
      <c r="B63">
        <v>20</v>
      </c>
      <c r="C63" t="s">
        <v>90</v>
      </c>
      <c r="D63">
        <v>26522</v>
      </c>
      <c r="E63">
        <v>27060</v>
      </c>
      <c r="F63">
        <v>53582</v>
      </c>
      <c r="G63">
        <v>19158</v>
      </c>
      <c r="H63">
        <v>19239</v>
      </c>
      <c r="I63">
        <v>38397</v>
      </c>
      <c r="J63">
        <v>7364</v>
      </c>
      <c r="K63">
        <v>7821</v>
      </c>
      <c r="L63">
        <v>15185</v>
      </c>
      <c r="M63">
        <v>72.2343714651987</v>
      </c>
      <c r="N63">
        <v>71.0975609756098</v>
      </c>
      <c r="O63">
        <v>71.6602590422157</v>
      </c>
      <c r="Q63" s="38">
        <v>0.829861111111111</v>
      </c>
      <c r="R63">
        <v>75.6801917977406</v>
      </c>
      <c r="S63">
        <v>74.2752357666783</v>
      </c>
      <c r="T63">
        <v>74.963941665628</v>
      </c>
      <c r="U63">
        <v>143661</v>
      </c>
      <c r="V63">
        <v>160425</v>
      </c>
      <c r="W63">
        <v>304086</v>
      </c>
      <c r="X63">
        <v>92600</v>
      </c>
      <c r="Y63">
        <v>100017</v>
      </c>
      <c r="Z63">
        <v>192617</v>
      </c>
      <c r="AA63">
        <v>51061</v>
      </c>
      <c r="AB63">
        <v>60408</v>
      </c>
      <c r="AC63">
        <v>111469</v>
      </c>
      <c r="AD63">
        <v>64.4572987797663</v>
      </c>
      <c r="AE63">
        <v>62.3450210378682</v>
      </c>
      <c r="AF63">
        <v>63.3429358799813</v>
      </c>
      <c r="AG63" s="37"/>
      <c r="AH63">
        <v>56.7376596873469</v>
      </c>
      <c r="AI63">
        <v>55.5223360126727</v>
      </c>
      <c r="AJ63">
        <v>56.0855413455639</v>
      </c>
      <c r="AK63" t="s">
        <v>64</v>
      </c>
      <c r="AM63" s="38">
        <v>0.857465277777778</v>
      </c>
    </row>
    <row r="64" spans="1:39" ht="12">
      <c r="A64">
        <v>2</v>
      </c>
      <c r="B64">
        <v>21</v>
      </c>
      <c r="C64" t="s">
        <v>70</v>
      </c>
      <c r="D64">
        <v>26522</v>
      </c>
      <c r="E64">
        <v>27060</v>
      </c>
      <c r="F64">
        <v>53582</v>
      </c>
      <c r="G64">
        <v>19158</v>
      </c>
      <c r="H64">
        <v>19239</v>
      </c>
      <c r="I64">
        <v>38397</v>
      </c>
      <c r="J64">
        <v>7364</v>
      </c>
      <c r="K64">
        <v>7821</v>
      </c>
      <c r="L64">
        <v>15185</v>
      </c>
      <c r="M64">
        <v>72.2343714651987</v>
      </c>
      <c r="N64">
        <v>71.0975609756098</v>
      </c>
      <c r="O64">
        <v>71.6602590422157</v>
      </c>
      <c r="Q64" s="38">
        <v>0.829861111111111</v>
      </c>
      <c r="R64">
        <v>75.6801917977406</v>
      </c>
      <c r="S64">
        <v>74.2752357666783</v>
      </c>
      <c r="T64">
        <v>74.963941665628</v>
      </c>
      <c r="U64">
        <v>143661</v>
      </c>
      <c r="V64">
        <v>160425</v>
      </c>
      <c r="W64">
        <v>304086</v>
      </c>
      <c r="X64">
        <v>92600</v>
      </c>
      <c r="Y64">
        <v>100017</v>
      </c>
      <c r="Z64">
        <v>192617</v>
      </c>
      <c r="AA64">
        <v>51061</v>
      </c>
      <c r="AB64">
        <v>60408</v>
      </c>
      <c r="AC64">
        <v>111469</v>
      </c>
      <c r="AD64">
        <v>64.4572987797663</v>
      </c>
      <c r="AE64">
        <v>62.3450210378682</v>
      </c>
      <c r="AF64">
        <v>63.3429358799813</v>
      </c>
      <c r="AG64" s="37"/>
      <c r="AH64">
        <v>56.7376596873469</v>
      </c>
      <c r="AI64">
        <v>55.5223360126727</v>
      </c>
      <c r="AJ64">
        <v>56.0855413455639</v>
      </c>
      <c r="AK64" t="s">
        <v>64</v>
      </c>
      <c r="AM64" s="38">
        <v>0.857465277777778</v>
      </c>
    </row>
    <row r="65" spans="1:39" ht="12">
      <c r="A65">
        <v>2</v>
      </c>
      <c r="B65">
        <v>22</v>
      </c>
      <c r="C65" t="s">
        <v>91</v>
      </c>
      <c r="D65">
        <v>76013</v>
      </c>
      <c r="E65">
        <v>85050</v>
      </c>
      <c r="F65">
        <v>161063</v>
      </c>
      <c r="G65">
        <v>48917</v>
      </c>
      <c r="H65">
        <v>53112</v>
      </c>
      <c r="I65">
        <v>102029</v>
      </c>
      <c r="M65">
        <v>64.3534658545249</v>
      </c>
      <c r="N65">
        <v>62.4479717813051</v>
      </c>
      <c r="O65">
        <v>63.3472616305421</v>
      </c>
      <c r="R65">
        <v>56.8931716640343</v>
      </c>
      <c r="S65">
        <v>55.4118014900109</v>
      </c>
      <c r="T65">
        <v>56.1040258916033</v>
      </c>
      <c r="U65">
        <v>143661</v>
      </c>
      <c r="V65">
        <v>160425</v>
      </c>
      <c r="W65">
        <v>304086</v>
      </c>
      <c r="X65">
        <v>92600</v>
      </c>
      <c r="Y65">
        <v>100017</v>
      </c>
      <c r="Z65">
        <v>192617</v>
      </c>
      <c r="AA65">
        <v>51061</v>
      </c>
      <c r="AB65">
        <v>60408</v>
      </c>
      <c r="AC65">
        <v>111469</v>
      </c>
      <c r="AD65">
        <v>64.4572987797663</v>
      </c>
      <c r="AE65">
        <v>62.3450210378682</v>
      </c>
      <c r="AF65">
        <v>63.3429358799813</v>
      </c>
      <c r="AG65" s="37"/>
      <c r="AH65">
        <v>56.7376596873469</v>
      </c>
      <c r="AI65">
        <v>55.5223360126727</v>
      </c>
      <c r="AJ65">
        <v>56.0855413455639</v>
      </c>
      <c r="AK65" t="s">
        <v>64</v>
      </c>
      <c r="AM65" s="38">
        <v>0.857465277777778</v>
      </c>
    </row>
    <row r="66" spans="1:39" ht="12">
      <c r="A66">
        <v>2</v>
      </c>
      <c r="B66">
        <v>23</v>
      </c>
      <c r="U66">
        <v>143661</v>
      </c>
      <c r="V66">
        <v>160425</v>
      </c>
      <c r="W66">
        <v>304086</v>
      </c>
      <c r="X66">
        <v>92600</v>
      </c>
      <c r="Y66">
        <v>100017</v>
      </c>
      <c r="Z66">
        <v>192617</v>
      </c>
      <c r="AA66">
        <v>51061</v>
      </c>
      <c r="AB66">
        <v>60408</v>
      </c>
      <c r="AC66">
        <v>111469</v>
      </c>
      <c r="AD66">
        <v>64.4572987797663</v>
      </c>
      <c r="AE66">
        <v>62.3450210378682</v>
      </c>
      <c r="AF66">
        <v>63.3429358799813</v>
      </c>
      <c r="AG66" s="37"/>
      <c r="AH66">
        <v>56.7376596873469</v>
      </c>
      <c r="AI66">
        <v>55.5223360126727</v>
      </c>
      <c r="AJ66">
        <v>56.0855413455639</v>
      </c>
      <c r="AK66" t="s">
        <v>64</v>
      </c>
      <c r="AM66" s="38">
        <v>0.857465277777778</v>
      </c>
    </row>
    <row r="67" spans="1:39" ht="12">
      <c r="A67">
        <v>2</v>
      </c>
      <c r="B67">
        <v>24</v>
      </c>
      <c r="U67">
        <v>143661</v>
      </c>
      <c r="V67">
        <v>160425</v>
      </c>
      <c r="W67">
        <v>304086</v>
      </c>
      <c r="X67">
        <v>92600</v>
      </c>
      <c r="Y67">
        <v>100017</v>
      </c>
      <c r="Z67">
        <v>192617</v>
      </c>
      <c r="AA67">
        <v>51061</v>
      </c>
      <c r="AB67">
        <v>60408</v>
      </c>
      <c r="AC67">
        <v>111469</v>
      </c>
      <c r="AD67">
        <v>64.4572987797663</v>
      </c>
      <c r="AE67">
        <v>62.3450210378682</v>
      </c>
      <c r="AF67">
        <v>63.3429358799813</v>
      </c>
      <c r="AG67" s="37"/>
      <c r="AH67">
        <v>56.7376596873469</v>
      </c>
      <c r="AI67">
        <v>55.5223360126727</v>
      </c>
      <c r="AJ67">
        <v>56.0855413455639</v>
      </c>
      <c r="AK67" t="s">
        <v>64</v>
      </c>
      <c r="AM67" s="38">
        <v>0.857465277777778</v>
      </c>
    </row>
    <row r="68" spans="1:39" ht="12">
      <c r="A68">
        <v>2</v>
      </c>
      <c r="B68">
        <v>25</v>
      </c>
      <c r="U68">
        <v>143661</v>
      </c>
      <c r="V68">
        <v>160425</v>
      </c>
      <c r="W68">
        <v>304086</v>
      </c>
      <c r="X68">
        <v>92600</v>
      </c>
      <c r="Y68">
        <v>100017</v>
      </c>
      <c r="Z68">
        <v>192617</v>
      </c>
      <c r="AA68">
        <v>51061</v>
      </c>
      <c r="AB68">
        <v>60408</v>
      </c>
      <c r="AC68">
        <v>111469</v>
      </c>
      <c r="AD68">
        <v>64.4572987797663</v>
      </c>
      <c r="AE68">
        <v>62.3450210378682</v>
      </c>
      <c r="AF68">
        <v>63.3429358799813</v>
      </c>
      <c r="AG68" s="37"/>
      <c r="AH68">
        <v>56.7376596873469</v>
      </c>
      <c r="AI68">
        <v>55.5223360126727</v>
      </c>
      <c r="AJ68">
        <v>56.0855413455639</v>
      </c>
      <c r="AK68" t="s">
        <v>64</v>
      </c>
      <c r="AM68" s="38">
        <v>0.857465277777778</v>
      </c>
    </row>
    <row r="69" spans="1:39" ht="12">
      <c r="A69">
        <v>2</v>
      </c>
      <c r="B69">
        <v>26</v>
      </c>
      <c r="U69">
        <v>143661</v>
      </c>
      <c r="V69">
        <v>160425</v>
      </c>
      <c r="W69">
        <v>304086</v>
      </c>
      <c r="X69">
        <v>92600</v>
      </c>
      <c r="Y69">
        <v>100017</v>
      </c>
      <c r="Z69">
        <v>192617</v>
      </c>
      <c r="AA69">
        <v>51061</v>
      </c>
      <c r="AB69">
        <v>60408</v>
      </c>
      <c r="AC69">
        <v>111469</v>
      </c>
      <c r="AD69">
        <v>64.4572987797663</v>
      </c>
      <c r="AE69">
        <v>62.3450210378682</v>
      </c>
      <c r="AF69">
        <v>63.3429358799813</v>
      </c>
      <c r="AG69" s="37"/>
      <c r="AH69">
        <v>56.7376596873469</v>
      </c>
      <c r="AI69">
        <v>55.5223360126727</v>
      </c>
      <c r="AJ69">
        <v>56.0855413455639</v>
      </c>
      <c r="AK69" t="s">
        <v>64</v>
      </c>
      <c r="AM69" s="38">
        <v>0.857465277777778</v>
      </c>
    </row>
    <row r="70" spans="1:39" ht="12">
      <c r="A70">
        <v>2</v>
      </c>
      <c r="B70">
        <v>27</v>
      </c>
      <c r="U70">
        <v>143661</v>
      </c>
      <c r="V70">
        <v>160425</v>
      </c>
      <c r="W70">
        <v>304086</v>
      </c>
      <c r="X70">
        <v>92600</v>
      </c>
      <c r="Y70">
        <v>100017</v>
      </c>
      <c r="Z70">
        <v>192617</v>
      </c>
      <c r="AA70">
        <v>51061</v>
      </c>
      <c r="AB70">
        <v>60408</v>
      </c>
      <c r="AC70">
        <v>111469</v>
      </c>
      <c r="AD70">
        <v>64.4572987797663</v>
      </c>
      <c r="AE70">
        <v>62.3450210378682</v>
      </c>
      <c r="AF70">
        <v>63.3429358799813</v>
      </c>
      <c r="AG70" s="37"/>
      <c r="AH70">
        <v>56.7376596873469</v>
      </c>
      <c r="AI70">
        <v>55.5223360126727</v>
      </c>
      <c r="AJ70">
        <v>56.0855413455639</v>
      </c>
      <c r="AK70" t="s">
        <v>64</v>
      </c>
      <c r="AM70" s="38">
        <v>0.857465277777778</v>
      </c>
    </row>
    <row r="71" spans="1:39" ht="12">
      <c r="A71">
        <v>2</v>
      </c>
      <c r="B71">
        <v>28</v>
      </c>
      <c r="U71">
        <v>143661</v>
      </c>
      <c r="V71">
        <v>160425</v>
      </c>
      <c r="W71">
        <v>304086</v>
      </c>
      <c r="X71">
        <v>92600</v>
      </c>
      <c r="Y71">
        <v>100017</v>
      </c>
      <c r="Z71">
        <v>192617</v>
      </c>
      <c r="AA71">
        <v>51061</v>
      </c>
      <c r="AB71">
        <v>60408</v>
      </c>
      <c r="AC71">
        <v>111469</v>
      </c>
      <c r="AD71">
        <v>64.4572987797663</v>
      </c>
      <c r="AE71">
        <v>62.3450210378682</v>
      </c>
      <c r="AF71">
        <v>63.3429358799813</v>
      </c>
      <c r="AG71" s="37"/>
      <c r="AH71">
        <v>56.7376596873469</v>
      </c>
      <c r="AI71">
        <v>55.5223360126727</v>
      </c>
      <c r="AJ71">
        <v>56.0855413455639</v>
      </c>
      <c r="AK71" t="s">
        <v>64</v>
      </c>
      <c r="AM71" s="38">
        <v>0.857465277777778</v>
      </c>
    </row>
    <row r="72" spans="1:39" ht="12">
      <c r="A72">
        <v>2</v>
      </c>
      <c r="B72">
        <v>29</v>
      </c>
      <c r="U72">
        <v>143661</v>
      </c>
      <c r="V72">
        <v>160425</v>
      </c>
      <c r="W72">
        <v>304086</v>
      </c>
      <c r="X72">
        <v>92600</v>
      </c>
      <c r="Y72">
        <v>100017</v>
      </c>
      <c r="Z72">
        <v>192617</v>
      </c>
      <c r="AA72">
        <v>51061</v>
      </c>
      <c r="AB72">
        <v>60408</v>
      </c>
      <c r="AC72">
        <v>111469</v>
      </c>
      <c r="AD72">
        <v>64.4572987797663</v>
      </c>
      <c r="AE72">
        <v>62.3450210378682</v>
      </c>
      <c r="AF72">
        <v>63.3429358799813</v>
      </c>
      <c r="AG72" s="37"/>
      <c r="AH72">
        <v>56.7376596873469</v>
      </c>
      <c r="AI72">
        <v>55.5223360126727</v>
      </c>
      <c r="AJ72">
        <v>56.0855413455639</v>
      </c>
      <c r="AK72" t="s">
        <v>64</v>
      </c>
      <c r="AM72" s="38">
        <v>0.857465277777778</v>
      </c>
    </row>
    <row r="73" spans="1:39" ht="12">
      <c r="A73">
        <v>2</v>
      </c>
      <c r="B73">
        <v>30</v>
      </c>
      <c r="U73">
        <v>143661</v>
      </c>
      <c r="V73">
        <v>160425</v>
      </c>
      <c r="W73">
        <v>304086</v>
      </c>
      <c r="X73">
        <v>92600</v>
      </c>
      <c r="Y73">
        <v>100017</v>
      </c>
      <c r="Z73">
        <v>192617</v>
      </c>
      <c r="AA73">
        <v>51061</v>
      </c>
      <c r="AB73">
        <v>60408</v>
      </c>
      <c r="AC73">
        <v>111469</v>
      </c>
      <c r="AD73">
        <v>64.4572987797663</v>
      </c>
      <c r="AE73">
        <v>62.3450210378682</v>
      </c>
      <c r="AF73">
        <v>63.3429358799813</v>
      </c>
      <c r="AG73" s="37"/>
      <c r="AH73">
        <v>56.7376596873469</v>
      </c>
      <c r="AI73">
        <v>55.5223360126727</v>
      </c>
      <c r="AJ73">
        <v>56.0855413455639</v>
      </c>
      <c r="AK73" t="s">
        <v>64</v>
      </c>
      <c r="AM73" s="38">
        <v>0.857465277777778</v>
      </c>
    </row>
    <row r="74" spans="1:39" ht="12">
      <c r="A74">
        <v>2</v>
      </c>
      <c r="B74">
        <v>31</v>
      </c>
      <c r="U74">
        <v>143661</v>
      </c>
      <c r="V74">
        <v>160425</v>
      </c>
      <c r="W74">
        <v>304086</v>
      </c>
      <c r="X74">
        <v>92600</v>
      </c>
      <c r="Y74">
        <v>100017</v>
      </c>
      <c r="Z74">
        <v>192617</v>
      </c>
      <c r="AA74">
        <v>51061</v>
      </c>
      <c r="AB74">
        <v>60408</v>
      </c>
      <c r="AC74">
        <v>111469</v>
      </c>
      <c r="AD74">
        <v>64.4572987797663</v>
      </c>
      <c r="AE74">
        <v>62.3450210378682</v>
      </c>
      <c r="AF74">
        <v>63.3429358799813</v>
      </c>
      <c r="AG74" s="37"/>
      <c r="AH74">
        <v>56.7376596873469</v>
      </c>
      <c r="AI74">
        <v>55.5223360126727</v>
      </c>
      <c r="AJ74">
        <v>56.0855413455639</v>
      </c>
      <c r="AK74" t="s">
        <v>64</v>
      </c>
      <c r="AM74" s="38">
        <v>0.857465277777778</v>
      </c>
    </row>
    <row r="75" spans="1:39" ht="12">
      <c r="A75">
        <v>2</v>
      </c>
      <c r="B75">
        <v>32</v>
      </c>
      <c r="U75">
        <v>143661</v>
      </c>
      <c r="V75">
        <v>160425</v>
      </c>
      <c r="W75">
        <v>304086</v>
      </c>
      <c r="X75">
        <v>92600</v>
      </c>
      <c r="Y75">
        <v>100017</v>
      </c>
      <c r="Z75">
        <v>192617</v>
      </c>
      <c r="AA75">
        <v>51061</v>
      </c>
      <c r="AB75">
        <v>60408</v>
      </c>
      <c r="AC75">
        <v>111469</v>
      </c>
      <c r="AD75">
        <v>64.4572987797663</v>
      </c>
      <c r="AE75">
        <v>62.3450210378682</v>
      </c>
      <c r="AF75">
        <v>63.3429358799813</v>
      </c>
      <c r="AG75" s="37"/>
      <c r="AH75">
        <v>56.7376596873469</v>
      </c>
      <c r="AI75">
        <v>55.5223360126727</v>
      </c>
      <c r="AJ75">
        <v>56.0855413455639</v>
      </c>
      <c r="AK75" t="s">
        <v>64</v>
      </c>
      <c r="AM75" s="38">
        <v>0.857465277777778</v>
      </c>
    </row>
    <row r="76" spans="1:39" ht="12">
      <c r="A76">
        <v>2</v>
      </c>
      <c r="B76">
        <v>33</v>
      </c>
      <c r="U76">
        <v>143661</v>
      </c>
      <c r="V76">
        <v>160425</v>
      </c>
      <c r="W76">
        <v>304086</v>
      </c>
      <c r="X76">
        <v>92600</v>
      </c>
      <c r="Y76">
        <v>100017</v>
      </c>
      <c r="Z76">
        <v>192617</v>
      </c>
      <c r="AA76">
        <v>51061</v>
      </c>
      <c r="AB76">
        <v>60408</v>
      </c>
      <c r="AC76">
        <v>111469</v>
      </c>
      <c r="AD76">
        <v>64.4572987797663</v>
      </c>
      <c r="AE76">
        <v>62.3450210378682</v>
      </c>
      <c r="AF76">
        <v>63.3429358799813</v>
      </c>
      <c r="AG76" s="37"/>
      <c r="AH76">
        <v>56.7376596873469</v>
      </c>
      <c r="AI76">
        <v>55.5223360126727</v>
      </c>
      <c r="AJ76">
        <v>56.0855413455639</v>
      </c>
      <c r="AK76" t="s">
        <v>64</v>
      </c>
      <c r="AM76" s="38">
        <v>0.857465277777778</v>
      </c>
    </row>
    <row r="77" spans="1:39" ht="12">
      <c r="A77">
        <v>2</v>
      </c>
      <c r="B77">
        <v>34</v>
      </c>
      <c r="U77">
        <v>143661</v>
      </c>
      <c r="V77">
        <v>160425</v>
      </c>
      <c r="W77">
        <v>304086</v>
      </c>
      <c r="X77">
        <v>92600</v>
      </c>
      <c r="Y77">
        <v>100017</v>
      </c>
      <c r="Z77">
        <v>192617</v>
      </c>
      <c r="AA77">
        <v>51061</v>
      </c>
      <c r="AB77">
        <v>60408</v>
      </c>
      <c r="AC77">
        <v>111469</v>
      </c>
      <c r="AD77">
        <v>64.4572987797663</v>
      </c>
      <c r="AE77">
        <v>62.3450210378682</v>
      </c>
      <c r="AF77">
        <v>63.3429358799813</v>
      </c>
      <c r="AG77" s="37"/>
      <c r="AH77">
        <v>56.7376596873469</v>
      </c>
      <c r="AI77">
        <v>55.5223360126727</v>
      </c>
      <c r="AJ77">
        <v>56.0855413455639</v>
      </c>
      <c r="AK77" t="s">
        <v>64</v>
      </c>
      <c r="AM77" s="38">
        <v>0.857465277777778</v>
      </c>
    </row>
    <row r="78" spans="1:39" ht="12">
      <c r="A78">
        <v>2</v>
      </c>
      <c r="B78">
        <v>35</v>
      </c>
      <c r="U78">
        <v>143661</v>
      </c>
      <c r="V78">
        <v>160425</v>
      </c>
      <c r="W78">
        <v>304086</v>
      </c>
      <c r="X78">
        <v>92600</v>
      </c>
      <c r="Y78">
        <v>100017</v>
      </c>
      <c r="Z78">
        <v>192617</v>
      </c>
      <c r="AA78">
        <v>51061</v>
      </c>
      <c r="AB78">
        <v>60408</v>
      </c>
      <c r="AC78">
        <v>111469</v>
      </c>
      <c r="AD78">
        <v>64.4572987797663</v>
      </c>
      <c r="AE78">
        <v>62.3450210378682</v>
      </c>
      <c r="AF78">
        <v>63.3429358799813</v>
      </c>
      <c r="AG78" s="37"/>
      <c r="AH78">
        <v>56.7376596873469</v>
      </c>
      <c r="AI78">
        <v>55.5223360126727</v>
      </c>
      <c r="AJ78">
        <v>56.0855413455639</v>
      </c>
      <c r="AK78" t="s">
        <v>64</v>
      </c>
      <c r="AM78" s="38">
        <v>0.857465277777778</v>
      </c>
    </row>
    <row r="79" spans="1:39" ht="12">
      <c r="A79">
        <v>2</v>
      </c>
      <c r="B79">
        <v>36</v>
      </c>
      <c r="U79">
        <v>143661</v>
      </c>
      <c r="V79">
        <v>160425</v>
      </c>
      <c r="W79">
        <v>304086</v>
      </c>
      <c r="X79">
        <v>92600</v>
      </c>
      <c r="Y79">
        <v>100017</v>
      </c>
      <c r="Z79">
        <v>192617</v>
      </c>
      <c r="AA79">
        <v>51061</v>
      </c>
      <c r="AB79">
        <v>60408</v>
      </c>
      <c r="AC79">
        <v>111469</v>
      </c>
      <c r="AD79">
        <v>64.4572987797663</v>
      </c>
      <c r="AE79">
        <v>62.3450210378682</v>
      </c>
      <c r="AF79">
        <v>63.3429358799813</v>
      </c>
      <c r="AG79" s="37"/>
      <c r="AH79">
        <v>56.7376596873469</v>
      </c>
      <c r="AI79">
        <v>55.5223360126727</v>
      </c>
      <c r="AJ79">
        <v>56.0855413455639</v>
      </c>
      <c r="AK79" t="s">
        <v>64</v>
      </c>
      <c r="AM79" s="38">
        <v>0.857465277777778</v>
      </c>
    </row>
    <row r="80" spans="1:39" ht="12">
      <c r="A80">
        <v>2</v>
      </c>
      <c r="B80">
        <v>37</v>
      </c>
      <c r="U80">
        <v>143661</v>
      </c>
      <c r="V80">
        <v>160425</v>
      </c>
      <c r="W80">
        <v>304086</v>
      </c>
      <c r="X80">
        <v>92600</v>
      </c>
      <c r="Y80">
        <v>100017</v>
      </c>
      <c r="Z80">
        <v>192617</v>
      </c>
      <c r="AA80">
        <v>51061</v>
      </c>
      <c r="AB80">
        <v>60408</v>
      </c>
      <c r="AC80">
        <v>111469</v>
      </c>
      <c r="AD80">
        <v>64.4572987797663</v>
      </c>
      <c r="AE80">
        <v>62.3450210378682</v>
      </c>
      <c r="AF80">
        <v>63.3429358799813</v>
      </c>
      <c r="AG80" s="37"/>
      <c r="AH80">
        <v>56.7376596873469</v>
      </c>
      <c r="AI80">
        <v>55.5223360126727</v>
      </c>
      <c r="AJ80">
        <v>56.0855413455639</v>
      </c>
      <c r="AK80" t="s">
        <v>64</v>
      </c>
      <c r="AM80" s="38">
        <v>0.857465277777778</v>
      </c>
    </row>
    <row r="81" spans="1:39" ht="12">
      <c r="A81">
        <v>2</v>
      </c>
      <c r="B81">
        <v>38</v>
      </c>
      <c r="U81">
        <v>143661</v>
      </c>
      <c r="V81">
        <v>160425</v>
      </c>
      <c r="W81">
        <v>304086</v>
      </c>
      <c r="X81">
        <v>92600</v>
      </c>
      <c r="Y81">
        <v>100017</v>
      </c>
      <c r="Z81">
        <v>192617</v>
      </c>
      <c r="AA81">
        <v>51061</v>
      </c>
      <c r="AB81">
        <v>60408</v>
      </c>
      <c r="AC81">
        <v>111469</v>
      </c>
      <c r="AD81">
        <v>64.4572987797663</v>
      </c>
      <c r="AE81">
        <v>62.3450210378682</v>
      </c>
      <c r="AF81">
        <v>63.3429358799813</v>
      </c>
      <c r="AG81" s="37"/>
      <c r="AH81">
        <v>56.7376596873469</v>
      </c>
      <c r="AI81">
        <v>55.5223360126727</v>
      </c>
      <c r="AJ81">
        <v>56.0855413455639</v>
      </c>
      <c r="AK81" t="s">
        <v>64</v>
      </c>
      <c r="AM81" s="38">
        <v>0.857465277777778</v>
      </c>
    </row>
    <row r="82" spans="1:39" ht="12">
      <c r="A82">
        <v>2</v>
      </c>
      <c r="B82">
        <v>39</v>
      </c>
      <c r="U82">
        <v>143661</v>
      </c>
      <c r="V82">
        <v>160425</v>
      </c>
      <c r="W82">
        <v>304086</v>
      </c>
      <c r="X82">
        <v>92600</v>
      </c>
      <c r="Y82">
        <v>100017</v>
      </c>
      <c r="Z82">
        <v>192617</v>
      </c>
      <c r="AA82">
        <v>51061</v>
      </c>
      <c r="AB82">
        <v>60408</v>
      </c>
      <c r="AC82">
        <v>111469</v>
      </c>
      <c r="AD82">
        <v>64.4572987797663</v>
      </c>
      <c r="AE82">
        <v>62.3450210378682</v>
      </c>
      <c r="AF82">
        <v>63.3429358799813</v>
      </c>
      <c r="AG82" s="37"/>
      <c r="AH82">
        <v>56.7376596873469</v>
      </c>
      <c r="AI82">
        <v>55.5223360126727</v>
      </c>
      <c r="AJ82">
        <v>56.0855413455639</v>
      </c>
      <c r="AK82" t="s">
        <v>64</v>
      </c>
      <c r="AM82" s="38">
        <v>0.857465277777778</v>
      </c>
    </row>
    <row r="83" spans="1:39" ht="12">
      <c r="A83">
        <v>2</v>
      </c>
      <c r="B83">
        <v>40</v>
      </c>
      <c r="U83">
        <v>143661</v>
      </c>
      <c r="V83">
        <v>160425</v>
      </c>
      <c r="W83">
        <v>304086</v>
      </c>
      <c r="X83">
        <v>92600</v>
      </c>
      <c r="Y83">
        <v>100017</v>
      </c>
      <c r="Z83">
        <v>192617</v>
      </c>
      <c r="AA83">
        <v>51061</v>
      </c>
      <c r="AB83">
        <v>60408</v>
      </c>
      <c r="AC83">
        <v>111469</v>
      </c>
      <c r="AD83">
        <v>64.4572987797663</v>
      </c>
      <c r="AE83">
        <v>62.3450210378682</v>
      </c>
      <c r="AF83">
        <v>63.3429358799813</v>
      </c>
      <c r="AG83" s="37"/>
      <c r="AH83">
        <v>56.7376596873469</v>
      </c>
      <c r="AI83">
        <v>55.5223360126727</v>
      </c>
      <c r="AJ83">
        <v>56.0855413455639</v>
      </c>
      <c r="AK83" t="s">
        <v>64</v>
      </c>
      <c r="AM83" s="38">
        <v>0.857465277777778</v>
      </c>
    </row>
    <row r="84" spans="1:39" ht="12">
      <c r="A84">
        <v>2</v>
      </c>
      <c r="B84">
        <v>41</v>
      </c>
      <c r="U84">
        <v>143661</v>
      </c>
      <c r="V84">
        <v>160425</v>
      </c>
      <c r="W84">
        <v>304086</v>
      </c>
      <c r="X84">
        <v>92600</v>
      </c>
      <c r="Y84">
        <v>100017</v>
      </c>
      <c r="Z84">
        <v>192617</v>
      </c>
      <c r="AA84">
        <v>51061</v>
      </c>
      <c r="AB84">
        <v>60408</v>
      </c>
      <c r="AC84">
        <v>111469</v>
      </c>
      <c r="AD84">
        <v>64.4572987797663</v>
      </c>
      <c r="AE84">
        <v>62.3450210378682</v>
      </c>
      <c r="AF84">
        <v>63.3429358799813</v>
      </c>
      <c r="AG84" s="37"/>
      <c r="AH84">
        <v>56.7376596873469</v>
      </c>
      <c r="AI84">
        <v>55.5223360126727</v>
      </c>
      <c r="AJ84">
        <v>56.0855413455639</v>
      </c>
      <c r="AK84" t="s">
        <v>64</v>
      </c>
      <c r="AM84" s="38">
        <v>0.857465277777778</v>
      </c>
    </row>
    <row r="85" spans="1:39" ht="12">
      <c r="A85">
        <v>2</v>
      </c>
      <c r="B85">
        <v>42</v>
      </c>
      <c r="U85">
        <v>143661</v>
      </c>
      <c r="V85">
        <v>160425</v>
      </c>
      <c r="W85">
        <v>304086</v>
      </c>
      <c r="X85">
        <v>92600</v>
      </c>
      <c r="Y85">
        <v>100017</v>
      </c>
      <c r="Z85">
        <v>192617</v>
      </c>
      <c r="AA85">
        <v>51061</v>
      </c>
      <c r="AB85">
        <v>60408</v>
      </c>
      <c r="AC85">
        <v>111469</v>
      </c>
      <c r="AD85">
        <v>64.4572987797663</v>
      </c>
      <c r="AE85">
        <v>62.3450210378682</v>
      </c>
      <c r="AF85">
        <v>63.3429358799813</v>
      </c>
      <c r="AG85" s="37"/>
      <c r="AH85">
        <v>56.7376596873469</v>
      </c>
      <c r="AI85">
        <v>55.5223360126727</v>
      </c>
      <c r="AJ85">
        <v>56.0855413455639</v>
      </c>
      <c r="AK85" t="s">
        <v>64</v>
      </c>
      <c r="AM85" s="38">
        <v>0.857465277777778</v>
      </c>
    </row>
    <row r="86" spans="1:39" ht="12">
      <c r="A86">
        <v>3</v>
      </c>
      <c r="B86">
        <v>1</v>
      </c>
      <c r="C86" t="s">
        <v>92</v>
      </c>
      <c r="U86">
        <v>143661</v>
      </c>
      <c r="V86">
        <v>160425</v>
      </c>
      <c r="W86">
        <v>304086</v>
      </c>
      <c r="X86">
        <v>92600</v>
      </c>
      <c r="Y86">
        <v>100017</v>
      </c>
      <c r="Z86">
        <v>192617</v>
      </c>
      <c r="AA86">
        <v>51061</v>
      </c>
      <c r="AB86">
        <v>60408</v>
      </c>
      <c r="AC86">
        <v>111469</v>
      </c>
      <c r="AD86">
        <v>64.4572987797663</v>
      </c>
      <c r="AE86">
        <v>62.3450210378682</v>
      </c>
      <c r="AF86">
        <v>63.3429358799813</v>
      </c>
      <c r="AG86" s="37"/>
      <c r="AH86">
        <v>56.7376596873469</v>
      </c>
      <c r="AI86">
        <v>55.5223360126727</v>
      </c>
      <c r="AJ86">
        <v>56.0855413455639</v>
      </c>
      <c r="AK86" t="s">
        <v>64</v>
      </c>
      <c r="AM86" s="38">
        <v>0.857465277777778</v>
      </c>
    </row>
    <row r="87" spans="1:39" ht="12">
      <c r="A87">
        <v>3</v>
      </c>
      <c r="B87">
        <v>2</v>
      </c>
      <c r="C87" t="s">
        <v>93</v>
      </c>
      <c r="Q87" s="37"/>
      <c r="R87">
        <v>64.3901863647087</v>
      </c>
      <c r="S87">
        <v>61.6287376262884</v>
      </c>
      <c r="T87">
        <v>62.9096678886032</v>
      </c>
      <c r="U87">
        <v>143661</v>
      </c>
      <c r="V87">
        <v>160425</v>
      </c>
      <c r="W87">
        <v>304086</v>
      </c>
      <c r="X87">
        <v>92600</v>
      </c>
      <c r="Y87">
        <v>100017</v>
      </c>
      <c r="Z87">
        <v>192617</v>
      </c>
      <c r="AA87">
        <v>51061</v>
      </c>
      <c r="AB87">
        <v>60408</v>
      </c>
      <c r="AC87">
        <v>111469</v>
      </c>
      <c r="AD87">
        <v>64.4572987797663</v>
      </c>
      <c r="AE87">
        <v>62.3450210378682</v>
      </c>
      <c r="AF87">
        <v>63.3429358799813</v>
      </c>
      <c r="AG87" s="37"/>
      <c r="AH87">
        <v>56.7376596873469</v>
      </c>
      <c r="AI87">
        <v>55.5223360126727</v>
      </c>
      <c r="AJ87">
        <v>56.0855413455639</v>
      </c>
      <c r="AK87" t="s">
        <v>64</v>
      </c>
      <c r="AM87" s="38">
        <v>0.857465277777778</v>
      </c>
    </row>
    <row r="88" spans="1:39" ht="12">
      <c r="A88">
        <v>3</v>
      </c>
      <c r="B88">
        <v>3</v>
      </c>
      <c r="C88" t="s">
        <v>94</v>
      </c>
      <c r="Q88" s="37"/>
      <c r="R88">
        <v>58.9923871405712</v>
      </c>
      <c r="S88">
        <v>58.1195865935813</v>
      </c>
      <c r="T88">
        <v>58.523875836665</v>
      </c>
      <c r="U88">
        <v>143661</v>
      </c>
      <c r="V88">
        <v>160425</v>
      </c>
      <c r="W88">
        <v>304086</v>
      </c>
      <c r="X88">
        <v>92600</v>
      </c>
      <c r="Y88">
        <v>100017</v>
      </c>
      <c r="Z88">
        <v>192617</v>
      </c>
      <c r="AA88">
        <v>51061</v>
      </c>
      <c r="AB88">
        <v>60408</v>
      </c>
      <c r="AC88">
        <v>111469</v>
      </c>
      <c r="AD88">
        <v>64.4572987797663</v>
      </c>
      <c r="AE88">
        <v>62.3450210378682</v>
      </c>
      <c r="AF88">
        <v>63.3429358799813</v>
      </c>
      <c r="AG88" s="37"/>
      <c r="AH88">
        <v>56.7376596873469</v>
      </c>
      <c r="AI88">
        <v>55.5223360126727</v>
      </c>
      <c r="AJ88">
        <v>56.0855413455639</v>
      </c>
      <c r="AK88" t="s">
        <v>64</v>
      </c>
      <c r="AM88" s="38">
        <v>0.857465277777778</v>
      </c>
    </row>
    <row r="89" spans="1:39" ht="12">
      <c r="A89">
        <v>3</v>
      </c>
      <c r="B89">
        <v>4</v>
      </c>
      <c r="C89" t="s">
        <v>95</v>
      </c>
      <c r="Q89" s="37"/>
      <c r="R89">
        <v>61.7532120666873</v>
      </c>
      <c r="S89">
        <v>61.4100697756137</v>
      </c>
      <c r="T89">
        <v>61.5719192160295</v>
      </c>
      <c r="U89">
        <v>143661</v>
      </c>
      <c r="V89">
        <v>160425</v>
      </c>
      <c r="W89">
        <v>304086</v>
      </c>
      <c r="X89">
        <v>92600</v>
      </c>
      <c r="Y89">
        <v>100017</v>
      </c>
      <c r="Z89">
        <v>192617</v>
      </c>
      <c r="AA89">
        <v>51061</v>
      </c>
      <c r="AB89">
        <v>60408</v>
      </c>
      <c r="AC89">
        <v>111469</v>
      </c>
      <c r="AD89">
        <v>64.4572987797663</v>
      </c>
      <c r="AE89">
        <v>62.3450210378682</v>
      </c>
      <c r="AF89">
        <v>63.3429358799813</v>
      </c>
      <c r="AG89" s="37"/>
      <c r="AH89">
        <v>56.7376596873469</v>
      </c>
      <c r="AI89">
        <v>55.5223360126727</v>
      </c>
      <c r="AJ89">
        <v>56.0855413455639</v>
      </c>
      <c r="AK89" t="s">
        <v>64</v>
      </c>
      <c r="AM89" s="38">
        <v>0.857465277777778</v>
      </c>
    </row>
    <row r="90" spans="1:39" ht="12">
      <c r="A90">
        <v>3</v>
      </c>
      <c r="B90">
        <v>5</v>
      </c>
      <c r="C90" t="s">
        <v>96</v>
      </c>
      <c r="D90">
        <v>1822</v>
      </c>
      <c r="E90">
        <v>1777</v>
      </c>
      <c r="F90">
        <v>3599</v>
      </c>
      <c r="G90">
        <v>1354</v>
      </c>
      <c r="H90">
        <v>1242</v>
      </c>
      <c r="I90">
        <v>2596</v>
      </c>
      <c r="J90">
        <v>468</v>
      </c>
      <c r="K90">
        <v>535</v>
      </c>
      <c r="L90">
        <v>1003</v>
      </c>
      <c r="M90">
        <v>74.3139407244786</v>
      </c>
      <c r="N90">
        <v>69.893078221722</v>
      </c>
      <c r="O90">
        <v>72.1311475409836</v>
      </c>
      <c r="P90">
        <v>8</v>
      </c>
      <c r="Q90" s="37">
        <v>0.791666666666667</v>
      </c>
      <c r="R90">
        <v>73.73046875</v>
      </c>
      <c r="S90">
        <v>69.6342637151107</v>
      </c>
      <c r="T90">
        <v>71.6674745516238</v>
      </c>
      <c r="U90">
        <v>143661</v>
      </c>
      <c r="V90">
        <v>160425</v>
      </c>
      <c r="W90">
        <v>304086</v>
      </c>
      <c r="X90">
        <v>92600</v>
      </c>
      <c r="Y90">
        <v>100017</v>
      </c>
      <c r="Z90">
        <v>192617</v>
      </c>
      <c r="AA90">
        <v>51061</v>
      </c>
      <c r="AB90">
        <v>60408</v>
      </c>
      <c r="AC90">
        <v>111469</v>
      </c>
      <c r="AD90">
        <v>64.4572987797663</v>
      </c>
      <c r="AE90">
        <v>62.3450210378682</v>
      </c>
      <c r="AF90">
        <v>63.3429358799813</v>
      </c>
      <c r="AG90" s="37"/>
      <c r="AH90">
        <v>56.7376596873469</v>
      </c>
      <c r="AI90">
        <v>55.5223360126727</v>
      </c>
      <c r="AJ90">
        <v>56.0855413455639</v>
      </c>
      <c r="AK90" t="s">
        <v>64</v>
      </c>
      <c r="AM90" s="38">
        <v>0.857465277777778</v>
      </c>
    </row>
    <row r="91" spans="1:39" ht="12">
      <c r="A91">
        <v>3</v>
      </c>
      <c r="B91">
        <v>6</v>
      </c>
      <c r="C91" t="s">
        <v>97</v>
      </c>
      <c r="D91">
        <v>1822</v>
      </c>
      <c r="E91">
        <v>1777</v>
      </c>
      <c r="F91">
        <v>3599</v>
      </c>
      <c r="G91">
        <v>1354</v>
      </c>
      <c r="H91">
        <v>1242</v>
      </c>
      <c r="I91">
        <v>2596</v>
      </c>
      <c r="M91">
        <v>74.3139407244786</v>
      </c>
      <c r="N91">
        <v>69.893078221722</v>
      </c>
      <c r="O91">
        <v>72.1311475409836</v>
      </c>
      <c r="Q91" s="37"/>
      <c r="R91">
        <v>62.4052954781083</v>
      </c>
      <c r="S91">
        <v>61.8177480916031</v>
      </c>
      <c r="T91">
        <v>62.0956284496524</v>
      </c>
      <c r="U91">
        <v>143661</v>
      </c>
      <c r="V91">
        <v>160425</v>
      </c>
      <c r="W91">
        <v>304086</v>
      </c>
      <c r="X91">
        <v>92600</v>
      </c>
      <c r="Y91">
        <v>100017</v>
      </c>
      <c r="Z91">
        <v>192617</v>
      </c>
      <c r="AA91">
        <v>51061</v>
      </c>
      <c r="AB91">
        <v>60408</v>
      </c>
      <c r="AC91">
        <v>111469</v>
      </c>
      <c r="AD91">
        <v>64.4572987797663</v>
      </c>
      <c r="AE91">
        <v>62.3450210378682</v>
      </c>
      <c r="AF91">
        <v>63.3429358799813</v>
      </c>
      <c r="AG91" s="37"/>
      <c r="AH91">
        <v>56.7376596873469</v>
      </c>
      <c r="AI91">
        <v>55.5223360126727</v>
      </c>
      <c r="AJ91">
        <v>56.0855413455639</v>
      </c>
      <c r="AK91" t="s">
        <v>64</v>
      </c>
      <c r="AM91" s="38">
        <v>0.857465277777778</v>
      </c>
    </row>
    <row r="92" spans="1:39" ht="12">
      <c r="A92">
        <v>3</v>
      </c>
      <c r="B92">
        <v>7</v>
      </c>
      <c r="C92" t="s">
        <v>98</v>
      </c>
      <c r="D92">
        <v>18450</v>
      </c>
      <c r="E92">
        <v>21208</v>
      </c>
      <c r="F92">
        <v>39658</v>
      </c>
      <c r="G92">
        <v>11486</v>
      </c>
      <c r="H92">
        <v>12954</v>
      </c>
      <c r="I92">
        <v>24440</v>
      </c>
      <c r="J92">
        <v>6964</v>
      </c>
      <c r="K92">
        <v>8254</v>
      </c>
      <c r="L92">
        <v>15218</v>
      </c>
      <c r="M92">
        <v>62.2547425474255</v>
      </c>
      <c r="N92">
        <v>61.0807242549981</v>
      </c>
      <c r="O92">
        <v>61.6269100811942</v>
      </c>
      <c r="P92">
        <v>23</v>
      </c>
      <c r="Q92" s="37">
        <v>0.834722222222222</v>
      </c>
      <c r="R92">
        <v>62.2204765645457</v>
      </c>
      <c r="S92">
        <v>61.2103980503656</v>
      </c>
      <c r="T92">
        <v>61.6779385741643</v>
      </c>
      <c r="U92">
        <v>143661</v>
      </c>
      <c r="V92">
        <v>160425</v>
      </c>
      <c r="W92">
        <v>304086</v>
      </c>
      <c r="X92">
        <v>92600</v>
      </c>
      <c r="Y92">
        <v>100017</v>
      </c>
      <c r="Z92">
        <v>192617</v>
      </c>
      <c r="AA92">
        <v>51061</v>
      </c>
      <c r="AB92">
        <v>60408</v>
      </c>
      <c r="AC92">
        <v>111469</v>
      </c>
      <c r="AD92">
        <v>64.4572987797663</v>
      </c>
      <c r="AE92">
        <v>62.3450210378682</v>
      </c>
      <c r="AF92">
        <v>63.3429358799813</v>
      </c>
      <c r="AG92" s="37"/>
      <c r="AH92">
        <v>56.7376596873469</v>
      </c>
      <c r="AI92">
        <v>55.5223360126727</v>
      </c>
      <c r="AJ92">
        <v>56.0855413455639</v>
      </c>
      <c r="AK92" t="s">
        <v>64</v>
      </c>
      <c r="AM92" s="38">
        <v>0.857465277777778</v>
      </c>
    </row>
    <row r="93" spans="1:39" ht="12">
      <c r="A93">
        <v>3</v>
      </c>
      <c r="B93">
        <v>8</v>
      </c>
      <c r="C93" t="s">
        <v>99</v>
      </c>
      <c r="Q93" s="37"/>
      <c r="R93">
        <v>73.875478756569</v>
      </c>
      <c r="S93">
        <v>77.0189201661283</v>
      </c>
      <c r="T93">
        <v>75.5623426472409</v>
      </c>
      <c r="U93">
        <v>143661</v>
      </c>
      <c r="V93">
        <v>160425</v>
      </c>
      <c r="W93">
        <v>304086</v>
      </c>
      <c r="X93">
        <v>92600</v>
      </c>
      <c r="Y93">
        <v>100017</v>
      </c>
      <c r="Z93">
        <v>192617</v>
      </c>
      <c r="AA93">
        <v>51061</v>
      </c>
      <c r="AB93">
        <v>60408</v>
      </c>
      <c r="AC93">
        <v>111469</v>
      </c>
      <c r="AD93">
        <v>64.4572987797663</v>
      </c>
      <c r="AE93">
        <v>62.3450210378682</v>
      </c>
      <c r="AF93">
        <v>63.3429358799813</v>
      </c>
      <c r="AG93" s="37"/>
      <c r="AH93">
        <v>56.7376596873469</v>
      </c>
      <c r="AI93">
        <v>55.5223360126727</v>
      </c>
      <c r="AJ93">
        <v>56.0855413455639</v>
      </c>
      <c r="AK93" t="s">
        <v>64</v>
      </c>
      <c r="AM93" s="38">
        <v>0.857465277777778</v>
      </c>
    </row>
    <row r="94" spans="1:39" ht="12">
      <c r="A94">
        <v>3</v>
      </c>
      <c r="B94">
        <v>9</v>
      </c>
      <c r="C94" t="s">
        <v>100</v>
      </c>
      <c r="Q94" s="37"/>
      <c r="R94">
        <v>63.4542347132548</v>
      </c>
      <c r="S94">
        <v>62.0220764677652</v>
      </c>
      <c r="T94">
        <v>62.6769123903794</v>
      </c>
      <c r="U94">
        <v>143661</v>
      </c>
      <c r="V94">
        <v>160425</v>
      </c>
      <c r="W94">
        <v>304086</v>
      </c>
      <c r="X94">
        <v>92600</v>
      </c>
      <c r="Y94">
        <v>100017</v>
      </c>
      <c r="Z94">
        <v>192617</v>
      </c>
      <c r="AA94">
        <v>51061</v>
      </c>
      <c r="AB94">
        <v>60408</v>
      </c>
      <c r="AC94">
        <v>111469</v>
      </c>
      <c r="AD94">
        <v>64.4572987797663</v>
      </c>
      <c r="AE94">
        <v>62.3450210378682</v>
      </c>
      <c r="AF94">
        <v>63.3429358799813</v>
      </c>
      <c r="AG94" s="37"/>
      <c r="AH94">
        <v>56.7376596873469</v>
      </c>
      <c r="AI94">
        <v>55.5223360126727</v>
      </c>
      <c r="AJ94">
        <v>56.0855413455639</v>
      </c>
      <c r="AK94" t="s">
        <v>64</v>
      </c>
      <c r="AM94" s="38">
        <v>0.857465277777778</v>
      </c>
    </row>
    <row r="95" spans="1:39" ht="12">
      <c r="A95">
        <v>3</v>
      </c>
      <c r="B95">
        <v>10</v>
      </c>
      <c r="C95" t="s">
        <v>101</v>
      </c>
      <c r="Q95" s="37"/>
      <c r="R95">
        <v>58.5624698504583</v>
      </c>
      <c r="S95">
        <v>57.4169396350023</v>
      </c>
      <c r="T95">
        <v>57.9428607586927</v>
      </c>
      <c r="U95">
        <v>143661</v>
      </c>
      <c r="V95">
        <v>160425</v>
      </c>
      <c r="W95">
        <v>304086</v>
      </c>
      <c r="X95">
        <v>92600</v>
      </c>
      <c r="Y95">
        <v>100017</v>
      </c>
      <c r="Z95">
        <v>192617</v>
      </c>
      <c r="AA95">
        <v>51061</v>
      </c>
      <c r="AB95">
        <v>60408</v>
      </c>
      <c r="AC95">
        <v>111469</v>
      </c>
      <c r="AD95">
        <v>64.4572987797663</v>
      </c>
      <c r="AE95">
        <v>62.3450210378682</v>
      </c>
      <c r="AF95">
        <v>63.3429358799813</v>
      </c>
      <c r="AG95" s="37"/>
      <c r="AH95">
        <v>56.7376596873469</v>
      </c>
      <c r="AI95">
        <v>55.5223360126727</v>
      </c>
      <c r="AJ95">
        <v>56.0855413455639</v>
      </c>
      <c r="AK95" t="s">
        <v>64</v>
      </c>
      <c r="AM95" s="38">
        <v>0.857465277777778</v>
      </c>
    </row>
    <row r="96" spans="1:39" ht="12">
      <c r="A96">
        <v>3</v>
      </c>
      <c r="B96">
        <v>11</v>
      </c>
      <c r="C96" t="s">
        <v>66</v>
      </c>
      <c r="D96">
        <v>20272</v>
      </c>
      <c r="E96">
        <v>22985</v>
      </c>
      <c r="F96">
        <v>43257</v>
      </c>
      <c r="G96">
        <v>12840</v>
      </c>
      <c r="H96">
        <v>14196</v>
      </c>
      <c r="I96">
        <v>27036</v>
      </c>
      <c r="M96">
        <v>63.3385951065509</v>
      </c>
      <c r="N96">
        <v>61.762018707853</v>
      </c>
      <c r="O96">
        <v>62.5008669117137</v>
      </c>
      <c r="Q96" s="37"/>
      <c r="R96">
        <v>62.1945327027541</v>
      </c>
      <c r="S96">
        <v>61.4750558829506</v>
      </c>
      <c r="T96">
        <v>61.8092537049506</v>
      </c>
      <c r="U96">
        <v>143661</v>
      </c>
      <c r="V96">
        <v>160425</v>
      </c>
      <c r="W96">
        <v>304086</v>
      </c>
      <c r="X96">
        <v>92600</v>
      </c>
      <c r="Y96">
        <v>100017</v>
      </c>
      <c r="Z96">
        <v>192617</v>
      </c>
      <c r="AA96">
        <v>51061</v>
      </c>
      <c r="AB96">
        <v>60408</v>
      </c>
      <c r="AC96">
        <v>111469</v>
      </c>
      <c r="AD96">
        <v>64.4572987797663</v>
      </c>
      <c r="AE96">
        <v>62.3450210378682</v>
      </c>
      <c r="AF96">
        <v>63.3429358799813</v>
      </c>
      <c r="AG96" s="37"/>
      <c r="AH96">
        <v>56.7376596873469</v>
      </c>
      <c r="AI96">
        <v>55.5223360126727</v>
      </c>
      <c r="AJ96">
        <v>56.0855413455639</v>
      </c>
      <c r="AK96" t="s">
        <v>64</v>
      </c>
      <c r="AM96" s="38">
        <v>0.857465277777778</v>
      </c>
    </row>
    <row r="97" spans="1:39" ht="12">
      <c r="A97">
        <v>3</v>
      </c>
      <c r="B97">
        <v>12</v>
      </c>
      <c r="C97" t="s">
        <v>102</v>
      </c>
      <c r="D97">
        <v>7939</v>
      </c>
      <c r="E97">
        <v>9192</v>
      </c>
      <c r="F97">
        <v>17131</v>
      </c>
      <c r="G97">
        <v>5374</v>
      </c>
      <c r="H97">
        <v>5957</v>
      </c>
      <c r="I97">
        <v>11331</v>
      </c>
      <c r="J97">
        <v>2565</v>
      </c>
      <c r="K97">
        <v>3235</v>
      </c>
      <c r="L97">
        <v>5800</v>
      </c>
      <c r="M97">
        <v>67.6911449804761</v>
      </c>
      <c r="N97">
        <v>64.8063533507398</v>
      </c>
      <c r="O97">
        <v>66.1432490806141</v>
      </c>
      <c r="P97">
        <v>19</v>
      </c>
      <c r="Q97" s="38">
        <v>0.795138888888889</v>
      </c>
      <c r="R97">
        <v>67.1041932860959</v>
      </c>
      <c r="S97">
        <v>65.1058753355204</v>
      </c>
      <c r="T97">
        <v>66.0274266123848</v>
      </c>
      <c r="U97">
        <v>143661</v>
      </c>
      <c r="V97">
        <v>160425</v>
      </c>
      <c r="W97">
        <v>304086</v>
      </c>
      <c r="X97">
        <v>92600</v>
      </c>
      <c r="Y97">
        <v>100017</v>
      </c>
      <c r="Z97">
        <v>192617</v>
      </c>
      <c r="AA97">
        <v>51061</v>
      </c>
      <c r="AB97">
        <v>60408</v>
      </c>
      <c r="AC97">
        <v>111469</v>
      </c>
      <c r="AD97">
        <v>64.4572987797663</v>
      </c>
      <c r="AE97">
        <v>62.3450210378682</v>
      </c>
      <c r="AF97">
        <v>63.3429358799813</v>
      </c>
      <c r="AG97" s="37"/>
      <c r="AH97">
        <v>56.7376596873469</v>
      </c>
      <c r="AI97">
        <v>55.5223360126727</v>
      </c>
      <c r="AJ97">
        <v>56.0855413455639</v>
      </c>
      <c r="AK97" t="s">
        <v>64</v>
      </c>
      <c r="AM97" s="38">
        <v>0.857465277777778</v>
      </c>
    </row>
    <row r="98" spans="1:39" ht="12">
      <c r="A98">
        <v>3</v>
      </c>
      <c r="B98">
        <v>13</v>
      </c>
      <c r="C98" t="s">
        <v>103</v>
      </c>
      <c r="D98">
        <v>7939</v>
      </c>
      <c r="E98">
        <v>9192</v>
      </c>
      <c r="F98">
        <v>17131</v>
      </c>
      <c r="G98">
        <v>5374</v>
      </c>
      <c r="H98">
        <v>5957</v>
      </c>
      <c r="I98">
        <v>11331</v>
      </c>
      <c r="J98">
        <v>2565</v>
      </c>
      <c r="K98">
        <v>3235</v>
      </c>
      <c r="L98">
        <v>5800</v>
      </c>
      <c r="M98">
        <v>67.6911449804761</v>
      </c>
      <c r="N98">
        <v>64.8063533507398</v>
      </c>
      <c r="O98">
        <v>66.1432490806141</v>
      </c>
      <c r="Q98" s="38">
        <v>0.795138888888889</v>
      </c>
      <c r="R98">
        <v>67.1041932860959</v>
      </c>
      <c r="S98">
        <v>65.1058753355204</v>
      </c>
      <c r="T98">
        <v>66.0274266123848</v>
      </c>
      <c r="U98">
        <v>143661</v>
      </c>
      <c r="V98">
        <v>160425</v>
      </c>
      <c r="W98">
        <v>304086</v>
      </c>
      <c r="X98">
        <v>92600</v>
      </c>
      <c r="Y98">
        <v>100017</v>
      </c>
      <c r="Z98">
        <v>192617</v>
      </c>
      <c r="AA98">
        <v>51061</v>
      </c>
      <c r="AB98">
        <v>60408</v>
      </c>
      <c r="AC98">
        <v>111469</v>
      </c>
      <c r="AD98">
        <v>64.4572987797663</v>
      </c>
      <c r="AE98">
        <v>62.3450210378682</v>
      </c>
      <c r="AF98">
        <v>63.3429358799813</v>
      </c>
      <c r="AG98" s="37"/>
      <c r="AH98">
        <v>56.7376596873469</v>
      </c>
      <c r="AI98">
        <v>55.5223360126727</v>
      </c>
      <c r="AJ98">
        <v>56.0855413455639</v>
      </c>
      <c r="AK98" t="s">
        <v>64</v>
      </c>
      <c r="AM98" s="38">
        <v>0.857465277777778</v>
      </c>
    </row>
    <row r="99" spans="1:39" ht="12">
      <c r="A99">
        <v>3</v>
      </c>
      <c r="B99">
        <v>14</v>
      </c>
      <c r="C99" t="s">
        <v>104</v>
      </c>
      <c r="R99">
        <v>74.7885338345865</v>
      </c>
      <c r="S99">
        <v>72.428694900605</v>
      </c>
      <c r="T99">
        <v>73.5592075641603</v>
      </c>
      <c r="U99">
        <v>143661</v>
      </c>
      <c r="V99">
        <v>160425</v>
      </c>
      <c r="W99">
        <v>304086</v>
      </c>
      <c r="X99">
        <v>92600</v>
      </c>
      <c r="Y99">
        <v>100017</v>
      </c>
      <c r="Z99">
        <v>192617</v>
      </c>
      <c r="AA99">
        <v>51061</v>
      </c>
      <c r="AB99">
        <v>60408</v>
      </c>
      <c r="AC99">
        <v>111469</v>
      </c>
      <c r="AD99">
        <v>64.4572987797663</v>
      </c>
      <c r="AE99">
        <v>62.3450210378682</v>
      </c>
      <c r="AF99">
        <v>63.3429358799813</v>
      </c>
      <c r="AG99" s="37"/>
      <c r="AH99">
        <v>56.7376596873469</v>
      </c>
      <c r="AI99">
        <v>55.5223360126727</v>
      </c>
      <c r="AJ99">
        <v>56.0855413455639</v>
      </c>
      <c r="AK99" t="s">
        <v>64</v>
      </c>
      <c r="AM99" s="38">
        <v>0.857465277777778</v>
      </c>
    </row>
    <row r="100" spans="1:39" ht="12">
      <c r="A100">
        <v>3</v>
      </c>
      <c r="B100">
        <v>15</v>
      </c>
      <c r="C100" t="s">
        <v>105</v>
      </c>
      <c r="R100">
        <v>74.7885338345865</v>
      </c>
      <c r="S100">
        <v>72.428694900605</v>
      </c>
      <c r="T100">
        <v>73.5592075641603</v>
      </c>
      <c r="U100">
        <v>143661</v>
      </c>
      <c r="V100">
        <v>160425</v>
      </c>
      <c r="W100">
        <v>304086</v>
      </c>
      <c r="X100">
        <v>92600</v>
      </c>
      <c r="Y100">
        <v>100017</v>
      </c>
      <c r="Z100">
        <v>192617</v>
      </c>
      <c r="AA100">
        <v>51061</v>
      </c>
      <c r="AB100">
        <v>60408</v>
      </c>
      <c r="AC100">
        <v>111469</v>
      </c>
      <c r="AD100">
        <v>64.4572987797663</v>
      </c>
      <c r="AE100">
        <v>62.3450210378682</v>
      </c>
      <c r="AF100">
        <v>63.3429358799813</v>
      </c>
      <c r="AG100" s="37"/>
      <c r="AH100">
        <v>56.7376596873469</v>
      </c>
      <c r="AI100">
        <v>55.5223360126727</v>
      </c>
      <c r="AJ100">
        <v>56.0855413455639</v>
      </c>
      <c r="AK100" t="s">
        <v>64</v>
      </c>
      <c r="AM100" s="38">
        <v>0.857465277777778</v>
      </c>
    </row>
    <row r="101" spans="1:39" ht="12">
      <c r="A101">
        <v>3</v>
      </c>
      <c r="B101">
        <v>16</v>
      </c>
      <c r="C101" t="s">
        <v>106</v>
      </c>
      <c r="D101">
        <v>3586</v>
      </c>
      <c r="E101">
        <v>4119</v>
      </c>
      <c r="F101">
        <v>7705</v>
      </c>
      <c r="G101">
        <v>2430</v>
      </c>
      <c r="H101">
        <v>2633</v>
      </c>
      <c r="I101">
        <v>5063</v>
      </c>
      <c r="J101">
        <v>1156</v>
      </c>
      <c r="K101">
        <v>1486</v>
      </c>
      <c r="L101">
        <v>2642</v>
      </c>
      <c r="M101">
        <v>67.7635248187395</v>
      </c>
      <c r="N101">
        <v>63.923282350085</v>
      </c>
      <c r="O101">
        <v>65.7105775470474</v>
      </c>
      <c r="P101">
        <v>20</v>
      </c>
      <c r="Q101" s="38">
        <v>0.823611111111111</v>
      </c>
      <c r="R101">
        <v>66.4155844155844</v>
      </c>
      <c r="S101">
        <v>62.7355353580137</v>
      </c>
      <c r="T101">
        <v>64.4300920942471</v>
      </c>
      <c r="U101">
        <v>143661</v>
      </c>
      <c r="V101">
        <v>160425</v>
      </c>
      <c r="W101">
        <v>304086</v>
      </c>
      <c r="X101">
        <v>92600</v>
      </c>
      <c r="Y101">
        <v>100017</v>
      </c>
      <c r="Z101">
        <v>192617</v>
      </c>
      <c r="AA101">
        <v>51061</v>
      </c>
      <c r="AB101">
        <v>60408</v>
      </c>
      <c r="AC101">
        <v>111469</v>
      </c>
      <c r="AD101">
        <v>64.4572987797663</v>
      </c>
      <c r="AE101">
        <v>62.3450210378682</v>
      </c>
      <c r="AF101">
        <v>63.3429358799813</v>
      </c>
      <c r="AG101" s="37"/>
      <c r="AH101">
        <v>56.7376596873469</v>
      </c>
      <c r="AI101">
        <v>55.5223360126727</v>
      </c>
      <c r="AJ101">
        <v>56.0855413455639</v>
      </c>
      <c r="AK101" t="s">
        <v>64</v>
      </c>
      <c r="AM101" s="38">
        <v>0.857465277777778</v>
      </c>
    </row>
    <row r="102" spans="1:39" ht="12">
      <c r="A102">
        <v>3</v>
      </c>
      <c r="B102">
        <v>17</v>
      </c>
      <c r="C102" t="s">
        <v>107</v>
      </c>
      <c r="D102">
        <v>3586</v>
      </c>
      <c r="E102">
        <v>4119</v>
      </c>
      <c r="F102">
        <v>7705</v>
      </c>
      <c r="G102">
        <v>2430</v>
      </c>
      <c r="H102">
        <v>2633</v>
      </c>
      <c r="I102">
        <v>5063</v>
      </c>
      <c r="J102">
        <v>1156</v>
      </c>
      <c r="K102">
        <v>1486</v>
      </c>
      <c r="L102">
        <v>2642</v>
      </c>
      <c r="M102">
        <v>67.7635248187395</v>
      </c>
      <c r="N102">
        <v>63.923282350085</v>
      </c>
      <c r="O102">
        <v>65.7105775470474</v>
      </c>
      <c r="Q102" s="38">
        <v>0.823611111111111</v>
      </c>
      <c r="R102">
        <v>66.4155844155844</v>
      </c>
      <c r="S102">
        <v>62.7355353580137</v>
      </c>
      <c r="T102">
        <v>64.4300920942471</v>
      </c>
      <c r="U102">
        <v>143661</v>
      </c>
      <c r="V102">
        <v>160425</v>
      </c>
      <c r="W102">
        <v>304086</v>
      </c>
      <c r="X102">
        <v>92600</v>
      </c>
      <c r="Y102">
        <v>100017</v>
      </c>
      <c r="Z102">
        <v>192617</v>
      </c>
      <c r="AA102">
        <v>51061</v>
      </c>
      <c r="AB102">
        <v>60408</v>
      </c>
      <c r="AC102">
        <v>111469</v>
      </c>
      <c r="AD102">
        <v>64.4572987797663</v>
      </c>
      <c r="AE102">
        <v>62.3450210378682</v>
      </c>
      <c r="AF102">
        <v>63.3429358799813</v>
      </c>
      <c r="AG102" s="37"/>
      <c r="AH102">
        <v>56.7376596873469</v>
      </c>
      <c r="AI102">
        <v>55.5223360126727</v>
      </c>
      <c r="AJ102">
        <v>56.0855413455639</v>
      </c>
      <c r="AK102" t="s">
        <v>64</v>
      </c>
      <c r="AM102" s="38">
        <v>0.857465277777778</v>
      </c>
    </row>
    <row r="103" spans="1:39" ht="12">
      <c r="A103">
        <v>3</v>
      </c>
      <c r="B103">
        <v>18</v>
      </c>
      <c r="C103" t="s">
        <v>70</v>
      </c>
      <c r="D103">
        <v>11525</v>
      </c>
      <c r="E103">
        <v>13311</v>
      </c>
      <c r="F103">
        <v>24836</v>
      </c>
      <c r="G103">
        <v>7804</v>
      </c>
      <c r="H103">
        <v>8590</v>
      </c>
      <c r="I103">
        <v>16394</v>
      </c>
      <c r="M103">
        <v>67.7136659436009</v>
      </c>
      <c r="N103">
        <v>64.5330929306589</v>
      </c>
      <c r="O103">
        <v>66.0090191657272</v>
      </c>
      <c r="R103">
        <v>68.9021836673647</v>
      </c>
      <c r="S103">
        <v>66.3141993957704</v>
      </c>
      <c r="T103">
        <v>67.5187258095954</v>
      </c>
      <c r="U103">
        <v>143661</v>
      </c>
      <c r="V103">
        <v>160425</v>
      </c>
      <c r="W103">
        <v>304086</v>
      </c>
      <c r="X103">
        <v>92600</v>
      </c>
      <c r="Y103">
        <v>100017</v>
      </c>
      <c r="Z103">
        <v>192617</v>
      </c>
      <c r="AA103">
        <v>51061</v>
      </c>
      <c r="AB103">
        <v>60408</v>
      </c>
      <c r="AC103">
        <v>111469</v>
      </c>
      <c r="AD103">
        <v>64.4572987797663</v>
      </c>
      <c r="AE103">
        <v>62.3450210378682</v>
      </c>
      <c r="AF103">
        <v>63.3429358799813</v>
      </c>
      <c r="AG103" s="37"/>
      <c r="AH103">
        <v>56.7376596873469</v>
      </c>
      <c r="AI103">
        <v>55.5223360126727</v>
      </c>
      <c r="AJ103">
        <v>56.0855413455639</v>
      </c>
      <c r="AK103" t="s">
        <v>64</v>
      </c>
      <c r="AM103" s="38">
        <v>0.857465277777778</v>
      </c>
    </row>
    <row r="104" spans="1:39" ht="12">
      <c r="A104">
        <v>3</v>
      </c>
      <c r="B104">
        <v>19</v>
      </c>
      <c r="C104" t="s">
        <v>108</v>
      </c>
      <c r="D104">
        <v>31797</v>
      </c>
      <c r="E104">
        <v>36296</v>
      </c>
      <c r="F104">
        <v>68093</v>
      </c>
      <c r="G104">
        <v>20644</v>
      </c>
      <c r="H104">
        <v>22786</v>
      </c>
      <c r="I104">
        <v>43430</v>
      </c>
      <c r="M104">
        <v>64.9243639337044</v>
      </c>
      <c r="N104">
        <v>62.7782675776945</v>
      </c>
      <c r="O104">
        <v>63.780417957793</v>
      </c>
      <c r="R104">
        <v>62.9258556249144</v>
      </c>
      <c r="S104">
        <v>62.0009056432897</v>
      </c>
      <c r="T104">
        <v>62.4306395255456</v>
      </c>
      <c r="U104">
        <v>143661</v>
      </c>
      <c r="V104">
        <v>160425</v>
      </c>
      <c r="W104">
        <v>304086</v>
      </c>
      <c r="X104">
        <v>92600</v>
      </c>
      <c r="Y104">
        <v>100017</v>
      </c>
      <c r="Z104">
        <v>192617</v>
      </c>
      <c r="AA104">
        <v>51061</v>
      </c>
      <c r="AB104">
        <v>60408</v>
      </c>
      <c r="AC104">
        <v>111469</v>
      </c>
      <c r="AD104">
        <v>64.4572987797663</v>
      </c>
      <c r="AE104">
        <v>62.3450210378682</v>
      </c>
      <c r="AF104">
        <v>63.3429358799813</v>
      </c>
      <c r="AG104" s="37"/>
      <c r="AH104">
        <v>56.7376596873469</v>
      </c>
      <c r="AI104">
        <v>55.5223360126727</v>
      </c>
      <c r="AJ104">
        <v>56.0855413455639</v>
      </c>
      <c r="AK104" t="s">
        <v>64</v>
      </c>
      <c r="AM104" s="38">
        <v>0.857465277777778</v>
      </c>
    </row>
    <row r="105" spans="1:39" ht="12">
      <c r="A105">
        <v>3</v>
      </c>
      <c r="B105">
        <v>20</v>
      </c>
      <c r="U105">
        <v>143661</v>
      </c>
      <c r="V105">
        <v>160425</v>
      </c>
      <c r="W105">
        <v>304086</v>
      </c>
      <c r="X105">
        <v>92600</v>
      </c>
      <c r="Y105">
        <v>100017</v>
      </c>
      <c r="Z105">
        <v>192617</v>
      </c>
      <c r="AA105">
        <v>51061</v>
      </c>
      <c r="AB105">
        <v>60408</v>
      </c>
      <c r="AC105">
        <v>111469</v>
      </c>
      <c r="AD105">
        <v>64.4572987797663</v>
      </c>
      <c r="AE105">
        <v>62.3450210378682</v>
      </c>
      <c r="AF105">
        <v>63.3429358799813</v>
      </c>
      <c r="AG105" s="37"/>
      <c r="AH105">
        <v>56.7376596873469</v>
      </c>
      <c r="AI105">
        <v>55.5223360126727</v>
      </c>
      <c r="AJ105">
        <v>56.0855413455639</v>
      </c>
      <c r="AK105" t="s">
        <v>64</v>
      </c>
      <c r="AM105" s="38">
        <v>0.857465277777778</v>
      </c>
    </row>
    <row r="106" spans="1:39" ht="12">
      <c r="A106">
        <v>3</v>
      </c>
      <c r="B106">
        <v>21</v>
      </c>
      <c r="U106">
        <v>143661</v>
      </c>
      <c r="V106">
        <v>160425</v>
      </c>
      <c r="W106">
        <v>304086</v>
      </c>
      <c r="X106">
        <v>92600</v>
      </c>
      <c r="Y106">
        <v>100017</v>
      </c>
      <c r="Z106">
        <v>192617</v>
      </c>
      <c r="AA106">
        <v>51061</v>
      </c>
      <c r="AB106">
        <v>60408</v>
      </c>
      <c r="AC106">
        <v>111469</v>
      </c>
      <c r="AD106">
        <v>64.4572987797663</v>
      </c>
      <c r="AE106">
        <v>62.3450210378682</v>
      </c>
      <c r="AF106">
        <v>63.3429358799813</v>
      </c>
      <c r="AG106" s="37"/>
      <c r="AH106">
        <v>56.7376596873469</v>
      </c>
      <c r="AI106">
        <v>55.5223360126727</v>
      </c>
      <c r="AJ106">
        <v>56.0855413455639</v>
      </c>
      <c r="AK106" t="s">
        <v>64</v>
      </c>
      <c r="AM106" s="38">
        <v>0.857465277777778</v>
      </c>
    </row>
    <row r="107" spans="1:39" ht="12">
      <c r="A107">
        <v>3</v>
      </c>
      <c r="B107">
        <v>22</v>
      </c>
      <c r="U107">
        <v>143661</v>
      </c>
      <c r="V107">
        <v>160425</v>
      </c>
      <c r="W107">
        <v>304086</v>
      </c>
      <c r="X107">
        <v>92600</v>
      </c>
      <c r="Y107">
        <v>100017</v>
      </c>
      <c r="Z107">
        <v>192617</v>
      </c>
      <c r="AA107">
        <v>51061</v>
      </c>
      <c r="AB107">
        <v>60408</v>
      </c>
      <c r="AC107">
        <v>111469</v>
      </c>
      <c r="AD107">
        <v>64.4572987797663</v>
      </c>
      <c r="AE107">
        <v>62.3450210378682</v>
      </c>
      <c r="AF107">
        <v>63.3429358799813</v>
      </c>
      <c r="AG107" s="37"/>
      <c r="AH107">
        <v>56.7376596873469</v>
      </c>
      <c r="AI107">
        <v>55.5223360126727</v>
      </c>
      <c r="AJ107">
        <v>56.0855413455639</v>
      </c>
      <c r="AK107" t="s">
        <v>64</v>
      </c>
      <c r="AM107" s="38">
        <v>0.857465277777778</v>
      </c>
    </row>
    <row r="108" spans="1:39" ht="12">
      <c r="A108">
        <v>3</v>
      </c>
      <c r="B108">
        <v>23</v>
      </c>
      <c r="U108">
        <v>143661</v>
      </c>
      <c r="V108">
        <v>160425</v>
      </c>
      <c r="W108">
        <v>304086</v>
      </c>
      <c r="X108">
        <v>92600</v>
      </c>
      <c r="Y108">
        <v>100017</v>
      </c>
      <c r="Z108">
        <v>192617</v>
      </c>
      <c r="AA108">
        <v>51061</v>
      </c>
      <c r="AB108">
        <v>60408</v>
      </c>
      <c r="AC108">
        <v>111469</v>
      </c>
      <c r="AD108">
        <v>64.4572987797663</v>
      </c>
      <c r="AE108">
        <v>62.3450210378682</v>
      </c>
      <c r="AF108">
        <v>63.3429358799813</v>
      </c>
      <c r="AG108" s="37"/>
      <c r="AH108">
        <v>56.7376596873469</v>
      </c>
      <c r="AI108">
        <v>55.5223360126727</v>
      </c>
      <c r="AJ108">
        <v>56.0855413455639</v>
      </c>
      <c r="AK108" t="s">
        <v>64</v>
      </c>
      <c r="AM108" s="38">
        <v>0.857465277777778</v>
      </c>
    </row>
    <row r="109" spans="1:39" ht="12">
      <c r="A109">
        <v>3</v>
      </c>
      <c r="B109">
        <v>24</v>
      </c>
      <c r="U109">
        <v>143661</v>
      </c>
      <c r="V109">
        <v>160425</v>
      </c>
      <c r="W109">
        <v>304086</v>
      </c>
      <c r="X109">
        <v>92600</v>
      </c>
      <c r="Y109">
        <v>100017</v>
      </c>
      <c r="Z109">
        <v>192617</v>
      </c>
      <c r="AA109">
        <v>51061</v>
      </c>
      <c r="AB109">
        <v>60408</v>
      </c>
      <c r="AC109">
        <v>111469</v>
      </c>
      <c r="AD109">
        <v>64.4572987797663</v>
      </c>
      <c r="AE109">
        <v>62.3450210378682</v>
      </c>
      <c r="AF109">
        <v>63.3429358799813</v>
      </c>
      <c r="AG109" s="37"/>
      <c r="AH109">
        <v>56.7376596873469</v>
      </c>
      <c r="AI109">
        <v>55.5223360126727</v>
      </c>
      <c r="AJ109">
        <v>56.0855413455639</v>
      </c>
      <c r="AK109" t="s">
        <v>64</v>
      </c>
      <c r="AM109" s="38">
        <v>0.857465277777778</v>
      </c>
    </row>
    <row r="110" spans="1:39" ht="12">
      <c r="A110">
        <v>3</v>
      </c>
      <c r="B110">
        <v>25</v>
      </c>
      <c r="U110">
        <v>143661</v>
      </c>
      <c r="V110">
        <v>160425</v>
      </c>
      <c r="W110">
        <v>304086</v>
      </c>
      <c r="X110">
        <v>92600</v>
      </c>
      <c r="Y110">
        <v>100017</v>
      </c>
      <c r="Z110">
        <v>192617</v>
      </c>
      <c r="AA110">
        <v>51061</v>
      </c>
      <c r="AB110">
        <v>60408</v>
      </c>
      <c r="AC110">
        <v>111469</v>
      </c>
      <c r="AD110">
        <v>64.4572987797663</v>
      </c>
      <c r="AE110">
        <v>62.3450210378682</v>
      </c>
      <c r="AF110">
        <v>63.3429358799813</v>
      </c>
      <c r="AG110" s="37"/>
      <c r="AH110">
        <v>56.7376596873469</v>
      </c>
      <c r="AI110">
        <v>55.5223360126727</v>
      </c>
      <c r="AJ110">
        <v>56.0855413455639</v>
      </c>
      <c r="AK110" t="s">
        <v>64</v>
      </c>
      <c r="AM110" s="38">
        <v>0.857465277777778</v>
      </c>
    </row>
    <row r="111" spans="1:39" ht="12">
      <c r="A111">
        <v>3</v>
      </c>
      <c r="B111">
        <v>26</v>
      </c>
      <c r="U111">
        <v>143661</v>
      </c>
      <c r="V111">
        <v>160425</v>
      </c>
      <c r="W111">
        <v>304086</v>
      </c>
      <c r="X111">
        <v>92600</v>
      </c>
      <c r="Y111">
        <v>100017</v>
      </c>
      <c r="Z111">
        <v>192617</v>
      </c>
      <c r="AA111">
        <v>51061</v>
      </c>
      <c r="AB111">
        <v>60408</v>
      </c>
      <c r="AC111">
        <v>111469</v>
      </c>
      <c r="AD111">
        <v>64.4572987797663</v>
      </c>
      <c r="AE111">
        <v>62.3450210378682</v>
      </c>
      <c r="AF111">
        <v>63.3429358799813</v>
      </c>
      <c r="AG111" s="37"/>
      <c r="AH111">
        <v>56.7376596873469</v>
      </c>
      <c r="AI111">
        <v>55.5223360126727</v>
      </c>
      <c r="AJ111">
        <v>56.0855413455639</v>
      </c>
      <c r="AK111" t="s">
        <v>64</v>
      </c>
      <c r="AM111" s="38">
        <v>0.857465277777778</v>
      </c>
    </row>
    <row r="112" spans="1:39" ht="12">
      <c r="A112">
        <v>3</v>
      </c>
      <c r="B112">
        <v>27</v>
      </c>
      <c r="U112">
        <v>143661</v>
      </c>
      <c r="V112">
        <v>160425</v>
      </c>
      <c r="W112">
        <v>304086</v>
      </c>
      <c r="X112">
        <v>92600</v>
      </c>
      <c r="Y112">
        <v>100017</v>
      </c>
      <c r="Z112">
        <v>192617</v>
      </c>
      <c r="AA112">
        <v>51061</v>
      </c>
      <c r="AB112">
        <v>60408</v>
      </c>
      <c r="AC112">
        <v>111469</v>
      </c>
      <c r="AD112">
        <v>64.4572987797663</v>
      </c>
      <c r="AE112">
        <v>62.3450210378682</v>
      </c>
      <c r="AF112">
        <v>63.3429358799813</v>
      </c>
      <c r="AG112" s="37"/>
      <c r="AH112">
        <v>56.7376596873469</v>
      </c>
      <c r="AI112">
        <v>55.5223360126727</v>
      </c>
      <c r="AJ112">
        <v>56.0855413455639</v>
      </c>
      <c r="AK112" t="s">
        <v>64</v>
      </c>
      <c r="AM112" s="38">
        <v>0.857465277777778</v>
      </c>
    </row>
    <row r="113" spans="1:39" ht="12">
      <c r="A113">
        <v>3</v>
      </c>
      <c r="B113">
        <v>28</v>
      </c>
      <c r="U113">
        <v>143661</v>
      </c>
      <c r="V113">
        <v>160425</v>
      </c>
      <c r="W113">
        <v>304086</v>
      </c>
      <c r="X113">
        <v>92600</v>
      </c>
      <c r="Y113">
        <v>100017</v>
      </c>
      <c r="Z113">
        <v>192617</v>
      </c>
      <c r="AA113">
        <v>51061</v>
      </c>
      <c r="AB113">
        <v>60408</v>
      </c>
      <c r="AC113">
        <v>111469</v>
      </c>
      <c r="AD113">
        <v>64.4572987797663</v>
      </c>
      <c r="AE113">
        <v>62.3450210378682</v>
      </c>
      <c r="AF113">
        <v>63.3429358799813</v>
      </c>
      <c r="AG113" s="37"/>
      <c r="AH113">
        <v>56.7376596873469</v>
      </c>
      <c r="AI113">
        <v>55.5223360126727</v>
      </c>
      <c r="AJ113">
        <v>56.0855413455639</v>
      </c>
      <c r="AK113" t="s">
        <v>64</v>
      </c>
      <c r="AM113" s="38">
        <v>0.857465277777778</v>
      </c>
    </row>
    <row r="114" spans="1:39" ht="12">
      <c r="A114">
        <v>3</v>
      </c>
      <c r="B114">
        <v>29</v>
      </c>
      <c r="U114">
        <v>143661</v>
      </c>
      <c r="V114">
        <v>160425</v>
      </c>
      <c r="W114">
        <v>304086</v>
      </c>
      <c r="X114">
        <v>92600</v>
      </c>
      <c r="Y114">
        <v>100017</v>
      </c>
      <c r="Z114">
        <v>192617</v>
      </c>
      <c r="AA114">
        <v>51061</v>
      </c>
      <c r="AB114">
        <v>60408</v>
      </c>
      <c r="AC114">
        <v>111469</v>
      </c>
      <c r="AD114">
        <v>64.4572987797663</v>
      </c>
      <c r="AE114">
        <v>62.3450210378682</v>
      </c>
      <c r="AF114">
        <v>63.3429358799813</v>
      </c>
      <c r="AG114" s="37"/>
      <c r="AH114">
        <v>56.7376596873469</v>
      </c>
      <c r="AI114">
        <v>55.5223360126727</v>
      </c>
      <c r="AJ114">
        <v>56.0855413455639</v>
      </c>
      <c r="AK114" t="s">
        <v>64</v>
      </c>
      <c r="AM114" s="38">
        <v>0.857465277777778</v>
      </c>
    </row>
    <row r="115" spans="1:39" ht="12">
      <c r="A115">
        <v>3</v>
      </c>
      <c r="B115">
        <v>30</v>
      </c>
      <c r="U115">
        <v>143661</v>
      </c>
      <c r="V115">
        <v>160425</v>
      </c>
      <c r="W115">
        <v>304086</v>
      </c>
      <c r="X115">
        <v>92600</v>
      </c>
      <c r="Y115">
        <v>100017</v>
      </c>
      <c r="Z115">
        <v>192617</v>
      </c>
      <c r="AA115">
        <v>51061</v>
      </c>
      <c r="AB115">
        <v>60408</v>
      </c>
      <c r="AC115">
        <v>111469</v>
      </c>
      <c r="AD115">
        <v>64.4572987797663</v>
      </c>
      <c r="AE115">
        <v>62.3450210378682</v>
      </c>
      <c r="AF115">
        <v>63.3429358799813</v>
      </c>
      <c r="AG115" s="37"/>
      <c r="AH115">
        <v>56.7376596873469</v>
      </c>
      <c r="AI115">
        <v>55.5223360126727</v>
      </c>
      <c r="AJ115">
        <v>56.0855413455639</v>
      </c>
      <c r="AK115" t="s">
        <v>64</v>
      </c>
      <c r="AM115" s="38">
        <v>0.857465277777778</v>
      </c>
    </row>
    <row r="116" spans="1:39" ht="12">
      <c r="A116">
        <v>3</v>
      </c>
      <c r="B116">
        <v>31</v>
      </c>
      <c r="U116">
        <v>143661</v>
      </c>
      <c r="V116">
        <v>160425</v>
      </c>
      <c r="W116">
        <v>304086</v>
      </c>
      <c r="X116">
        <v>92600</v>
      </c>
      <c r="Y116">
        <v>100017</v>
      </c>
      <c r="Z116">
        <v>192617</v>
      </c>
      <c r="AA116">
        <v>51061</v>
      </c>
      <c r="AB116">
        <v>60408</v>
      </c>
      <c r="AC116">
        <v>111469</v>
      </c>
      <c r="AD116">
        <v>64.4572987797663</v>
      </c>
      <c r="AE116">
        <v>62.3450210378682</v>
      </c>
      <c r="AF116">
        <v>63.3429358799813</v>
      </c>
      <c r="AG116" s="37"/>
      <c r="AH116">
        <v>56.7376596873469</v>
      </c>
      <c r="AI116">
        <v>55.5223360126727</v>
      </c>
      <c r="AJ116">
        <v>56.0855413455639</v>
      </c>
      <c r="AK116" t="s">
        <v>64</v>
      </c>
      <c r="AM116" s="38">
        <v>0.857465277777778</v>
      </c>
    </row>
    <row r="117" spans="1:39" ht="12">
      <c r="A117">
        <v>3</v>
      </c>
      <c r="B117">
        <v>32</v>
      </c>
      <c r="U117">
        <v>143661</v>
      </c>
      <c r="V117">
        <v>160425</v>
      </c>
      <c r="W117">
        <v>304086</v>
      </c>
      <c r="X117">
        <v>92600</v>
      </c>
      <c r="Y117">
        <v>100017</v>
      </c>
      <c r="Z117">
        <v>192617</v>
      </c>
      <c r="AA117">
        <v>51061</v>
      </c>
      <c r="AB117">
        <v>60408</v>
      </c>
      <c r="AC117">
        <v>111469</v>
      </c>
      <c r="AD117">
        <v>64.4572987797663</v>
      </c>
      <c r="AE117">
        <v>62.3450210378682</v>
      </c>
      <c r="AF117">
        <v>63.3429358799813</v>
      </c>
      <c r="AG117" s="37"/>
      <c r="AH117">
        <v>56.7376596873469</v>
      </c>
      <c r="AI117">
        <v>55.5223360126727</v>
      </c>
      <c r="AJ117">
        <v>56.0855413455639</v>
      </c>
      <c r="AK117" t="s">
        <v>64</v>
      </c>
      <c r="AM117" s="38">
        <v>0.857465277777778</v>
      </c>
    </row>
    <row r="118" spans="1:39" ht="12">
      <c r="A118">
        <v>3</v>
      </c>
      <c r="B118">
        <v>33</v>
      </c>
      <c r="U118">
        <v>143661</v>
      </c>
      <c r="V118">
        <v>160425</v>
      </c>
      <c r="W118">
        <v>304086</v>
      </c>
      <c r="X118">
        <v>92600</v>
      </c>
      <c r="Y118">
        <v>100017</v>
      </c>
      <c r="Z118">
        <v>192617</v>
      </c>
      <c r="AA118">
        <v>51061</v>
      </c>
      <c r="AB118">
        <v>60408</v>
      </c>
      <c r="AC118">
        <v>111469</v>
      </c>
      <c r="AD118">
        <v>64.4572987797663</v>
      </c>
      <c r="AE118">
        <v>62.3450210378682</v>
      </c>
      <c r="AF118">
        <v>63.3429358799813</v>
      </c>
      <c r="AG118" s="37"/>
      <c r="AH118">
        <v>56.7376596873469</v>
      </c>
      <c r="AI118">
        <v>55.5223360126727</v>
      </c>
      <c r="AJ118">
        <v>56.0855413455639</v>
      </c>
      <c r="AK118" t="s">
        <v>64</v>
      </c>
      <c r="AM118" s="38">
        <v>0.857465277777778</v>
      </c>
    </row>
    <row r="119" spans="1:39" ht="12">
      <c r="A119">
        <v>3</v>
      </c>
      <c r="B119">
        <v>34</v>
      </c>
      <c r="U119">
        <v>143661</v>
      </c>
      <c r="V119">
        <v>160425</v>
      </c>
      <c r="W119">
        <v>304086</v>
      </c>
      <c r="X119">
        <v>92600</v>
      </c>
      <c r="Y119">
        <v>100017</v>
      </c>
      <c r="Z119">
        <v>192617</v>
      </c>
      <c r="AA119">
        <v>51061</v>
      </c>
      <c r="AB119">
        <v>60408</v>
      </c>
      <c r="AC119">
        <v>111469</v>
      </c>
      <c r="AD119">
        <v>64.4572987797663</v>
      </c>
      <c r="AE119">
        <v>62.3450210378682</v>
      </c>
      <c r="AF119">
        <v>63.3429358799813</v>
      </c>
      <c r="AG119" s="37"/>
      <c r="AH119">
        <v>56.7376596873469</v>
      </c>
      <c r="AI119">
        <v>55.5223360126727</v>
      </c>
      <c r="AJ119">
        <v>56.0855413455639</v>
      </c>
      <c r="AK119" t="s">
        <v>64</v>
      </c>
      <c r="AM119" s="38">
        <v>0.857465277777778</v>
      </c>
    </row>
    <row r="120" spans="1:39" ht="12">
      <c r="A120">
        <v>3</v>
      </c>
      <c r="B120">
        <v>35</v>
      </c>
      <c r="U120">
        <v>143661</v>
      </c>
      <c r="V120">
        <v>160425</v>
      </c>
      <c r="W120">
        <v>304086</v>
      </c>
      <c r="X120">
        <v>92600</v>
      </c>
      <c r="Y120">
        <v>100017</v>
      </c>
      <c r="Z120">
        <v>192617</v>
      </c>
      <c r="AA120">
        <v>51061</v>
      </c>
      <c r="AB120">
        <v>60408</v>
      </c>
      <c r="AC120">
        <v>111469</v>
      </c>
      <c r="AD120">
        <v>64.4572987797663</v>
      </c>
      <c r="AE120">
        <v>62.3450210378682</v>
      </c>
      <c r="AF120">
        <v>63.3429358799813</v>
      </c>
      <c r="AG120" s="37"/>
      <c r="AH120">
        <v>56.7376596873469</v>
      </c>
      <c r="AI120">
        <v>55.5223360126727</v>
      </c>
      <c r="AJ120">
        <v>56.0855413455639</v>
      </c>
      <c r="AK120" t="s">
        <v>64</v>
      </c>
      <c r="AM120" s="38">
        <v>0.857465277777778</v>
      </c>
    </row>
    <row r="121" spans="1:39" ht="12">
      <c r="A121">
        <v>3</v>
      </c>
      <c r="B121">
        <v>36</v>
      </c>
      <c r="U121">
        <v>143661</v>
      </c>
      <c r="V121">
        <v>160425</v>
      </c>
      <c r="W121">
        <v>304086</v>
      </c>
      <c r="X121">
        <v>92600</v>
      </c>
      <c r="Y121">
        <v>100017</v>
      </c>
      <c r="Z121">
        <v>192617</v>
      </c>
      <c r="AA121">
        <v>51061</v>
      </c>
      <c r="AB121">
        <v>60408</v>
      </c>
      <c r="AC121">
        <v>111469</v>
      </c>
      <c r="AD121">
        <v>64.4572987797663</v>
      </c>
      <c r="AE121">
        <v>62.3450210378682</v>
      </c>
      <c r="AF121">
        <v>63.3429358799813</v>
      </c>
      <c r="AG121" s="37"/>
      <c r="AH121">
        <v>56.7376596873469</v>
      </c>
      <c r="AI121">
        <v>55.5223360126727</v>
      </c>
      <c r="AJ121">
        <v>56.0855413455639</v>
      </c>
      <c r="AK121" t="s">
        <v>64</v>
      </c>
      <c r="AM121" s="38">
        <v>0.857465277777778</v>
      </c>
    </row>
    <row r="122" spans="1:39" ht="12">
      <c r="A122">
        <v>3</v>
      </c>
      <c r="B122">
        <v>37</v>
      </c>
      <c r="U122">
        <v>143661</v>
      </c>
      <c r="V122">
        <v>160425</v>
      </c>
      <c r="W122">
        <v>304086</v>
      </c>
      <c r="X122">
        <v>92600</v>
      </c>
      <c r="Y122">
        <v>100017</v>
      </c>
      <c r="Z122">
        <v>192617</v>
      </c>
      <c r="AA122">
        <v>51061</v>
      </c>
      <c r="AB122">
        <v>60408</v>
      </c>
      <c r="AC122">
        <v>111469</v>
      </c>
      <c r="AD122">
        <v>64.4572987797663</v>
      </c>
      <c r="AE122">
        <v>62.3450210378682</v>
      </c>
      <c r="AF122">
        <v>63.3429358799813</v>
      </c>
      <c r="AG122" s="37"/>
      <c r="AH122">
        <v>56.7376596873469</v>
      </c>
      <c r="AI122">
        <v>55.5223360126727</v>
      </c>
      <c r="AJ122">
        <v>56.0855413455639</v>
      </c>
      <c r="AK122" t="s">
        <v>64</v>
      </c>
      <c r="AM122" s="38">
        <v>0.857465277777778</v>
      </c>
    </row>
    <row r="123" spans="1:39" ht="12">
      <c r="A123">
        <v>3</v>
      </c>
      <c r="B123">
        <v>38</v>
      </c>
      <c r="U123">
        <v>143661</v>
      </c>
      <c r="V123">
        <v>160425</v>
      </c>
      <c r="W123">
        <v>304086</v>
      </c>
      <c r="X123">
        <v>92600</v>
      </c>
      <c r="Y123">
        <v>100017</v>
      </c>
      <c r="Z123">
        <v>192617</v>
      </c>
      <c r="AA123">
        <v>51061</v>
      </c>
      <c r="AB123">
        <v>60408</v>
      </c>
      <c r="AC123">
        <v>111469</v>
      </c>
      <c r="AD123">
        <v>64.4572987797663</v>
      </c>
      <c r="AE123">
        <v>62.3450210378682</v>
      </c>
      <c r="AF123">
        <v>63.3429358799813</v>
      </c>
      <c r="AG123" s="37"/>
      <c r="AH123">
        <v>56.7376596873469</v>
      </c>
      <c r="AI123">
        <v>55.5223360126727</v>
      </c>
      <c r="AJ123">
        <v>56.0855413455639</v>
      </c>
      <c r="AK123" t="s">
        <v>64</v>
      </c>
      <c r="AM123" s="38">
        <v>0.857465277777778</v>
      </c>
    </row>
    <row r="124" spans="1:39" ht="12">
      <c r="A124">
        <v>3</v>
      </c>
      <c r="B124">
        <v>39</v>
      </c>
      <c r="U124">
        <v>143661</v>
      </c>
      <c r="V124">
        <v>160425</v>
      </c>
      <c r="W124">
        <v>304086</v>
      </c>
      <c r="X124">
        <v>92600</v>
      </c>
      <c r="Y124">
        <v>100017</v>
      </c>
      <c r="Z124">
        <v>192617</v>
      </c>
      <c r="AA124">
        <v>51061</v>
      </c>
      <c r="AB124">
        <v>60408</v>
      </c>
      <c r="AC124">
        <v>111469</v>
      </c>
      <c r="AD124">
        <v>64.4572987797663</v>
      </c>
      <c r="AE124">
        <v>62.3450210378682</v>
      </c>
      <c r="AF124">
        <v>63.3429358799813</v>
      </c>
      <c r="AG124" s="37"/>
      <c r="AH124">
        <v>56.7376596873469</v>
      </c>
      <c r="AI124">
        <v>55.5223360126727</v>
      </c>
      <c r="AJ124">
        <v>56.0855413455639</v>
      </c>
      <c r="AK124" t="s">
        <v>64</v>
      </c>
      <c r="AM124" s="38">
        <v>0.857465277777778</v>
      </c>
    </row>
    <row r="125" spans="1:39" ht="12">
      <c r="A125">
        <v>3</v>
      </c>
      <c r="B125">
        <v>40</v>
      </c>
      <c r="U125">
        <v>143661</v>
      </c>
      <c r="V125">
        <v>160425</v>
      </c>
      <c r="W125">
        <v>304086</v>
      </c>
      <c r="X125">
        <v>92600</v>
      </c>
      <c r="Y125">
        <v>100017</v>
      </c>
      <c r="Z125">
        <v>192617</v>
      </c>
      <c r="AA125">
        <v>51061</v>
      </c>
      <c r="AB125">
        <v>60408</v>
      </c>
      <c r="AC125">
        <v>111469</v>
      </c>
      <c r="AD125">
        <v>64.4572987797663</v>
      </c>
      <c r="AE125">
        <v>62.3450210378682</v>
      </c>
      <c r="AF125">
        <v>63.3429358799813</v>
      </c>
      <c r="AG125" s="37"/>
      <c r="AH125">
        <v>56.7376596873469</v>
      </c>
      <c r="AI125">
        <v>55.5223360126727</v>
      </c>
      <c r="AJ125">
        <v>56.0855413455639</v>
      </c>
      <c r="AK125" t="s">
        <v>64</v>
      </c>
      <c r="AM125" s="38">
        <v>0.857465277777778</v>
      </c>
    </row>
    <row r="126" spans="1:39" ht="12">
      <c r="A126">
        <v>3</v>
      </c>
      <c r="B126">
        <v>41</v>
      </c>
      <c r="U126">
        <v>143661</v>
      </c>
      <c r="V126">
        <v>160425</v>
      </c>
      <c r="W126">
        <v>304086</v>
      </c>
      <c r="X126">
        <v>92600</v>
      </c>
      <c r="Y126">
        <v>100017</v>
      </c>
      <c r="Z126">
        <v>192617</v>
      </c>
      <c r="AA126">
        <v>51061</v>
      </c>
      <c r="AB126">
        <v>60408</v>
      </c>
      <c r="AC126">
        <v>111469</v>
      </c>
      <c r="AD126">
        <v>64.4572987797663</v>
      </c>
      <c r="AE126">
        <v>62.3450210378682</v>
      </c>
      <c r="AF126">
        <v>63.3429358799813</v>
      </c>
      <c r="AG126" s="37"/>
      <c r="AH126">
        <v>56.7376596873469</v>
      </c>
      <c r="AI126">
        <v>55.5223360126727</v>
      </c>
      <c r="AJ126">
        <v>56.0855413455639</v>
      </c>
      <c r="AK126" t="s">
        <v>64</v>
      </c>
      <c r="AM126" s="38">
        <v>0.857465277777778</v>
      </c>
    </row>
    <row r="127" spans="1:39" ht="12">
      <c r="A127">
        <v>3</v>
      </c>
      <c r="B127">
        <v>42</v>
      </c>
      <c r="U127">
        <v>143661</v>
      </c>
      <c r="V127">
        <v>160425</v>
      </c>
      <c r="W127">
        <v>304086</v>
      </c>
      <c r="X127">
        <v>92600</v>
      </c>
      <c r="Y127">
        <v>100017</v>
      </c>
      <c r="Z127">
        <v>192617</v>
      </c>
      <c r="AA127">
        <v>51061</v>
      </c>
      <c r="AB127">
        <v>60408</v>
      </c>
      <c r="AC127">
        <v>111469</v>
      </c>
      <c r="AD127">
        <v>64.4572987797663</v>
      </c>
      <c r="AE127">
        <v>62.3450210378682</v>
      </c>
      <c r="AF127">
        <v>63.3429358799813</v>
      </c>
      <c r="AG127" s="37"/>
      <c r="AH127">
        <v>56.7376596873469</v>
      </c>
      <c r="AI127">
        <v>55.5223360126727</v>
      </c>
      <c r="AJ127">
        <v>56.0855413455639</v>
      </c>
      <c r="AK127" t="s">
        <v>64</v>
      </c>
      <c r="AM127" s="38">
        <v>0.857465277777778</v>
      </c>
    </row>
    <row r="128" spans="1:39" ht="12">
      <c r="A128">
        <v>4</v>
      </c>
      <c r="B128">
        <v>1</v>
      </c>
      <c r="C128" t="s">
        <v>109</v>
      </c>
      <c r="U128">
        <v>143661</v>
      </c>
      <c r="V128">
        <v>160425</v>
      </c>
      <c r="W128">
        <v>304086</v>
      </c>
      <c r="X128">
        <v>92600</v>
      </c>
      <c r="Y128">
        <v>100017</v>
      </c>
      <c r="Z128">
        <v>192617</v>
      </c>
      <c r="AA128">
        <v>51061</v>
      </c>
      <c r="AB128">
        <v>60408</v>
      </c>
      <c r="AC128">
        <v>111469</v>
      </c>
      <c r="AD128">
        <v>64.4572987797663</v>
      </c>
      <c r="AE128">
        <v>62.3450210378682</v>
      </c>
      <c r="AF128">
        <v>63.3429358799813</v>
      </c>
      <c r="AG128" s="37"/>
      <c r="AH128">
        <v>56.7376596873469</v>
      </c>
      <c r="AI128">
        <v>55.5223360126727</v>
      </c>
      <c r="AJ128">
        <v>56.0855413455639</v>
      </c>
      <c r="AK128" t="s">
        <v>64</v>
      </c>
      <c r="AM128" s="38">
        <v>0.857465277777778</v>
      </c>
    </row>
    <row r="129" spans="1:39" ht="12">
      <c r="A129">
        <v>4</v>
      </c>
      <c r="B129">
        <v>2</v>
      </c>
      <c r="C129" t="s">
        <v>110</v>
      </c>
      <c r="Q129" s="37"/>
      <c r="R129">
        <v>51.8363353569816</v>
      </c>
      <c r="S129">
        <v>50.7918097872151</v>
      </c>
      <c r="T129">
        <v>51.2834136204779</v>
      </c>
      <c r="U129">
        <v>143661</v>
      </c>
      <c r="V129">
        <v>160425</v>
      </c>
      <c r="W129">
        <v>304086</v>
      </c>
      <c r="X129">
        <v>92600</v>
      </c>
      <c r="Y129">
        <v>100017</v>
      </c>
      <c r="Z129">
        <v>192617</v>
      </c>
      <c r="AA129">
        <v>51061</v>
      </c>
      <c r="AB129">
        <v>60408</v>
      </c>
      <c r="AC129">
        <v>111469</v>
      </c>
      <c r="AD129">
        <v>64.4572987797663</v>
      </c>
      <c r="AE129">
        <v>62.3450210378682</v>
      </c>
      <c r="AF129">
        <v>63.3429358799813</v>
      </c>
      <c r="AG129" s="37"/>
      <c r="AH129">
        <v>56.7376596873469</v>
      </c>
      <c r="AI129">
        <v>55.5223360126727</v>
      </c>
      <c r="AJ129">
        <v>56.0855413455639</v>
      </c>
      <c r="AK129" t="s">
        <v>64</v>
      </c>
      <c r="AM129" s="38">
        <v>0.857465277777778</v>
      </c>
    </row>
    <row r="130" spans="1:39" ht="12">
      <c r="A130">
        <v>4</v>
      </c>
      <c r="B130">
        <v>3</v>
      </c>
      <c r="C130" t="s">
        <v>111</v>
      </c>
      <c r="D130">
        <v>5943</v>
      </c>
      <c r="E130">
        <v>6615</v>
      </c>
      <c r="F130">
        <v>12558</v>
      </c>
      <c r="G130">
        <v>3922</v>
      </c>
      <c r="H130">
        <v>4157</v>
      </c>
      <c r="I130">
        <v>8079</v>
      </c>
      <c r="J130">
        <v>2021</v>
      </c>
      <c r="K130">
        <v>2458</v>
      </c>
      <c r="L130">
        <v>4479</v>
      </c>
      <c r="M130">
        <v>65.9936059229345</v>
      </c>
      <c r="N130">
        <v>62.8420256991686</v>
      </c>
      <c r="O130">
        <v>64.3334925943622</v>
      </c>
      <c r="P130">
        <v>22</v>
      </c>
      <c r="Q130" s="37">
        <v>0.814583333333333</v>
      </c>
      <c r="R130">
        <v>56.0567010309278</v>
      </c>
      <c r="S130">
        <v>51.7605131860299</v>
      </c>
      <c r="T130">
        <v>53.7775088860319</v>
      </c>
      <c r="U130">
        <v>143661</v>
      </c>
      <c r="V130">
        <v>160425</v>
      </c>
      <c r="W130">
        <v>304086</v>
      </c>
      <c r="X130">
        <v>92600</v>
      </c>
      <c r="Y130">
        <v>100017</v>
      </c>
      <c r="Z130">
        <v>192617</v>
      </c>
      <c r="AA130">
        <v>51061</v>
      </c>
      <c r="AB130">
        <v>60408</v>
      </c>
      <c r="AC130">
        <v>111469</v>
      </c>
      <c r="AD130">
        <v>64.4572987797663</v>
      </c>
      <c r="AE130">
        <v>62.3450210378682</v>
      </c>
      <c r="AF130">
        <v>63.3429358799813</v>
      </c>
      <c r="AG130" s="37"/>
      <c r="AH130">
        <v>56.7376596873469</v>
      </c>
      <c r="AI130">
        <v>55.5223360126727</v>
      </c>
      <c r="AJ130">
        <v>56.0855413455639</v>
      </c>
      <c r="AK130" t="s">
        <v>64</v>
      </c>
      <c r="AM130" s="38">
        <v>0.857465277777778</v>
      </c>
    </row>
    <row r="131" spans="1:39" ht="12">
      <c r="A131">
        <v>4</v>
      </c>
      <c r="B131">
        <v>4</v>
      </c>
      <c r="C131" t="s">
        <v>112</v>
      </c>
      <c r="Q131" s="37"/>
      <c r="R131">
        <v>60.1801222257961</v>
      </c>
      <c r="S131">
        <v>59.775218537533</v>
      </c>
      <c r="T131">
        <v>59.9627560521415</v>
      </c>
      <c r="U131">
        <v>143661</v>
      </c>
      <c r="V131">
        <v>160425</v>
      </c>
      <c r="W131">
        <v>304086</v>
      </c>
      <c r="X131">
        <v>92600</v>
      </c>
      <c r="Y131">
        <v>100017</v>
      </c>
      <c r="Z131">
        <v>192617</v>
      </c>
      <c r="AA131">
        <v>51061</v>
      </c>
      <c r="AB131">
        <v>60408</v>
      </c>
      <c r="AC131">
        <v>111469</v>
      </c>
      <c r="AD131">
        <v>64.4572987797663</v>
      </c>
      <c r="AE131">
        <v>62.3450210378682</v>
      </c>
      <c r="AF131">
        <v>63.3429358799813</v>
      </c>
      <c r="AG131" s="37"/>
      <c r="AH131">
        <v>56.7376596873469</v>
      </c>
      <c r="AI131">
        <v>55.5223360126727</v>
      </c>
      <c r="AJ131">
        <v>56.0855413455639</v>
      </c>
      <c r="AK131" t="s">
        <v>64</v>
      </c>
      <c r="AM131" s="38">
        <v>0.857465277777778</v>
      </c>
    </row>
    <row r="132" spans="1:39" ht="12">
      <c r="A132">
        <v>4</v>
      </c>
      <c r="B132">
        <v>5</v>
      </c>
      <c r="C132" t="s">
        <v>113</v>
      </c>
      <c r="Q132" s="37"/>
      <c r="R132">
        <v>57.5947659517065</v>
      </c>
      <c r="S132">
        <v>54.5718432510885</v>
      </c>
      <c r="T132">
        <v>55.9701725375183</v>
      </c>
      <c r="U132">
        <v>143661</v>
      </c>
      <c r="V132">
        <v>160425</v>
      </c>
      <c r="W132">
        <v>304086</v>
      </c>
      <c r="X132">
        <v>92600</v>
      </c>
      <c r="Y132">
        <v>100017</v>
      </c>
      <c r="Z132">
        <v>192617</v>
      </c>
      <c r="AA132">
        <v>51061</v>
      </c>
      <c r="AB132">
        <v>60408</v>
      </c>
      <c r="AC132">
        <v>111469</v>
      </c>
      <c r="AD132">
        <v>64.4572987797663</v>
      </c>
      <c r="AE132">
        <v>62.3450210378682</v>
      </c>
      <c r="AF132">
        <v>63.3429358799813</v>
      </c>
      <c r="AG132" s="37"/>
      <c r="AH132">
        <v>56.7376596873469</v>
      </c>
      <c r="AI132">
        <v>55.5223360126727</v>
      </c>
      <c r="AJ132">
        <v>56.0855413455639</v>
      </c>
      <c r="AK132" t="s">
        <v>64</v>
      </c>
      <c r="AM132" s="38">
        <v>0.857465277777778</v>
      </c>
    </row>
    <row r="133" spans="1:39" ht="12">
      <c r="A133">
        <v>4</v>
      </c>
      <c r="B133">
        <v>6</v>
      </c>
      <c r="C133" t="s">
        <v>114</v>
      </c>
      <c r="Q133" s="37"/>
      <c r="R133">
        <v>52.6301773935843</v>
      </c>
      <c r="S133">
        <v>51.5499468065593</v>
      </c>
      <c r="T133">
        <v>52.0602694124023</v>
      </c>
      <c r="U133">
        <v>143661</v>
      </c>
      <c r="V133">
        <v>160425</v>
      </c>
      <c r="W133">
        <v>304086</v>
      </c>
      <c r="X133">
        <v>92600</v>
      </c>
      <c r="Y133">
        <v>100017</v>
      </c>
      <c r="Z133">
        <v>192617</v>
      </c>
      <c r="AA133">
        <v>51061</v>
      </c>
      <c r="AB133">
        <v>60408</v>
      </c>
      <c r="AC133">
        <v>111469</v>
      </c>
      <c r="AD133">
        <v>64.4572987797663</v>
      </c>
      <c r="AE133">
        <v>62.3450210378682</v>
      </c>
      <c r="AF133">
        <v>63.3429358799813</v>
      </c>
      <c r="AG133" s="37"/>
      <c r="AH133">
        <v>56.7376596873469</v>
      </c>
      <c r="AI133">
        <v>55.5223360126727</v>
      </c>
      <c r="AJ133">
        <v>56.0855413455639</v>
      </c>
      <c r="AK133" t="s">
        <v>64</v>
      </c>
      <c r="AM133" s="38">
        <v>0.857465277777778</v>
      </c>
    </row>
    <row r="134" spans="1:39" ht="12">
      <c r="A134">
        <v>4</v>
      </c>
      <c r="B134">
        <v>7</v>
      </c>
      <c r="C134" t="s">
        <v>115</v>
      </c>
      <c r="Q134" s="37"/>
      <c r="R134">
        <v>55.8206565252202</v>
      </c>
      <c r="S134">
        <v>56.2154500354359</v>
      </c>
      <c r="T134">
        <v>56.0300751879699</v>
      </c>
      <c r="U134">
        <v>143661</v>
      </c>
      <c r="V134">
        <v>160425</v>
      </c>
      <c r="W134">
        <v>304086</v>
      </c>
      <c r="X134">
        <v>92600</v>
      </c>
      <c r="Y134">
        <v>100017</v>
      </c>
      <c r="Z134">
        <v>192617</v>
      </c>
      <c r="AA134">
        <v>51061</v>
      </c>
      <c r="AB134">
        <v>60408</v>
      </c>
      <c r="AC134">
        <v>111469</v>
      </c>
      <c r="AD134">
        <v>64.4572987797663</v>
      </c>
      <c r="AE134">
        <v>62.3450210378682</v>
      </c>
      <c r="AF134">
        <v>63.3429358799813</v>
      </c>
      <c r="AG134" s="37"/>
      <c r="AH134">
        <v>56.7376596873469</v>
      </c>
      <c r="AI134">
        <v>55.5223360126727</v>
      </c>
      <c r="AJ134">
        <v>56.0855413455639</v>
      </c>
      <c r="AK134" t="s">
        <v>64</v>
      </c>
      <c r="AM134" s="38">
        <v>0.857465277777778</v>
      </c>
    </row>
    <row r="135" spans="1:39" ht="12">
      <c r="A135">
        <v>4</v>
      </c>
      <c r="B135">
        <v>8</v>
      </c>
      <c r="C135" t="s">
        <v>66</v>
      </c>
      <c r="D135">
        <v>5943</v>
      </c>
      <c r="E135">
        <v>6615</v>
      </c>
      <c r="F135">
        <v>12558</v>
      </c>
      <c r="G135">
        <v>3922</v>
      </c>
      <c r="H135">
        <v>4157</v>
      </c>
      <c r="I135">
        <v>8079</v>
      </c>
      <c r="M135">
        <v>65.9936059229345</v>
      </c>
      <c r="N135">
        <v>62.8420256991686</v>
      </c>
      <c r="O135">
        <v>64.3334925943622</v>
      </c>
      <c r="Q135" s="37"/>
      <c r="R135">
        <v>53.7984146018595</v>
      </c>
      <c r="S135">
        <v>52.5481509085012</v>
      </c>
      <c r="T135">
        <v>53.1355755475961</v>
      </c>
      <c r="U135">
        <v>143661</v>
      </c>
      <c r="V135">
        <v>160425</v>
      </c>
      <c r="W135">
        <v>304086</v>
      </c>
      <c r="X135">
        <v>92600</v>
      </c>
      <c r="Y135">
        <v>100017</v>
      </c>
      <c r="Z135">
        <v>192617</v>
      </c>
      <c r="AA135">
        <v>51061</v>
      </c>
      <c r="AB135">
        <v>60408</v>
      </c>
      <c r="AC135">
        <v>111469</v>
      </c>
      <c r="AD135">
        <v>64.4572987797663</v>
      </c>
      <c r="AE135">
        <v>62.3450210378682</v>
      </c>
      <c r="AF135">
        <v>63.3429358799813</v>
      </c>
      <c r="AG135" s="37"/>
      <c r="AH135">
        <v>56.7376596873469</v>
      </c>
      <c r="AI135">
        <v>55.5223360126727</v>
      </c>
      <c r="AJ135">
        <v>56.0855413455639</v>
      </c>
      <c r="AK135" t="s">
        <v>64</v>
      </c>
      <c r="AM135" s="38">
        <v>0.857465277777778</v>
      </c>
    </row>
    <row r="136" spans="1:39" ht="12">
      <c r="A136">
        <v>4</v>
      </c>
      <c r="B136">
        <v>9</v>
      </c>
      <c r="C136" t="s">
        <v>116</v>
      </c>
      <c r="D136">
        <v>5039</v>
      </c>
      <c r="E136">
        <v>5542</v>
      </c>
      <c r="F136">
        <v>10581</v>
      </c>
      <c r="G136">
        <v>3041</v>
      </c>
      <c r="H136">
        <v>3264</v>
      </c>
      <c r="I136">
        <v>6305</v>
      </c>
      <c r="J136">
        <v>1998</v>
      </c>
      <c r="K136">
        <v>2278</v>
      </c>
      <c r="L136">
        <v>4276</v>
      </c>
      <c r="M136">
        <v>60.3492756499305</v>
      </c>
      <c r="N136">
        <v>58.8957055214724</v>
      </c>
      <c r="O136">
        <v>59.5879406483319</v>
      </c>
      <c r="P136">
        <v>26</v>
      </c>
      <c r="Q136" s="37">
        <v>0.838888888888889</v>
      </c>
      <c r="R136">
        <v>57.2267057960381</v>
      </c>
      <c r="S136">
        <v>56.9928321386898</v>
      </c>
      <c r="T136">
        <v>57.1041830407825</v>
      </c>
      <c r="U136">
        <v>143661</v>
      </c>
      <c r="V136">
        <v>160425</v>
      </c>
      <c r="W136">
        <v>304086</v>
      </c>
      <c r="X136">
        <v>92600</v>
      </c>
      <c r="Y136">
        <v>100017</v>
      </c>
      <c r="Z136">
        <v>192617</v>
      </c>
      <c r="AA136">
        <v>51061</v>
      </c>
      <c r="AB136">
        <v>60408</v>
      </c>
      <c r="AC136">
        <v>111469</v>
      </c>
      <c r="AD136">
        <v>64.4572987797663</v>
      </c>
      <c r="AE136">
        <v>62.3450210378682</v>
      </c>
      <c r="AF136">
        <v>63.3429358799813</v>
      </c>
      <c r="AG136" s="37"/>
      <c r="AH136">
        <v>56.7376596873469</v>
      </c>
      <c r="AI136">
        <v>55.5223360126727</v>
      </c>
      <c r="AJ136">
        <v>56.0855413455639</v>
      </c>
      <c r="AK136" t="s">
        <v>64</v>
      </c>
      <c r="AM136" s="38">
        <v>0.857465277777778</v>
      </c>
    </row>
    <row r="137" spans="1:39" ht="12">
      <c r="A137">
        <v>4</v>
      </c>
      <c r="B137">
        <v>10</v>
      </c>
      <c r="C137" t="s">
        <v>117</v>
      </c>
      <c r="D137">
        <v>5039</v>
      </c>
      <c r="E137">
        <v>5542</v>
      </c>
      <c r="F137">
        <v>10581</v>
      </c>
      <c r="G137">
        <v>3041</v>
      </c>
      <c r="H137">
        <v>3264</v>
      </c>
      <c r="I137">
        <v>6305</v>
      </c>
      <c r="J137">
        <v>1998</v>
      </c>
      <c r="K137">
        <v>2278</v>
      </c>
      <c r="L137">
        <v>4276</v>
      </c>
      <c r="M137">
        <v>60.3492756499305</v>
      </c>
      <c r="N137">
        <v>58.8957055214724</v>
      </c>
      <c r="O137">
        <v>59.5879406483319</v>
      </c>
      <c r="Q137" s="37">
        <v>0.838888888888889</v>
      </c>
      <c r="R137">
        <v>57.2267057960381</v>
      </c>
      <c r="S137">
        <v>56.9928321386898</v>
      </c>
      <c r="T137">
        <v>57.1041830407825</v>
      </c>
      <c r="U137">
        <v>143661</v>
      </c>
      <c r="V137">
        <v>160425</v>
      </c>
      <c r="W137">
        <v>304086</v>
      </c>
      <c r="X137">
        <v>92600</v>
      </c>
      <c r="Y137">
        <v>100017</v>
      </c>
      <c r="Z137">
        <v>192617</v>
      </c>
      <c r="AA137">
        <v>51061</v>
      </c>
      <c r="AB137">
        <v>60408</v>
      </c>
      <c r="AC137">
        <v>111469</v>
      </c>
      <c r="AD137">
        <v>64.4572987797663</v>
      </c>
      <c r="AE137">
        <v>62.3450210378682</v>
      </c>
      <c r="AF137">
        <v>63.3429358799813</v>
      </c>
      <c r="AG137" s="37"/>
      <c r="AH137">
        <v>56.7376596873469</v>
      </c>
      <c r="AI137">
        <v>55.5223360126727</v>
      </c>
      <c r="AJ137">
        <v>56.0855413455639</v>
      </c>
      <c r="AK137" t="s">
        <v>64</v>
      </c>
      <c r="AM137" s="38">
        <v>0.857465277777778</v>
      </c>
    </row>
    <row r="138" spans="1:39" ht="12">
      <c r="A138">
        <v>4</v>
      </c>
      <c r="B138">
        <v>11</v>
      </c>
      <c r="C138" t="s">
        <v>118</v>
      </c>
      <c r="D138">
        <v>2485</v>
      </c>
      <c r="E138">
        <v>2839</v>
      </c>
      <c r="F138">
        <v>5324</v>
      </c>
      <c r="G138">
        <v>1421</v>
      </c>
      <c r="H138">
        <v>1554</v>
      </c>
      <c r="I138">
        <v>2975</v>
      </c>
      <c r="J138">
        <v>1064</v>
      </c>
      <c r="K138">
        <v>1285</v>
      </c>
      <c r="L138">
        <v>2349</v>
      </c>
      <c r="M138">
        <v>57.1830985915493</v>
      </c>
      <c r="N138">
        <v>54.737583656217</v>
      </c>
      <c r="O138">
        <v>55.8790383170548</v>
      </c>
      <c r="P138">
        <v>30</v>
      </c>
      <c r="Q138" s="37">
        <v>0.799305555555556</v>
      </c>
      <c r="R138">
        <v>56.9171483622351</v>
      </c>
      <c r="S138">
        <v>56.6499162479062</v>
      </c>
      <c r="T138">
        <v>56.7741935483871</v>
      </c>
      <c r="U138">
        <v>143661</v>
      </c>
      <c r="V138">
        <v>160425</v>
      </c>
      <c r="W138">
        <v>304086</v>
      </c>
      <c r="X138">
        <v>92600</v>
      </c>
      <c r="Y138">
        <v>100017</v>
      </c>
      <c r="Z138">
        <v>192617</v>
      </c>
      <c r="AA138">
        <v>51061</v>
      </c>
      <c r="AB138">
        <v>60408</v>
      </c>
      <c r="AC138">
        <v>111469</v>
      </c>
      <c r="AD138">
        <v>64.4572987797663</v>
      </c>
      <c r="AE138">
        <v>62.3450210378682</v>
      </c>
      <c r="AF138">
        <v>63.3429358799813</v>
      </c>
      <c r="AG138" s="37"/>
      <c r="AH138">
        <v>56.7376596873469</v>
      </c>
      <c r="AI138">
        <v>55.5223360126727</v>
      </c>
      <c r="AJ138">
        <v>56.0855413455639</v>
      </c>
      <c r="AK138" t="s">
        <v>64</v>
      </c>
      <c r="AM138" s="38">
        <v>0.857465277777778</v>
      </c>
    </row>
    <row r="139" spans="1:39" ht="12">
      <c r="A139">
        <v>4</v>
      </c>
      <c r="B139">
        <v>12</v>
      </c>
      <c r="C139" t="s">
        <v>119</v>
      </c>
      <c r="D139">
        <v>2918</v>
      </c>
      <c r="E139">
        <v>3187</v>
      </c>
      <c r="F139">
        <v>6105</v>
      </c>
      <c r="G139">
        <v>1977</v>
      </c>
      <c r="H139">
        <v>2089</v>
      </c>
      <c r="I139">
        <v>4066</v>
      </c>
      <c r="J139">
        <v>941</v>
      </c>
      <c r="K139">
        <v>1098</v>
      </c>
      <c r="L139">
        <v>2039</v>
      </c>
      <c r="M139">
        <v>67.7518848526388</v>
      </c>
      <c r="N139">
        <v>65.5475368685284</v>
      </c>
      <c r="O139">
        <v>66.6011466011466</v>
      </c>
      <c r="P139">
        <v>18</v>
      </c>
      <c r="Q139" s="37">
        <v>0.834027777777778</v>
      </c>
      <c r="R139">
        <v>64.5846346033729</v>
      </c>
      <c r="S139">
        <v>62.5788751714678</v>
      </c>
      <c r="T139">
        <v>63.5168687016211</v>
      </c>
      <c r="U139">
        <v>143661</v>
      </c>
      <c r="V139">
        <v>160425</v>
      </c>
      <c r="W139">
        <v>304086</v>
      </c>
      <c r="X139">
        <v>92600</v>
      </c>
      <c r="Y139">
        <v>100017</v>
      </c>
      <c r="Z139">
        <v>192617</v>
      </c>
      <c r="AA139">
        <v>51061</v>
      </c>
      <c r="AB139">
        <v>60408</v>
      </c>
      <c r="AC139">
        <v>111469</v>
      </c>
      <c r="AD139">
        <v>64.4572987797663</v>
      </c>
      <c r="AE139">
        <v>62.3450210378682</v>
      </c>
      <c r="AF139">
        <v>63.3429358799813</v>
      </c>
      <c r="AG139" s="37"/>
      <c r="AH139">
        <v>56.7376596873469</v>
      </c>
      <c r="AI139">
        <v>55.5223360126727</v>
      </c>
      <c r="AJ139">
        <v>56.0855413455639</v>
      </c>
      <c r="AK139" t="s">
        <v>64</v>
      </c>
      <c r="AM139" s="38">
        <v>0.857465277777778</v>
      </c>
    </row>
    <row r="140" spans="1:39" ht="12">
      <c r="A140">
        <v>4</v>
      </c>
      <c r="B140">
        <v>13</v>
      </c>
      <c r="C140" t="s">
        <v>120</v>
      </c>
      <c r="D140">
        <v>2808</v>
      </c>
      <c r="E140">
        <v>3118</v>
      </c>
      <c r="F140">
        <v>5926</v>
      </c>
      <c r="G140">
        <v>1937</v>
      </c>
      <c r="H140">
        <v>2099</v>
      </c>
      <c r="I140">
        <v>4036</v>
      </c>
      <c r="J140">
        <v>871</v>
      </c>
      <c r="K140">
        <v>1019</v>
      </c>
      <c r="L140">
        <v>1890</v>
      </c>
      <c r="M140">
        <v>68.9814814814815</v>
      </c>
      <c r="N140">
        <v>67.3187940987813</v>
      </c>
      <c r="O140">
        <v>68.1066486668917</v>
      </c>
      <c r="P140">
        <v>15</v>
      </c>
      <c r="Q140" s="37">
        <v>0.832638888888889</v>
      </c>
      <c r="R140">
        <v>65.6299088909833</v>
      </c>
      <c r="S140">
        <v>65.3106714962385</v>
      </c>
      <c r="T140">
        <v>65.4607206142942</v>
      </c>
      <c r="U140">
        <v>143661</v>
      </c>
      <c r="V140">
        <v>160425</v>
      </c>
      <c r="W140">
        <v>304086</v>
      </c>
      <c r="X140">
        <v>92600</v>
      </c>
      <c r="Y140">
        <v>100017</v>
      </c>
      <c r="Z140">
        <v>192617</v>
      </c>
      <c r="AA140">
        <v>51061</v>
      </c>
      <c r="AB140">
        <v>60408</v>
      </c>
      <c r="AC140">
        <v>111469</v>
      </c>
      <c r="AD140">
        <v>64.4572987797663</v>
      </c>
      <c r="AE140">
        <v>62.3450210378682</v>
      </c>
      <c r="AF140">
        <v>63.3429358799813</v>
      </c>
      <c r="AG140" s="37"/>
      <c r="AH140">
        <v>56.7376596873469</v>
      </c>
      <c r="AI140">
        <v>55.5223360126727</v>
      </c>
      <c r="AJ140">
        <v>56.0855413455639</v>
      </c>
      <c r="AK140" t="s">
        <v>64</v>
      </c>
      <c r="AM140" s="38">
        <v>0.857465277777778</v>
      </c>
    </row>
    <row r="141" spans="1:39" ht="12">
      <c r="A141">
        <v>4</v>
      </c>
      <c r="B141">
        <v>14</v>
      </c>
      <c r="C141" t="s">
        <v>121</v>
      </c>
      <c r="D141">
        <v>5951</v>
      </c>
      <c r="E141">
        <v>6486</v>
      </c>
      <c r="F141">
        <v>12437</v>
      </c>
      <c r="G141">
        <v>3444</v>
      </c>
      <c r="H141">
        <v>3602</v>
      </c>
      <c r="I141">
        <v>7046</v>
      </c>
      <c r="J141">
        <v>2507</v>
      </c>
      <c r="K141">
        <v>2884</v>
      </c>
      <c r="L141">
        <v>5391</v>
      </c>
      <c r="M141">
        <v>57.8726264493363</v>
      </c>
      <c r="N141">
        <v>55.5349984582177</v>
      </c>
      <c r="O141">
        <v>56.6535338104044</v>
      </c>
      <c r="P141">
        <v>28</v>
      </c>
      <c r="Q141" s="37">
        <v>0.839583333333333</v>
      </c>
      <c r="R141">
        <v>57.4235807860262</v>
      </c>
      <c r="S141">
        <v>54.9181474744648</v>
      </c>
      <c r="T141">
        <v>56.1029574452393</v>
      </c>
      <c r="U141">
        <v>143661</v>
      </c>
      <c r="V141">
        <v>160425</v>
      </c>
      <c r="W141">
        <v>304086</v>
      </c>
      <c r="X141">
        <v>92600</v>
      </c>
      <c r="Y141">
        <v>100017</v>
      </c>
      <c r="Z141">
        <v>192617</v>
      </c>
      <c r="AA141">
        <v>51061</v>
      </c>
      <c r="AB141">
        <v>60408</v>
      </c>
      <c r="AC141">
        <v>111469</v>
      </c>
      <c r="AD141">
        <v>64.4572987797663</v>
      </c>
      <c r="AE141">
        <v>62.3450210378682</v>
      </c>
      <c r="AF141">
        <v>63.3429358799813</v>
      </c>
      <c r="AG141" s="37"/>
      <c r="AH141">
        <v>56.7376596873469</v>
      </c>
      <c r="AI141">
        <v>55.5223360126727</v>
      </c>
      <c r="AJ141">
        <v>56.0855413455639</v>
      </c>
      <c r="AK141" t="s">
        <v>64</v>
      </c>
      <c r="AM141" s="38">
        <v>0.857465277777778</v>
      </c>
    </row>
    <row r="142" spans="1:39" ht="12">
      <c r="A142">
        <v>4</v>
      </c>
      <c r="B142">
        <v>15</v>
      </c>
      <c r="C142" t="s">
        <v>122</v>
      </c>
      <c r="D142">
        <v>14162</v>
      </c>
      <c r="E142">
        <v>15630</v>
      </c>
      <c r="F142">
        <v>29792</v>
      </c>
      <c r="G142">
        <v>8779</v>
      </c>
      <c r="H142">
        <v>9344</v>
      </c>
      <c r="I142">
        <v>18123</v>
      </c>
      <c r="J142">
        <v>5383</v>
      </c>
      <c r="K142">
        <v>6286</v>
      </c>
      <c r="L142">
        <v>11669</v>
      </c>
      <c r="M142">
        <v>61.9898319446406</v>
      </c>
      <c r="N142">
        <v>59.7824696097249</v>
      </c>
      <c r="O142">
        <v>60.8317669172932</v>
      </c>
      <c r="Q142" s="37">
        <v>0.839583333333333</v>
      </c>
      <c r="R142">
        <v>60.524948024948</v>
      </c>
      <c r="S142">
        <v>58.9715536105033</v>
      </c>
      <c r="T142">
        <v>59.7014469747848</v>
      </c>
      <c r="U142">
        <v>143661</v>
      </c>
      <c r="V142">
        <v>160425</v>
      </c>
      <c r="W142">
        <v>304086</v>
      </c>
      <c r="X142">
        <v>92600</v>
      </c>
      <c r="Y142">
        <v>100017</v>
      </c>
      <c r="Z142">
        <v>192617</v>
      </c>
      <c r="AA142">
        <v>51061</v>
      </c>
      <c r="AB142">
        <v>60408</v>
      </c>
      <c r="AC142">
        <v>111469</v>
      </c>
      <c r="AD142">
        <v>64.4572987797663</v>
      </c>
      <c r="AE142">
        <v>62.3450210378682</v>
      </c>
      <c r="AF142">
        <v>63.3429358799813</v>
      </c>
      <c r="AG142" s="37"/>
      <c r="AH142">
        <v>56.7376596873469</v>
      </c>
      <c r="AI142">
        <v>55.5223360126727</v>
      </c>
      <c r="AJ142">
        <v>56.0855413455639</v>
      </c>
      <c r="AK142" t="s">
        <v>64</v>
      </c>
      <c r="AM142" s="38">
        <v>0.857465277777778</v>
      </c>
    </row>
    <row r="143" spans="1:39" ht="12">
      <c r="A143">
        <v>4</v>
      </c>
      <c r="B143">
        <v>16</v>
      </c>
      <c r="C143" t="s">
        <v>123</v>
      </c>
      <c r="D143">
        <v>3072</v>
      </c>
      <c r="E143">
        <v>3448</v>
      </c>
      <c r="F143">
        <v>6520</v>
      </c>
      <c r="G143">
        <v>2113</v>
      </c>
      <c r="H143">
        <v>2233</v>
      </c>
      <c r="I143">
        <v>4346</v>
      </c>
      <c r="J143">
        <v>959</v>
      </c>
      <c r="K143">
        <v>1215</v>
      </c>
      <c r="L143">
        <v>2174</v>
      </c>
      <c r="M143">
        <v>68.7825520833333</v>
      </c>
      <c r="N143">
        <v>64.762180974478</v>
      </c>
      <c r="O143">
        <v>66.6564417177914</v>
      </c>
      <c r="P143">
        <v>16</v>
      </c>
      <c r="Q143" s="38">
        <v>0.804166666666667</v>
      </c>
      <c r="R143">
        <v>65.3255528255528</v>
      </c>
      <c r="S143">
        <v>61.4840989399293</v>
      </c>
      <c r="T143">
        <v>63.2876712328767</v>
      </c>
      <c r="U143">
        <v>143661</v>
      </c>
      <c r="V143">
        <v>160425</v>
      </c>
      <c r="W143">
        <v>304086</v>
      </c>
      <c r="X143">
        <v>92600</v>
      </c>
      <c r="Y143">
        <v>100017</v>
      </c>
      <c r="Z143">
        <v>192617</v>
      </c>
      <c r="AA143">
        <v>51061</v>
      </c>
      <c r="AB143">
        <v>60408</v>
      </c>
      <c r="AC143">
        <v>111469</v>
      </c>
      <c r="AD143">
        <v>64.4572987797663</v>
      </c>
      <c r="AE143">
        <v>62.3450210378682</v>
      </c>
      <c r="AF143">
        <v>63.3429358799813</v>
      </c>
      <c r="AG143" s="37"/>
      <c r="AH143">
        <v>56.7376596873469</v>
      </c>
      <c r="AI143">
        <v>55.5223360126727</v>
      </c>
      <c r="AJ143">
        <v>56.0855413455639</v>
      </c>
      <c r="AK143" t="s">
        <v>64</v>
      </c>
      <c r="AM143" s="38">
        <v>0.857465277777778</v>
      </c>
    </row>
    <row r="144" spans="1:39" ht="12">
      <c r="A144">
        <v>4</v>
      </c>
      <c r="B144">
        <v>17</v>
      </c>
      <c r="C144" t="s">
        <v>124</v>
      </c>
      <c r="D144">
        <v>2302</v>
      </c>
      <c r="E144">
        <v>2343</v>
      </c>
      <c r="F144">
        <v>4645</v>
      </c>
      <c r="G144">
        <v>1588</v>
      </c>
      <c r="H144">
        <v>1507</v>
      </c>
      <c r="I144">
        <v>3095</v>
      </c>
      <c r="J144">
        <v>714</v>
      </c>
      <c r="K144">
        <v>836</v>
      </c>
      <c r="L144">
        <v>1550</v>
      </c>
      <c r="M144">
        <v>68.9834926151173</v>
      </c>
      <c r="N144">
        <v>64.3192488262911</v>
      </c>
      <c r="O144">
        <v>66.6307857911733</v>
      </c>
      <c r="P144">
        <v>17</v>
      </c>
      <c r="Q144" s="38">
        <v>0.8125</v>
      </c>
      <c r="R144">
        <v>64.5537948290242</v>
      </c>
      <c r="S144">
        <v>60.8938547486033</v>
      </c>
      <c r="T144">
        <v>62.6835236541599</v>
      </c>
      <c r="U144">
        <v>143661</v>
      </c>
      <c r="V144">
        <v>160425</v>
      </c>
      <c r="W144">
        <v>304086</v>
      </c>
      <c r="X144">
        <v>92600</v>
      </c>
      <c r="Y144">
        <v>100017</v>
      </c>
      <c r="Z144">
        <v>192617</v>
      </c>
      <c r="AA144">
        <v>51061</v>
      </c>
      <c r="AB144">
        <v>60408</v>
      </c>
      <c r="AC144">
        <v>111469</v>
      </c>
      <c r="AD144">
        <v>64.4572987797663</v>
      </c>
      <c r="AE144">
        <v>62.3450210378682</v>
      </c>
      <c r="AF144">
        <v>63.3429358799813</v>
      </c>
      <c r="AG144" s="37"/>
      <c r="AH144">
        <v>56.7376596873469</v>
      </c>
      <c r="AI144">
        <v>55.5223360126727</v>
      </c>
      <c r="AJ144">
        <v>56.0855413455639</v>
      </c>
      <c r="AK144" t="s">
        <v>64</v>
      </c>
      <c r="AM144" s="38">
        <v>0.857465277777778</v>
      </c>
    </row>
    <row r="145" spans="1:39" ht="12">
      <c r="A145">
        <v>4</v>
      </c>
      <c r="B145">
        <v>18</v>
      </c>
      <c r="C145" t="s">
        <v>125</v>
      </c>
      <c r="D145">
        <v>4943</v>
      </c>
      <c r="E145">
        <v>5093</v>
      </c>
      <c r="F145">
        <v>10036</v>
      </c>
      <c r="G145">
        <v>3251</v>
      </c>
      <c r="H145">
        <v>3291</v>
      </c>
      <c r="I145">
        <v>6542</v>
      </c>
      <c r="J145">
        <v>1692</v>
      </c>
      <c r="K145">
        <v>1802</v>
      </c>
      <c r="L145">
        <v>3494</v>
      </c>
      <c r="M145">
        <v>65.7697754400162</v>
      </c>
      <c r="N145">
        <v>64.6181032790104</v>
      </c>
      <c r="O145">
        <v>65.1853328019131</v>
      </c>
      <c r="P145">
        <v>21</v>
      </c>
      <c r="Q145" s="38">
        <v>0.775694444444444</v>
      </c>
      <c r="R145">
        <v>61.1366245694604</v>
      </c>
      <c r="S145">
        <v>60.2757352941177</v>
      </c>
      <c r="T145">
        <v>60.6975435964748</v>
      </c>
      <c r="U145">
        <v>143661</v>
      </c>
      <c r="V145">
        <v>160425</v>
      </c>
      <c r="W145">
        <v>304086</v>
      </c>
      <c r="X145">
        <v>92600</v>
      </c>
      <c r="Y145">
        <v>100017</v>
      </c>
      <c r="Z145">
        <v>192617</v>
      </c>
      <c r="AA145">
        <v>51061</v>
      </c>
      <c r="AB145">
        <v>60408</v>
      </c>
      <c r="AC145">
        <v>111469</v>
      </c>
      <c r="AD145">
        <v>64.4572987797663</v>
      </c>
      <c r="AE145">
        <v>62.3450210378682</v>
      </c>
      <c r="AF145">
        <v>63.3429358799813</v>
      </c>
      <c r="AG145" s="37"/>
      <c r="AH145">
        <v>56.7376596873469</v>
      </c>
      <c r="AI145">
        <v>55.5223360126727</v>
      </c>
      <c r="AJ145">
        <v>56.0855413455639</v>
      </c>
      <c r="AK145" t="s">
        <v>64</v>
      </c>
      <c r="AM145" s="38">
        <v>0.857465277777778</v>
      </c>
    </row>
    <row r="146" spans="1:39" ht="12">
      <c r="A146">
        <v>4</v>
      </c>
      <c r="B146">
        <v>19</v>
      </c>
      <c r="C146" t="s">
        <v>126</v>
      </c>
      <c r="D146">
        <v>10317</v>
      </c>
      <c r="E146">
        <v>10884</v>
      </c>
      <c r="F146">
        <v>21201</v>
      </c>
      <c r="G146">
        <v>6952</v>
      </c>
      <c r="H146">
        <v>7031</v>
      </c>
      <c r="I146">
        <v>13983</v>
      </c>
      <c r="J146">
        <v>3365</v>
      </c>
      <c r="K146">
        <v>3853</v>
      </c>
      <c r="L146">
        <v>7218</v>
      </c>
      <c r="M146">
        <v>67.3839294368518</v>
      </c>
      <c r="N146">
        <v>64.5994119808894</v>
      </c>
      <c r="O146">
        <v>65.9544361115042</v>
      </c>
      <c r="Q146" s="38">
        <v>0.8125</v>
      </c>
      <c r="R146">
        <v>63.1433823529412</v>
      </c>
      <c r="S146">
        <v>60.7913978494624</v>
      </c>
      <c r="T146">
        <v>61.9284603421462</v>
      </c>
      <c r="U146">
        <v>143661</v>
      </c>
      <c r="V146">
        <v>160425</v>
      </c>
      <c r="W146">
        <v>304086</v>
      </c>
      <c r="X146">
        <v>92600</v>
      </c>
      <c r="Y146">
        <v>100017</v>
      </c>
      <c r="Z146">
        <v>192617</v>
      </c>
      <c r="AA146">
        <v>51061</v>
      </c>
      <c r="AB146">
        <v>60408</v>
      </c>
      <c r="AC146">
        <v>111469</v>
      </c>
      <c r="AD146">
        <v>64.4572987797663</v>
      </c>
      <c r="AE146">
        <v>62.3450210378682</v>
      </c>
      <c r="AF146">
        <v>63.3429358799813</v>
      </c>
      <c r="AG146" s="37"/>
      <c r="AH146">
        <v>56.7376596873469</v>
      </c>
      <c r="AI146">
        <v>55.5223360126727</v>
      </c>
      <c r="AJ146">
        <v>56.0855413455639</v>
      </c>
      <c r="AK146" t="s">
        <v>64</v>
      </c>
      <c r="AM146" s="38">
        <v>0.857465277777778</v>
      </c>
    </row>
    <row r="147" spans="1:39" ht="12">
      <c r="A147">
        <v>4</v>
      </c>
      <c r="B147">
        <v>20</v>
      </c>
      <c r="C147" t="s">
        <v>70</v>
      </c>
      <c r="D147">
        <v>29518</v>
      </c>
      <c r="E147">
        <v>32056</v>
      </c>
      <c r="F147">
        <v>61574</v>
      </c>
      <c r="G147">
        <v>18772</v>
      </c>
      <c r="H147">
        <v>19639</v>
      </c>
      <c r="I147">
        <v>38411</v>
      </c>
      <c r="J147">
        <v>10746</v>
      </c>
      <c r="K147">
        <v>12417</v>
      </c>
      <c r="L147">
        <v>23163</v>
      </c>
      <c r="M147">
        <v>63.5950945185988</v>
      </c>
      <c r="N147">
        <v>61.2646618417769</v>
      </c>
      <c r="O147">
        <v>62.3818494819242</v>
      </c>
      <c r="Q147" s="38">
        <v>0.839583333333333</v>
      </c>
      <c r="R147">
        <v>60.856134157105</v>
      </c>
      <c r="S147">
        <v>59.2369248356673</v>
      </c>
      <c r="T147">
        <v>60.0068951044758</v>
      </c>
      <c r="U147">
        <v>143661</v>
      </c>
      <c r="V147">
        <v>160425</v>
      </c>
      <c r="W147">
        <v>304086</v>
      </c>
      <c r="X147">
        <v>92600</v>
      </c>
      <c r="Y147">
        <v>100017</v>
      </c>
      <c r="Z147">
        <v>192617</v>
      </c>
      <c r="AA147">
        <v>51061</v>
      </c>
      <c r="AB147">
        <v>60408</v>
      </c>
      <c r="AC147">
        <v>111469</v>
      </c>
      <c r="AD147">
        <v>64.4572987797663</v>
      </c>
      <c r="AE147">
        <v>62.3450210378682</v>
      </c>
      <c r="AF147">
        <v>63.3429358799813</v>
      </c>
      <c r="AG147" s="37"/>
      <c r="AH147">
        <v>56.7376596873469</v>
      </c>
      <c r="AI147">
        <v>55.5223360126727</v>
      </c>
      <c r="AJ147">
        <v>56.0855413455639</v>
      </c>
      <c r="AK147" t="s">
        <v>64</v>
      </c>
      <c r="AM147" s="38">
        <v>0.857465277777778</v>
      </c>
    </row>
    <row r="148" spans="1:39" ht="12">
      <c r="A148">
        <v>4</v>
      </c>
      <c r="B148">
        <v>21</v>
      </c>
      <c r="C148" t="s">
        <v>127</v>
      </c>
      <c r="D148">
        <v>35461</v>
      </c>
      <c r="E148">
        <v>38671</v>
      </c>
      <c r="F148">
        <v>74132</v>
      </c>
      <c r="G148">
        <v>22694</v>
      </c>
      <c r="H148">
        <v>23796</v>
      </c>
      <c r="I148">
        <v>46490</v>
      </c>
      <c r="M148">
        <v>63.9970672005866</v>
      </c>
      <c r="N148">
        <v>61.5344832044685</v>
      </c>
      <c r="O148">
        <v>62.7124588571737</v>
      </c>
      <c r="R148">
        <v>55.19650818628</v>
      </c>
      <c r="S148">
        <v>53.8491042195899</v>
      </c>
      <c r="T148">
        <v>54.4836712788013</v>
      </c>
      <c r="U148">
        <v>143661</v>
      </c>
      <c r="V148">
        <v>160425</v>
      </c>
      <c r="W148">
        <v>304086</v>
      </c>
      <c r="X148">
        <v>92600</v>
      </c>
      <c r="Y148">
        <v>100017</v>
      </c>
      <c r="Z148">
        <v>192617</v>
      </c>
      <c r="AA148">
        <v>51061</v>
      </c>
      <c r="AB148">
        <v>60408</v>
      </c>
      <c r="AC148">
        <v>111469</v>
      </c>
      <c r="AD148">
        <v>64.4572987797663</v>
      </c>
      <c r="AE148">
        <v>62.3450210378682</v>
      </c>
      <c r="AF148">
        <v>63.3429358799813</v>
      </c>
      <c r="AG148" s="37"/>
      <c r="AH148">
        <v>56.7376596873469</v>
      </c>
      <c r="AI148">
        <v>55.5223360126727</v>
      </c>
      <c r="AJ148">
        <v>56.0855413455639</v>
      </c>
      <c r="AK148" t="s">
        <v>64</v>
      </c>
      <c r="AM148" s="38">
        <v>0.857465277777778</v>
      </c>
    </row>
    <row r="149" spans="1:39" ht="12">
      <c r="A149">
        <v>4</v>
      </c>
      <c r="B149">
        <v>22</v>
      </c>
      <c r="U149">
        <v>143661</v>
      </c>
      <c r="V149">
        <v>160425</v>
      </c>
      <c r="W149">
        <v>304086</v>
      </c>
      <c r="X149">
        <v>92600</v>
      </c>
      <c r="Y149">
        <v>100017</v>
      </c>
      <c r="Z149">
        <v>192617</v>
      </c>
      <c r="AA149">
        <v>51061</v>
      </c>
      <c r="AB149">
        <v>60408</v>
      </c>
      <c r="AC149">
        <v>111469</v>
      </c>
      <c r="AD149">
        <v>64.4572987797663</v>
      </c>
      <c r="AE149">
        <v>62.3450210378682</v>
      </c>
      <c r="AF149">
        <v>63.3429358799813</v>
      </c>
      <c r="AG149" s="37"/>
      <c r="AH149">
        <v>56.7376596873469</v>
      </c>
      <c r="AI149">
        <v>55.5223360126727</v>
      </c>
      <c r="AJ149">
        <v>56.0855413455639</v>
      </c>
      <c r="AK149" t="s">
        <v>64</v>
      </c>
      <c r="AM149" s="38">
        <v>0.857465277777778</v>
      </c>
    </row>
    <row r="150" spans="1:39" ht="12">
      <c r="A150">
        <v>4</v>
      </c>
      <c r="B150">
        <v>23</v>
      </c>
      <c r="U150">
        <v>143661</v>
      </c>
      <c r="V150">
        <v>160425</v>
      </c>
      <c r="W150">
        <v>304086</v>
      </c>
      <c r="X150">
        <v>92600</v>
      </c>
      <c r="Y150">
        <v>100017</v>
      </c>
      <c r="Z150">
        <v>192617</v>
      </c>
      <c r="AA150">
        <v>51061</v>
      </c>
      <c r="AB150">
        <v>60408</v>
      </c>
      <c r="AC150">
        <v>111469</v>
      </c>
      <c r="AD150">
        <v>64.4572987797663</v>
      </c>
      <c r="AE150">
        <v>62.3450210378682</v>
      </c>
      <c r="AF150">
        <v>63.3429358799813</v>
      </c>
      <c r="AG150" s="37"/>
      <c r="AH150">
        <v>56.7376596873469</v>
      </c>
      <c r="AI150">
        <v>55.5223360126727</v>
      </c>
      <c r="AJ150">
        <v>56.0855413455639</v>
      </c>
      <c r="AK150" t="s">
        <v>64</v>
      </c>
      <c r="AM150" s="38">
        <v>0.857465277777778</v>
      </c>
    </row>
    <row r="151" spans="1:39" ht="12">
      <c r="A151">
        <v>4</v>
      </c>
      <c r="B151">
        <v>24</v>
      </c>
      <c r="U151">
        <v>143661</v>
      </c>
      <c r="V151">
        <v>160425</v>
      </c>
      <c r="W151">
        <v>304086</v>
      </c>
      <c r="X151">
        <v>92600</v>
      </c>
      <c r="Y151">
        <v>100017</v>
      </c>
      <c r="Z151">
        <v>192617</v>
      </c>
      <c r="AA151">
        <v>51061</v>
      </c>
      <c r="AB151">
        <v>60408</v>
      </c>
      <c r="AC151">
        <v>111469</v>
      </c>
      <c r="AD151">
        <v>64.4572987797663</v>
      </c>
      <c r="AE151">
        <v>62.3450210378682</v>
      </c>
      <c r="AF151">
        <v>63.3429358799813</v>
      </c>
      <c r="AG151" s="37"/>
      <c r="AH151">
        <v>56.7376596873469</v>
      </c>
      <c r="AI151">
        <v>55.5223360126727</v>
      </c>
      <c r="AJ151">
        <v>56.0855413455639</v>
      </c>
      <c r="AK151" t="s">
        <v>64</v>
      </c>
      <c r="AM151" s="38">
        <v>0.857465277777778</v>
      </c>
    </row>
    <row r="152" spans="1:39" ht="12">
      <c r="A152">
        <v>4</v>
      </c>
      <c r="B152">
        <v>25</v>
      </c>
      <c r="U152">
        <v>143661</v>
      </c>
      <c r="V152">
        <v>160425</v>
      </c>
      <c r="W152">
        <v>304086</v>
      </c>
      <c r="X152">
        <v>92600</v>
      </c>
      <c r="Y152">
        <v>100017</v>
      </c>
      <c r="Z152">
        <v>192617</v>
      </c>
      <c r="AA152">
        <v>51061</v>
      </c>
      <c r="AB152">
        <v>60408</v>
      </c>
      <c r="AC152">
        <v>111469</v>
      </c>
      <c r="AD152">
        <v>64.4572987797663</v>
      </c>
      <c r="AE152">
        <v>62.3450210378682</v>
      </c>
      <c r="AF152">
        <v>63.3429358799813</v>
      </c>
      <c r="AG152" s="37"/>
      <c r="AH152">
        <v>56.7376596873469</v>
      </c>
      <c r="AI152">
        <v>55.5223360126727</v>
      </c>
      <c r="AJ152">
        <v>56.0855413455639</v>
      </c>
      <c r="AK152" t="s">
        <v>64</v>
      </c>
      <c r="AM152" s="38">
        <v>0.857465277777778</v>
      </c>
    </row>
    <row r="153" spans="1:39" ht="12">
      <c r="A153">
        <v>4</v>
      </c>
      <c r="B153">
        <v>26</v>
      </c>
      <c r="U153">
        <v>143661</v>
      </c>
      <c r="V153">
        <v>160425</v>
      </c>
      <c r="W153">
        <v>304086</v>
      </c>
      <c r="X153">
        <v>92600</v>
      </c>
      <c r="Y153">
        <v>100017</v>
      </c>
      <c r="Z153">
        <v>192617</v>
      </c>
      <c r="AA153">
        <v>51061</v>
      </c>
      <c r="AB153">
        <v>60408</v>
      </c>
      <c r="AC153">
        <v>111469</v>
      </c>
      <c r="AD153">
        <v>64.4572987797663</v>
      </c>
      <c r="AE153">
        <v>62.3450210378682</v>
      </c>
      <c r="AF153">
        <v>63.3429358799813</v>
      </c>
      <c r="AG153" s="37"/>
      <c r="AH153">
        <v>56.7376596873469</v>
      </c>
      <c r="AI153">
        <v>55.5223360126727</v>
      </c>
      <c r="AJ153">
        <v>56.0855413455639</v>
      </c>
      <c r="AK153" t="s">
        <v>64</v>
      </c>
      <c r="AM153" s="38">
        <v>0.857465277777778</v>
      </c>
    </row>
    <row r="154" spans="1:39" ht="12">
      <c r="A154">
        <v>4</v>
      </c>
      <c r="B154">
        <v>27</v>
      </c>
      <c r="U154">
        <v>143661</v>
      </c>
      <c r="V154">
        <v>160425</v>
      </c>
      <c r="W154">
        <v>304086</v>
      </c>
      <c r="X154">
        <v>92600</v>
      </c>
      <c r="Y154">
        <v>100017</v>
      </c>
      <c r="Z154">
        <v>192617</v>
      </c>
      <c r="AA154">
        <v>51061</v>
      </c>
      <c r="AB154">
        <v>60408</v>
      </c>
      <c r="AC154">
        <v>111469</v>
      </c>
      <c r="AD154">
        <v>64.4572987797663</v>
      </c>
      <c r="AE154">
        <v>62.3450210378682</v>
      </c>
      <c r="AF154">
        <v>63.3429358799813</v>
      </c>
      <c r="AG154" s="37"/>
      <c r="AH154">
        <v>56.7376596873469</v>
      </c>
      <c r="AI154">
        <v>55.5223360126727</v>
      </c>
      <c r="AJ154">
        <v>56.0855413455639</v>
      </c>
      <c r="AK154" t="s">
        <v>64</v>
      </c>
      <c r="AM154" s="38">
        <v>0.857465277777778</v>
      </c>
    </row>
    <row r="155" spans="1:39" ht="12">
      <c r="A155">
        <v>4</v>
      </c>
      <c r="B155">
        <v>28</v>
      </c>
      <c r="U155">
        <v>143661</v>
      </c>
      <c r="V155">
        <v>160425</v>
      </c>
      <c r="W155">
        <v>304086</v>
      </c>
      <c r="X155">
        <v>92600</v>
      </c>
      <c r="Y155">
        <v>100017</v>
      </c>
      <c r="Z155">
        <v>192617</v>
      </c>
      <c r="AA155">
        <v>51061</v>
      </c>
      <c r="AB155">
        <v>60408</v>
      </c>
      <c r="AC155">
        <v>111469</v>
      </c>
      <c r="AD155">
        <v>64.4572987797663</v>
      </c>
      <c r="AE155">
        <v>62.3450210378682</v>
      </c>
      <c r="AF155">
        <v>63.3429358799813</v>
      </c>
      <c r="AG155" s="37"/>
      <c r="AH155">
        <v>56.7376596873469</v>
      </c>
      <c r="AI155">
        <v>55.5223360126727</v>
      </c>
      <c r="AJ155">
        <v>56.0855413455639</v>
      </c>
      <c r="AK155" t="s">
        <v>64</v>
      </c>
      <c r="AM155" s="38">
        <v>0.857465277777778</v>
      </c>
    </row>
    <row r="156" spans="1:39" ht="12">
      <c r="A156">
        <v>4</v>
      </c>
      <c r="B156">
        <v>29</v>
      </c>
      <c r="U156">
        <v>143661</v>
      </c>
      <c r="V156">
        <v>160425</v>
      </c>
      <c r="W156">
        <v>304086</v>
      </c>
      <c r="X156">
        <v>92600</v>
      </c>
      <c r="Y156">
        <v>100017</v>
      </c>
      <c r="Z156">
        <v>192617</v>
      </c>
      <c r="AA156">
        <v>51061</v>
      </c>
      <c r="AB156">
        <v>60408</v>
      </c>
      <c r="AC156">
        <v>111469</v>
      </c>
      <c r="AD156">
        <v>64.4572987797663</v>
      </c>
      <c r="AE156">
        <v>62.3450210378682</v>
      </c>
      <c r="AF156">
        <v>63.3429358799813</v>
      </c>
      <c r="AG156" s="37"/>
      <c r="AH156">
        <v>56.7376596873469</v>
      </c>
      <c r="AI156">
        <v>55.5223360126727</v>
      </c>
      <c r="AJ156">
        <v>56.0855413455639</v>
      </c>
      <c r="AK156" t="s">
        <v>64</v>
      </c>
      <c r="AM156" s="38">
        <v>0.857465277777778</v>
      </c>
    </row>
    <row r="157" spans="1:39" ht="12">
      <c r="A157">
        <v>4</v>
      </c>
      <c r="B157">
        <v>30</v>
      </c>
      <c r="U157">
        <v>143661</v>
      </c>
      <c r="V157">
        <v>160425</v>
      </c>
      <c r="W157">
        <v>304086</v>
      </c>
      <c r="X157">
        <v>92600</v>
      </c>
      <c r="Y157">
        <v>100017</v>
      </c>
      <c r="Z157">
        <v>192617</v>
      </c>
      <c r="AA157">
        <v>51061</v>
      </c>
      <c r="AB157">
        <v>60408</v>
      </c>
      <c r="AC157">
        <v>111469</v>
      </c>
      <c r="AD157">
        <v>64.4572987797663</v>
      </c>
      <c r="AE157">
        <v>62.3450210378682</v>
      </c>
      <c r="AF157">
        <v>63.3429358799813</v>
      </c>
      <c r="AG157" s="37"/>
      <c r="AH157">
        <v>56.7376596873469</v>
      </c>
      <c r="AI157">
        <v>55.5223360126727</v>
      </c>
      <c r="AJ157">
        <v>56.0855413455639</v>
      </c>
      <c r="AK157" t="s">
        <v>64</v>
      </c>
      <c r="AM157" s="38">
        <v>0.857465277777778</v>
      </c>
    </row>
    <row r="158" spans="1:39" ht="12">
      <c r="A158">
        <v>4</v>
      </c>
      <c r="B158">
        <v>31</v>
      </c>
      <c r="U158">
        <v>143661</v>
      </c>
      <c r="V158">
        <v>160425</v>
      </c>
      <c r="W158">
        <v>304086</v>
      </c>
      <c r="X158">
        <v>92600</v>
      </c>
      <c r="Y158">
        <v>100017</v>
      </c>
      <c r="Z158">
        <v>192617</v>
      </c>
      <c r="AA158">
        <v>51061</v>
      </c>
      <c r="AB158">
        <v>60408</v>
      </c>
      <c r="AC158">
        <v>111469</v>
      </c>
      <c r="AD158">
        <v>64.4572987797663</v>
      </c>
      <c r="AE158">
        <v>62.3450210378682</v>
      </c>
      <c r="AF158">
        <v>63.3429358799813</v>
      </c>
      <c r="AG158" s="37"/>
      <c r="AH158">
        <v>56.7376596873469</v>
      </c>
      <c r="AI158">
        <v>55.5223360126727</v>
      </c>
      <c r="AJ158">
        <v>56.0855413455639</v>
      </c>
      <c r="AK158" t="s">
        <v>64</v>
      </c>
      <c r="AM158" s="38">
        <v>0.857465277777778</v>
      </c>
    </row>
    <row r="159" spans="1:39" ht="12">
      <c r="A159">
        <v>4</v>
      </c>
      <c r="B159">
        <v>32</v>
      </c>
      <c r="U159">
        <v>143661</v>
      </c>
      <c r="V159">
        <v>160425</v>
      </c>
      <c r="W159">
        <v>304086</v>
      </c>
      <c r="X159">
        <v>92600</v>
      </c>
      <c r="Y159">
        <v>100017</v>
      </c>
      <c r="Z159">
        <v>192617</v>
      </c>
      <c r="AA159">
        <v>51061</v>
      </c>
      <c r="AB159">
        <v>60408</v>
      </c>
      <c r="AC159">
        <v>111469</v>
      </c>
      <c r="AD159">
        <v>64.4572987797663</v>
      </c>
      <c r="AE159">
        <v>62.3450210378682</v>
      </c>
      <c r="AF159">
        <v>63.3429358799813</v>
      </c>
      <c r="AG159" s="37"/>
      <c r="AH159">
        <v>56.7376596873469</v>
      </c>
      <c r="AI159">
        <v>55.5223360126727</v>
      </c>
      <c r="AJ159">
        <v>56.0855413455639</v>
      </c>
      <c r="AK159" t="s">
        <v>64</v>
      </c>
      <c r="AM159" s="38">
        <v>0.857465277777778</v>
      </c>
    </row>
    <row r="160" spans="1:39" ht="12">
      <c r="A160">
        <v>4</v>
      </c>
      <c r="B160">
        <v>33</v>
      </c>
      <c r="U160">
        <v>143661</v>
      </c>
      <c r="V160">
        <v>160425</v>
      </c>
      <c r="W160">
        <v>304086</v>
      </c>
      <c r="X160">
        <v>92600</v>
      </c>
      <c r="Y160">
        <v>100017</v>
      </c>
      <c r="Z160">
        <v>192617</v>
      </c>
      <c r="AA160">
        <v>51061</v>
      </c>
      <c r="AB160">
        <v>60408</v>
      </c>
      <c r="AC160">
        <v>111469</v>
      </c>
      <c r="AD160">
        <v>64.4572987797663</v>
      </c>
      <c r="AE160">
        <v>62.3450210378682</v>
      </c>
      <c r="AF160">
        <v>63.3429358799813</v>
      </c>
      <c r="AG160" s="37"/>
      <c r="AH160">
        <v>56.7376596873469</v>
      </c>
      <c r="AI160">
        <v>55.5223360126727</v>
      </c>
      <c r="AJ160">
        <v>56.0855413455639</v>
      </c>
      <c r="AK160" t="s">
        <v>64</v>
      </c>
      <c r="AM160" s="38">
        <v>0.857465277777778</v>
      </c>
    </row>
    <row r="161" spans="1:39" ht="12">
      <c r="A161">
        <v>4</v>
      </c>
      <c r="B161">
        <v>34</v>
      </c>
      <c r="U161">
        <v>143661</v>
      </c>
      <c r="V161">
        <v>160425</v>
      </c>
      <c r="W161">
        <v>304086</v>
      </c>
      <c r="X161">
        <v>92600</v>
      </c>
      <c r="Y161">
        <v>100017</v>
      </c>
      <c r="Z161">
        <v>192617</v>
      </c>
      <c r="AA161">
        <v>51061</v>
      </c>
      <c r="AB161">
        <v>60408</v>
      </c>
      <c r="AC161">
        <v>111469</v>
      </c>
      <c r="AD161">
        <v>64.4572987797663</v>
      </c>
      <c r="AE161">
        <v>62.3450210378682</v>
      </c>
      <c r="AF161">
        <v>63.3429358799813</v>
      </c>
      <c r="AG161" s="37"/>
      <c r="AH161">
        <v>56.7376596873469</v>
      </c>
      <c r="AI161">
        <v>55.5223360126727</v>
      </c>
      <c r="AJ161">
        <v>56.0855413455639</v>
      </c>
      <c r="AK161" t="s">
        <v>64</v>
      </c>
      <c r="AM161" s="38">
        <v>0.857465277777778</v>
      </c>
    </row>
    <row r="162" spans="1:39" ht="12">
      <c r="A162">
        <v>4</v>
      </c>
      <c r="B162">
        <v>35</v>
      </c>
      <c r="U162">
        <v>143661</v>
      </c>
      <c r="V162">
        <v>160425</v>
      </c>
      <c r="W162">
        <v>304086</v>
      </c>
      <c r="X162">
        <v>92600</v>
      </c>
      <c r="Y162">
        <v>100017</v>
      </c>
      <c r="Z162">
        <v>192617</v>
      </c>
      <c r="AA162">
        <v>51061</v>
      </c>
      <c r="AB162">
        <v>60408</v>
      </c>
      <c r="AC162">
        <v>111469</v>
      </c>
      <c r="AD162">
        <v>64.4572987797663</v>
      </c>
      <c r="AE162">
        <v>62.3450210378682</v>
      </c>
      <c r="AF162">
        <v>63.3429358799813</v>
      </c>
      <c r="AG162" s="37"/>
      <c r="AH162">
        <v>56.7376596873469</v>
      </c>
      <c r="AI162">
        <v>55.5223360126727</v>
      </c>
      <c r="AJ162">
        <v>56.0855413455639</v>
      </c>
      <c r="AK162" t="s">
        <v>64</v>
      </c>
      <c r="AM162" s="38">
        <v>0.857465277777778</v>
      </c>
    </row>
    <row r="163" spans="1:39" ht="12">
      <c r="A163">
        <v>4</v>
      </c>
      <c r="B163">
        <v>36</v>
      </c>
      <c r="U163">
        <v>143661</v>
      </c>
      <c r="V163">
        <v>160425</v>
      </c>
      <c r="W163">
        <v>304086</v>
      </c>
      <c r="X163">
        <v>92600</v>
      </c>
      <c r="Y163">
        <v>100017</v>
      </c>
      <c r="Z163">
        <v>192617</v>
      </c>
      <c r="AA163">
        <v>51061</v>
      </c>
      <c r="AB163">
        <v>60408</v>
      </c>
      <c r="AC163">
        <v>111469</v>
      </c>
      <c r="AD163">
        <v>64.4572987797663</v>
      </c>
      <c r="AE163">
        <v>62.3450210378682</v>
      </c>
      <c r="AF163">
        <v>63.3429358799813</v>
      </c>
      <c r="AG163" s="37"/>
      <c r="AH163">
        <v>56.7376596873469</v>
      </c>
      <c r="AI163">
        <v>55.5223360126727</v>
      </c>
      <c r="AJ163">
        <v>56.0855413455639</v>
      </c>
      <c r="AK163" t="s">
        <v>64</v>
      </c>
      <c r="AM163" s="38">
        <v>0.857465277777778</v>
      </c>
    </row>
    <row r="164" spans="1:39" ht="12">
      <c r="A164">
        <v>4</v>
      </c>
      <c r="B164">
        <v>37</v>
      </c>
      <c r="U164">
        <v>143661</v>
      </c>
      <c r="V164">
        <v>160425</v>
      </c>
      <c r="W164">
        <v>304086</v>
      </c>
      <c r="X164">
        <v>92600</v>
      </c>
      <c r="Y164">
        <v>100017</v>
      </c>
      <c r="Z164">
        <v>192617</v>
      </c>
      <c r="AA164">
        <v>51061</v>
      </c>
      <c r="AB164">
        <v>60408</v>
      </c>
      <c r="AC164">
        <v>111469</v>
      </c>
      <c r="AD164">
        <v>64.4572987797663</v>
      </c>
      <c r="AE164">
        <v>62.3450210378682</v>
      </c>
      <c r="AF164">
        <v>63.3429358799813</v>
      </c>
      <c r="AG164" s="37"/>
      <c r="AH164">
        <v>56.7376596873469</v>
      </c>
      <c r="AI164">
        <v>55.5223360126727</v>
      </c>
      <c r="AJ164">
        <v>56.0855413455639</v>
      </c>
      <c r="AK164" t="s">
        <v>64</v>
      </c>
      <c r="AM164" s="38">
        <v>0.857465277777778</v>
      </c>
    </row>
    <row r="165" spans="1:39" ht="12">
      <c r="A165">
        <v>4</v>
      </c>
      <c r="B165">
        <v>38</v>
      </c>
      <c r="U165">
        <v>143661</v>
      </c>
      <c r="V165">
        <v>160425</v>
      </c>
      <c r="W165">
        <v>304086</v>
      </c>
      <c r="X165">
        <v>92600</v>
      </c>
      <c r="Y165">
        <v>100017</v>
      </c>
      <c r="Z165">
        <v>192617</v>
      </c>
      <c r="AA165">
        <v>51061</v>
      </c>
      <c r="AB165">
        <v>60408</v>
      </c>
      <c r="AC165">
        <v>111469</v>
      </c>
      <c r="AD165">
        <v>64.4572987797663</v>
      </c>
      <c r="AE165">
        <v>62.3450210378682</v>
      </c>
      <c r="AF165">
        <v>63.3429358799813</v>
      </c>
      <c r="AG165" s="37"/>
      <c r="AH165">
        <v>56.7376596873469</v>
      </c>
      <c r="AI165">
        <v>55.5223360126727</v>
      </c>
      <c r="AJ165">
        <v>56.0855413455639</v>
      </c>
      <c r="AK165" t="s">
        <v>64</v>
      </c>
      <c r="AM165" s="38">
        <v>0.857465277777778</v>
      </c>
    </row>
    <row r="166" spans="1:39" ht="12">
      <c r="A166">
        <v>4</v>
      </c>
      <c r="B166">
        <v>39</v>
      </c>
      <c r="U166">
        <v>143661</v>
      </c>
      <c r="V166">
        <v>160425</v>
      </c>
      <c r="W166">
        <v>304086</v>
      </c>
      <c r="X166">
        <v>92600</v>
      </c>
      <c r="Y166">
        <v>100017</v>
      </c>
      <c r="Z166">
        <v>192617</v>
      </c>
      <c r="AA166">
        <v>51061</v>
      </c>
      <c r="AB166">
        <v>60408</v>
      </c>
      <c r="AC166">
        <v>111469</v>
      </c>
      <c r="AD166">
        <v>64.4572987797663</v>
      </c>
      <c r="AE166">
        <v>62.3450210378682</v>
      </c>
      <c r="AF166">
        <v>63.3429358799813</v>
      </c>
      <c r="AG166" s="37"/>
      <c r="AH166">
        <v>56.7376596873469</v>
      </c>
      <c r="AI166">
        <v>55.5223360126727</v>
      </c>
      <c r="AJ166">
        <v>56.0855413455639</v>
      </c>
      <c r="AK166" t="s">
        <v>64</v>
      </c>
      <c r="AM166" s="38">
        <v>0.857465277777778</v>
      </c>
    </row>
    <row r="167" spans="1:39" ht="12">
      <c r="A167">
        <v>4</v>
      </c>
      <c r="B167">
        <v>40</v>
      </c>
      <c r="U167">
        <v>143661</v>
      </c>
      <c r="V167">
        <v>160425</v>
      </c>
      <c r="W167">
        <v>304086</v>
      </c>
      <c r="X167">
        <v>92600</v>
      </c>
      <c r="Y167">
        <v>100017</v>
      </c>
      <c r="Z167">
        <v>192617</v>
      </c>
      <c r="AA167">
        <v>51061</v>
      </c>
      <c r="AB167">
        <v>60408</v>
      </c>
      <c r="AC167">
        <v>111469</v>
      </c>
      <c r="AD167">
        <v>64.4572987797663</v>
      </c>
      <c r="AE167">
        <v>62.3450210378682</v>
      </c>
      <c r="AF167">
        <v>63.3429358799813</v>
      </c>
      <c r="AG167" s="37"/>
      <c r="AH167">
        <v>56.7376596873469</v>
      </c>
      <c r="AI167">
        <v>55.5223360126727</v>
      </c>
      <c r="AJ167">
        <v>56.0855413455639</v>
      </c>
      <c r="AK167" t="s">
        <v>64</v>
      </c>
      <c r="AM167" s="38">
        <v>0.857465277777778</v>
      </c>
    </row>
    <row r="168" spans="1:39" ht="12">
      <c r="A168">
        <v>4</v>
      </c>
      <c r="B168">
        <v>41</v>
      </c>
      <c r="U168">
        <v>143661</v>
      </c>
      <c r="V168">
        <v>160425</v>
      </c>
      <c r="W168">
        <v>304086</v>
      </c>
      <c r="X168">
        <v>92600</v>
      </c>
      <c r="Y168">
        <v>100017</v>
      </c>
      <c r="Z168">
        <v>192617</v>
      </c>
      <c r="AA168">
        <v>51061</v>
      </c>
      <c r="AB168">
        <v>60408</v>
      </c>
      <c r="AC168">
        <v>111469</v>
      </c>
      <c r="AD168">
        <v>64.4572987797663</v>
      </c>
      <c r="AE168">
        <v>62.3450210378682</v>
      </c>
      <c r="AF168">
        <v>63.3429358799813</v>
      </c>
      <c r="AG168" s="37"/>
      <c r="AH168">
        <v>56.7376596873469</v>
      </c>
      <c r="AI168">
        <v>55.5223360126727</v>
      </c>
      <c r="AJ168">
        <v>56.0855413455639</v>
      </c>
      <c r="AK168" t="s">
        <v>64</v>
      </c>
      <c r="AM168" s="38">
        <v>0.857465277777778</v>
      </c>
    </row>
    <row r="169" spans="1:39" ht="12">
      <c r="A169">
        <v>4</v>
      </c>
      <c r="B169">
        <v>42</v>
      </c>
      <c r="U169">
        <v>143661</v>
      </c>
      <c r="V169">
        <v>160425</v>
      </c>
      <c r="W169">
        <v>304086</v>
      </c>
      <c r="X169">
        <v>92600</v>
      </c>
      <c r="Y169">
        <v>100017</v>
      </c>
      <c r="Z169">
        <v>192617</v>
      </c>
      <c r="AA169">
        <v>51061</v>
      </c>
      <c r="AB169">
        <v>60408</v>
      </c>
      <c r="AC169">
        <v>111469</v>
      </c>
      <c r="AD169">
        <v>64.4572987797663</v>
      </c>
      <c r="AE169">
        <v>62.3450210378682</v>
      </c>
      <c r="AF169">
        <v>63.3429358799813</v>
      </c>
      <c r="AG169" s="37"/>
      <c r="AH169">
        <v>56.7376596873469</v>
      </c>
      <c r="AI169">
        <v>55.5223360126727</v>
      </c>
      <c r="AJ169">
        <v>56.0855413455639</v>
      </c>
      <c r="AK169" t="s">
        <v>64</v>
      </c>
      <c r="AM169" s="38">
        <v>0.857465277777778</v>
      </c>
    </row>
    <row r="170" ht="12">
      <c r="AG170" s="37"/>
    </row>
    <row r="171" spans="17:33" ht="12">
      <c r="Q171" s="37"/>
      <c r="AG171" s="37"/>
    </row>
    <row r="172" spans="17:33" ht="12">
      <c r="Q172" s="37"/>
      <c r="AG172" s="37"/>
    </row>
    <row r="173" spans="17:33" ht="12">
      <c r="Q173" s="37"/>
      <c r="AG173" s="37"/>
    </row>
    <row r="174" spans="17:33" ht="12">
      <c r="Q174" s="37"/>
      <c r="AG174" s="37"/>
    </row>
    <row r="175" spans="17:33" ht="12">
      <c r="Q175" s="37"/>
      <c r="AG175" s="37"/>
    </row>
    <row r="176" spans="17:33" ht="12">
      <c r="Q176" s="37"/>
      <c r="AG176" s="37"/>
    </row>
    <row r="177" spans="17:33" ht="12">
      <c r="Q177" s="37"/>
      <c r="AG177" s="37"/>
    </row>
    <row r="178" spans="17:33" ht="12">
      <c r="Q178" s="37"/>
      <c r="AG178" s="37"/>
    </row>
    <row r="179" spans="17:33" ht="12">
      <c r="Q179" s="37"/>
      <c r="AG179" s="37"/>
    </row>
    <row r="180" spans="17:33" ht="12">
      <c r="Q180" s="37"/>
      <c r="AG180" s="37"/>
    </row>
    <row r="181" spans="17:33" ht="12">
      <c r="Q181" s="37"/>
      <c r="AG181" s="37"/>
    </row>
    <row r="182" spans="17:33" ht="12">
      <c r="Q182" s="37"/>
      <c r="AG182" s="37"/>
    </row>
    <row r="183" spans="17:33" ht="12">
      <c r="Q183" s="37"/>
      <c r="AG183" s="37"/>
    </row>
    <row r="184" spans="17:33" ht="12">
      <c r="Q184" s="37"/>
      <c r="AG184" s="37"/>
    </row>
    <row r="185" spans="17:33" ht="12">
      <c r="Q185" s="37"/>
      <c r="AG185" s="37"/>
    </row>
    <row r="186" ht="12">
      <c r="AG186" s="37"/>
    </row>
    <row r="187" ht="12">
      <c r="AG187" s="37"/>
    </row>
    <row r="188" ht="12">
      <c r="AG188" s="37"/>
    </row>
    <row r="189" ht="12">
      <c r="AG189" s="37"/>
    </row>
    <row r="190" ht="12">
      <c r="AG190" s="37"/>
    </row>
    <row r="191" ht="12">
      <c r="AG191" s="37"/>
    </row>
    <row r="192" ht="12">
      <c r="AG192" s="37"/>
    </row>
    <row r="193" ht="12">
      <c r="AG193" s="37"/>
    </row>
    <row r="194" ht="12">
      <c r="AG194" s="37"/>
    </row>
    <row r="195" ht="12">
      <c r="AG195" s="37"/>
    </row>
    <row r="196" ht="12">
      <c r="AG196" s="37"/>
    </row>
    <row r="197" ht="12">
      <c r="AG197" s="37"/>
    </row>
    <row r="198" ht="12">
      <c r="AG198" s="37"/>
    </row>
    <row r="199" ht="12">
      <c r="AG199" s="37"/>
    </row>
    <row r="200" ht="12">
      <c r="AG200" s="37"/>
    </row>
    <row r="201" ht="12">
      <c r="AG201" s="37"/>
    </row>
    <row r="202" ht="12">
      <c r="AG202" s="37"/>
    </row>
    <row r="203" ht="12">
      <c r="AG203" s="37"/>
    </row>
    <row r="204" ht="12">
      <c r="AG204" s="37"/>
    </row>
    <row r="205" ht="12">
      <c r="AG205" s="37"/>
    </row>
    <row r="206" ht="12">
      <c r="AG206" s="37"/>
    </row>
    <row r="207" ht="12">
      <c r="AG207" s="37"/>
    </row>
    <row r="208" ht="12">
      <c r="AG208" s="37"/>
    </row>
    <row r="209" ht="12">
      <c r="AG209" s="37"/>
    </row>
    <row r="210" ht="12">
      <c r="AG210" s="37"/>
    </row>
    <row r="211" ht="12">
      <c r="AG211" s="37"/>
    </row>
    <row r="212" ht="12">
      <c r="AG212" s="37"/>
    </row>
    <row r="213" spans="17:33" ht="12">
      <c r="Q213" s="37"/>
      <c r="AG213" s="37"/>
    </row>
    <row r="214" spans="17:33" ht="12">
      <c r="Q214" s="37"/>
      <c r="AG214" s="37"/>
    </row>
    <row r="215" spans="17:33" ht="12">
      <c r="Q215" s="37"/>
      <c r="AG215" s="37"/>
    </row>
    <row r="216" spans="17:33" ht="12">
      <c r="Q216" s="37"/>
      <c r="AG216" s="37"/>
    </row>
    <row r="217" spans="17:33" ht="12">
      <c r="Q217" s="37"/>
      <c r="AG217" s="37"/>
    </row>
    <row r="218" spans="17:33" ht="12">
      <c r="Q218" s="37"/>
      <c r="AG218" s="37"/>
    </row>
    <row r="219" spans="17:33" ht="12">
      <c r="Q219" s="37"/>
      <c r="AG219" s="37"/>
    </row>
    <row r="220" spans="17:33" ht="12">
      <c r="Q220" s="37"/>
      <c r="AG220" s="37"/>
    </row>
    <row r="221" spans="17:33" ht="12">
      <c r="Q221" s="37"/>
      <c r="AG221" s="37"/>
    </row>
    <row r="222" spans="17:33" ht="12">
      <c r="Q222" s="37"/>
      <c r="AG222" s="37"/>
    </row>
    <row r="223" spans="17:33" ht="12">
      <c r="Q223" s="37"/>
      <c r="AG223" s="37"/>
    </row>
    <row r="224" ht="12">
      <c r="AG224" s="37"/>
    </row>
    <row r="225" ht="12">
      <c r="AG225" s="37"/>
    </row>
    <row r="226" ht="12">
      <c r="AG226" s="37"/>
    </row>
    <row r="227" ht="12">
      <c r="AG227" s="37"/>
    </row>
    <row r="228" ht="12">
      <c r="AG228" s="37"/>
    </row>
    <row r="229" ht="12">
      <c r="AG229" s="37"/>
    </row>
    <row r="230" ht="12">
      <c r="AG230" s="37"/>
    </row>
    <row r="231" ht="12">
      <c r="AG231" s="37"/>
    </row>
    <row r="232" ht="12">
      <c r="AG232" s="37"/>
    </row>
    <row r="233" ht="12">
      <c r="AG233" s="37"/>
    </row>
    <row r="234" ht="12">
      <c r="AG234" s="37"/>
    </row>
    <row r="235" ht="12">
      <c r="AG235" s="37"/>
    </row>
    <row r="236" ht="12">
      <c r="AG236" s="37"/>
    </row>
    <row r="237" ht="12">
      <c r="AG237" s="37"/>
    </row>
    <row r="238" ht="12">
      <c r="AG238" s="37"/>
    </row>
    <row r="239" ht="12">
      <c r="AG239" s="37"/>
    </row>
    <row r="240" ht="12">
      <c r="AG240" s="37"/>
    </row>
    <row r="241" ht="12">
      <c r="AG241" s="37"/>
    </row>
    <row r="242" ht="12">
      <c r="AG242" s="37"/>
    </row>
    <row r="243" ht="12">
      <c r="AG243" s="37"/>
    </row>
    <row r="244" ht="12">
      <c r="AG244" s="37"/>
    </row>
    <row r="245" ht="12">
      <c r="AG245" s="37"/>
    </row>
    <row r="246" ht="12">
      <c r="AG246" s="37"/>
    </row>
    <row r="247" ht="12">
      <c r="AG247" s="37"/>
    </row>
    <row r="248" ht="12">
      <c r="AG248" s="37"/>
    </row>
    <row r="249" ht="12">
      <c r="AG249" s="37"/>
    </row>
    <row r="250" ht="12">
      <c r="AG250" s="37"/>
    </row>
    <row r="251" ht="12">
      <c r="AG251" s="37"/>
    </row>
    <row r="252" ht="12">
      <c r="AG252" s="37"/>
    </row>
    <row r="253" ht="12">
      <c r="AG253" s="37"/>
    </row>
    <row r="254" ht="12">
      <c r="AG254" s="37"/>
    </row>
    <row r="255" spans="17:33" ht="12">
      <c r="Q255" s="37"/>
      <c r="AG255" s="37"/>
    </row>
    <row r="256" spans="17:33" ht="12">
      <c r="Q256" s="37"/>
      <c r="AG256" s="37"/>
    </row>
    <row r="257" spans="17:33" ht="12">
      <c r="Q257" s="37"/>
      <c r="AG257" s="37"/>
    </row>
    <row r="258" spans="17:33" ht="12">
      <c r="Q258" s="37"/>
      <c r="AG258" s="37"/>
    </row>
    <row r="259" spans="17:33" ht="12">
      <c r="Q259" s="37"/>
      <c r="AG259" s="37"/>
    </row>
    <row r="260" spans="17:33" ht="12">
      <c r="Q260" s="37"/>
      <c r="AG260" s="37"/>
    </row>
    <row r="261" spans="17:33" ht="12">
      <c r="Q261" s="37"/>
      <c r="AG261" s="37"/>
    </row>
    <row r="262" spans="17:33" ht="12">
      <c r="Q262" s="37"/>
      <c r="AG262" s="37"/>
    </row>
    <row r="263" spans="17:33" ht="12">
      <c r="Q263" s="37"/>
      <c r="AG263" s="37"/>
    </row>
    <row r="264" spans="17:33" ht="12">
      <c r="Q264" s="37"/>
      <c r="AG264" s="37"/>
    </row>
    <row r="265" spans="17:33" ht="12">
      <c r="Q265" s="37"/>
      <c r="AG265" s="37"/>
    </row>
    <row r="266" spans="17:33" ht="12">
      <c r="Q266" s="37"/>
      <c r="AG266" s="37"/>
    </row>
    <row r="267" spans="17:33" ht="12">
      <c r="Q267" s="37"/>
      <c r="AG267" s="37"/>
    </row>
    <row r="268" spans="17:33" ht="12">
      <c r="Q268" s="37"/>
      <c r="AG268" s="37"/>
    </row>
    <row r="269" spans="17:33" ht="12">
      <c r="Q269" s="37"/>
      <c r="AG269" s="37"/>
    </row>
    <row r="270" spans="17:33" ht="12">
      <c r="Q270" s="37"/>
      <c r="AG270" s="37"/>
    </row>
    <row r="271" spans="17:33" ht="12">
      <c r="Q271" s="37"/>
      <c r="AG271" s="37"/>
    </row>
    <row r="272" spans="17:33" ht="12">
      <c r="Q272" s="37"/>
      <c r="AG272" s="37"/>
    </row>
    <row r="273" spans="17:33" ht="12">
      <c r="Q273" s="37"/>
      <c r="AG273" s="37"/>
    </row>
    <row r="274" ht="12">
      <c r="AG274" s="37"/>
    </row>
    <row r="275" ht="12">
      <c r="AG275" s="37"/>
    </row>
    <row r="276" ht="12">
      <c r="AG276" s="37"/>
    </row>
    <row r="277" ht="12">
      <c r="AG277" s="37"/>
    </row>
    <row r="278" ht="12">
      <c r="AG278" s="37"/>
    </row>
    <row r="279" ht="12">
      <c r="AG279" s="37"/>
    </row>
    <row r="280" ht="12">
      <c r="AG280" s="37"/>
    </row>
    <row r="281" ht="12">
      <c r="AG281" s="37"/>
    </row>
    <row r="282" ht="12">
      <c r="AG282" s="37"/>
    </row>
    <row r="283" ht="12">
      <c r="AG283" s="37"/>
    </row>
    <row r="284" ht="12">
      <c r="AG284" s="37"/>
    </row>
    <row r="285" ht="12">
      <c r="AG285" s="37"/>
    </row>
    <row r="286" ht="12">
      <c r="AG286" s="37"/>
    </row>
    <row r="287" ht="12">
      <c r="AG287" s="37"/>
    </row>
    <row r="288" ht="12">
      <c r="AG288" s="37"/>
    </row>
    <row r="289" ht="12">
      <c r="AG289" s="37"/>
    </row>
    <row r="290" ht="12">
      <c r="AG290" s="37"/>
    </row>
    <row r="291" ht="12">
      <c r="AG291" s="37"/>
    </row>
    <row r="292" ht="12">
      <c r="AG292" s="37"/>
    </row>
    <row r="293" ht="12">
      <c r="AG293" s="37"/>
    </row>
    <row r="294" ht="12">
      <c r="AG294" s="37"/>
    </row>
    <row r="295" ht="12">
      <c r="AG295" s="37"/>
    </row>
    <row r="296" ht="12">
      <c r="AG296" s="37"/>
    </row>
    <row r="297" spans="17:33" ht="12">
      <c r="Q297" s="37"/>
      <c r="AG297" s="37"/>
    </row>
    <row r="298" spans="17:33" ht="12">
      <c r="Q298" s="37"/>
      <c r="AG298" s="37"/>
    </row>
    <row r="299" spans="17:33" ht="12">
      <c r="Q299" s="37"/>
      <c r="AG299" s="37"/>
    </row>
    <row r="300" spans="17:33" ht="12">
      <c r="Q300" s="37"/>
      <c r="AG300" s="37"/>
    </row>
    <row r="301" spans="17:33" ht="12">
      <c r="Q301" s="37"/>
      <c r="AG301" s="37"/>
    </row>
    <row r="302" spans="17:33" ht="12">
      <c r="Q302" s="37"/>
      <c r="AG302" s="37"/>
    </row>
    <row r="303" spans="17:33" ht="12">
      <c r="Q303" s="37"/>
      <c r="AG303" s="37"/>
    </row>
    <row r="304" spans="17:33" ht="12">
      <c r="Q304" s="37"/>
      <c r="AG304" s="37"/>
    </row>
    <row r="305" spans="17:33" ht="12">
      <c r="Q305" s="37"/>
      <c r="AG305" s="37"/>
    </row>
    <row r="306" spans="17:33" ht="12">
      <c r="Q306" s="37"/>
      <c r="AG306" s="37"/>
    </row>
    <row r="307" spans="17:33" ht="12">
      <c r="Q307" s="37"/>
      <c r="AG307" s="37"/>
    </row>
    <row r="308" spans="17:33" ht="12">
      <c r="Q308" s="37"/>
      <c r="AG308" s="37"/>
    </row>
    <row r="309" spans="17:33" ht="12">
      <c r="Q309" s="37"/>
      <c r="AG309" s="37"/>
    </row>
    <row r="310" spans="17:33" ht="12">
      <c r="Q310" s="37"/>
      <c r="AG310" s="37"/>
    </row>
    <row r="311" spans="17:33" ht="12">
      <c r="Q311" s="37"/>
      <c r="AG311" s="37"/>
    </row>
    <row r="312" spans="17:33" ht="12">
      <c r="Q312" s="37"/>
      <c r="AG312" s="37"/>
    </row>
    <row r="313" spans="17:33" ht="12">
      <c r="Q313" s="37"/>
      <c r="AG313" s="37"/>
    </row>
    <row r="314" spans="17:33" ht="12">
      <c r="Q314" s="37"/>
      <c r="AG314" s="37"/>
    </row>
    <row r="315" spans="17:33" ht="12">
      <c r="Q315" s="37"/>
      <c r="AG315" s="37"/>
    </row>
    <row r="316" spans="17:33" ht="12">
      <c r="Q316" s="37"/>
      <c r="AG316" s="37"/>
    </row>
    <row r="317" spans="17:33" ht="12">
      <c r="Q317" s="37"/>
      <c r="AG317" s="37"/>
    </row>
    <row r="318" spans="17:33" ht="12">
      <c r="Q318" s="37"/>
      <c r="AG318" s="37"/>
    </row>
    <row r="319" spans="17:33" ht="12">
      <c r="Q319" s="37"/>
      <c r="AG319" s="37"/>
    </row>
    <row r="320" spans="17:33" ht="12">
      <c r="Q320" s="37"/>
      <c r="AG320" s="37"/>
    </row>
    <row r="321" spans="17:33" ht="12">
      <c r="Q321" s="37"/>
      <c r="AG321" s="37"/>
    </row>
    <row r="322" spans="17:33" ht="12">
      <c r="Q322" s="37"/>
      <c r="AG322" s="37"/>
    </row>
    <row r="323" ht="12">
      <c r="AG323" s="37"/>
    </row>
    <row r="324" ht="12">
      <c r="AG324" s="37"/>
    </row>
    <row r="325" ht="12">
      <c r="AG325" s="37"/>
    </row>
    <row r="326" ht="12">
      <c r="AG326" s="37"/>
    </row>
    <row r="327" ht="12">
      <c r="AG327" s="37"/>
    </row>
    <row r="328" ht="12">
      <c r="AG328" s="37"/>
    </row>
    <row r="329" ht="12">
      <c r="AG329" s="37"/>
    </row>
    <row r="330" ht="12">
      <c r="AG330" s="37"/>
    </row>
    <row r="331" ht="12">
      <c r="AG331" s="37"/>
    </row>
    <row r="332" ht="12">
      <c r="AG332" s="37"/>
    </row>
    <row r="333" ht="12">
      <c r="AG333" s="37"/>
    </row>
    <row r="334" ht="12">
      <c r="AG334" s="37"/>
    </row>
    <row r="335" ht="12">
      <c r="AG335" s="37"/>
    </row>
    <row r="336" ht="12">
      <c r="AG336" s="37"/>
    </row>
    <row r="337" ht="12">
      <c r="AG337" s="37"/>
    </row>
    <row r="338" ht="12">
      <c r="AG338" s="37"/>
    </row>
    <row r="339" spans="17:33" ht="12">
      <c r="Q339" s="37"/>
      <c r="AG339" s="37"/>
    </row>
    <row r="340" spans="17:33" ht="12">
      <c r="Q340" s="37"/>
      <c r="AG340" s="37"/>
    </row>
    <row r="341" spans="17:33" ht="12">
      <c r="Q341" s="37"/>
      <c r="AG341" s="37"/>
    </row>
    <row r="342" spans="17:33" ht="12">
      <c r="Q342" s="37"/>
      <c r="AG342" s="37"/>
    </row>
    <row r="343" spans="17:33" ht="12">
      <c r="Q343" s="37"/>
      <c r="AG343" s="37"/>
    </row>
    <row r="344" ht="12">
      <c r="AG344" s="37"/>
    </row>
    <row r="345" ht="12">
      <c r="AG345" s="37"/>
    </row>
    <row r="346" ht="12">
      <c r="AG346" s="37"/>
    </row>
    <row r="347" ht="12">
      <c r="AG347" s="37"/>
    </row>
    <row r="348" ht="12">
      <c r="AG348" s="37"/>
    </row>
    <row r="349" ht="12">
      <c r="AG349" s="37"/>
    </row>
    <row r="350" ht="12">
      <c r="AG350" s="37"/>
    </row>
    <row r="351" ht="12">
      <c r="AG351" s="37"/>
    </row>
    <row r="352" ht="12">
      <c r="AG352" s="37"/>
    </row>
    <row r="353" ht="12">
      <c r="AG353" s="37"/>
    </row>
    <row r="354" ht="12">
      <c r="AG354" s="37"/>
    </row>
    <row r="355" ht="12">
      <c r="AG355" s="37"/>
    </row>
    <row r="356" ht="12">
      <c r="AG356" s="37"/>
    </row>
    <row r="357" ht="12">
      <c r="AG357" s="37"/>
    </row>
    <row r="358" ht="12">
      <c r="AG358" s="37"/>
    </row>
    <row r="359" ht="12">
      <c r="AG359" s="37"/>
    </row>
    <row r="360" ht="12">
      <c r="AG360" s="37"/>
    </row>
    <row r="361" ht="12">
      <c r="AG361" s="37"/>
    </row>
    <row r="362" ht="12">
      <c r="AG362" s="37"/>
    </row>
    <row r="363" ht="12">
      <c r="AG363" s="37"/>
    </row>
    <row r="364" ht="12">
      <c r="AG364" s="37"/>
    </row>
    <row r="365" ht="12">
      <c r="AG365" s="37"/>
    </row>
    <row r="366" ht="12">
      <c r="AG366" s="37"/>
    </row>
    <row r="367" ht="12">
      <c r="AG367" s="37"/>
    </row>
    <row r="368" ht="12">
      <c r="AG368" s="37"/>
    </row>
    <row r="369" ht="12">
      <c r="AG369" s="37"/>
    </row>
    <row r="370" ht="12">
      <c r="AG370" s="37"/>
    </row>
    <row r="371" ht="12">
      <c r="AG371" s="37"/>
    </row>
    <row r="372" ht="12">
      <c r="AG372" s="37"/>
    </row>
    <row r="373" ht="12">
      <c r="AG373" s="37"/>
    </row>
    <row r="374" ht="12">
      <c r="AG374" s="37"/>
    </row>
    <row r="375" ht="12">
      <c r="AG375" s="37"/>
    </row>
    <row r="376" ht="12">
      <c r="AG376" s="37"/>
    </row>
    <row r="377" ht="12">
      <c r="AG377" s="37"/>
    </row>
    <row r="378" ht="12">
      <c r="AG378" s="37"/>
    </row>
    <row r="379" ht="12">
      <c r="AG379" s="37"/>
    </row>
    <row r="380" ht="12">
      <c r="AG380" s="37"/>
    </row>
    <row r="381" spans="17:33" ht="12">
      <c r="Q381" s="37"/>
      <c r="AG381" s="37"/>
    </row>
    <row r="382" spans="17:33" ht="12">
      <c r="Q382" s="37"/>
      <c r="AG382" s="37"/>
    </row>
    <row r="383" spans="17:33" ht="12">
      <c r="Q383" s="37"/>
      <c r="AG383" s="37"/>
    </row>
    <row r="384" spans="17:33" ht="12">
      <c r="Q384" s="37"/>
      <c r="AG384" s="37"/>
    </row>
    <row r="385" ht="12">
      <c r="AG385" s="37"/>
    </row>
    <row r="386" ht="12">
      <c r="AG386" s="37"/>
    </row>
    <row r="387" ht="12">
      <c r="AG387" s="37"/>
    </row>
    <row r="388" ht="12">
      <c r="AG388" s="37"/>
    </row>
    <row r="389" ht="12">
      <c r="AG389" s="37"/>
    </row>
    <row r="390" ht="12">
      <c r="AG390" s="37"/>
    </row>
    <row r="391" ht="12">
      <c r="AG391" s="37"/>
    </row>
    <row r="392" ht="12">
      <c r="AG392" s="37"/>
    </row>
    <row r="393" ht="12">
      <c r="AG393" s="37"/>
    </row>
    <row r="394" ht="12">
      <c r="AG394" s="37"/>
    </row>
    <row r="395" ht="12">
      <c r="AG395" s="37"/>
    </row>
    <row r="396" ht="12">
      <c r="AG396" s="37"/>
    </row>
    <row r="397" ht="12">
      <c r="AG397" s="37"/>
    </row>
    <row r="398" ht="12">
      <c r="AG398" s="37"/>
    </row>
    <row r="399" ht="12">
      <c r="AG399" s="37"/>
    </row>
    <row r="400" ht="12">
      <c r="AG400" s="37"/>
    </row>
    <row r="401" ht="12">
      <c r="AG401" s="37"/>
    </row>
    <row r="402" ht="12">
      <c r="AG402" s="37"/>
    </row>
    <row r="403" ht="12">
      <c r="AG403" s="37"/>
    </row>
    <row r="404" ht="12">
      <c r="AG404" s="37"/>
    </row>
    <row r="405" ht="12">
      <c r="AG405" s="37"/>
    </row>
    <row r="406" ht="12">
      <c r="AG406" s="37"/>
    </row>
    <row r="407" ht="12">
      <c r="AG407" s="37"/>
    </row>
    <row r="408" ht="12">
      <c r="AG408" s="37"/>
    </row>
    <row r="409" ht="12">
      <c r="AG409" s="37"/>
    </row>
    <row r="410" ht="12">
      <c r="AG410" s="37"/>
    </row>
    <row r="411" ht="12">
      <c r="AG411" s="37"/>
    </row>
    <row r="412" ht="12">
      <c r="AG412" s="37"/>
    </row>
    <row r="413" ht="12">
      <c r="AG413" s="37"/>
    </row>
    <row r="414" ht="12">
      <c r="AG414" s="37"/>
    </row>
    <row r="415" ht="12">
      <c r="AG415" s="37"/>
    </row>
    <row r="416" ht="12">
      <c r="AG416" s="37"/>
    </row>
    <row r="417" ht="12">
      <c r="AG417" s="37"/>
    </row>
    <row r="418" ht="12">
      <c r="AG418" s="37"/>
    </row>
    <row r="419" ht="12">
      <c r="AG419" s="37"/>
    </row>
    <row r="420" ht="12">
      <c r="AG420" s="37"/>
    </row>
    <row r="421" ht="12">
      <c r="AG421" s="37"/>
    </row>
    <row r="422" ht="12">
      <c r="AG422" s="37"/>
    </row>
    <row r="423" spans="17:33" ht="12">
      <c r="Q423" s="37"/>
      <c r="AG423" s="37"/>
    </row>
    <row r="424" spans="17:33" ht="12">
      <c r="Q424" s="37"/>
      <c r="AG424" s="37"/>
    </row>
    <row r="425" spans="17:33" ht="12">
      <c r="Q425" s="37"/>
      <c r="AG425" s="37"/>
    </row>
    <row r="426" spans="17:33" ht="12">
      <c r="Q426" s="37"/>
      <c r="AG426" s="37"/>
    </row>
    <row r="427" spans="17:33" ht="12">
      <c r="Q427" s="37"/>
      <c r="AG427" s="37"/>
    </row>
    <row r="428" spans="17:33" ht="12">
      <c r="Q428" s="37"/>
      <c r="AG428" s="37"/>
    </row>
    <row r="429" spans="17:33" ht="12">
      <c r="Q429" s="37"/>
      <c r="AG429" s="37"/>
    </row>
    <row r="430" spans="17:33" ht="12">
      <c r="Q430" s="37"/>
      <c r="AG430" s="37"/>
    </row>
    <row r="431" spans="17:33" ht="12">
      <c r="Q431" s="37"/>
      <c r="AG431" s="37"/>
    </row>
    <row r="432" spans="17:33" ht="12">
      <c r="Q432" s="37"/>
      <c r="AG432" s="37"/>
    </row>
    <row r="433" spans="17:33" ht="12">
      <c r="Q433" s="37"/>
      <c r="AG433" s="37"/>
    </row>
    <row r="434" spans="17:33" ht="12">
      <c r="Q434" s="37"/>
      <c r="AG434" s="37"/>
    </row>
    <row r="435" spans="17:33" ht="12">
      <c r="Q435" s="37"/>
      <c r="AG435" s="37"/>
    </row>
    <row r="436" spans="17:33" ht="12">
      <c r="Q436" s="37"/>
      <c r="AG436" s="37"/>
    </row>
    <row r="437" spans="17:33" ht="12">
      <c r="Q437" s="37"/>
      <c r="AG437" s="37"/>
    </row>
    <row r="438" spans="17:33" ht="12">
      <c r="Q438" s="37"/>
      <c r="AG438" s="37"/>
    </row>
    <row r="439" spans="17:33" ht="12">
      <c r="Q439" s="37"/>
      <c r="AG439" s="37"/>
    </row>
    <row r="440" spans="17:33" ht="12">
      <c r="Q440" s="37"/>
      <c r="AG440" s="37"/>
    </row>
    <row r="441" spans="17:33" ht="12">
      <c r="Q441" s="37"/>
      <c r="AG441" s="37"/>
    </row>
    <row r="442" spans="17:33" ht="12">
      <c r="Q442" s="37"/>
      <c r="AG442" s="37"/>
    </row>
    <row r="443" spans="17:33" ht="12">
      <c r="Q443" s="37"/>
      <c r="AG443" s="37"/>
    </row>
    <row r="444" spans="17:33" ht="12">
      <c r="Q444" s="37"/>
      <c r="AG444" s="37"/>
    </row>
    <row r="445" spans="17:33" ht="12">
      <c r="Q445" s="37"/>
      <c r="AG445" s="37"/>
    </row>
    <row r="446" spans="17:33" ht="12">
      <c r="Q446" s="37"/>
      <c r="AG446" s="37"/>
    </row>
    <row r="447" spans="17:33" ht="12">
      <c r="Q447" s="37"/>
      <c r="AG447" s="37"/>
    </row>
    <row r="448" spans="17:33" ht="12">
      <c r="Q448" s="37"/>
      <c r="AG448" s="37"/>
    </row>
    <row r="449" spans="17:33" ht="12">
      <c r="Q449" s="37"/>
      <c r="AG449" s="37"/>
    </row>
    <row r="450" ht="12">
      <c r="AG450" s="37"/>
    </row>
    <row r="451" ht="12">
      <c r="AG451" s="37"/>
    </row>
    <row r="452" ht="12">
      <c r="AG452" s="37"/>
    </row>
    <row r="453" ht="12">
      <c r="AG453" s="37"/>
    </row>
    <row r="454" ht="12">
      <c r="AG454" s="37"/>
    </row>
    <row r="455" ht="12">
      <c r="AG455" s="37"/>
    </row>
    <row r="456" ht="12">
      <c r="AG456" s="37"/>
    </row>
    <row r="457" ht="12">
      <c r="AG457" s="37"/>
    </row>
    <row r="458" ht="12">
      <c r="AG458" s="37"/>
    </row>
    <row r="459" ht="12">
      <c r="AG459" s="37"/>
    </row>
    <row r="460" ht="12">
      <c r="AG460" s="37"/>
    </row>
    <row r="461" ht="12">
      <c r="AG461" s="37"/>
    </row>
    <row r="462" ht="12">
      <c r="AG462" s="37"/>
    </row>
    <row r="463" ht="12">
      <c r="AG463" s="37"/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f-soft</dc:creator>
  <cp:keywords/>
  <dc:description/>
  <cp:lastModifiedBy>鹿児島県</cp:lastModifiedBy>
  <cp:lastPrinted>2017-08-10T08:03:28Z</cp:lastPrinted>
  <dcterms:created xsi:type="dcterms:W3CDTF">2005-08-18T05:32:30Z</dcterms:created>
  <dcterms:modified xsi:type="dcterms:W3CDTF">2021-10-31T11:46:06Z</dcterms:modified>
  <cp:category/>
  <cp:version/>
  <cp:contentType/>
  <cp:contentStatus/>
</cp:coreProperties>
</file>