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38270114-C2DE-4C0D-BB30-874D985F53D1}" xr6:coauthVersionLast="36" xr6:coauthVersionMax="36" xr10:uidLastSave="{00000000-0000-0000-0000-000000000000}"/>
  <bookViews>
    <workbookView xWindow="0" yWindow="0" windowWidth="20490" windowHeight="7920" tabRatio="892" activeTab="1" xr2:uid="{00000000-000D-0000-FFFF-FFFF00000000}"/>
  </bookViews>
  <sheets>
    <sheet name="積算書（その１） " sheetId="54" r:id="rId1"/>
    <sheet name="入札書" sheetId="52" r:id="rId2"/>
  </sheets>
  <externalReferences>
    <externalReference r:id="rId3"/>
    <externalReference r:id="rId4"/>
  </externalReferences>
  <definedNames>
    <definedName name="_xlnm.Print_Area" localSheetId="0">'積算書（その１） '!$A$1:$L$79</definedName>
    <definedName name="教育庁" localSheetId="0">[1]仕様一覧!$A$4:$GN$169</definedName>
    <definedName name="教育庁">[2]仕様一覧!$A$4:$GN$169</definedName>
    <definedName name="警察" localSheetId="0">[1]仕様一覧!$A$4:$GN$169</definedName>
    <definedName name="警察">[2]仕様一覧!$A$4:$GN$169</definedName>
    <definedName name="検索" localSheetId="0">[1]仕様書4!$AN$1</definedName>
    <definedName name="検索">[2]仕様書4!$AN$1</definedName>
    <definedName name="検索用" localSheetId="0">[1]仕様書!$AN$1</definedName>
    <definedName name="検索用">[2]仕様書!$AN$1</definedName>
    <definedName name="仕様範囲" localSheetId="0">[1]仕様一覧!$A$5:$GO$169</definedName>
    <definedName name="仕様範囲">#REF!</definedName>
    <definedName name="知事部局" localSheetId="0">[1]仕様一覧!$A$4:$GN$169</definedName>
    <definedName name="知事部局">[2]仕様一覧!$A$4:$GN$169</definedName>
  </definedNames>
  <calcPr calcId="191029"/>
</workbook>
</file>

<file path=xl/calcChain.xml><?xml version="1.0" encoding="utf-8"?>
<calcChain xmlns="http://schemas.openxmlformats.org/spreadsheetml/2006/main">
  <c r="H33" i="54" l="1"/>
  <c r="H29" i="54"/>
  <c r="H25" i="54"/>
  <c r="H21" i="54"/>
  <c r="D18" i="54"/>
  <c r="H17" i="54"/>
  <c r="D14" i="54"/>
  <c r="H13" i="54"/>
  <c r="H11" i="54"/>
  <c r="H10" i="54"/>
  <c r="D10" i="54"/>
  <c r="H9" i="54"/>
  <c r="H32" i="54" l="1"/>
  <c r="H53" i="54"/>
  <c r="H69" i="54"/>
  <c r="H20" i="54"/>
  <c r="D26" i="54"/>
  <c r="H48" i="54"/>
  <c r="H49" i="54"/>
  <c r="H47" i="54"/>
  <c r="H28" i="54"/>
  <c r="H62" i="54"/>
  <c r="H7" i="54"/>
  <c r="H16" i="54"/>
  <c r="D22" i="54"/>
  <c r="H8" i="54"/>
  <c r="H12" i="54"/>
  <c r="I10" i="54" s="1"/>
  <c r="K10" i="54" s="1"/>
  <c r="H24" i="54"/>
  <c r="D30" i="54"/>
  <c r="H40" i="54"/>
  <c r="H39" i="54"/>
  <c r="H38" i="54"/>
  <c r="H56" i="54"/>
  <c r="H55" i="54"/>
  <c r="H54" i="54"/>
  <c r="H72" i="54"/>
  <c r="H71" i="54"/>
  <c r="H70" i="54"/>
  <c r="H14" i="54"/>
  <c r="H15" i="54"/>
  <c r="H18" i="54"/>
  <c r="H19" i="54"/>
  <c r="H22" i="54"/>
  <c r="H23" i="54"/>
  <c r="H26" i="54"/>
  <c r="H27" i="54"/>
  <c r="H30" i="54"/>
  <c r="H31" i="54"/>
  <c r="I26" i="54" l="1"/>
  <c r="I22" i="54"/>
  <c r="I6" i="54"/>
  <c r="I18" i="54"/>
  <c r="K18" i="54" s="1"/>
  <c r="H73" i="54"/>
  <c r="I70" i="54" s="1"/>
  <c r="H57" i="54"/>
  <c r="I54" i="54" s="1"/>
  <c r="H41" i="54"/>
  <c r="I38" i="54" s="1"/>
  <c r="H74" i="54"/>
  <c r="H58" i="54"/>
  <c r="H42" i="54"/>
  <c r="H63" i="54"/>
  <c r="H64" i="54"/>
  <c r="H34" i="54"/>
  <c r="H75" i="54"/>
  <c r="H76" i="54"/>
  <c r="H59" i="54"/>
  <c r="H60" i="54"/>
  <c r="H43" i="54"/>
  <c r="H44" i="54"/>
  <c r="H65" i="54"/>
  <c r="H66" i="54"/>
  <c r="H50" i="54"/>
  <c r="H35" i="54"/>
  <c r="H36" i="54"/>
  <c r="H61" i="54"/>
  <c r="H45" i="54"/>
  <c r="D46" i="54"/>
  <c r="H67" i="54"/>
  <c r="H68" i="54"/>
  <c r="H51" i="54"/>
  <c r="H52" i="54"/>
  <c r="H37" i="54"/>
  <c r="D50" i="54"/>
  <c r="I30" i="54"/>
  <c r="D70" i="54"/>
  <c r="D54" i="54"/>
  <c r="D38" i="54"/>
  <c r="D6" i="54"/>
  <c r="K26" i="54"/>
  <c r="D66" i="54"/>
  <c r="I14" i="54"/>
  <c r="K14" i="54" s="1"/>
  <c r="K30" i="54"/>
  <c r="D62" i="54"/>
  <c r="D74" i="54"/>
  <c r="D58" i="54"/>
  <c r="D42" i="54"/>
  <c r="K22" i="54"/>
  <c r="H46" i="54"/>
  <c r="I46" i="54" s="1"/>
  <c r="D34" i="54"/>
  <c r="K54" i="54" l="1"/>
  <c r="I62" i="54"/>
  <c r="K38" i="54"/>
  <c r="K70" i="54"/>
  <c r="K46" i="54"/>
  <c r="I34" i="54"/>
  <c r="K34" i="54" s="1"/>
  <c r="I42" i="54"/>
  <c r="K42" i="54" s="1"/>
  <c r="K6" i="54"/>
  <c r="K62" i="54"/>
  <c r="I50" i="54"/>
  <c r="K50" i="54" s="1"/>
  <c r="I58" i="54"/>
  <c r="K58" i="54" s="1"/>
  <c r="I74" i="54"/>
  <c r="K74" i="54" s="1"/>
  <c r="I66" i="54"/>
  <c r="K66" i="54" s="1"/>
  <c r="K78" i="54" l="1"/>
  <c r="K79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<sst xmlns="http://schemas.openxmlformats.org/spreadsheetml/2006/main" count="127" uniqueCount="66">
  <si>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</si>
  <si>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</si>
  <si>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</si>
  <si>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</si>
  <si>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</si>
  <si>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</si>
  <si>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</si>
  <si>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</si>
  <si>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</si>
  <si>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</si>
  <si>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</si>
  <si>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</si>
  <si>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</si>
  <si>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</si>
  <si>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</si>
  <si>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</si>
  <si>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</si>
  <si>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</si>
  <si>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</si>
  <si>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</si>
  <si>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</si>
  <si>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</si>
  <si>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</si>
  <si>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</si>
  <si>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</si>
  <si>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</si>
  <si>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</si>
  <si>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</si>
  <si>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</si>
  <si>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</si>
  <si>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</si>
  <si>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</si>
  <si>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</si>
  <si>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</si>
  <si>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</si>
  <si>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夏季休日</t>
  </si>
  <si>
    <t>その他季休日</t>
  </si>
  <si>
    <t>夏季平日</t>
  </si>
  <si>
    <t>その他季平日</t>
  </si>
  <si>
    <t>鹿児島県立短期大学</t>
  </si>
  <si>
    <t/>
  </si>
  <si>
    <t>夏季</t>
  </si>
  <si>
    <t>その他季</t>
  </si>
  <si>
    <t>歴史・美術センター黎明館</t>
  </si>
  <si>
    <t>畜産試験場　本館</t>
  </si>
  <si>
    <t>ピーク</t>
  </si>
  <si>
    <t>夏季昼間</t>
  </si>
  <si>
    <t>その他季昼間</t>
  </si>
  <si>
    <t>夜間</t>
  </si>
  <si>
    <t>肉用牛改良研究所</t>
  </si>
  <si>
    <t>鹿児島中央家畜保健衛生所</t>
  </si>
  <si>
    <t>畜産試験場　養豚施設</t>
  </si>
  <si>
    <t>畜産試験場　養鶏施設</t>
  </si>
  <si>
    <t>フラワーセンター</t>
  </si>
  <si>
    <t>肝属家畜保健衛生所</t>
  </si>
  <si>
    <t>畜産試験場　肉乳用牛施設</t>
  </si>
  <si>
    <t>農業開発総合センター（耕種試験研究施設）</t>
  </si>
  <si>
    <t>農業開発総合センター（農業大学校）</t>
  </si>
  <si>
    <t>農業開発総合センター（農業大学校付帯施設）</t>
  </si>
  <si>
    <t>消防学校</t>
  </si>
  <si>
    <t>鹿児島県環境放射線監視センター</t>
  </si>
  <si>
    <t>環境保健センター（城南庁舎）</t>
  </si>
  <si>
    <t>環境保健センター錦江庁舎</t>
  </si>
  <si>
    <t>森林技術総合センター</t>
  </si>
  <si>
    <t>鹿児島県有施設その１（18施設)で使用する電気</t>
    <phoneticPr fontId="3"/>
  </si>
  <si>
    <t>鹿児島県有施設その１（18施設)で使用する電気]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</si>
</sst>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  <numFmt numFmtId="184" formatCode="#&quot;で使用する電気&quot;"/>
  </numFmts>
  <fonts count="37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3" applyNumberFormat="0" applyAlignment="0" applyProtection="0">
      <alignment vertical="center"/>
    </xf>
    <xf numFmtId="0" fontId="27" fillId="6" borderId="24" applyNumberFormat="0" applyAlignment="0" applyProtection="0">
      <alignment vertical="center"/>
    </xf>
    <xf numFmtId="0" fontId="28" fillId="6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0" fontId="9" fillId="0" borderId="3" xfId="3" applyFont="1" applyFill="1" applyBorder="1" applyAlignment="1">
      <alignment horizontal="left" vertical="center"/>
    </xf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0" fontId="36" fillId="0" borderId="0" xfId="9" applyFont="1" applyAlignment="1">
      <alignment wrapText="1"/>
    </xf>
    <xf numFmtId="0" fontId="36" fillId="0" borderId="0" xfId="9" applyFont="1"/>
    <xf numFmtId="38" fontId="36" fillId="0" borderId="0" xfId="9" applyNumberFormat="1" applyFont="1"/>
    <xf numFmtId="0" fontId="36" fillId="0" borderId="0" xfId="9" applyFont="1" applyAlignment="1">
      <alignment horizontal="right" wrapText="1"/>
    </xf>
    <xf numFmtId="184" fontId="11" fillId="0" borderId="0" xfId="9" applyNumberFormat="1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179" fontId="8" fillId="0" borderId="5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35" fillId="0" borderId="3" xfId="9" applyFont="1" applyBorder="1" applyAlignment="1">
      <alignment horizontal="left" vertical="center" wrapText="1"/>
    </xf>
    <xf numFmtId="0" fontId="35" fillId="0" borderId="13" xfId="9" applyFont="1" applyBorder="1" applyAlignment="1">
      <alignment horizontal="left" vertical="center" wrapText="1"/>
    </xf>
    <xf numFmtId="0" fontId="35" fillId="0" borderId="5" xfId="9" applyFont="1" applyBorder="1" applyAlignment="1">
      <alignment horizontal="left" vertical="center" wrapText="1"/>
    </xf>
    <xf numFmtId="0" fontId="7" fillId="0" borderId="1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8" fillId="0" borderId="3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0" fontId="13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</cellXfs>
  <cellStyles count="59">
    <cellStyle name="20% - アクセント 1 2" xfId="29" xr:uid="{00000000-0005-0000-0000-000000000000}"/>
    <cellStyle name="20% - アクセント 2 2" xfId="33" xr:uid="{00000000-0005-0000-0000-000001000000}"/>
    <cellStyle name="20% - アクセント 3 2" xfId="37" xr:uid="{00000000-0005-0000-0000-000002000000}"/>
    <cellStyle name="20% - アクセント 4 2" xfId="41" xr:uid="{00000000-0005-0000-0000-000003000000}"/>
    <cellStyle name="20% - アクセント 5 2" xfId="45" xr:uid="{00000000-0005-0000-0000-000004000000}"/>
    <cellStyle name="20% - アクセント 6 2" xfId="49" xr:uid="{00000000-0005-0000-0000-000005000000}"/>
    <cellStyle name="40% - アクセント 1 2" xfId="30" xr:uid="{00000000-0005-0000-0000-000006000000}"/>
    <cellStyle name="40% - アクセント 2 2" xfId="34" xr:uid="{00000000-0005-0000-0000-000007000000}"/>
    <cellStyle name="40% - アクセント 3 2" xfId="38" xr:uid="{00000000-0005-0000-0000-000008000000}"/>
    <cellStyle name="40% - アクセント 4 2" xfId="42" xr:uid="{00000000-0005-0000-0000-000009000000}"/>
    <cellStyle name="40% - アクセント 5 2" xfId="46" xr:uid="{00000000-0005-0000-0000-00000A000000}"/>
    <cellStyle name="40% - アクセント 6 2" xfId="50" xr:uid="{00000000-0005-0000-0000-00000B000000}"/>
    <cellStyle name="60% - アクセント 1 2" xfId="31" xr:uid="{00000000-0005-0000-0000-00000C000000}"/>
    <cellStyle name="60% - アクセント 2 2" xfId="35" xr:uid="{00000000-0005-0000-0000-00000D000000}"/>
    <cellStyle name="60% - アクセント 3 2" xfId="39" xr:uid="{00000000-0005-0000-0000-00000E000000}"/>
    <cellStyle name="60% - アクセント 4 2" xfId="43" xr:uid="{00000000-0005-0000-0000-00000F000000}"/>
    <cellStyle name="60% - アクセント 5 2" xfId="47" xr:uid="{00000000-0005-0000-0000-000010000000}"/>
    <cellStyle name="60% - アクセント 6 2" xfId="51" xr:uid="{00000000-0005-0000-0000-000011000000}"/>
    <cellStyle name="アクセント 1 2" xfId="28" xr:uid="{00000000-0005-0000-0000-000012000000}"/>
    <cellStyle name="アクセント 2 2" xfId="32" xr:uid="{00000000-0005-0000-0000-000013000000}"/>
    <cellStyle name="アクセント 3 2" xfId="36" xr:uid="{00000000-0005-0000-0000-000014000000}"/>
    <cellStyle name="アクセント 4 2" xfId="40" xr:uid="{00000000-0005-0000-0000-000015000000}"/>
    <cellStyle name="アクセント 5 2" xfId="44" xr:uid="{00000000-0005-0000-0000-000016000000}"/>
    <cellStyle name="アクセント 6 2" xfId="48" xr:uid="{00000000-0005-0000-0000-000017000000}"/>
    <cellStyle name="タイトル 2" xfId="12" xr:uid="{00000000-0005-0000-0000-000018000000}"/>
    <cellStyle name="チェック セル 2" xfId="24" xr:uid="{00000000-0005-0000-0000-000019000000}"/>
    <cellStyle name="どちらでもない 2" xfId="19" xr:uid="{00000000-0005-0000-0000-00001A000000}"/>
    <cellStyle name="パーセント 2" xfId="4" xr:uid="{00000000-0005-0000-0000-00001B000000}"/>
    <cellStyle name="パーセント 3" xfId="56" xr:uid="{00000000-0005-0000-0000-00001C000000}"/>
    <cellStyle name="メモ 2" xfId="53" xr:uid="{00000000-0005-0000-0000-00001D000000}"/>
    <cellStyle name="リンク セル 2" xfId="23" xr:uid="{00000000-0005-0000-0000-00001E000000}"/>
    <cellStyle name="悪い 2" xfId="18" xr:uid="{00000000-0005-0000-0000-00001F000000}"/>
    <cellStyle name="計算 2" xfId="22" xr:uid="{00000000-0005-0000-0000-000020000000}"/>
    <cellStyle name="警告文 2" xfId="25" xr:uid="{00000000-0005-0000-0000-000021000000}"/>
    <cellStyle name="桁区切り 2" xfId="2" xr:uid="{00000000-0005-0000-0000-000022000000}"/>
    <cellStyle name="桁区切り 2 14" xfId="58" xr:uid="{00000000-0005-0000-0000-000023000000}"/>
    <cellStyle name="桁区切り 3" xfId="55" xr:uid="{00000000-0005-0000-0000-000024000000}"/>
    <cellStyle name="見出し 1 2" xfId="13" xr:uid="{00000000-0005-0000-0000-000025000000}"/>
    <cellStyle name="見出し 2 2" xfId="14" xr:uid="{00000000-0005-0000-0000-000026000000}"/>
    <cellStyle name="見出し 3 2" xfId="15" xr:uid="{00000000-0005-0000-0000-000027000000}"/>
    <cellStyle name="見出し 4 2" xfId="16" xr:uid="{00000000-0005-0000-0000-000028000000}"/>
    <cellStyle name="集計 2" xfId="27" xr:uid="{00000000-0005-0000-0000-000029000000}"/>
    <cellStyle name="出力 2" xfId="21" xr:uid="{00000000-0005-0000-0000-00002A000000}"/>
    <cellStyle name="説明文 2" xfId="26" xr:uid="{00000000-0005-0000-0000-00002B000000}"/>
    <cellStyle name="入力 2" xfId="20" xr:uid="{00000000-0005-0000-0000-00002C000000}"/>
    <cellStyle name="標準" xfId="0" builtinId="0"/>
    <cellStyle name="標準 2" xfId="3" xr:uid="{00000000-0005-0000-0000-00002E000000}"/>
    <cellStyle name="標準 2 2" xfId="5" xr:uid="{00000000-0005-0000-0000-00002F000000}"/>
    <cellStyle name="標準 3" xfId="1" xr:uid="{00000000-0005-0000-0000-000030000000}"/>
    <cellStyle name="標準 4" xfId="6" xr:uid="{00000000-0005-0000-0000-000031000000}"/>
    <cellStyle name="標準 5" xfId="7" xr:uid="{00000000-0005-0000-0000-000032000000}"/>
    <cellStyle name="標準 5 2" xfId="57" xr:uid="{00000000-0005-0000-0000-000033000000}"/>
    <cellStyle name="標準 6" xfId="54" xr:uid="{00000000-0005-0000-0000-000034000000}"/>
    <cellStyle name="標準 7" xfId="52" xr:uid="{00000000-0005-0000-0000-000035000000}"/>
    <cellStyle name="標準 8" xfId="8" xr:uid="{00000000-0005-0000-0000-000036000000}"/>
    <cellStyle name="標準_見積書様式" xfId="11" xr:uid="{00000000-0005-0000-0000-000037000000}"/>
    <cellStyle name="標準_仕様書資料" xfId="10" xr:uid="{00000000-0005-0000-0000-000038000000}"/>
    <cellStyle name="標準_仕様書資料_電力量実績（最終）" xfId="9" xr:uid="{00000000-0005-0000-0000-000039000000}"/>
    <cellStyle name="良い 2" xfId="17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(&#38322;&#35239;)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6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6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</row>
      </sheetData>
      <sheetData sheetId="1" refreshError="1"/>
      <sheetData sheetId="2">
        <row r="1">
          <cell r="AN1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AN1">
            <v>25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2CCA-3DEB-4DB3-BDC7-6F77A9F45817}">
  <sheetPr codeName="Sheet57">
    <tabColor rgb="FFFFFF00"/>
    <pageSetUpPr fitToPage="1"/>
  </sheetPr>
  <dimension ref="A1:L84"/>
  <sheetViews>
    <sheetView view="pageBreakPreview" zoomScaleNormal="10" zoomScaleSheetLayoutView="100" workbookViewId="0">
      <selection sqref="A1:K2"/>
    </sheetView>
  </sheetViews>
  <sheetFormatPr defaultRowHeight="10.5" customHeight="1" x14ac:dyDescent="0.2"/>
  <cols>
    <col min="1" max="1" width="14.26953125" style="11" customWidth="1"/>
    <col min="2" max="2" width="6.6328125" style="1" customWidth="1"/>
    <col min="3" max="3" width="7.453125" style="1" customWidth="1"/>
    <col min="4" max="4" width="12" style="1" customWidth="1"/>
    <col min="5" max="5" width="11.90625" style="1" customWidth="1"/>
    <col min="6" max="7" width="7.90625" style="1" customWidth="1"/>
    <col min="8" max="8" width="11" style="1" customWidth="1"/>
    <col min="9" max="9" width="12.08984375" style="1" bestFit="1" customWidth="1"/>
    <col min="10" max="10" width="5.6328125" style="1" customWidth="1"/>
    <col min="11" max="11" width="15.6328125" style="1" customWidth="1"/>
    <col min="12" max="12" width="9.90625" style="1" customWidth="1"/>
    <col min="13" max="213" width="8.7265625" style="1"/>
    <col min="214" max="214" width="14.26953125" style="1" customWidth="1"/>
    <col min="215" max="215" width="6.6328125" style="1" customWidth="1"/>
    <col min="216" max="216" width="7.453125" style="1" customWidth="1"/>
    <col min="217" max="217" width="12" style="1" customWidth="1"/>
    <col min="218" max="218" width="11.90625" style="1" customWidth="1"/>
    <col min="219" max="220" width="7.90625" style="1" customWidth="1"/>
    <col min="221" max="222" width="11" style="1" customWidth="1"/>
    <col min="223" max="223" width="5.6328125" style="1" customWidth="1"/>
    <col min="224" max="224" width="15.6328125" style="1" customWidth="1"/>
    <col min="225" max="225" width="13.6328125" style="1" bestFit="1" customWidth="1"/>
    <col min="226" max="226" width="14.6328125" style="1" bestFit="1" customWidth="1"/>
    <col min="227" max="227" width="8.7265625" style="1"/>
    <col min="228" max="228" width="10.08984375" style="1" bestFit="1" customWidth="1"/>
    <col min="229" max="229" width="13.6328125" style="1" bestFit="1" customWidth="1"/>
    <col min="230" max="232" width="8.7265625" style="1"/>
    <col min="233" max="244" width="7.90625" style="1" customWidth="1"/>
    <col min="245" max="469" width="8.7265625" style="1"/>
    <col min="470" max="470" width="14.26953125" style="1" customWidth="1"/>
    <col min="471" max="471" width="6.6328125" style="1" customWidth="1"/>
    <col min="472" max="472" width="7.453125" style="1" customWidth="1"/>
    <col min="473" max="473" width="12" style="1" customWidth="1"/>
    <col min="474" max="474" width="11.90625" style="1" customWidth="1"/>
    <col min="475" max="476" width="7.90625" style="1" customWidth="1"/>
    <col min="477" max="478" width="11" style="1" customWidth="1"/>
    <col min="479" max="479" width="5.6328125" style="1" customWidth="1"/>
    <col min="480" max="480" width="15.6328125" style="1" customWidth="1"/>
    <col min="481" max="481" width="13.6328125" style="1" bestFit="1" customWidth="1"/>
    <col min="482" max="482" width="14.6328125" style="1" bestFit="1" customWidth="1"/>
    <col min="483" max="483" width="8.7265625" style="1"/>
    <col min="484" max="484" width="10.08984375" style="1" bestFit="1" customWidth="1"/>
    <col min="485" max="485" width="13.6328125" style="1" bestFit="1" customWidth="1"/>
    <col min="486" max="488" width="8.7265625" style="1"/>
    <col min="489" max="500" width="7.90625" style="1" customWidth="1"/>
    <col min="501" max="725" width="8.7265625" style="1"/>
    <col min="726" max="726" width="14.26953125" style="1" customWidth="1"/>
    <col min="727" max="727" width="6.6328125" style="1" customWidth="1"/>
    <col min="728" max="728" width="7.453125" style="1" customWidth="1"/>
    <col min="729" max="729" width="12" style="1" customWidth="1"/>
    <col min="730" max="730" width="11.90625" style="1" customWidth="1"/>
    <col min="731" max="732" width="7.90625" style="1" customWidth="1"/>
    <col min="733" max="734" width="11" style="1" customWidth="1"/>
    <col min="735" max="735" width="5.6328125" style="1" customWidth="1"/>
    <col min="736" max="736" width="15.6328125" style="1" customWidth="1"/>
    <col min="737" max="737" width="13.6328125" style="1" bestFit="1" customWidth="1"/>
    <col min="738" max="738" width="14.6328125" style="1" bestFit="1" customWidth="1"/>
    <col min="739" max="739" width="8.7265625" style="1"/>
    <col min="740" max="740" width="10.08984375" style="1" bestFit="1" customWidth="1"/>
    <col min="741" max="741" width="13.6328125" style="1" bestFit="1" customWidth="1"/>
    <col min="742" max="744" width="8.7265625" style="1"/>
    <col min="745" max="756" width="7.90625" style="1" customWidth="1"/>
    <col min="757" max="981" width="8.7265625" style="1"/>
    <col min="982" max="982" width="14.26953125" style="1" customWidth="1"/>
    <col min="983" max="983" width="6.6328125" style="1" customWidth="1"/>
    <col min="984" max="984" width="7.453125" style="1" customWidth="1"/>
    <col min="985" max="985" width="12" style="1" customWidth="1"/>
    <col min="986" max="986" width="11.90625" style="1" customWidth="1"/>
    <col min="987" max="988" width="7.90625" style="1" customWidth="1"/>
    <col min="989" max="990" width="11" style="1" customWidth="1"/>
    <col min="991" max="991" width="5.6328125" style="1" customWidth="1"/>
    <col min="992" max="992" width="15.6328125" style="1" customWidth="1"/>
    <col min="993" max="993" width="13.6328125" style="1" bestFit="1" customWidth="1"/>
    <col min="994" max="994" width="14.6328125" style="1" bestFit="1" customWidth="1"/>
    <col min="995" max="995" width="8.7265625" style="1"/>
    <col min="996" max="996" width="10.08984375" style="1" bestFit="1" customWidth="1"/>
    <col min="997" max="997" width="13.6328125" style="1" bestFit="1" customWidth="1"/>
    <col min="998" max="1000" width="8.7265625" style="1"/>
    <col min="1001" max="1012" width="7.90625" style="1" customWidth="1"/>
    <col min="1013" max="1237" width="8.7265625" style="1"/>
    <col min="1238" max="1238" width="14.26953125" style="1" customWidth="1"/>
    <col min="1239" max="1239" width="6.6328125" style="1" customWidth="1"/>
    <col min="1240" max="1240" width="7.453125" style="1" customWidth="1"/>
    <col min="1241" max="1241" width="12" style="1" customWidth="1"/>
    <col min="1242" max="1242" width="11.90625" style="1" customWidth="1"/>
    <col min="1243" max="1244" width="7.90625" style="1" customWidth="1"/>
    <col min="1245" max="1246" width="11" style="1" customWidth="1"/>
    <col min="1247" max="1247" width="5.6328125" style="1" customWidth="1"/>
    <col min="1248" max="1248" width="15.6328125" style="1" customWidth="1"/>
    <col min="1249" max="1249" width="13.6328125" style="1" bestFit="1" customWidth="1"/>
    <col min="1250" max="1250" width="14.6328125" style="1" bestFit="1" customWidth="1"/>
    <col min="1251" max="1251" width="8.7265625" style="1"/>
    <col min="1252" max="1252" width="10.08984375" style="1" bestFit="1" customWidth="1"/>
    <col min="1253" max="1253" width="13.6328125" style="1" bestFit="1" customWidth="1"/>
    <col min="1254" max="1256" width="8.7265625" style="1"/>
    <col min="1257" max="1268" width="7.90625" style="1" customWidth="1"/>
    <col min="1269" max="1493" width="8.7265625" style="1"/>
    <col min="1494" max="1494" width="14.26953125" style="1" customWidth="1"/>
    <col min="1495" max="1495" width="6.6328125" style="1" customWidth="1"/>
    <col min="1496" max="1496" width="7.453125" style="1" customWidth="1"/>
    <col min="1497" max="1497" width="12" style="1" customWidth="1"/>
    <col min="1498" max="1498" width="11.90625" style="1" customWidth="1"/>
    <col min="1499" max="1500" width="7.90625" style="1" customWidth="1"/>
    <col min="1501" max="1502" width="11" style="1" customWidth="1"/>
    <col min="1503" max="1503" width="5.6328125" style="1" customWidth="1"/>
    <col min="1504" max="1504" width="15.6328125" style="1" customWidth="1"/>
    <col min="1505" max="1505" width="13.6328125" style="1" bestFit="1" customWidth="1"/>
    <col min="1506" max="1506" width="14.6328125" style="1" bestFit="1" customWidth="1"/>
    <col min="1507" max="1507" width="8.7265625" style="1"/>
    <col min="1508" max="1508" width="10.08984375" style="1" bestFit="1" customWidth="1"/>
    <col min="1509" max="1509" width="13.6328125" style="1" bestFit="1" customWidth="1"/>
    <col min="1510" max="1512" width="8.7265625" style="1"/>
    <col min="1513" max="1524" width="7.90625" style="1" customWidth="1"/>
    <col min="1525" max="1749" width="8.7265625" style="1"/>
    <col min="1750" max="1750" width="14.26953125" style="1" customWidth="1"/>
    <col min="1751" max="1751" width="6.6328125" style="1" customWidth="1"/>
    <col min="1752" max="1752" width="7.453125" style="1" customWidth="1"/>
    <col min="1753" max="1753" width="12" style="1" customWidth="1"/>
    <col min="1754" max="1754" width="11.90625" style="1" customWidth="1"/>
    <col min="1755" max="1756" width="7.90625" style="1" customWidth="1"/>
    <col min="1757" max="1758" width="11" style="1" customWidth="1"/>
    <col min="1759" max="1759" width="5.6328125" style="1" customWidth="1"/>
    <col min="1760" max="1760" width="15.6328125" style="1" customWidth="1"/>
    <col min="1761" max="1761" width="13.6328125" style="1" bestFit="1" customWidth="1"/>
    <col min="1762" max="1762" width="14.6328125" style="1" bestFit="1" customWidth="1"/>
    <col min="1763" max="1763" width="8.7265625" style="1"/>
    <col min="1764" max="1764" width="10.08984375" style="1" bestFit="1" customWidth="1"/>
    <col min="1765" max="1765" width="13.6328125" style="1" bestFit="1" customWidth="1"/>
    <col min="1766" max="1768" width="8.7265625" style="1"/>
    <col min="1769" max="1780" width="7.90625" style="1" customWidth="1"/>
    <col min="1781" max="2005" width="8.7265625" style="1"/>
    <col min="2006" max="2006" width="14.26953125" style="1" customWidth="1"/>
    <col min="2007" max="2007" width="6.6328125" style="1" customWidth="1"/>
    <col min="2008" max="2008" width="7.453125" style="1" customWidth="1"/>
    <col min="2009" max="2009" width="12" style="1" customWidth="1"/>
    <col min="2010" max="2010" width="11.90625" style="1" customWidth="1"/>
    <col min="2011" max="2012" width="7.90625" style="1" customWidth="1"/>
    <col min="2013" max="2014" width="11" style="1" customWidth="1"/>
    <col min="2015" max="2015" width="5.6328125" style="1" customWidth="1"/>
    <col min="2016" max="2016" width="15.6328125" style="1" customWidth="1"/>
    <col min="2017" max="2017" width="13.6328125" style="1" bestFit="1" customWidth="1"/>
    <col min="2018" max="2018" width="14.6328125" style="1" bestFit="1" customWidth="1"/>
    <col min="2019" max="2019" width="8.7265625" style="1"/>
    <col min="2020" max="2020" width="10.08984375" style="1" bestFit="1" customWidth="1"/>
    <col min="2021" max="2021" width="13.6328125" style="1" bestFit="1" customWidth="1"/>
    <col min="2022" max="2024" width="8.7265625" style="1"/>
    <col min="2025" max="2036" width="7.90625" style="1" customWidth="1"/>
    <col min="2037" max="2261" width="8.7265625" style="1"/>
    <col min="2262" max="2262" width="14.26953125" style="1" customWidth="1"/>
    <col min="2263" max="2263" width="6.6328125" style="1" customWidth="1"/>
    <col min="2264" max="2264" width="7.453125" style="1" customWidth="1"/>
    <col min="2265" max="2265" width="12" style="1" customWidth="1"/>
    <col min="2266" max="2266" width="11.90625" style="1" customWidth="1"/>
    <col min="2267" max="2268" width="7.90625" style="1" customWidth="1"/>
    <col min="2269" max="2270" width="11" style="1" customWidth="1"/>
    <col min="2271" max="2271" width="5.6328125" style="1" customWidth="1"/>
    <col min="2272" max="2272" width="15.6328125" style="1" customWidth="1"/>
    <col min="2273" max="2273" width="13.6328125" style="1" bestFit="1" customWidth="1"/>
    <col min="2274" max="2274" width="14.6328125" style="1" bestFit="1" customWidth="1"/>
    <col min="2275" max="2275" width="8.7265625" style="1"/>
    <col min="2276" max="2276" width="10.08984375" style="1" bestFit="1" customWidth="1"/>
    <col min="2277" max="2277" width="13.6328125" style="1" bestFit="1" customWidth="1"/>
    <col min="2278" max="2280" width="8.7265625" style="1"/>
    <col min="2281" max="2292" width="7.90625" style="1" customWidth="1"/>
    <col min="2293" max="2517" width="8.7265625" style="1"/>
    <col min="2518" max="2518" width="14.26953125" style="1" customWidth="1"/>
    <col min="2519" max="2519" width="6.6328125" style="1" customWidth="1"/>
    <col min="2520" max="2520" width="7.453125" style="1" customWidth="1"/>
    <col min="2521" max="2521" width="12" style="1" customWidth="1"/>
    <col min="2522" max="2522" width="11.90625" style="1" customWidth="1"/>
    <col min="2523" max="2524" width="7.90625" style="1" customWidth="1"/>
    <col min="2525" max="2526" width="11" style="1" customWidth="1"/>
    <col min="2527" max="2527" width="5.6328125" style="1" customWidth="1"/>
    <col min="2528" max="2528" width="15.6328125" style="1" customWidth="1"/>
    <col min="2529" max="2529" width="13.6328125" style="1" bestFit="1" customWidth="1"/>
    <col min="2530" max="2530" width="14.6328125" style="1" bestFit="1" customWidth="1"/>
    <col min="2531" max="2531" width="8.7265625" style="1"/>
    <col min="2532" max="2532" width="10.08984375" style="1" bestFit="1" customWidth="1"/>
    <col min="2533" max="2533" width="13.6328125" style="1" bestFit="1" customWidth="1"/>
    <col min="2534" max="2536" width="8.7265625" style="1"/>
    <col min="2537" max="2548" width="7.90625" style="1" customWidth="1"/>
    <col min="2549" max="2773" width="8.7265625" style="1"/>
    <col min="2774" max="2774" width="14.26953125" style="1" customWidth="1"/>
    <col min="2775" max="2775" width="6.6328125" style="1" customWidth="1"/>
    <col min="2776" max="2776" width="7.453125" style="1" customWidth="1"/>
    <col min="2777" max="2777" width="12" style="1" customWidth="1"/>
    <col min="2778" max="2778" width="11.90625" style="1" customWidth="1"/>
    <col min="2779" max="2780" width="7.90625" style="1" customWidth="1"/>
    <col min="2781" max="2782" width="11" style="1" customWidth="1"/>
    <col min="2783" max="2783" width="5.6328125" style="1" customWidth="1"/>
    <col min="2784" max="2784" width="15.6328125" style="1" customWidth="1"/>
    <col min="2785" max="2785" width="13.6328125" style="1" bestFit="1" customWidth="1"/>
    <col min="2786" max="2786" width="14.6328125" style="1" bestFit="1" customWidth="1"/>
    <col min="2787" max="2787" width="8.7265625" style="1"/>
    <col min="2788" max="2788" width="10.08984375" style="1" bestFit="1" customWidth="1"/>
    <col min="2789" max="2789" width="13.6328125" style="1" bestFit="1" customWidth="1"/>
    <col min="2790" max="2792" width="8.7265625" style="1"/>
    <col min="2793" max="2804" width="7.90625" style="1" customWidth="1"/>
    <col min="2805" max="3029" width="8.7265625" style="1"/>
    <col min="3030" max="3030" width="14.26953125" style="1" customWidth="1"/>
    <col min="3031" max="3031" width="6.6328125" style="1" customWidth="1"/>
    <col min="3032" max="3032" width="7.453125" style="1" customWidth="1"/>
    <col min="3033" max="3033" width="12" style="1" customWidth="1"/>
    <col min="3034" max="3034" width="11.90625" style="1" customWidth="1"/>
    <col min="3035" max="3036" width="7.90625" style="1" customWidth="1"/>
    <col min="3037" max="3038" width="11" style="1" customWidth="1"/>
    <col min="3039" max="3039" width="5.6328125" style="1" customWidth="1"/>
    <col min="3040" max="3040" width="15.6328125" style="1" customWidth="1"/>
    <col min="3041" max="3041" width="13.6328125" style="1" bestFit="1" customWidth="1"/>
    <col min="3042" max="3042" width="14.6328125" style="1" bestFit="1" customWidth="1"/>
    <col min="3043" max="3043" width="8.7265625" style="1"/>
    <col min="3044" max="3044" width="10.08984375" style="1" bestFit="1" customWidth="1"/>
    <col min="3045" max="3045" width="13.6328125" style="1" bestFit="1" customWidth="1"/>
    <col min="3046" max="3048" width="8.7265625" style="1"/>
    <col min="3049" max="3060" width="7.90625" style="1" customWidth="1"/>
    <col min="3061" max="3285" width="8.7265625" style="1"/>
    <col min="3286" max="3286" width="14.26953125" style="1" customWidth="1"/>
    <col min="3287" max="3287" width="6.6328125" style="1" customWidth="1"/>
    <col min="3288" max="3288" width="7.453125" style="1" customWidth="1"/>
    <col min="3289" max="3289" width="12" style="1" customWidth="1"/>
    <col min="3290" max="3290" width="11.90625" style="1" customWidth="1"/>
    <col min="3291" max="3292" width="7.90625" style="1" customWidth="1"/>
    <col min="3293" max="3294" width="11" style="1" customWidth="1"/>
    <col min="3295" max="3295" width="5.6328125" style="1" customWidth="1"/>
    <col min="3296" max="3296" width="15.6328125" style="1" customWidth="1"/>
    <col min="3297" max="3297" width="13.6328125" style="1" bestFit="1" customWidth="1"/>
    <col min="3298" max="3298" width="14.6328125" style="1" bestFit="1" customWidth="1"/>
    <col min="3299" max="3299" width="8.7265625" style="1"/>
    <col min="3300" max="3300" width="10.08984375" style="1" bestFit="1" customWidth="1"/>
    <col min="3301" max="3301" width="13.6328125" style="1" bestFit="1" customWidth="1"/>
    <col min="3302" max="3304" width="8.7265625" style="1"/>
    <col min="3305" max="3316" width="7.90625" style="1" customWidth="1"/>
    <col min="3317" max="3541" width="8.7265625" style="1"/>
    <col min="3542" max="3542" width="14.26953125" style="1" customWidth="1"/>
    <col min="3543" max="3543" width="6.6328125" style="1" customWidth="1"/>
    <col min="3544" max="3544" width="7.453125" style="1" customWidth="1"/>
    <col min="3545" max="3545" width="12" style="1" customWidth="1"/>
    <col min="3546" max="3546" width="11.90625" style="1" customWidth="1"/>
    <col min="3547" max="3548" width="7.90625" style="1" customWidth="1"/>
    <col min="3549" max="3550" width="11" style="1" customWidth="1"/>
    <col min="3551" max="3551" width="5.6328125" style="1" customWidth="1"/>
    <col min="3552" max="3552" width="15.6328125" style="1" customWidth="1"/>
    <col min="3553" max="3553" width="13.6328125" style="1" bestFit="1" customWidth="1"/>
    <col min="3554" max="3554" width="14.6328125" style="1" bestFit="1" customWidth="1"/>
    <col min="3555" max="3555" width="8.7265625" style="1"/>
    <col min="3556" max="3556" width="10.08984375" style="1" bestFit="1" customWidth="1"/>
    <col min="3557" max="3557" width="13.6328125" style="1" bestFit="1" customWidth="1"/>
    <col min="3558" max="3560" width="8.7265625" style="1"/>
    <col min="3561" max="3572" width="7.90625" style="1" customWidth="1"/>
    <col min="3573" max="3797" width="8.7265625" style="1"/>
    <col min="3798" max="3798" width="14.26953125" style="1" customWidth="1"/>
    <col min="3799" max="3799" width="6.6328125" style="1" customWidth="1"/>
    <col min="3800" max="3800" width="7.453125" style="1" customWidth="1"/>
    <col min="3801" max="3801" width="12" style="1" customWidth="1"/>
    <col min="3802" max="3802" width="11.90625" style="1" customWidth="1"/>
    <col min="3803" max="3804" width="7.90625" style="1" customWidth="1"/>
    <col min="3805" max="3806" width="11" style="1" customWidth="1"/>
    <col min="3807" max="3807" width="5.6328125" style="1" customWidth="1"/>
    <col min="3808" max="3808" width="15.6328125" style="1" customWidth="1"/>
    <col min="3809" max="3809" width="13.6328125" style="1" bestFit="1" customWidth="1"/>
    <col min="3810" max="3810" width="14.6328125" style="1" bestFit="1" customWidth="1"/>
    <col min="3811" max="3811" width="8.7265625" style="1"/>
    <col min="3812" max="3812" width="10.08984375" style="1" bestFit="1" customWidth="1"/>
    <col min="3813" max="3813" width="13.6328125" style="1" bestFit="1" customWidth="1"/>
    <col min="3814" max="3816" width="8.7265625" style="1"/>
    <col min="3817" max="3828" width="7.90625" style="1" customWidth="1"/>
    <col min="3829" max="4053" width="8.7265625" style="1"/>
    <col min="4054" max="4054" width="14.26953125" style="1" customWidth="1"/>
    <col min="4055" max="4055" width="6.6328125" style="1" customWidth="1"/>
    <col min="4056" max="4056" width="7.453125" style="1" customWidth="1"/>
    <col min="4057" max="4057" width="12" style="1" customWidth="1"/>
    <col min="4058" max="4058" width="11.90625" style="1" customWidth="1"/>
    <col min="4059" max="4060" width="7.90625" style="1" customWidth="1"/>
    <col min="4061" max="4062" width="11" style="1" customWidth="1"/>
    <col min="4063" max="4063" width="5.6328125" style="1" customWidth="1"/>
    <col min="4064" max="4064" width="15.6328125" style="1" customWidth="1"/>
    <col min="4065" max="4065" width="13.6328125" style="1" bestFit="1" customWidth="1"/>
    <col min="4066" max="4066" width="14.6328125" style="1" bestFit="1" customWidth="1"/>
    <col min="4067" max="4067" width="8.7265625" style="1"/>
    <col min="4068" max="4068" width="10.08984375" style="1" bestFit="1" customWidth="1"/>
    <col min="4069" max="4069" width="13.6328125" style="1" bestFit="1" customWidth="1"/>
    <col min="4070" max="4072" width="8.7265625" style="1"/>
    <col min="4073" max="4084" width="7.90625" style="1" customWidth="1"/>
    <col min="4085" max="4309" width="8.7265625" style="1"/>
    <col min="4310" max="4310" width="14.26953125" style="1" customWidth="1"/>
    <col min="4311" max="4311" width="6.6328125" style="1" customWidth="1"/>
    <col min="4312" max="4312" width="7.453125" style="1" customWidth="1"/>
    <col min="4313" max="4313" width="12" style="1" customWidth="1"/>
    <col min="4314" max="4314" width="11.90625" style="1" customWidth="1"/>
    <col min="4315" max="4316" width="7.90625" style="1" customWidth="1"/>
    <col min="4317" max="4318" width="11" style="1" customWidth="1"/>
    <col min="4319" max="4319" width="5.6328125" style="1" customWidth="1"/>
    <col min="4320" max="4320" width="15.6328125" style="1" customWidth="1"/>
    <col min="4321" max="4321" width="13.6328125" style="1" bestFit="1" customWidth="1"/>
    <col min="4322" max="4322" width="14.6328125" style="1" bestFit="1" customWidth="1"/>
    <col min="4323" max="4323" width="8.7265625" style="1"/>
    <col min="4324" max="4324" width="10.08984375" style="1" bestFit="1" customWidth="1"/>
    <col min="4325" max="4325" width="13.6328125" style="1" bestFit="1" customWidth="1"/>
    <col min="4326" max="4328" width="8.7265625" style="1"/>
    <col min="4329" max="4340" width="7.90625" style="1" customWidth="1"/>
    <col min="4341" max="4565" width="8.7265625" style="1"/>
    <col min="4566" max="4566" width="14.26953125" style="1" customWidth="1"/>
    <col min="4567" max="4567" width="6.6328125" style="1" customWidth="1"/>
    <col min="4568" max="4568" width="7.453125" style="1" customWidth="1"/>
    <col min="4569" max="4569" width="12" style="1" customWidth="1"/>
    <col min="4570" max="4570" width="11.90625" style="1" customWidth="1"/>
    <col min="4571" max="4572" width="7.90625" style="1" customWidth="1"/>
    <col min="4573" max="4574" width="11" style="1" customWidth="1"/>
    <col min="4575" max="4575" width="5.6328125" style="1" customWidth="1"/>
    <col min="4576" max="4576" width="15.6328125" style="1" customWidth="1"/>
    <col min="4577" max="4577" width="13.6328125" style="1" bestFit="1" customWidth="1"/>
    <col min="4578" max="4578" width="14.6328125" style="1" bestFit="1" customWidth="1"/>
    <col min="4579" max="4579" width="8.7265625" style="1"/>
    <col min="4580" max="4580" width="10.08984375" style="1" bestFit="1" customWidth="1"/>
    <col min="4581" max="4581" width="13.6328125" style="1" bestFit="1" customWidth="1"/>
    <col min="4582" max="4584" width="8.7265625" style="1"/>
    <col min="4585" max="4596" width="7.90625" style="1" customWidth="1"/>
    <col min="4597" max="4821" width="8.7265625" style="1"/>
    <col min="4822" max="4822" width="14.26953125" style="1" customWidth="1"/>
    <col min="4823" max="4823" width="6.6328125" style="1" customWidth="1"/>
    <col min="4824" max="4824" width="7.453125" style="1" customWidth="1"/>
    <col min="4825" max="4825" width="12" style="1" customWidth="1"/>
    <col min="4826" max="4826" width="11.90625" style="1" customWidth="1"/>
    <col min="4827" max="4828" width="7.90625" style="1" customWidth="1"/>
    <col min="4829" max="4830" width="11" style="1" customWidth="1"/>
    <col min="4831" max="4831" width="5.6328125" style="1" customWidth="1"/>
    <col min="4832" max="4832" width="15.6328125" style="1" customWidth="1"/>
    <col min="4833" max="4833" width="13.6328125" style="1" bestFit="1" customWidth="1"/>
    <col min="4834" max="4834" width="14.6328125" style="1" bestFit="1" customWidth="1"/>
    <col min="4835" max="4835" width="8.7265625" style="1"/>
    <col min="4836" max="4836" width="10.08984375" style="1" bestFit="1" customWidth="1"/>
    <col min="4837" max="4837" width="13.6328125" style="1" bestFit="1" customWidth="1"/>
    <col min="4838" max="4840" width="8.7265625" style="1"/>
    <col min="4841" max="4852" width="7.90625" style="1" customWidth="1"/>
    <col min="4853" max="5077" width="8.7265625" style="1"/>
    <col min="5078" max="5078" width="14.26953125" style="1" customWidth="1"/>
    <col min="5079" max="5079" width="6.6328125" style="1" customWidth="1"/>
    <col min="5080" max="5080" width="7.453125" style="1" customWidth="1"/>
    <col min="5081" max="5081" width="12" style="1" customWidth="1"/>
    <col min="5082" max="5082" width="11.90625" style="1" customWidth="1"/>
    <col min="5083" max="5084" width="7.90625" style="1" customWidth="1"/>
    <col min="5085" max="5086" width="11" style="1" customWidth="1"/>
    <col min="5087" max="5087" width="5.6328125" style="1" customWidth="1"/>
    <col min="5088" max="5088" width="15.6328125" style="1" customWidth="1"/>
    <col min="5089" max="5089" width="13.6328125" style="1" bestFit="1" customWidth="1"/>
    <col min="5090" max="5090" width="14.6328125" style="1" bestFit="1" customWidth="1"/>
    <col min="5091" max="5091" width="8.7265625" style="1"/>
    <col min="5092" max="5092" width="10.08984375" style="1" bestFit="1" customWidth="1"/>
    <col min="5093" max="5093" width="13.6328125" style="1" bestFit="1" customWidth="1"/>
    <col min="5094" max="5096" width="8.7265625" style="1"/>
    <col min="5097" max="5108" width="7.90625" style="1" customWidth="1"/>
    <col min="5109" max="5333" width="8.7265625" style="1"/>
    <col min="5334" max="5334" width="14.26953125" style="1" customWidth="1"/>
    <col min="5335" max="5335" width="6.6328125" style="1" customWidth="1"/>
    <col min="5336" max="5336" width="7.453125" style="1" customWidth="1"/>
    <col min="5337" max="5337" width="12" style="1" customWidth="1"/>
    <col min="5338" max="5338" width="11.90625" style="1" customWidth="1"/>
    <col min="5339" max="5340" width="7.90625" style="1" customWidth="1"/>
    <col min="5341" max="5342" width="11" style="1" customWidth="1"/>
    <col min="5343" max="5343" width="5.6328125" style="1" customWidth="1"/>
    <col min="5344" max="5344" width="15.6328125" style="1" customWidth="1"/>
    <col min="5345" max="5345" width="13.6328125" style="1" bestFit="1" customWidth="1"/>
    <col min="5346" max="5346" width="14.6328125" style="1" bestFit="1" customWidth="1"/>
    <col min="5347" max="5347" width="8.7265625" style="1"/>
    <col min="5348" max="5348" width="10.08984375" style="1" bestFit="1" customWidth="1"/>
    <col min="5349" max="5349" width="13.6328125" style="1" bestFit="1" customWidth="1"/>
    <col min="5350" max="5352" width="8.7265625" style="1"/>
    <col min="5353" max="5364" width="7.90625" style="1" customWidth="1"/>
    <col min="5365" max="5589" width="8.7265625" style="1"/>
    <col min="5590" max="5590" width="14.26953125" style="1" customWidth="1"/>
    <col min="5591" max="5591" width="6.6328125" style="1" customWidth="1"/>
    <col min="5592" max="5592" width="7.453125" style="1" customWidth="1"/>
    <col min="5593" max="5593" width="12" style="1" customWidth="1"/>
    <col min="5594" max="5594" width="11.90625" style="1" customWidth="1"/>
    <col min="5595" max="5596" width="7.90625" style="1" customWidth="1"/>
    <col min="5597" max="5598" width="11" style="1" customWidth="1"/>
    <col min="5599" max="5599" width="5.6328125" style="1" customWidth="1"/>
    <col min="5600" max="5600" width="15.6328125" style="1" customWidth="1"/>
    <col min="5601" max="5601" width="13.6328125" style="1" bestFit="1" customWidth="1"/>
    <col min="5602" max="5602" width="14.6328125" style="1" bestFit="1" customWidth="1"/>
    <col min="5603" max="5603" width="8.7265625" style="1"/>
    <col min="5604" max="5604" width="10.08984375" style="1" bestFit="1" customWidth="1"/>
    <col min="5605" max="5605" width="13.6328125" style="1" bestFit="1" customWidth="1"/>
    <col min="5606" max="5608" width="8.7265625" style="1"/>
    <col min="5609" max="5620" width="7.90625" style="1" customWidth="1"/>
    <col min="5621" max="5845" width="8.7265625" style="1"/>
    <col min="5846" max="5846" width="14.26953125" style="1" customWidth="1"/>
    <col min="5847" max="5847" width="6.6328125" style="1" customWidth="1"/>
    <col min="5848" max="5848" width="7.453125" style="1" customWidth="1"/>
    <col min="5849" max="5849" width="12" style="1" customWidth="1"/>
    <col min="5850" max="5850" width="11.90625" style="1" customWidth="1"/>
    <col min="5851" max="5852" width="7.90625" style="1" customWidth="1"/>
    <col min="5853" max="5854" width="11" style="1" customWidth="1"/>
    <col min="5855" max="5855" width="5.6328125" style="1" customWidth="1"/>
    <col min="5856" max="5856" width="15.6328125" style="1" customWidth="1"/>
    <col min="5857" max="5857" width="13.6328125" style="1" bestFit="1" customWidth="1"/>
    <col min="5858" max="5858" width="14.6328125" style="1" bestFit="1" customWidth="1"/>
    <col min="5859" max="5859" width="8.7265625" style="1"/>
    <col min="5860" max="5860" width="10.08984375" style="1" bestFit="1" customWidth="1"/>
    <col min="5861" max="5861" width="13.6328125" style="1" bestFit="1" customWidth="1"/>
    <col min="5862" max="5864" width="8.7265625" style="1"/>
    <col min="5865" max="5876" width="7.90625" style="1" customWidth="1"/>
    <col min="5877" max="6101" width="8.7265625" style="1"/>
    <col min="6102" max="6102" width="14.26953125" style="1" customWidth="1"/>
    <col min="6103" max="6103" width="6.6328125" style="1" customWidth="1"/>
    <col min="6104" max="6104" width="7.453125" style="1" customWidth="1"/>
    <col min="6105" max="6105" width="12" style="1" customWidth="1"/>
    <col min="6106" max="6106" width="11.90625" style="1" customWidth="1"/>
    <col min="6107" max="6108" width="7.90625" style="1" customWidth="1"/>
    <col min="6109" max="6110" width="11" style="1" customWidth="1"/>
    <col min="6111" max="6111" width="5.6328125" style="1" customWidth="1"/>
    <col min="6112" max="6112" width="15.6328125" style="1" customWidth="1"/>
    <col min="6113" max="6113" width="13.6328125" style="1" bestFit="1" customWidth="1"/>
    <col min="6114" max="6114" width="14.6328125" style="1" bestFit="1" customWidth="1"/>
    <col min="6115" max="6115" width="8.7265625" style="1"/>
    <col min="6116" max="6116" width="10.08984375" style="1" bestFit="1" customWidth="1"/>
    <col min="6117" max="6117" width="13.6328125" style="1" bestFit="1" customWidth="1"/>
    <col min="6118" max="6120" width="8.7265625" style="1"/>
    <col min="6121" max="6132" width="7.90625" style="1" customWidth="1"/>
    <col min="6133" max="6357" width="8.7265625" style="1"/>
    <col min="6358" max="6358" width="14.26953125" style="1" customWidth="1"/>
    <col min="6359" max="6359" width="6.6328125" style="1" customWidth="1"/>
    <col min="6360" max="6360" width="7.453125" style="1" customWidth="1"/>
    <col min="6361" max="6361" width="12" style="1" customWidth="1"/>
    <col min="6362" max="6362" width="11.90625" style="1" customWidth="1"/>
    <col min="6363" max="6364" width="7.90625" style="1" customWidth="1"/>
    <col min="6365" max="6366" width="11" style="1" customWidth="1"/>
    <col min="6367" max="6367" width="5.6328125" style="1" customWidth="1"/>
    <col min="6368" max="6368" width="15.6328125" style="1" customWidth="1"/>
    <col min="6369" max="6369" width="13.6328125" style="1" bestFit="1" customWidth="1"/>
    <col min="6370" max="6370" width="14.6328125" style="1" bestFit="1" customWidth="1"/>
    <col min="6371" max="6371" width="8.7265625" style="1"/>
    <col min="6372" max="6372" width="10.08984375" style="1" bestFit="1" customWidth="1"/>
    <col min="6373" max="6373" width="13.6328125" style="1" bestFit="1" customWidth="1"/>
    <col min="6374" max="6376" width="8.7265625" style="1"/>
    <col min="6377" max="6388" width="7.90625" style="1" customWidth="1"/>
    <col min="6389" max="6613" width="8.7265625" style="1"/>
    <col min="6614" max="6614" width="14.26953125" style="1" customWidth="1"/>
    <col min="6615" max="6615" width="6.6328125" style="1" customWidth="1"/>
    <col min="6616" max="6616" width="7.453125" style="1" customWidth="1"/>
    <col min="6617" max="6617" width="12" style="1" customWidth="1"/>
    <col min="6618" max="6618" width="11.90625" style="1" customWidth="1"/>
    <col min="6619" max="6620" width="7.90625" style="1" customWidth="1"/>
    <col min="6621" max="6622" width="11" style="1" customWidth="1"/>
    <col min="6623" max="6623" width="5.6328125" style="1" customWidth="1"/>
    <col min="6624" max="6624" width="15.6328125" style="1" customWidth="1"/>
    <col min="6625" max="6625" width="13.6328125" style="1" bestFit="1" customWidth="1"/>
    <col min="6626" max="6626" width="14.6328125" style="1" bestFit="1" customWidth="1"/>
    <col min="6627" max="6627" width="8.7265625" style="1"/>
    <col min="6628" max="6628" width="10.08984375" style="1" bestFit="1" customWidth="1"/>
    <col min="6629" max="6629" width="13.6328125" style="1" bestFit="1" customWidth="1"/>
    <col min="6630" max="6632" width="8.7265625" style="1"/>
    <col min="6633" max="6644" width="7.90625" style="1" customWidth="1"/>
    <col min="6645" max="6869" width="8.7265625" style="1"/>
    <col min="6870" max="6870" width="14.26953125" style="1" customWidth="1"/>
    <col min="6871" max="6871" width="6.6328125" style="1" customWidth="1"/>
    <col min="6872" max="6872" width="7.453125" style="1" customWidth="1"/>
    <col min="6873" max="6873" width="12" style="1" customWidth="1"/>
    <col min="6874" max="6874" width="11.90625" style="1" customWidth="1"/>
    <col min="6875" max="6876" width="7.90625" style="1" customWidth="1"/>
    <col min="6877" max="6878" width="11" style="1" customWidth="1"/>
    <col min="6879" max="6879" width="5.6328125" style="1" customWidth="1"/>
    <col min="6880" max="6880" width="15.6328125" style="1" customWidth="1"/>
    <col min="6881" max="6881" width="13.6328125" style="1" bestFit="1" customWidth="1"/>
    <col min="6882" max="6882" width="14.6328125" style="1" bestFit="1" customWidth="1"/>
    <col min="6883" max="6883" width="8.7265625" style="1"/>
    <col min="6884" max="6884" width="10.08984375" style="1" bestFit="1" customWidth="1"/>
    <col min="6885" max="6885" width="13.6328125" style="1" bestFit="1" customWidth="1"/>
    <col min="6886" max="6888" width="8.7265625" style="1"/>
    <col min="6889" max="6900" width="7.90625" style="1" customWidth="1"/>
    <col min="6901" max="7125" width="8.7265625" style="1"/>
    <col min="7126" max="7126" width="14.26953125" style="1" customWidth="1"/>
    <col min="7127" max="7127" width="6.6328125" style="1" customWidth="1"/>
    <col min="7128" max="7128" width="7.453125" style="1" customWidth="1"/>
    <col min="7129" max="7129" width="12" style="1" customWidth="1"/>
    <col min="7130" max="7130" width="11.90625" style="1" customWidth="1"/>
    <col min="7131" max="7132" width="7.90625" style="1" customWidth="1"/>
    <col min="7133" max="7134" width="11" style="1" customWidth="1"/>
    <col min="7135" max="7135" width="5.6328125" style="1" customWidth="1"/>
    <col min="7136" max="7136" width="15.6328125" style="1" customWidth="1"/>
    <col min="7137" max="7137" width="13.6328125" style="1" bestFit="1" customWidth="1"/>
    <col min="7138" max="7138" width="14.6328125" style="1" bestFit="1" customWidth="1"/>
    <col min="7139" max="7139" width="8.7265625" style="1"/>
    <col min="7140" max="7140" width="10.08984375" style="1" bestFit="1" customWidth="1"/>
    <col min="7141" max="7141" width="13.6328125" style="1" bestFit="1" customWidth="1"/>
    <col min="7142" max="7144" width="8.7265625" style="1"/>
    <col min="7145" max="7156" width="7.90625" style="1" customWidth="1"/>
    <col min="7157" max="7381" width="8.7265625" style="1"/>
    <col min="7382" max="7382" width="14.26953125" style="1" customWidth="1"/>
    <col min="7383" max="7383" width="6.6328125" style="1" customWidth="1"/>
    <col min="7384" max="7384" width="7.453125" style="1" customWidth="1"/>
    <col min="7385" max="7385" width="12" style="1" customWidth="1"/>
    <col min="7386" max="7386" width="11.90625" style="1" customWidth="1"/>
    <col min="7387" max="7388" width="7.90625" style="1" customWidth="1"/>
    <col min="7389" max="7390" width="11" style="1" customWidth="1"/>
    <col min="7391" max="7391" width="5.6328125" style="1" customWidth="1"/>
    <col min="7392" max="7392" width="15.6328125" style="1" customWidth="1"/>
    <col min="7393" max="7393" width="13.6328125" style="1" bestFit="1" customWidth="1"/>
    <col min="7394" max="7394" width="14.6328125" style="1" bestFit="1" customWidth="1"/>
    <col min="7395" max="7395" width="8.7265625" style="1"/>
    <col min="7396" max="7396" width="10.08984375" style="1" bestFit="1" customWidth="1"/>
    <col min="7397" max="7397" width="13.6328125" style="1" bestFit="1" customWidth="1"/>
    <col min="7398" max="7400" width="8.7265625" style="1"/>
    <col min="7401" max="7412" width="7.90625" style="1" customWidth="1"/>
    <col min="7413" max="7637" width="8.7265625" style="1"/>
    <col min="7638" max="7638" width="14.26953125" style="1" customWidth="1"/>
    <col min="7639" max="7639" width="6.6328125" style="1" customWidth="1"/>
    <col min="7640" max="7640" width="7.453125" style="1" customWidth="1"/>
    <col min="7641" max="7641" width="12" style="1" customWidth="1"/>
    <col min="7642" max="7642" width="11.90625" style="1" customWidth="1"/>
    <col min="7643" max="7644" width="7.90625" style="1" customWidth="1"/>
    <col min="7645" max="7646" width="11" style="1" customWidth="1"/>
    <col min="7647" max="7647" width="5.6328125" style="1" customWidth="1"/>
    <col min="7648" max="7648" width="15.6328125" style="1" customWidth="1"/>
    <col min="7649" max="7649" width="13.6328125" style="1" bestFit="1" customWidth="1"/>
    <col min="7650" max="7650" width="14.6328125" style="1" bestFit="1" customWidth="1"/>
    <col min="7651" max="7651" width="8.7265625" style="1"/>
    <col min="7652" max="7652" width="10.08984375" style="1" bestFit="1" customWidth="1"/>
    <col min="7653" max="7653" width="13.6328125" style="1" bestFit="1" customWidth="1"/>
    <col min="7654" max="7656" width="8.7265625" style="1"/>
    <col min="7657" max="7668" width="7.90625" style="1" customWidth="1"/>
    <col min="7669" max="7893" width="8.7265625" style="1"/>
    <col min="7894" max="7894" width="14.26953125" style="1" customWidth="1"/>
    <col min="7895" max="7895" width="6.6328125" style="1" customWidth="1"/>
    <col min="7896" max="7896" width="7.453125" style="1" customWidth="1"/>
    <col min="7897" max="7897" width="12" style="1" customWidth="1"/>
    <col min="7898" max="7898" width="11.90625" style="1" customWidth="1"/>
    <col min="7899" max="7900" width="7.90625" style="1" customWidth="1"/>
    <col min="7901" max="7902" width="11" style="1" customWidth="1"/>
    <col min="7903" max="7903" width="5.6328125" style="1" customWidth="1"/>
    <col min="7904" max="7904" width="15.6328125" style="1" customWidth="1"/>
    <col min="7905" max="7905" width="13.6328125" style="1" bestFit="1" customWidth="1"/>
    <col min="7906" max="7906" width="14.6328125" style="1" bestFit="1" customWidth="1"/>
    <col min="7907" max="7907" width="8.7265625" style="1"/>
    <col min="7908" max="7908" width="10.08984375" style="1" bestFit="1" customWidth="1"/>
    <col min="7909" max="7909" width="13.6328125" style="1" bestFit="1" customWidth="1"/>
    <col min="7910" max="7912" width="8.7265625" style="1"/>
    <col min="7913" max="7924" width="7.90625" style="1" customWidth="1"/>
    <col min="7925" max="8149" width="8.7265625" style="1"/>
    <col min="8150" max="8150" width="14.26953125" style="1" customWidth="1"/>
    <col min="8151" max="8151" width="6.6328125" style="1" customWidth="1"/>
    <col min="8152" max="8152" width="7.453125" style="1" customWidth="1"/>
    <col min="8153" max="8153" width="12" style="1" customWidth="1"/>
    <col min="8154" max="8154" width="11.90625" style="1" customWidth="1"/>
    <col min="8155" max="8156" width="7.90625" style="1" customWidth="1"/>
    <col min="8157" max="8158" width="11" style="1" customWidth="1"/>
    <col min="8159" max="8159" width="5.6328125" style="1" customWidth="1"/>
    <col min="8160" max="8160" width="15.6328125" style="1" customWidth="1"/>
    <col min="8161" max="8161" width="13.6328125" style="1" bestFit="1" customWidth="1"/>
    <col min="8162" max="8162" width="14.6328125" style="1" bestFit="1" customWidth="1"/>
    <col min="8163" max="8163" width="8.7265625" style="1"/>
    <col min="8164" max="8164" width="10.08984375" style="1" bestFit="1" customWidth="1"/>
    <col min="8165" max="8165" width="13.6328125" style="1" bestFit="1" customWidth="1"/>
    <col min="8166" max="8168" width="8.7265625" style="1"/>
    <col min="8169" max="8180" width="7.90625" style="1" customWidth="1"/>
    <col min="8181" max="8405" width="8.7265625" style="1"/>
    <col min="8406" max="8406" width="14.26953125" style="1" customWidth="1"/>
    <col min="8407" max="8407" width="6.6328125" style="1" customWidth="1"/>
    <col min="8408" max="8408" width="7.453125" style="1" customWidth="1"/>
    <col min="8409" max="8409" width="12" style="1" customWidth="1"/>
    <col min="8410" max="8410" width="11.90625" style="1" customWidth="1"/>
    <col min="8411" max="8412" width="7.90625" style="1" customWidth="1"/>
    <col min="8413" max="8414" width="11" style="1" customWidth="1"/>
    <col min="8415" max="8415" width="5.6328125" style="1" customWidth="1"/>
    <col min="8416" max="8416" width="15.6328125" style="1" customWidth="1"/>
    <col min="8417" max="8417" width="13.6328125" style="1" bestFit="1" customWidth="1"/>
    <col min="8418" max="8418" width="14.6328125" style="1" bestFit="1" customWidth="1"/>
    <col min="8419" max="8419" width="8.7265625" style="1"/>
    <col min="8420" max="8420" width="10.08984375" style="1" bestFit="1" customWidth="1"/>
    <col min="8421" max="8421" width="13.6328125" style="1" bestFit="1" customWidth="1"/>
    <col min="8422" max="8424" width="8.7265625" style="1"/>
    <col min="8425" max="8436" width="7.90625" style="1" customWidth="1"/>
    <col min="8437" max="8661" width="8.7265625" style="1"/>
    <col min="8662" max="8662" width="14.26953125" style="1" customWidth="1"/>
    <col min="8663" max="8663" width="6.6328125" style="1" customWidth="1"/>
    <col min="8664" max="8664" width="7.453125" style="1" customWidth="1"/>
    <col min="8665" max="8665" width="12" style="1" customWidth="1"/>
    <col min="8666" max="8666" width="11.90625" style="1" customWidth="1"/>
    <col min="8667" max="8668" width="7.90625" style="1" customWidth="1"/>
    <col min="8669" max="8670" width="11" style="1" customWidth="1"/>
    <col min="8671" max="8671" width="5.6328125" style="1" customWidth="1"/>
    <col min="8672" max="8672" width="15.6328125" style="1" customWidth="1"/>
    <col min="8673" max="8673" width="13.6328125" style="1" bestFit="1" customWidth="1"/>
    <col min="8674" max="8674" width="14.6328125" style="1" bestFit="1" customWidth="1"/>
    <col min="8675" max="8675" width="8.7265625" style="1"/>
    <col min="8676" max="8676" width="10.08984375" style="1" bestFit="1" customWidth="1"/>
    <col min="8677" max="8677" width="13.6328125" style="1" bestFit="1" customWidth="1"/>
    <col min="8678" max="8680" width="8.7265625" style="1"/>
    <col min="8681" max="8692" width="7.90625" style="1" customWidth="1"/>
    <col min="8693" max="8917" width="8.7265625" style="1"/>
    <col min="8918" max="8918" width="14.26953125" style="1" customWidth="1"/>
    <col min="8919" max="8919" width="6.6328125" style="1" customWidth="1"/>
    <col min="8920" max="8920" width="7.453125" style="1" customWidth="1"/>
    <col min="8921" max="8921" width="12" style="1" customWidth="1"/>
    <col min="8922" max="8922" width="11.90625" style="1" customWidth="1"/>
    <col min="8923" max="8924" width="7.90625" style="1" customWidth="1"/>
    <col min="8925" max="8926" width="11" style="1" customWidth="1"/>
    <col min="8927" max="8927" width="5.6328125" style="1" customWidth="1"/>
    <col min="8928" max="8928" width="15.6328125" style="1" customWidth="1"/>
    <col min="8929" max="8929" width="13.6328125" style="1" bestFit="1" customWidth="1"/>
    <col min="8930" max="8930" width="14.6328125" style="1" bestFit="1" customWidth="1"/>
    <col min="8931" max="8931" width="8.7265625" style="1"/>
    <col min="8932" max="8932" width="10.08984375" style="1" bestFit="1" customWidth="1"/>
    <col min="8933" max="8933" width="13.6328125" style="1" bestFit="1" customWidth="1"/>
    <col min="8934" max="8936" width="8.7265625" style="1"/>
    <col min="8937" max="8948" width="7.90625" style="1" customWidth="1"/>
    <col min="8949" max="9173" width="8.7265625" style="1"/>
    <col min="9174" max="9174" width="14.26953125" style="1" customWidth="1"/>
    <col min="9175" max="9175" width="6.6328125" style="1" customWidth="1"/>
    <col min="9176" max="9176" width="7.453125" style="1" customWidth="1"/>
    <col min="9177" max="9177" width="12" style="1" customWidth="1"/>
    <col min="9178" max="9178" width="11.90625" style="1" customWidth="1"/>
    <col min="9179" max="9180" width="7.90625" style="1" customWidth="1"/>
    <col min="9181" max="9182" width="11" style="1" customWidth="1"/>
    <col min="9183" max="9183" width="5.6328125" style="1" customWidth="1"/>
    <col min="9184" max="9184" width="15.6328125" style="1" customWidth="1"/>
    <col min="9185" max="9185" width="13.6328125" style="1" bestFit="1" customWidth="1"/>
    <col min="9186" max="9186" width="14.6328125" style="1" bestFit="1" customWidth="1"/>
    <col min="9187" max="9187" width="8.7265625" style="1"/>
    <col min="9188" max="9188" width="10.08984375" style="1" bestFit="1" customWidth="1"/>
    <col min="9189" max="9189" width="13.6328125" style="1" bestFit="1" customWidth="1"/>
    <col min="9190" max="9192" width="8.7265625" style="1"/>
    <col min="9193" max="9204" width="7.90625" style="1" customWidth="1"/>
    <col min="9205" max="9429" width="8.7265625" style="1"/>
    <col min="9430" max="9430" width="14.26953125" style="1" customWidth="1"/>
    <col min="9431" max="9431" width="6.6328125" style="1" customWidth="1"/>
    <col min="9432" max="9432" width="7.453125" style="1" customWidth="1"/>
    <col min="9433" max="9433" width="12" style="1" customWidth="1"/>
    <col min="9434" max="9434" width="11.90625" style="1" customWidth="1"/>
    <col min="9435" max="9436" width="7.90625" style="1" customWidth="1"/>
    <col min="9437" max="9438" width="11" style="1" customWidth="1"/>
    <col min="9439" max="9439" width="5.6328125" style="1" customWidth="1"/>
    <col min="9440" max="9440" width="15.6328125" style="1" customWidth="1"/>
    <col min="9441" max="9441" width="13.6328125" style="1" bestFit="1" customWidth="1"/>
    <col min="9442" max="9442" width="14.6328125" style="1" bestFit="1" customWidth="1"/>
    <col min="9443" max="9443" width="8.7265625" style="1"/>
    <col min="9444" max="9444" width="10.08984375" style="1" bestFit="1" customWidth="1"/>
    <col min="9445" max="9445" width="13.6328125" style="1" bestFit="1" customWidth="1"/>
    <col min="9446" max="9448" width="8.7265625" style="1"/>
    <col min="9449" max="9460" width="7.90625" style="1" customWidth="1"/>
    <col min="9461" max="9685" width="8.7265625" style="1"/>
    <col min="9686" max="9686" width="14.26953125" style="1" customWidth="1"/>
    <col min="9687" max="9687" width="6.6328125" style="1" customWidth="1"/>
    <col min="9688" max="9688" width="7.453125" style="1" customWidth="1"/>
    <col min="9689" max="9689" width="12" style="1" customWidth="1"/>
    <col min="9690" max="9690" width="11.90625" style="1" customWidth="1"/>
    <col min="9691" max="9692" width="7.90625" style="1" customWidth="1"/>
    <col min="9693" max="9694" width="11" style="1" customWidth="1"/>
    <col min="9695" max="9695" width="5.6328125" style="1" customWidth="1"/>
    <col min="9696" max="9696" width="15.6328125" style="1" customWidth="1"/>
    <col min="9697" max="9697" width="13.6328125" style="1" bestFit="1" customWidth="1"/>
    <col min="9698" max="9698" width="14.6328125" style="1" bestFit="1" customWidth="1"/>
    <col min="9699" max="9699" width="8.7265625" style="1"/>
    <col min="9700" max="9700" width="10.08984375" style="1" bestFit="1" customWidth="1"/>
    <col min="9701" max="9701" width="13.6328125" style="1" bestFit="1" customWidth="1"/>
    <col min="9702" max="9704" width="8.7265625" style="1"/>
    <col min="9705" max="9716" width="7.90625" style="1" customWidth="1"/>
    <col min="9717" max="9941" width="8.7265625" style="1"/>
    <col min="9942" max="9942" width="14.26953125" style="1" customWidth="1"/>
    <col min="9943" max="9943" width="6.6328125" style="1" customWidth="1"/>
    <col min="9944" max="9944" width="7.453125" style="1" customWidth="1"/>
    <col min="9945" max="9945" width="12" style="1" customWidth="1"/>
    <col min="9946" max="9946" width="11.90625" style="1" customWidth="1"/>
    <col min="9947" max="9948" width="7.90625" style="1" customWidth="1"/>
    <col min="9949" max="9950" width="11" style="1" customWidth="1"/>
    <col min="9951" max="9951" width="5.6328125" style="1" customWidth="1"/>
    <col min="9952" max="9952" width="15.6328125" style="1" customWidth="1"/>
    <col min="9953" max="9953" width="13.6328125" style="1" bestFit="1" customWidth="1"/>
    <col min="9954" max="9954" width="14.6328125" style="1" bestFit="1" customWidth="1"/>
    <col min="9955" max="9955" width="8.7265625" style="1"/>
    <col min="9956" max="9956" width="10.08984375" style="1" bestFit="1" customWidth="1"/>
    <col min="9957" max="9957" width="13.6328125" style="1" bestFit="1" customWidth="1"/>
    <col min="9958" max="9960" width="8.7265625" style="1"/>
    <col min="9961" max="9972" width="7.90625" style="1" customWidth="1"/>
    <col min="9973" max="10197" width="8.7265625" style="1"/>
    <col min="10198" max="10198" width="14.26953125" style="1" customWidth="1"/>
    <col min="10199" max="10199" width="6.6328125" style="1" customWidth="1"/>
    <col min="10200" max="10200" width="7.453125" style="1" customWidth="1"/>
    <col min="10201" max="10201" width="12" style="1" customWidth="1"/>
    <col min="10202" max="10202" width="11.90625" style="1" customWidth="1"/>
    <col min="10203" max="10204" width="7.90625" style="1" customWidth="1"/>
    <col min="10205" max="10206" width="11" style="1" customWidth="1"/>
    <col min="10207" max="10207" width="5.6328125" style="1" customWidth="1"/>
    <col min="10208" max="10208" width="15.6328125" style="1" customWidth="1"/>
    <col min="10209" max="10209" width="13.6328125" style="1" bestFit="1" customWidth="1"/>
    <col min="10210" max="10210" width="14.6328125" style="1" bestFit="1" customWidth="1"/>
    <col min="10211" max="10211" width="8.7265625" style="1"/>
    <col min="10212" max="10212" width="10.08984375" style="1" bestFit="1" customWidth="1"/>
    <col min="10213" max="10213" width="13.6328125" style="1" bestFit="1" customWidth="1"/>
    <col min="10214" max="10216" width="8.7265625" style="1"/>
    <col min="10217" max="10228" width="7.90625" style="1" customWidth="1"/>
    <col min="10229" max="10453" width="8.7265625" style="1"/>
    <col min="10454" max="10454" width="14.26953125" style="1" customWidth="1"/>
    <col min="10455" max="10455" width="6.6328125" style="1" customWidth="1"/>
    <col min="10456" max="10456" width="7.453125" style="1" customWidth="1"/>
    <col min="10457" max="10457" width="12" style="1" customWidth="1"/>
    <col min="10458" max="10458" width="11.90625" style="1" customWidth="1"/>
    <col min="10459" max="10460" width="7.90625" style="1" customWidth="1"/>
    <col min="10461" max="10462" width="11" style="1" customWidth="1"/>
    <col min="10463" max="10463" width="5.6328125" style="1" customWidth="1"/>
    <col min="10464" max="10464" width="15.6328125" style="1" customWidth="1"/>
    <col min="10465" max="10465" width="13.6328125" style="1" bestFit="1" customWidth="1"/>
    <col min="10466" max="10466" width="14.6328125" style="1" bestFit="1" customWidth="1"/>
    <col min="10467" max="10467" width="8.7265625" style="1"/>
    <col min="10468" max="10468" width="10.08984375" style="1" bestFit="1" customWidth="1"/>
    <col min="10469" max="10469" width="13.6328125" style="1" bestFit="1" customWidth="1"/>
    <col min="10470" max="10472" width="8.7265625" style="1"/>
    <col min="10473" max="10484" width="7.90625" style="1" customWidth="1"/>
    <col min="10485" max="10709" width="8.7265625" style="1"/>
    <col min="10710" max="10710" width="14.26953125" style="1" customWidth="1"/>
    <col min="10711" max="10711" width="6.6328125" style="1" customWidth="1"/>
    <col min="10712" max="10712" width="7.453125" style="1" customWidth="1"/>
    <col min="10713" max="10713" width="12" style="1" customWidth="1"/>
    <col min="10714" max="10714" width="11.90625" style="1" customWidth="1"/>
    <col min="10715" max="10716" width="7.90625" style="1" customWidth="1"/>
    <col min="10717" max="10718" width="11" style="1" customWidth="1"/>
    <col min="10719" max="10719" width="5.6328125" style="1" customWidth="1"/>
    <col min="10720" max="10720" width="15.6328125" style="1" customWidth="1"/>
    <col min="10721" max="10721" width="13.6328125" style="1" bestFit="1" customWidth="1"/>
    <col min="10722" max="10722" width="14.6328125" style="1" bestFit="1" customWidth="1"/>
    <col min="10723" max="10723" width="8.7265625" style="1"/>
    <col min="10724" max="10724" width="10.08984375" style="1" bestFit="1" customWidth="1"/>
    <col min="10725" max="10725" width="13.6328125" style="1" bestFit="1" customWidth="1"/>
    <col min="10726" max="10728" width="8.7265625" style="1"/>
    <col min="10729" max="10740" width="7.90625" style="1" customWidth="1"/>
    <col min="10741" max="10965" width="8.7265625" style="1"/>
    <col min="10966" max="10966" width="14.26953125" style="1" customWidth="1"/>
    <col min="10967" max="10967" width="6.6328125" style="1" customWidth="1"/>
    <col min="10968" max="10968" width="7.453125" style="1" customWidth="1"/>
    <col min="10969" max="10969" width="12" style="1" customWidth="1"/>
    <col min="10970" max="10970" width="11.90625" style="1" customWidth="1"/>
    <col min="10971" max="10972" width="7.90625" style="1" customWidth="1"/>
    <col min="10973" max="10974" width="11" style="1" customWidth="1"/>
    <col min="10975" max="10975" width="5.6328125" style="1" customWidth="1"/>
    <col min="10976" max="10976" width="15.6328125" style="1" customWidth="1"/>
    <col min="10977" max="10977" width="13.6328125" style="1" bestFit="1" customWidth="1"/>
    <col min="10978" max="10978" width="14.6328125" style="1" bestFit="1" customWidth="1"/>
    <col min="10979" max="10979" width="8.7265625" style="1"/>
    <col min="10980" max="10980" width="10.08984375" style="1" bestFit="1" customWidth="1"/>
    <col min="10981" max="10981" width="13.6328125" style="1" bestFit="1" customWidth="1"/>
    <col min="10982" max="10984" width="8.7265625" style="1"/>
    <col min="10985" max="10996" width="7.90625" style="1" customWidth="1"/>
    <col min="10997" max="11221" width="8.7265625" style="1"/>
    <col min="11222" max="11222" width="14.26953125" style="1" customWidth="1"/>
    <col min="11223" max="11223" width="6.6328125" style="1" customWidth="1"/>
    <col min="11224" max="11224" width="7.453125" style="1" customWidth="1"/>
    <col min="11225" max="11225" width="12" style="1" customWidth="1"/>
    <col min="11226" max="11226" width="11.90625" style="1" customWidth="1"/>
    <col min="11227" max="11228" width="7.90625" style="1" customWidth="1"/>
    <col min="11229" max="11230" width="11" style="1" customWidth="1"/>
    <col min="11231" max="11231" width="5.6328125" style="1" customWidth="1"/>
    <col min="11232" max="11232" width="15.6328125" style="1" customWidth="1"/>
    <col min="11233" max="11233" width="13.6328125" style="1" bestFit="1" customWidth="1"/>
    <col min="11234" max="11234" width="14.6328125" style="1" bestFit="1" customWidth="1"/>
    <col min="11235" max="11235" width="8.7265625" style="1"/>
    <col min="11236" max="11236" width="10.08984375" style="1" bestFit="1" customWidth="1"/>
    <col min="11237" max="11237" width="13.6328125" style="1" bestFit="1" customWidth="1"/>
    <col min="11238" max="11240" width="8.7265625" style="1"/>
    <col min="11241" max="11252" width="7.90625" style="1" customWidth="1"/>
    <col min="11253" max="11477" width="8.7265625" style="1"/>
    <col min="11478" max="11478" width="14.26953125" style="1" customWidth="1"/>
    <col min="11479" max="11479" width="6.6328125" style="1" customWidth="1"/>
    <col min="11480" max="11480" width="7.453125" style="1" customWidth="1"/>
    <col min="11481" max="11481" width="12" style="1" customWidth="1"/>
    <col min="11482" max="11482" width="11.90625" style="1" customWidth="1"/>
    <col min="11483" max="11484" width="7.90625" style="1" customWidth="1"/>
    <col min="11485" max="11486" width="11" style="1" customWidth="1"/>
    <col min="11487" max="11487" width="5.6328125" style="1" customWidth="1"/>
    <col min="11488" max="11488" width="15.6328125" style="1" customWidth="1"/>
    <col min="11489" max="11489" width="13.6328125" style="1" bestFit="1" customWidth="1"/>
    <col min="11490" max="11490" width="14.6328125" style="1" bestFit="1" customWidth="1"/>
    <col min="11491" max="11491" width="8.7265625" style="1"/>
    <col min="11492" max="11492" width="10.08984375" style="1" bestFit="1" customWidth="1"/>
    <col min="11493" max="11493" width="13.6328125" style="1" bestFit="1" customWidth="1"/>
    <col min="11494" max="11496" width="8.7265625" style="1"/>
    <col min="11497" max="11508" width="7.90625" style="1" customWidth="1"/>
    <col min="11509" max="11733" width="8.7265625" style="1"/>
    <col min="11734" max="11734" width="14.26953125" style="1" customWidth="1"/>
    <col min="11735" max="11735" width="6.6328125" style="1" customWidth="1"/>
    <col min="11736" max="11736" width="7.453125" style="1" customWidth="1"/>
    <col min="11737" max="11737" width="12" style="1" customWidth="1"/>
    <col min="11738" max="11738" width="11.90625" style="1" customWidth="1"/>
    <col min="11739" max="11740" width="7.90625" style="1" customWidth="1"/>
    <col min="11741" max="11742" width="11" style="1" customWidth="1"/>
    <col min="11743" max="11743" width="5.6328125" style="1" customWidth="1"/>
    <col min="11744" max="11744" width="15.6328125" style="1" customWidth="1"/>
    <col min="11745" max="11745" width="13.6328125" style="1" bestFit="1" customWidth="1"/>
    <col min="11746" max="11746" width="14.6328125" style="1" bestFit="1" customWidth="1"/>
    <col min="11747" max="11747" width="8.7265625" style="1"/>
    <col min="11748" max="11748" width="10.08984375" style="1" bestFit="1" customWidth="1"/>
    <col min="11749" max="11749" width="13.6328125" style="1" bestFit="1" customWidth="1"/>
    <col min="11750" max="11752" width="8.7265625" style="1"/>
    <col min="11753" max="11764" width="7.90625" style="1" customWidth="1"/>
    <col min="11765" max="11989" width="8.7265625" style="1"/>
    <col min="11990" max="11990" width="14.26953125" style="1" customWidth="1"/>
    <col min="11991" max="11991" width="6.6328125" style="1" customWidth="1"/>
    <col min="11992" max="11992" width="7.453125" style="1" customWidth="1"/>
    <col min="11993" max="11993" width="12" style="1" customWidth="1"/>
    <col min="11994" max="11994" width="11.90625" style="1" customWidth="1"/>
    <col min="11995" max="11996" width="7.90625" style="1" customWidth="1"/>
    <col min="11997" max="11998" width="11" style="1" customWidth="1"/>
    <col min="11999" max="11999" width="5.6328125" style="1" customWidth="1"/>
    <col min="12000" max="12000" width="15.6328125" style="1" customWidth="1"/>
    <col min="12001" max="12001" width="13.6328125" style="1" bestFit="1" customWidth="1"/>
    <col min="12002" max="12002" width="14.6328125" style="1" bestFit="1" customWidth="1"/>
    <col min="12003" max="12003" width="8.7265625" style="1"/>
    <col min="12004" max="12004" width="10.08984375" style="1" bestFit="1" customWidth="1"/>
    <col min="12005" max="12005" width="13.6328125" style="1" bestFit="1" customWidth="1"/>
    <col min="12006" max="12008" width="8.7265625" style="1"/>
    <col min="12009" max="12020" width="7.90625" style="1" customWidth="1"/>
    <col min="12021" max="12245" width="8.7265625" style="1"/>
    <col min="12246" max="12246" width="14.26953125" style="1" customWidth="1"/>
    <col min="12247" max="12247" width="6.6328125" style="1" customWidth="1"/>
    <col min="12248" max="12248" width="7.453125" style="1" customWidth="1"/>
    <col min="12249" max="12249" width="12" style="1" customWidth="1"/>
    <col min="12250" max="12250" width="11.90625" style="1" customWidth="1"/>
    <col min="12251" max="12252" width="7.90625" style="1" customWidth="1"/>
    <col min="12253" max="12254" width="11" style="1" customWidth="1"/>
    <col min="12255" max="12255" width="5.6328125" style="1" customWidth="1"/>
    <col min="12256" max="12256" width="15.6328125" style="1" customWidth="1"/>
    <col min="12257" max="12257" width="13.6328125" style="1" bestFit="1" customWidth="1"/>
    <col min="12258" max="12258" width="14.6328125" style="1" bestFit="1" customWidth="1"/>
    <col min="12259" max="12259" width="8.7265625" style="1"/>
    <col min="12260" max="12260" width="10.08984375" style="1" bestFit="1" customWidth="1"/>
    <col min="12261" max="12261" width="13.6328125" style="1" bestFit="1" customWidth="1"/>
    <col min="12262" max="12264" width="8.7265625" style="1"/>
    <col min="12265" max="12276" width="7.90625" style="1" customWidth="1"/>
    <col min="12277" max="12501" width="8.7265625" style="1"/>
    <col min="12502" max="12502" width="14.26953125" style="1" customWidth="1"/>
    <col min="12503" max="12503" width="6.6328125" style="1" customWidth="1"/>
    <col min="12504" max="12504" width="7.453125" style="1" customWidth="1"/>
    <col min="12505" max="12505" width="12" style="1" customWidth="1"/>
    <col min="12506" max="12506" width="11.90625" style="1" customWidth="1"/>
    <col min="12507" max="12508" width="7.90625" style="1" customWidth="1"/>
    <col min="12509" max="12510" width="11" style="1" customWidth="1"/>
    <col min="12511" max="12511" width="5.6328125" style="1" customWidth="1"/>
    <col min="12512" max="12512" width="15.6328125" style="1" customWidth="1"/>
    <col min="12513" max="12513" width="13.6328125" style="1" bestFit="1" customWidth="1"/>
    <col min="12514" max="12514" width="14.6328125" style="1" bestFit="1" customWidth="1"/>
    <col min="12515" max="12515" width="8.7265625" style="1"/>
    <col min="12516" max="12516" width="10.08984375" style="1" bestFit="1" customWidth="1"/>
    <col min="12517" max="12517" width="13.6328125" style="1" bestFit="1" customWidth="1"/>
    <col min="12518" max="12520" width="8.7265625" style="1"/>
    <col min="12521" max="12532" width="7.90625" style="1" customWidth="1"/>
    <col min="12533" max="12757" width="8.7265625" style="1"/>
    <col min="12758" max="12758" width="14.26953125" style="1" customWidth="1"/>
    <col min="12759" max="12759" width="6.6328125" style="1" customWidth="1"/>
    <col min="12760" max="12760" width="7.453125" style="1" customWidth="1"/>
    <col min="12761" max="12761" width="12" style="1" customWidth="1"/>
    <col min="12762" max="12762" width="11.90625" style="1" customWidth="1"/>
    <col min="12763" max="12764" width="7.90625" style="1" customWidth="1"/>
    <col min="12765" max="12766" width="11" style="1" customWidth="1"/>
    <col min="12767" max="12767" width="5.6328125" style="1" customWidth="1"/>
    <col min="12768" max="12768" width="15.6328125" style="1" customWidth="1"/>
    <col min="12769" max="12769" width="13.6328125" style="1" bestFit="1" customWidth="1"/>
    <col min="12770" max="12770" width="14.6328125" style="1" bestFit="1" customWidth="1"/>
    <col min="12771" max="12771" width="8.7265625" style="1"/>
    <col min="12772" max="12772" width="10.08984375" style="1" bestFit="1" customWidth="1"/>
    <col min="12773" max="12773" width="13.6328125" style="1" bestFit="1" customWidth="1"/>
    <col min="12774" max="12776" width="8.7265625" style="1"/>
    <col min="12777" max="12788" width="7.90625" style="1" customWidth="1"/>
    <col min="12789" max="13013" width="8.7265625" style="1"/>
    <col min="13014" max="13014" width="14.26953125" style="1" customWidth="1"/>
    <col min="13015" max="13015" width="6.6328125" style="1" customWidth="1"/>
    <col min="13016" max="13016" width="7.453125" style="1" customWidth="1"/>
    <col min="13017" max="13017" width="12" style="1" customWidth="1"/>
    <col min="13018" max="13018" width="11.90625" style="1" customWidth="1"/>
    <col min="13019" max="13020" width="7.90625" style="1" customWidth="1"/>
    <col min="13021" max="13022" width="11" style="1" customWidth="1"/>
    <col min="13023" max="13023" width="5.6328125" style="1" customWidth="1"/>
    <col min="13024" max="13024" width="15.6328125" style="1" customWidth="1"/>
    <col min="13025" max="13025" width="13.6328125" style="1" bestFit="1" customWidth="1"/>
    <col min="13026" max="13026" width="14.6328125" style="1" bestFit="1" customWidth="1"/>
    <col min="13027" max="13027" width="8.7265625" style="1"/>
    <col min="13028" max="13028" width="10.08984375" style="1" bestFit="1" customWidth="1"/>
    <col min="13029" max="13029" width="13.6328125" style="1" bestFit="1" customWidth="1"/>
    <col min="13030" max="13032" width="8.7265625" style="1"/>
    <col min="13033" max="13044" width="7.90625" style="1" customWidth="1"/>
    <col min="13045" max="13269" width="8.7265625" style="1"/>
    <col min="13270" max="13270" width="14.26953125" style="1" customWidth="1"/>
    <col min="13271" max="13271" width="6.6328125" style="1" customWidth="1"/>
    <col min="13272" max="13272" width="7.453125" style="1" customWidth="1"/>
    <col min="13273" max="13273" width="12" style="1" customWidth="1"/>
    <col min="13274" max="13274" width="11.90625" style="1" customWidth="1"/>
    <col min="13275" max="13276" width="7.90625" style="1" customWidth="1"/>
    <col min="13277" max="13278" width="11" style="1" customWidth="1"/>
    <col min="13279" max="13279" width="5.6328125" style="1" customWidth="1"/>
    <col min="13280" max="13280" width="15.6328125" style="1" customWidth="1"/>
    <col min="13281" max="13281" width="13.6328125" style="1" bestFit="1" customWidth="1"/>
    <col min="13282" max="13282" width="14.6328125" style="1" bestFit="1" customWidth="1"/>
    <col min="13283" max="13283" width="8.7265625" style="1"/>
    <col min="13284" max="13284" width="10.08984375" style="1" bestFit="1" customWidth="1"/>
    <col min="13285" max="13285" width="13.6328125" style="1" bestFit="1" customWidth="1"/>
    <col min="13286" max="13288" width="8.7265625" style="1"/>
    <col min="13289" max="13300" width="7.90625" style="1" customWidth="1"/>
    <col min="13301" max="13525" width="8.7265625" style="1"/>
    <col min="13526" max="13526" width="14.26953125" style="1" customWidth="1"/>
    <col min="13527" max="13527" width="6.6328125" style="1" customWidth="1"/>
    <col min="13528" max="13528" width="7.453125" style="1" customWidth="1"/>
    <col min="13529" max="13529" width="12" style="1" customWidth="1"/>
    <col min="13530" max="13530" width="11.90625" style="1" customWidth="1"/>
    <col min="13531" max="13532" width="7.90625" style="1" customWidth="1"/>
    <col min="13533" max="13534" width="11" style="1" customWidth="1"/>
    <col min="13535" max="13535" width="5.6328125" style="1" customWidth="1"/>
    <col min="13536" max="13536" width="15.6328125" style="1" customWidth="1"/>
    <col min="13537" max="13537" width="13.6328125" style="1" bestFit="1" customWidth="1"/>
    <col min="13538" max="13538" width="14.6328125" style="1" bestFit="1" customWidth="1"/>
    <col min="13539" max="13539" width="8.7265625" style="1"/>
    <col min="13540" max="13540" width="10.08984375" style="1" bestFit="1" customWidth="1"/>
    <col min="13541" max="13541" width="13.6328125" style="1" bestFit="1" customWidth="1"/>
    <col min="13542" max="13544" width="8.7265625" style="1"/>
    <col min="13545" max="13556" width="7.90625" style="1" customWidth="1"/>
    <col min="13557" max="13781" width="8.7265625" style="1"/>
    <col min="13782" max="13782" width="14.26953125" style="1" customWidth="1"/>
    <col min="13783" max="13783" width="6.6328125" style="1" customWidth="1"/>
    <col min="13784" max="13784" width="7.453125" style="1" customWidth="1"/>
    <col min="13785" max="13785" width="12" style="1" customWidth="1"/>
    <col min="13786" max="13786" width="11.90625" style="1" customWidth="1"/>
    <col min="13787" max="13788" width="7.90625" style="1" customWidth="1"/>
    <col min="13789" max="13790" width="11" style="1" customWidth="1"/>
    <col min="13791" max="13791" width="5.6328125" style="1" customWidth="1"/>
    <col min="13792" max="13792" width="15.6328125" style="1" customWidth="1"/>
    <col min="13793" max="13793" width="13.6328125" style="1" bestFit="1" customWidth="1"/>
    <col min="13794" max="13794" width="14.6328125" style="1" bestFit="1" customWidth="1"/>
    <col min="13795" max="13795" width="8.7265625" style="1"/>
    <col min="13796" max="13796" width="10.08984375" style="1" bestFit="1" customWidth="1"/>
    <col min="13797" max="13797" width="13.6328125" style="1" bestFit="1" customWidth="1"/>
    <col min="13798" max="13800" width="8.7265625" style="1"/>
    <col min="13801" max="13812" width="7.90625" style="1" customWidth="1"/>
    <col min="13813" max="14037" width="8.7265625" style="1"/>
    <col min="14038" max="14038" width="14.26953125" style="1" customWidth="1"/>
    <col min="14039" max="14039" width="6.6328125" style="1" customWidth="1"/>
    <col min="14040" max="14040" width="7.453125" style="1" customWidth="1"/>
    <col min="14041" max="14041" width="12" style="1" customWidth="1"/>
    <col min="14042" max="14042" width="11.90625" style="1" customWidth="1"/>
    <col min="14043" max="14044" width="7.90625" style="1" customWidth="1"/>
    <col min="14045" max="14046" width="11" style="1" customWidth="1"/>
    <col min="14047" max="14047" width="5.6328125" style="1" customWidth="1"/>
    <col min="14048" max="14048" width="15.6328125" style="1" customWidth="1"/>
    <col min="14049" max="14049" width="13.6328125" style="1" bestFit="1" customWidth="1"/>
    <col min="14050" max="14050" width="14.6328125" style="1" bestFit="1" customWidth="1"/>
    <col min="14051" max="14051" width="8.7265625" style="1"/>
    <col min="14052" max="14052" width="10.08984375" style="1" bestFit="1" customWidth="1"/>
    <col min="14053" max="14053" width="13.6328125" style="1" bestFit="1" customWidth="1"/>
    <col min="14054" max="14056" width="8.7265625" style="1"/>
    <col min="14057" max="14068" width="7.90625" style="1" customWidth="1"/>
    <col min="14069" max="14293" width="8.7265625" style="1"/>
    <col min="14294" max="14294" width="14.26953125" style="1" customWidth="1"/>
    <col min="14295" max="14295" width="6.6328125" style="1" customWidth="1"/>
    <col min="14296" max="14296" width="7.453125" style="1" customWidth="1"/>
    <col min="14297" max="14297" width="12" style="1" customWidth="1"/>
    <col min="14298" max="14298" width="11.90625" style="1" customWidth="1"/>
    <col min="14299" max="14300" width="7.90625" style="1" customWidth="1"/>
    <col min="14301" max="14302" width="11" style="1" customWidth="1"/>
    <col min="14303" max="14303" width="5.6328125" style="1" customWidth="1"/>
    <col min="14304" max="14304" width="15.6328125" style="1" customWidth="1"/>
    <col min="14305" max="14305" width="13.6328125" style="1" bestFit="1" customWidth="1"/>
    <col min="14306" max="14306" width="14.6328125" style="1" bestFit="1" customWidth="1"/>
    <col min="14307" max="14307" width="8.7265625" style="1"/>
    <col min="14308" max="14308" width="10.08984375" style="1" bestFit="1" customWidth="1"/>
    <col min="14309" max="14309" width="13.6328125" style="1" bestFit="1" customWidth="1"/>
    <col min="14310" max="14312" width="8.7265625" style="1"/>
    <col min="14313" max="14324" width="7.90625" style="1" customWidth="1"/>
    <col min="14325" max="14549" width="8.7265625" style="1"/>
    <col min="14550" max="14550" width="14.26953125" style="1" customWidth="1"/>
    <col min="14551" max="14551" width="6.6328125" style="1" customWidth="1"/>
    <col min="14552" max="14552" width="7.453125" style="1" customWidth="1"/>
    <col min="14553" max="14553" width="12" style="1" customWidth="1"/>
    <col min="14554" max="14554" width="11.90625" style="1" customWidth="1"/>
    <col min="14555" max="14556" width="7.90625" style="1" customWidth="1"/>
    <col min="14557" max="14558" width="11" style="1" customWidth="1"/>
    <col min="14559" max="14559" width="5.6328125" style="1" customWidth="1"/>
    <col min="14560" max="14560" width="15.6328125" style="1" customWidth="1"/>
    <col min="14561" max="14561" width="13.6328125" style="1" bestFit="1" customWidth="1"/>
    <col min="14562" max="14562" width="14.6328125" style="1" bestFit="1" customWidth="1"/>
    <col min="14563" max="14563" width="8.7265625" style="1"/>
    <col min="14564" max="14564" width="10.08984375" style="1" bestFit="1" customWidth="1"/>
    <col min="14565" max="14565" width="13.6328125" style="1" bestFit="1" customWidth="1"/>
    <col min="14566" max="14568" width="8.7265625" style="1"/>
    <col min="14569" max="14580" width="7.90625" style="1" customWidth="1"/>
    <col min="14581" max="14805" width="8.7265625" style="1"/>
    <col min="14806" max="14806" width="14.26953125" style="1" customWidth="1"/>
    <col min="14807" max="14807" width="6.6328125" style="1" customWidth="1"/>
    <col min="14808" max="14808" width="7.453125" style="1" customWidth="1"/>
    <col min="14809" max="14809" width="12" style="1" customWidth="1"/>
    <col min="14810" max="14810" width="11.90625" style="1" customWidth="1"/>
    <col min="14811" max="14812" width="7.90625" style="1" customWidth="1"/>
    <col min="14813" max="14814" width="11" style="1" customWidth="1"/>
    <col min="14815" max="14815" width="5.6328125" style="1" customWidth="1"/>
    <col min="14816" max="14816" width="15.6328125" style="1" customWidth="1"/>
    <col min="14817" max="14817" width="13.6328125" style="1" bestFit="1" customWidth="1"/>
    <col min="14818" max="14818" width="14.6328125" style="1" bestFit="1" customWidth="1"/>
    <col min="14819" max="14819" width="8.7265625" style="1"/>
    <col min="14820" max="14820" width="10.08984375" style="1" bestFit="1" customWidth="1"/>
    <col min="14821" max="14821" width="13.6328125" style="1" bestFit="1" customWidth="1"/>
    <col min="14822" max="14824" width="8.7265625" style="1"/>
    <col min="14825" max="14836" width="7.90625" style="1" customWidth="1"/>
    <col min="14837" max="15061" width="8.7265625" style="1"/>
    <col min="15062" max="15062" width="14.26953125" style="1" customWidth="1"/>
    <col min="15063" max="15063" width="6.6328125" style="1" customWidth="1"/>
    <col min="15064" max="15064" width="7.453125" style="1" customWidth="1"/>
    <col min="15065" max="15065" width="12" style="1" customWidth="1"/>
    <col min="15066" max="15066" width="11.90625" style="1" customWidth="1"/>
    <col min="15067" max="15068" width="7.90625" style="1" customWidth="1"/>
    <col min="15069" max="15070" width="11" style="1" customWidth="1"/>
    <col min="15071" max="15071" width="5.6328125" style="1" customWidth="1"/>
    <col min="15072" max="15072" width="15.6328125" style="1" customWidth="1"/>
    <col min="15073" max="15073" width="13.6328125" style="1" bestFit="1" customWidth="1"/>
    <col min="15074" max="15074" width="14.6328125" style="1" bestFit="1" customWidth="1"/>
    <col min="15075" max="15075" width="8.7265625" style="1"/>
    <col min="15076" max="15076" width="10.08984375" style="1" bestFit="1" customWidth="1"/>
    <col min="15077" max="15077" width="13.6328125" style="1" bestFit="1" customWidth="1"/>
    <col min="15078" max="15080" width="8.7265625" style="1"/>
    <col min="15081" max="15092" width="7.90625" style="1" customWidth="1"/>
    <col min="15093" max="15317" width="8.7265625" style="1"/>
    <col min="15318" max="15318" width="14.26953125" style="1" customWidth="1"/>
    <col min="15319" max="15319" width="6.6328125" style="1" customWidth="1"/>
    <col min="15320" max="15320" width="7.453125" style="1" customWidth="1"/>
    <col min="15321" max="15321" width="12" style="1" customWidth="1"/>
    <col min="15322" max="15322" width="11.90625" style="1" customWidth="1"/>
    <col min="15323" max="15324" width="7.90625" style="1" customWidth="1"/>
    <col min="15325" max="15326" width="11" style="1" customWidth="1"/>
    <col min="15327" max="15327" width="5.6328125" style="1" customWidth="1"/>
    <col min="15328" max="15328" width="15.6328125" style="1" customWidth="1"/>
    <col min="15329" max="15329" width="13.6328125" style="1" bestFit="1" customWidth="1"/>
    <col min="15330" max="15330" width="14.6328125" style="1" bestFit="1" customWidth="1"/>
    <col min="15331" max="15331" width="8.7265625" style="1"/>
    <col min="15332" max="15332" width="10.08984375" style="1" bestFit="1" customWidth="1"/>
    <col min="15333" max="15333" width="13.6328125" style="1" bestFit="1" customWidth="1"/>
    <col min="15334" max="15336" width="8.7265625" style="1"/>
    <col min="15337" max="15348" width="7.90625" style="1" customWidth="1"/>
    <col min="15349" max="15573" width="8.7265625" style="1"/>
    <col min="15574" max="15574" width="14.26953125" style="1" customWidth="1"/>
    <col min="15575" max="15575" width="6.6328125" style="1" customWidth="1"/>
    <col min="15576" max="15576" width="7.453125" style="1" customWidth="1"/>
    <col min="15577" max="15577" width="12" style="1" customWidth="1"/>
    <col min="15578" max="15578" width="11.90625" style="1" customWidth="1"/>
    <col min="15579" max="15580" width="7.90625" style="1" customWidth="1"/>
    <col min="15581" max="15582" width="11" style="1" customWidth="1"/>
    <col min="15583" max="15583" width="5.6328125" style="1" customWidth="1"/>
    <col min="15584" max="15584" width="15.6328125" style="1" customWidth="1"/>
    <col min="15585" max="15585" width="13.6328125" style="1" bestFit="1" customWidth="1"/>
    <col min="15586" max="15586" width="14.6328125" style="1" bestFit="1" customWidth="1"/>
    <col min="15587" max="15587" width="8.7265625" style="1"/>
    <col min="15588" max="15588" width="10.08984375" style="1" bestFit="1" customWidth="1"/>
    <col min="15589" max="15589" width="13.6328125" style="1" bestFit="1" customWidth="1"/>
    <col min="15590" max="15592" width="8.7265625" style="1"/>
    <col min="15593" max="15604" width="7.90625" style="1" customWidth="1"/>
    <col min="15605" max="15829" width="8.7265625" style="1"/>
    <col min="15830" max="15830" width="14.26953125" style="1" customWidth="1"/>
    <col min="15831" max="15831" width="6.6328125" style="1" customWidth="1"/>
    <col min="15832" max="15832" width="7.453125" style="1" customWidth="1"/>
    <col min="15833" max="15833" width="12" style="1" customWidth="1"/>
    <col min="15834" max="15834" width="11.90625" style="1" customWidth="1"/>
    <col min="15835" max="15836" width="7.90625" style="1" customWidth="1"/>
    <col min="15837" max="15838" width="11" style="1" customWidth="1"/>
    <col min="15839" max="15839" width="5.6328125" style="1" customWidth="1"/>
    <col min="15840" max="15840" width="15.6328125" style="1" customWidth="1"/>
    <col min="15841" max="15841" width="13.6328125" style="1" bestFit="1" customWidth="1"/>
    <col min="15842" max="15842" width="14.6328125" style="1" bestFit="1" customWidth="1"/>
    <col min="15843" max="15843" width="8.7265625" style="1"/>
    <col min="15844" max="15844" width="10.08984375" style="1" bestFit="1" customWidth="1"/>
    <col min="15845" max="15845" width="13.6328125" style="1" bestFit="1" customWidth="1"/>
    <col min="15846" max="15848" width="8.7265625" style="1"/>
    <col min="15849" max="15860" width="7.90625" style="1" customWidth="1"/>
    <col min="15861" max="16085" width="8.7265625" style="1"/>
    <col min="16086" max="16086" width="14.26953125" style="1" customWidth="1"/>
    <col min="16087" max="16087" width="6.6328125" style="1" customWidth="1"/>
    <col min="16088" max="16088" width="7.453125" style="1" customWidth="1"/>
    <col min="16089" max="16089" width="12" style="1" customWidth="1"/>
    <col min="16090" max="16090" width="11.90625" style="1" customWidth="1"/>
    <col min="16091" max="16092" width="7.90625" style="1" customWidth="1"/>
    <col min="16093" max="16094" width="11" style="1" customWidth="1"/>
    <col min="16095" max="16095" width="5.6328125" style="1" customWidth="1"/>
    <col min="16096" max="16096" width="15.6328125" style="1" customWidth="1"/>
    <col min="16097" max="16097" width="13.6328125" style="1" bestFit="1" customWidth="1"/>
    <col min="16098" max="16098" width="14.6328125" style="1" bestFit="1" customWidth="1"/>
    <col min="16099" max="16099" width="8.7265625" style="1"/>
    <col min="16100" max="16100" width="10.08984375" style="1" bestFit="1" customWidth="1"/>
    <col min="16101" max="16101" width="13.6328125" style="1" bestFit="1" customWidth="1"/>
    <col min="16102" max="16104" width="8.7265625" style="1"/>
    <col min="16105" max="16116" width="7.90625" style="1" customWidth="1"/>
    <col min="16117" max="16384" width="8.7265625" style="1"/>
  </cols>
  <sheetData>
    <row r="1" spans="1:12" ht="10.5" customHeight="1" x14ac:dyDescent="0.2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0.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ht="10.5" customHeight="1" x14ac:dyDescent="0.2">
      <c r="A3" s="48" t="s">
        <v>0</v>
      </c>
      <c r="B3" s="48"/>
    </row>
    <row r="4" spans="1:12" s="2" customFormat="1" ht="31.5" customHeight="1" x14ac:dyDescent="0.2">
      <c r="A4" s="49" t="s">
        <v>1</v>
      </c>
      <c r="B4" s="51" t="s">
        <v>2</v>
      </c>
      <c r="C4" s="51"/>
      <c r="D4" s="51"/>
      <c r="E4" s="52" t="s">
        <v>3</v>
      </c>
      <c r="F4" s="53"/>
      <c r="G4" s="53"/>
      <c r="H4" s="53"/>
      <c r="I4" s="54"/>
      <c r="J4" s="42" t="s">
        <v>4</v>
      </c>
      <c r="K4" s="55" t="s">
        <v>5</v>
      </c>
      <c r="L4" s="51" t="s">
        <v>33</v>
      </c>
    </row>
    <row r="5" spans="1:12" ht="42" customHeight="1" x14ac:dyDescent="0.2">
      <c r="A5" s="50"/>
      <c r="B5" s="3" t="s">
        <v>34</v>
      </c>
      <c r="C5" s="3" t="s">
        <v>6</v>
      </c>
      <c r="D5" s="4" t="s">
        <v>7</v>
      </c>
      <c r="E5" s="4" t="s">
        <v>8</v>
      </c>
      <c r="F5" s="3" t="s">
        <v>28</v>
      </c>
      <c r="G5" s="5" t="s">
        <v>29</v>
      </c>
      <c r="H5" s="3" t="s">
        <v>9</v>
      </c>
      <c r="I5" s="3" t="s">
        <v>10</v>
      </c>
      <c r="J5" s="3" t="s">
        <v>11</v>
      </c>
      <c r="K5" s="55"/>
      <c r="L5" s="51"/>
    </row>
    <row r="6" spans="1:12" ht="14.25" customHeight="1" x14ac:dyDescent="0.2">
      <c r="A6" s="56" t="s">
        <v>39</v>
      </c>
      <c r="B6" s="59">
        <v>236</v>
      </c>
      <c r="C6" s="62"/>
      <c r="D6" s="65">
        <f>ROUNDDOWN(B6*C6*12*0.85,2)</f>
        <v>0</v>
      </c>
      <c r="E6" s="38" t="s">
        <v>40</v>
      </c>
      <c r="F6" s="39">
        <v>0</v>
      </c>
      <c r="G6" s="6"/>
      <c r="H6" s="41"/>
      <c r="I6" s="65">
        <f>SUM(H6:H9)</f>
        <v>0</v>
      </c>
      <c r="J6" s="67"/>
      <c r="K6" s="69">
        <f>IF(B6="",0,ROUNDDOWN(SUM(D6,I6:J9),0))</f>
        <v>0</v>
      </c>
      <c r="L6" s="71"/>
    </row>
    <row r="7" spans="1:12" ht="14.25" customHeight="1" x14ac:dyDescent="0.2">
      <c r="A7" s="57"/>
      <c r="B7" s="60"/>
      <c r="C7" s="63"/>
      <c r="D7" s="65"/>
      <c r="E7" s="38" t="s">
        <v>41</v>
      </c>
      <c r="F7" s="39">
        <v>125300</v>
      </c>
      <c r="G7" s="6"/>
      <c r="H7" s="41">
        <f t="shared" ref="H7:H69" si="0">ROUNDDOWN(G7*F7,2)</f>
        <v>0</v>
      </c>
      <c r="I7" s="65"/>
      <c r="J7" s="67"/>
      <c r="K7" s="69"/>
      <c r="L7" s="72"/>
    </row>
    <row r="8" spans="1:12" ht="14.25" customHeight="1" x14ac:dyDescent="0.2">
      <c r="A8" s="57"/>
      <c r="B8" s="60"/>
      <c r="C8" s="63"/>
      <c r="D8" s="66"/>
      <c r="E8" s="38" t="s">
        <v>42</v>
      </c>
      <c r="F8" s="39">
        <v>303103</v>
      </c>
      <c r="G8" s="6"/>
      <c r="H8" s="41">
        <f t="shared" si="0"/>
        <v>0</v>
      </c>
      <c r="I8" s="66"/>
      <c r="J8" s="68"/>
      <c r="K8" s="70"/>
      <c r="L8" s="72"/>
    </row>
    <row r="9" spans="1:12" ht="14.25" customHeight="1" x14ac:dyDescent="0.2">
      <c r="A9" s="58"/>
      <c r="B9" s="61"/>
      <c r="C9" s="64"/>
      <c r="D9" s="66"/>
      <c r="E9" s="40" t="s">
        <v>40</v>
      </c>
      <c r="F9" s="39">
        <v>0</v>
      </c>
      <c r="G9" s="6"/>
      <c r="H9" s="41">
        <f t="shared" si="0"/>
        <v>0</v>
      </c>
      <c r="I9" s="66"/>
      <c r="J9" s="68"/>
      <c r="K9" s="70"/>
      <c r="L9" s="73"/>
    </row>
    <row r="10" spans="1:12" ht="14.25" customHeight="1" x14ac:dyDescent="0.2">
      <c r="A10" s="56" t="s">
        <v>43</v>
      </c>
      <c r="B10" s="59">
        <v>750</v>
      </c>
      <c r="C10" s="62"/>
      <c r="D10" s="65">
        <f>ROUNDDOWN(B10*C10*12*0.85,2)</f>
        <v>0</v>
      </c>
      <c r="E10" s="38" t="s">
        <v>35</v>
      </c>
      <c r="F10" s="39">
        <v>102352</v>
      </c>
      <c r="G10" s="6"/>
      <c r="H10" s="41">
        <f>IF(F10=0,,ROUNDDOWN(G10*F10,2))</f>
        <v>0</v>
      </c>
      <c r="I10" s="65">
        <f>SUM(H10:H13)</f>
        <v>0</v>
      </c>
      <c r="J10" s="67"/>
      <c r="K10" s="69">
        <f>IF(B10="",0,ROUNDDOWN(SUM(D10,I10:J13),0))</f>
        <v>0</v>
      </c>
      <c r="L10" s="71"/>
    </row>
    <row r="11" spans="1:12" ht="14.25" customHeight="1" x14ac:dyDescent="0.2">
      <c r="A11" s="57"/>
      <c r="B11" s="60"/>
      <c r="C11" s="63"/>
      <c r="D11" s="65"/>
      <c r="E11" s="38" t="s">
        <v>36</v>
      </c>
      <c r="F11" s="39">
        <v>203860</v>
      </c>
      <c r="G11" s="6"/>
      <c r="H11" s="41">
        <f>ROUNDDOWN(G11*F11,2)</f>
        <v>0</v>
      </c>
      <c r="I11" s="65"/>
      <c r="J11" s="67"/>
      <c r="K11" s="69"/>
      <c r="L11" s="72"/>
    </row>
    <row r="12" spans="1:12" ht="14.25" customHeight="1" x14ac:dyDescent="0.2">
      <c r="A12" s="57"/>
      <c r="B12" s="60"/>
      <c r="C12" s="63"/>
      <c r="D12" s="66"/>
      <c r="E12" s="38" t="s">
        <v>37</v>
      </c>
      <c r="F12" s="39">
        <v>188499</v>
      </c>
      <c r="G12" s="6"/>
      <c r="H12" s="41">
        <f>ROUNDDOWN(G12*F12,2)</f>
        <v>0</v>
      </c>
      <c r="I12" s="66"/>
      <c r="J12" s="68"/>
      <c r="K12" s="70"/>
      <c r="L12" s="72"/>
    </row>
    <row r="13" spans="1:12" ht="14.25" customHeight="1" x14ac:dyDescent="0.2">
      <c r="A13" s="58"/>
      <c r="B13" s="61"/>
      <c r="C13" s="64"/>
      <c r="D13" s="66"/>
      <c r="E13" s="40" t="s">
        <v>38</v>
      </c>
      <c r="F13" s="39">
        <v>346810</v>
      </c>
      <c r="G13" s="6"/>
      <c r="H13" s="41">
        <f>ROUNDDOWN(G13*F13,2)</f>
        <v>0</v>
      </c>
      <c r="I13" s="66"/>
      <c r="J13" s="68"/>
      <c r="K13" s="70"/>
      <c r="L13" s="73"/>
    </row>
    <row r="14" spans="1:12" ht="14.25" customHeight="1" x14ac:dyDescent="0.2">
      <c r="A14" s="56" t="s">
        <v>44</v>
      </c>
      <c r="B14" s="59">
        <v>127</v>
      </c>
      <c r="C14" s="62"/>
      <c r="D14" s="65">
        <f>ROUNDDOWN(B14*C14*12*0.85,2)</f>
        <v>0</v>
      </c>
      <c r="E14" s="38" t="s">
        <v>45</v>
      </c>
      <c r="F14" s="39">
        <v>20915</v>
      </c>
      <c r="G14" s="6"/>
      <c r="H14" s="41">
        <f t="shared" si="0"/>
        <v>0</v>
      </c>
      <c r="I14" s="65">
        <f>SUM(H14:H17)</f>
        <v>0</v>
      </c>
      <c r="J14" s="67"/>
      <c r="K14" s="69">
        <f>IF(B14="",0,ROUNDDOWN(SUM(D14,I14:J17),0))</f>
        <v>0</v>
      </c>
      <c r="L14" s="71"/>
    </row>
    <row r="15" spans="1:12" ht="14.25" customHeight="1" x14ac:dyDescent="0.2">
      <c r="A15" s="57"/>
      <c r="B15" s="60"/>
      <c r="C15" s="63"/>
      <c r="D15" s="65"/>
      <c r="E15" s="38" t="s">
        <v>46</v>
      </c>
      <c r="F15" s="39">
        <v>57900</v>
      </c>
      <c r="G15" s="6"/>
      <c r="H15" s="41">
        <f t="shared" si="0"/>
        <v>0</v>
      </c>
      <c r="I15" s="65"/>
      <c r="J15" s="67"/>
      <c r="K15" s="69"/>
      <c r="L15" s="72"/>
    </row>
    <row r="16" spans="1:12" ht="14.25" customHeight="1" x14ac:dyDescent="0.2">
      <c r="A16" s="57"/>
      <c r="B16" s="60"/>
      <c r="C16" s="63"/>
      <c r="D16" s="66"/>
      <c r="E16" s="38" t="s">
        <v>47</v>
      </c>
      <c r="F16" s="39">
        <v>150904</v>
      </c>
      <c r="G16" s="6"/>
      <c r="H16" s="41">
        <f t="shared" si="0"/>
        <v>0</v>
      </c>
      <c r="I16" s="66"/>
      <c r="J16" s="68"/>
      <c r="K16" s="70"/>
      <c r="L16" s="72"/>
    </row>
    <row r="17" spans="1:12" ht="14.25" customHeight="1" x14ac:dyDescent="0.2">
      <c r="A17" s="58"/>
      <c r="B17" s="61"/>
      <c r="C17" s="64"/>
      <c r="D17" s="66"/>
      <c r="E17" s="40" t="s">
        <v>48</v>
      </c>
      <c r="F17" s="39">
        <v>168906</v>
      </c>
      <c r="G17" s="6"/>
      <c r="H17" s="41">
        <f t="shared" si="0"/>
        <v>0</v>
      </c>
      <c r="I17" s="66"/>
      <c r="J17" s="68"/>
      <c r="K17" s="70"/>
      <c r="L17" s="73"/>
    </row>
    <row r="18" spans="1:12" ht="14.25" customHeight="1" x14ac:dyDescent="0.2">
      <c r="A18" s="56" t="s">
        <v>49</v>
      </c>
      <c r="B18" s="59">
        <v>101</v>
      </c>
      <c r="C18" s="62"/>
      <c r="D18" s="65">
        <f>ROUNDDOWN(B18*C18*12*0.85,2)</f>
        <v>0</v>
      </c>
      <c r="E18" s="38" t="s">
        <v>45</v>
      </c>
      <c r="F18" s="39">
        <v>16578</v>
      </c>
      <c r="G18" s="6"/>
      <c r="H18" s="41">
        <f t="shared" si="0"/>
        <v>0</v>
      </c>
      <c r="I18" s="65">
        <f>SUM(H18:H21)</f>
        <v>0</v>
      </c>
      <c r="J18" s="67"/>
      <c r="K18" s="69">
        <f>IF(B18="",0,ROUNDDOWN(SUM(D18,I18:J21),0))</f>
        <v>0</v>
      </c>
      <c r="L18" s="71"/>
    </row>
    <row r="19" spans="1:12" ht="14.25" customHeight="1" x14ac:dyDescent="0.2">
      <c r="A19" s="57"/>
      <c r="B19" s="60"/>
      <c r="C19" s="63"/>
      <c r="D19" s="65"/>
      <c r="E19" s="38" t="s">
        <v>46</v>
      </c>
      <c r="F19" s="39">
        <v>50388</v>
      </c>
      <c r="G19" s="6"/>
      <c r="H19" s="41">
        <f t="shared" si="0"/>
        <v>0</v>
      </c>
      <c r="I19" s="65"/>
      <c r="J19" s="67"/>
      <c r="K19" s="69"/>
      <c r="L19" s="72"/>
    </row>
    <row r="20" spans="1:12" ht="14.25" customHeight="1" x14ac:dyDescent="0.2">
      <c r="A20" s="57"/>
      <c r="B20" s="60"/>
      <c r="C20" s="63"/>
      <c r="D20" s="66"/>
      <c r="E20" s="38" t="s">
        <v>47</v>
      </c>
      <c r="F20" s="39">
        <v>113068</v>
      </c>
      <c r="G20" s="6"/>
      <c r="H20" s="41">
        <f t="shared" si="0"/>
        <v>0</v>
      </c>
      <c r="I20" s="66"/>
      <c r="J20" s="68"/>
      <c r="K20" s="70"/>
      <c r="L20" s="72"/>
    </row>
    <row r="21" spans="1:12" ht="14.25" customHeight="1" x14ac:dyDescent="0.2">
      <c r="A21" s="58"/>
      <c r="B21" s="61"/>
      <c r="C21" s="64"/>
      <c r="D21" s="66"/>
      <c r="E21" s="40" t="s">
        <v>48</v>
      </c>
      <c r="F21" s="39">
        <v>158876</v>
      </c>
      <c r="G21" s="6"/>
      <c r="H21" s="41">
        <f t="shared" si="0"/>
        <v>0</v>
      </c>
      <c r="I21" s="66"/>
      <c r="J21" s="68"/>
      <c r="K21" s="70"/>
      <c r="L21" s="73"/>
    </row>
    <row r="22" spans="1:12" ht="14.25" customHeight="1" x14ac:dyDescent="0.2">
      <c r="A22" s="56" t="s">
        <v>50</v>
      </c>
      <c r="B22" s="59">
        <v>121</v>
      </c>
      <c r="C22" s="62"/>
      <c r="D22" s="65">
        <f>ROUNDDOWN(B22*C22*12*0.85,2)</f>
        <v>0</v>
      </c>
      <c r="E22" s="38" t="s">
        <v>45</v>
      </c>
      <c r="F22" s="39">
        <v>14636</v>
      </c>
      <c r="G22" s="6"/>
      <c r="H22" s="41">
        <f t="shared" si="0"/>
        <v>0</v>
      </c>
      <c r="I22" s="65">
        <f>SUM(H22:H25)</f>
        <v>0</v>
      </c>
      <c r="J22" s="67"/>
      <c r="K22" s="69">
        <f>IF(B22="",0,ROUNDDOWN(SUM(D22,I22:J25),0))</f>
        <v>0</v>
      </c>
      <c r="L22" s="71"/>
    </row>
    <row r="23" spans="1:12" ht="14.25" customHeight="1" x14ac:dyDescent="0.2">
      <c r="A23" s="57"/>
      <c r="B23" s="60"/>
      <c r="C23" s="63"/>
      <c r="D23" s="65"/>
      <c r="E23" s="38" t="s">
        <v>46</v>
      </c>
      <c r="F23" s="39">
        <v>41593</v>
      </c>
      <c r="G23" s="6"/>
      <c r="H23" s="41">
        <f t="shared" si="0"/>
        <v>0</v>
      </c>
      <c r="I23" s="65"/>
      <c r="J23" s="67"/>
      <c r="K23" s="69"/>
      <c r="L23" s="72"/>
    </row>
    <row r="24" spans="1:12" ht="14.25" customHeight="1" x14ac:dyDescent="0.2">
      <c r="A24" s="57"/>
      <c r="B24" s="60"/>
      <c r="C24" s="63"/>
      <c r="D24" s="66"/>
      <c r="E24" s="38" t="s">
        <v>47</v>
      </c>
      <c r="F24" s="39">
        <v>107010</v>
      </c>
      <c r="G24" s="6"/>
      <c r="H24" s="41">
        <f t="shared" si="0"/>
        <v>0</v>
      </c>
      <c r="I24" s="66"/>
      <c r="J24" s="68"/>
      <c r="K24" s="70"/>
      <c r="L24" s="72"/>
    </row>
    <row r="25" spans="1:12" ht="14.25" customHeight="1" x14ac:dyDescent="0.2">
      <c r="A25" s="58"/>
      <c r="B25" s="61"/>
      <c r="C25" s="64"/>
      <c r="D25" s="66"/>
      <c r="E25" s="40" t="s">
        <v>48</v>
      </c>
      <c r="F25" s="39">
        <v>105476</v>
      </c>
      <c r="G25" s="6"/>
      <c r="H25" s="41">
        <f t="shared" si="0"/>
        <v>0</v>
      </c>
      <c r="I25" s="66"/>
      <c r="J25" s="68"/>
      <c r="K25" s="70"/>
      <c r="L25" s="73"/>
    </row>
    <row r="26" spans="1:12" ht="14.25" customHeight="1" x14ac:dyDescent="0.2">
      <c r="A26" s="56" t="s">
        <v>51</v>
      </c>
      <c r="B26" s="59">
        <v>40</v>
      </c>
      <c r="C26" s="62"/>
      <c r="D26" s="65">
        <f>ROUNDDOWN(B26*C26*12*0.85,2)</f>
        <v>0</v>
      </c>
      <c r="E26" s="38" t="s">
        <v>45</v>
      </c>
      <c r="F26" s="39">
        <v>3636</v>
      </c>
      <c r="G26" s="6"/>
      <c r="H26" s="41">
        <f t="shared" si="0"/>
        <v>0</v>
      </c>
      <c r="I26" s="65">
        <f>SUM(H26:H29)</f>
        <v>0</v>
      </c>
      <c r="J26" s="67"/>
      <c r="K26" s="69">
        <f>IF(B26="",0,ROUNDDOWN(SUM(D26,I26:J29),0))</f>
        <v>0</v>
      </c>
      <c r="L26" s="71"/>
    </row>
    <row r="27" spans="1:12" ht="14.25" customHeight="1" x14ac:dyDescent="0.2">
      <c r="A27" s="57"/>
      <c r="B27" s="60"/>
      <c r="C27" s="63"/>
      <c r="D27" s="65"/>
      <c r="E27" s="38" t="s">
        <v>46</v>
      </c>
      <c r="F27" s="39">
        <v>14510</v>
      </c>
      <c r="G27" s="6"/>
      <c r="H27" s="41">
        <f t="shared" si="0"/>
        <v>0</v>
      </c>
      <c r="I27" s="65"/>
      <c r="J27" s="67"/>
      <c r="K27" s="69"/>
      <c r="L27" s="72"/>
    </row>
    <row r="28" spans="1:12" ht="14.25" customHeight="1" x14ac:dyDescent="0.2">
      <c r="A28" s="57"/>
      <c r="B28" s="60"/>
      <c r="C28" s="63"/>
      <c r="D28" s="66"/>
      <c r="E28" s="38" t="s">
        <v>47</v>
      </c>
      <c r="F28" s="39">
        <v>50208</v>
      </c>
      <c r="G28" s="6"/>
      <c r="H28" s="41">
        <f t="shared" si="0"/>
        <v>0</v>
      </c>
      <c r="I28" s="66"/>
      <c r="J28" s="68"/>
      <c r="K28" s="70"/>
      <c r="L28" s="72"/>
    </row>
    <row r="29" spans="1:12" ht="14.25" customHeight="1" x14ac:dyDescent="0.2">
      <c r="A29" s="58"/>
      <c r="B29" s="61"/>
      <c r="C29" s="64"/>
      <c r="D29" s="66"/>
      <c r="E29" s="40" t="s">
        <v>48</v>
      </c>
      <c r="F29" s="39">
        <v>55554</v>
      </c>
      <c r="G29" s="6"/>
      <c r="H29" s="41">
        <f t="shared" si="0"/>
        <v>0</v>
      </c>
      <c r="I29" s="66"/>
      <c r="J29" s="68"/>
      <c r="K29" s="70"/>
      <c r="L29" s="73"/>
    </row>
    <row r="30" spans="1:12" ht="14.25" customHeight="1" x14ac:dyDescent="0.2">
      <c r="A30" s="56" t="s">
        <v>52</v>
      </c>
      <c r="B30" s="59">
        <v>29</v>
      </c>
      <c r="C30" s="62"/>
      <c r="D30" s="65">
        <f>ROUNDDOWN(B30*C30*12*0.85,2)</f>
        <v>0</v>
      </c>
      <c r="E30" s="38" t="s">
        <v>45</v>
      </c>
      <c r="F30" s="39">
        <v>4678</v>
      </c>
      <c r="G30" s="6"/>
      <c r="H30" s="41">
        <f t="shared" si="0"/>
        <v>0</v>
      </c>
      <c r="I30" s="65">
        <f>SUM(H30:H33)</f>
        <v>0</v>
      </c>
      <c r="J30" s="67"/>
      <c r="K30" s="69">
        <f>IF(B30="",0,ROUNDDOWN(SUM(D30,I30:J33),0))</f>
        <v>0</v>
      </c>
      <c r="L30" s="71"/>
    </row>
    <row r="31" spans="1:12" ht="14.25" customHeight="1" x14ac:dyDescent="0.2">
      <c r="A31" s="57"/>
      <c r="B31" s="60"/>
      <c r="C31" s="63"/>
      <c r="D31" s="65"/>
      <c r="E31" s="38" t="s">
        <v>46</v>
      </c>
      <c r="F31" s="39">
        <v>15574</v>
      </c>
      <c r="G31" s="6"/>
      <c r="H31" s="41">
        <f t="shared" si="0"/>
        <v>0</v>
      </c>
      <c r="I31" s="65"/>
      <c r="J31" s="67"/>
      <c r="K31" s="69"/>
      <c r="L31" s="72"/>
    </row>
    <row r="32" spans="1:12" ht="14.25" customHeight="1" x14ac:dyDescent="0.2">
      <c r="A32" s="57"/>
      <c r="B32" s="60"/>
      <c r="C32" s="63"/>
      <c r="D32" s="66"/>
      <c r="E32" s="38" t="s">
        <v>47</v>
      </c>
      <c r="F32" s="39">
        <v>37427</v>
      </c>
      <c r="G32" s="6"/>
      <c r="H32" s="41">
        <f t="shared" si="0"/>
        <v>0</v>
      </c>
      <c r="I32" s="66"/>
      <c r="J32" s="68"/>
      <c r="K32" s="70"/>
      <c r="L32" s="72"/>
    </row>
    <row r="33" spans="1:12" ht="14.25" customHeight="1" x14ac:dyDescent="0.2">
      <c r="A33" s="58"/>
      <c r="B33" s="61"/>
      <c r="C33" s="64"/>
      <c r="D33" s="66"/>
      <c r="E33" s="40" t="s">
        <v>48</v>
      </c>
      <c r="F33" s="39">
        <v>49982</v>
      </c>
      <c r="G33" s="6"/>
      <c r="H33" s="41">
        <f t="shared" si="0"/>
        <v>0</v>
      </c>
      <c r="I33" s="66"/>
      <c r="J33" s="68"/>
      <c r="K33" s="70"/>
      <c r="L33" s="73"/>
    </row>
    <row r="34" spans="1:12" ht="14.25" customHeight="1" x14ac:dyDescent="0.2">
      <c r="A34" s="56" t="s">
        <v>53</v>
      </c>
      <c r="B34" s="59">
        <v>20</v>
      </c>
      <c r="C34" s="62"/>
      <c r="D34" s="65">
        <f>ROUNDDOWN(B34*C34*12*0.85,2)</f>
        <v>0</v>
      </c>
      <c r="E34" s="38" t="s">
        <v>45</v>
      </c>
      <c r="F34" s="39">
        <v>3230</v>
      </c>
      <c r="G34" s="6"/>
      <c r="H34" s="41">
        <f t="shared" si="0"/>
        <v>0</v>
      </c>
      <c r="I34" s="65">
        <f>SUM(H34:H37)</f>
        <v>0</v>
      </c>
      <c r="J34" s="67"/>
      <c r="K34" s="69">
        <f>IF(B34="",0,ROUNDDOWN(SUM(D34,I34:J37),0))</f>
        <v>0</v>
      </c>
      <c r="L34" s="71"/>
    </row>
    <row r="35" spans="1:12" ht="14.25" customHeight="1" x14ac:dyDescent="0.2">
      <c r="A35" s="57"/>
      <c r="B35" s="60"/>
      <c r="C35" s="63"/>
      <c r="D35" s="65"/>
      <c r="E35" s="38" t="s">
        <v>46</v>
      </c>
      <c r="F35" s="39">
        <v>11479</v>
      </c>
      <c r="G35" s="6"/>
      <c r="H35" s="41">
        <f t="shared" si="0"/>
        <v>0</v>
      </c>
      <c r="I35" s="65"/>
      <c r="J35" s="67"/>
      <c r="K35" s="69"/>
      <c r="L35" s="72"/>
    </row>
    <row r="36" spans="1:12" ht="14.25" customHeight="1" x14ac:dyDescent="0.2">
      <c r="A36" s="57"/>
      <c r="B36" s="60"/>
      <c r="C36" s="63"/>
      <c r="D36" s="66"/>
      <c r="E36" s="38" t="s">
        <v>47</v>
      </c>
      <c r="F36" s="39">
        <v>32235</v>
      </c>
      <c r="G36" s="6"/>
      <c r="H36" s="41">
        <f t="shared" si="0"/>
        <v>0</v>
      </c>
      <c r="I36" s="66"/>
      <c r="J36" s="68"/>
      <c r="K36" s="70"/>
      <c r="L36" s="72"/>
    </row>
    <row r="37" spans="1:12" ht="14.25" customHeight="1" x14ac:dyDescent="0.2">
      <c r="A37" s="58"/>
      <c r="B37" s="61"/>
      <c r="C37" s="64"/>
      <c r="D37" s="66"/>
      <c r="E37" s="40" t="s">
        <v>48</v>
      </c>
      <c r="F37" s="39">
        <v>50307</v>
      </c>
      <c r="G37" s="6"/>
      <c r="H37" s="41">
        <f t="shared" si="0"/>
        <v>0</v>
      </c>
      <c r="I37" s="66"/>
      <c r="J37" s="68"/>
      <c r="K37" s="70"/>
      <c r="L37" s="73"/>
    </row>
    <row r="38" spans="1:12" ht="14.25" customHeight="1" x14ac:dyDescent="0.2">
      <c r="A38" s="56" t="s">
        <v>54</v>
      </c>
      <c r="B38" s="59">
        <v>35</v>
      </c>
      <c r="C38" s="62"/>
      <c r="D38" s="65">
        <f>ROUNDDOWN(B38*C38*12*0.85,2)</f>
        <v>0</v>
      </c>
      <c r="E38" s="38" t="s">
        <v>40</v>
      </c>
      <c r="F38" s="39">
        <v>0</v>
      </c>
      <c r="G38" s="6"/>
      <c r="H38" s="41">
        <f t="shared" si="0"/>
        <v>0</v>
      </c>
      <c r="I38" s="65">
        <f>SUM(H38:H41)</f>
        <v>0</v>
      </c>
      <c r="J38" s="67"/>
      <c r="K38" s="69">
        <f>IF(B38="",0,ROUNDDOWN(SUM(D38,I38:J41),0))</f>
        <v>0</v>
      </c>
      <c r="L38" s="71"/>
    </row>
    <row r="39" spans="1:12" ht="14.25" customHeight="1" x14ac:dyDescent="0.2">
      <c r="A39" s="57"/>
      <c r="B39" s="60"/>
      <c r="C39" s="63"/>
      <c r="D39" s="65"/>
      <c r="E39" s="38" t="s">
        <v>41</v>
      </c>
      <c r="F39" s="39">
        <v>16918</v>
      </c>
      <c r="G39" s="6"/>
      <c r="H39" s="41">
        <f t="shared" si="0"/>
        <v>0</v>
      </c>
      <c r="I39" s="65"/>
      <c r="J39" s="67"/>
      <c r="K39" s="69"/>
      <c r="L39" s="72"/>
    </row>
    <row r="40" spans="1:12" ht="14.25" customHeight="1" x14ac:dyDescent="0.2">
      <c r="A40" s="57"/>
      <c r="B40" s="60"/>
      <c r="C40" s="63"/>
      <c r="D40" s="66"/>
      <c r="E40" s="38" t="s">
        <v>42</v>
      </c>
      <c r="F40" s="39">
        <v>39274</v>
      </c>
      <c r="G40" s="6"/>
      <c r="H40" s="41">
        <f t="shared" si="0"/>
        <v>0</v>
      </c>
      <c r="I40" s="66"/>
      <c r="J40" s="68"/>
      <c r="K40" s="70"/>
      <c r="L40" s="72"/>
    </row>
    <row r="41" spans="1:12" ht="14.25" customHeight="1" x14ac:dyDescent="0.2">
      <c r="A41" s="58"/>
      <c r="B41" s="61"/>
      <c r="C41" s="64"/>
      <c r="D41" s="66"/>
      <c r="E41" s="40" t="s">
        <v>40</v>
      </c>
      <c r="F41" s="39">
        <v>0</v>
      </c>
      <c r="G41" s="6"/>
      <c r="H41" s="41">
        <f t="shared" si="0"/>
        <v>0</v>
      </c>
      <c r="I41" s="66"/>
      <c r="J41" s="68"/>
      <c r="K41" s="70"/>
      <c r="L41" s="73"/>
    </row>
    <row r="42" spans="1:12" ht="14.25" customHeight="1" x14ac:dyDescent="0.2">
      <c r="A42" s="56" t="s">
        <v>55</v>
      </c>
      <c r="B42" s="59">
        <v>13</v>
      </c>
      <c r="C42" s="62"/>
      <c r="D42" s="65">
        <f>ROUNDDOWN(B42*C42*12*0.85,2)</f>
        <v>0</v>
      </c>
      <c r="E42" s="38" t="s">
        <v>45</v>
      </c>
      <c r="F42" s="39">
        <v>657</v>
      </c>
      <c r="G42" s="6"/>
      <c r="H42" s="41">
        <f t="shared" si="0"/>
        <v>0</v>
      </c>
      <c r="I42" s="65">
        <f>SUM(H42:H45)</f>
        <v>0</v>
      </c>
      <c r="J42" s="67"/>
      <c r="K42" s="69">
        <f>IF(B42="",0,ROUNDDOWN(SUM(D42,I42:J45),0))</f>
        <v>0</v>
      </c>
      <c r="L42" s="71"/>
    </row>
    <row r="43" spans="1:12" ht="14.25" customHeight="1" x14ac:dyDescent="0.2">
      <c r="A43" s="57"/>
      <c r="B43" s="60"/>
      <c r="C43" s="63"/>
      <c r="D43" s="65"/>
      <c r="E43" s="38" t="s">
        <v>46</v>
      </c>
      <c r="F43" s="39">
        <v>2309</v>
      </c>
      <c r="G43" s="6"/>
      <c r="H43" s="41">
        <f t="shared" si="0"/>
        <v>0</v>
      </c>
      <c r="I43" s="65"/>
      <c r="J43" s="67"/>
      <c r="K43" s="69"/>
      <c r="L43" s="72"/>
    </row>
    <row r="44" spans="1:12" ht="14.25" customHeight="1" x14ac:dyDescent="0.2">
      <c r="A44" s="57"/>
      <c r="B44" s="60"/>
      <c r="C44" s="63"/>
      <c r="D44" s="66"/>
      <c r="E44" s="38" t="s">
        <v>47</v>
      </c>
      <c r="F44" s="39">
        <v>941</v>
      </c>
      <c r="G44" s="6"/>
      <c r="H44" s="41">
        <f t="shared" si="0"/>
        <v>0</v>
      </c>
      <c r="I44" s="66"/>
      <c r="J44" s="68"/>
      <c r="K44" s="70"/>
      <c r="L44" s="72"/>
    </row>
    <row r="45" spans="1:12" ht="14.25" customHeight="1" x14ac:dyDescent="0.2">
      <c r="A45" s="58"/>
      <c r="B45" s="61"/>
      <c r="C45" s="64"/>
      <c r="D45" s="66"/>
      <c r="E45" s="40" t="s">
        <v>48</v>
      </c>
      <c r="F45" s="39">
        <v>4193</v>
      </c>
      <c r="G45" s="6"/>
      <c r="H45" s="41">
        <f t="shared" si="0"/>
        <v>0</v>
      </c>
      <c r="I45" s="66"/>
      <c r="J45" s="68"/>
      <c r="K45" s="70"/>
      <c r="L45" s="73"/>
    </row>
    <row r="46" spans="1:12" ht="14.25" customHeight="1" x14ac:dyDescent="0.2">
      <c r="A46" s="56" t="s">
        <v>56</v>
      </c>
      <c r="B46" s="59">
        <v>379</v>
      </c>
      <c r="C46" s="62"/>
      <c r="D46" s="65">
        <f>ROUNDDOWN(B46*C46*12*0.85,2)</f>
        <v>0</v>
      </c>
      <c r="E46" s="38" t="s">
        <v>45</v>
      </c>
      <c r="F46" s="39">
        <v>62829</v>
      </c>
      <c r="G46" s="6"/>
      <c r="H46" s="41">
        <f t="shared" si="0"/>
        <v>0</v>
      </c>
      <c r="I46" s="65">
        <f>SUM(H46:H49)</f>
        <v>0</v>
      </c>
      <c r="J46" s="67"/>
      <c r="K46" s="69">
        <f>IF(B46="",0,ROUNDDOWN(SUM(D46,I46:J49),0))</f>
        <v>0</v>
      </c>
      <c r="L46" s="71"/>
    </row>
    <row r="47" spans="1:12" ht="14.25" customHeight="1" x14ac:dyDescent="0.2">
      <c r="A47" s="57"/>
      <c r="B47" s="60"/>
      <c r="C47" s="63"/>
      <c r="D47" s="65"/>
      <c r="E47" s="38" t="s">
        <v>46</v>
      </c>
      <c r="F47" s="39">
        <v>182005</v>
      </c>
      <c r="G47" s="6"/>
      <c r="H47" s="41">
        <f t="shared" si="0"/>
        <v>0</v>
      </c>
      <c r="I47" s="65"/>
      <c r="J47" s="67"/>
      <c r="K47" s="69"/>
      <c r="L47" s="72"/>
    </row>
    <row r="48" spans="1:12" ht="14.25" customHeight="1" x14ac:dyDescent="0.2">
      <c r="A48" s="57"/>
      <c r="B48" s="60"/>
      <c r="C48" s="63"/>
      <c r="D48" s="66"/>
      <c r="E48" s="38" t="s">
        <v>47</v>
      </c>
      <c r="F48" s="39">
        <v>536500</v>
      </c>
      <c r="G48" s="6"/>
      <c r="H48" s="41">
        <f t="shared" si="0"/>
        <v>0</v>
      </c>
      <c r="I48" s="66"/>
      <c r="J48" s="68"/>
      <c r="K48" s="70"/>
      <c r="L48" s="72"/>
    </row>
    <row r="49" spans="1:12" ht="14.25" customHeight="1" x14ac:dyDescent="0.2">
      <c r="A49" s="58"/>
      <c r="B49" s="61"/>
      <c r="C49" s="64"/>
      <c r="D49" s="66"/>
      <c r="E49" s="40" t="s">
        <v>48</v>
      </c>
      <c r="F49" s="39">
        <v>653706</v>
      </c>
      <c r="G49" s="6"/>
      <c r="H49" s="41">
        <f t="shared" si="0"/>
        <v>0</v>
      </c>
      <c r="I49" s="66"/>
      <c r="J49" s="68"/>
      <c r="K49" s="70"/>
      <c r="L49" s="73"/>
    </row>
    <row r="50" spans="1:12" ht="14.25" customHeight="1" x14ac:dyDescent="0.2">
      <c r="A50" s="56" t="s">
        <v>57</v>
      </c>
      <c r="B50" s="59">
        <v>336</v>
      </c>
      <c r="C50" s="62"/>
      <c r="D50" s="65">
        <f>ROUNDDOWN(B50*C50*12*0.85,2)</f>
        <v>0</v>
      </c>
      <c r="E50" s="38" t="s">
        <v>45</v>
      </c>
      <c r="F50" s="39">
        <v>50672</v>
      </c>
      <c r="G50" s="6"/>
      <c r="H50" s="41">
        <f t="shared" si="0"/>
        <v>0</v>
      </c>
      <c r="I50" s="65">
        <f>SUM(H50:H53)</f>
        <v>0</v>
      </c>
      <c r="J50" s="67"/>
      <c r="K50" s="69">
        <f>IF(B50="",0,ROUNDDOWN(SUM(D50,I50:J53),0))</f>
        <v>0</v>
      </c>
      <c r="L50" s="71"/>
    </row>
    <row r="51" spans="1:12" ht="14.25" customHeight="1" x14ac:dyDescent="0.2">
      <c r="A51" s="57"/>
      <c r="B51" s="60"/>
      <c r="C51" s="63"/>
      <c r="D51" s="65"/>
      <c r="E51" s="38" t="s">
        <v>46</v>
      </c>
      <c r="F51" s="39">
        <v>165516</v>
      </c>
      <c r="G51" s="6"/>
      <c r="H51" s="41">
        <f t="shared" si="0"/>
        <v>0</v>
      </c>
      <c r="I51" s="65"/>
      <c r="J51" s="67"/>
      <c r="K51" s="69"/>
      <c r="L51" s="72"/>
    </row>
    <row r="52" spans="1:12" ht="14.25" customHeight="1" x14ac:dyDescent="0.2">
      <c r="A52" s="57"/>
      <c r="B52" s="60"/>
      <c r="C52" s="63"/>
      <c r="D52" s="66"/>
      <c r="E52" s="38" t="s">
        <v>47</v>
      </c>
      <c r="F52" s="39">
        <v>426665</v>
      </c>
      <c r="G52" s="6"/>
      <c r="H52" s="41">
        <f t="shared" si="0"/>
        <v>0</v>
      </c>
      <c r="I52" s="66"/>
      <c r="J52" s="68"/>
      <c r="K52" s="70"/>
      <c r="L52" s="72"/>
    </row>
    <row r="53" spans="1:12" ht="14.25" customHeight="1" x14ac:dyDescent="0.2">
      <c r="A53" s="58"/>
      <c r="B53" s="61"/>
      <c r="C53" s="64"/>
      <c r="D53" s="66"/>
      <c r="E53" s="40" t="s">
        <v>48</v>
      </c>
      <c r="F53" s="39">
        <v>518533</v>
      </c>
      <c r="G53" s="6"/>
      <c r="H53" s="41">
        <f t="shared" si="0"/>
        <v>0</v>
      </c>
      <c r="I53" s="66"/>
      <c r="J53" s="68"/>
      <c r="K53" s="70"/>
      <c r="L53" s="73"/>
    </row>
    <row r="54" spans="1:12" ht="14.25" customHeight="1" x14ac:dyDescent="0.2">
      <c r="A54" s="56" t="s">
        <v>58</v>
      </c>
      <c r="B54" s="59">
        <v>110</v>
      </c>
      <c r="C54" s="62"/>
      <c r="D54" s="65">
        <f>ROUNDDOWN(B54*C54*12*0.85,2)</f>
        <v>0</v>
      </c>
      <c r="E54" s="38" t="s">
        <v>45</v>
      </c>
      <c r="F54" s="39">
        <v>17851</v>
      </c>
      <c r="G54" s="6"/>
      <c r="H54" s="41">
        <f t="shared" si="0"/>
        <v>0</v>
      </c>
      <c r="I54" s="65">
        <f>SUM(H54:H57)</f>
        <v>0</v>
      </c>
      <c r="J54" s="67"/>
      <c r="K54" s="69">
        <f>IF(B54="",0,ROUNDDOWN(SUM(D54,I54:J57),0))</f>
        <v>0</v>
      </c>
      <c r="L54" s="71"/>
    </row>
    <row r="55" spans="1:12" ht="14.25" customHeight="1" x14ac:dyDescent="0.2">
      <c r="A55" s="57"/>
      <c r="B55" s="60"/>
      <c r="C55" s="63"/>
      <c r="D55" s="65"/>
      <c r="E55" s="38" t="s">
        <v>46</v>
      </c>
      <c r="F55" s="39">
        <v>52818</v>
      </c>
      <c r="G55" s="6"/>
      <c r="H55" s="41">
        <f t="shared" si="0"/>
        <v>0</v>
      </c>
      <c r="I55" s="65"/>
      <c r="J55" s="67"/>
      <c r="K55" s="69"/>
      <c r="L55" s="72"/>
    </row>
    <row r="56" spans="1:12" ht="14.25" customHeight="1" x14ac:dyDescent="0.2">
      <c r="A56" s="57"/>
      <c r="B56" s="60"/>
      <c r="C56" s="63"/>
      <c r="D56" s="66"/>
      <c r="E56" s="38" t="s">
        <v>47</v>
      </c>
      <c r="F56" s="39">
        <v>115651</v>
      </c>
      <c r="G56" s="6"/>
      <c r="H56" s="41">
        <f t="shared" si="0"/>
        <v>0</v>
      </c>
      <c r="I56" s="66"/>
      <c r="J56" s="68"/>
      <c r="K56" s="70"/>
      <c r="L56" s="72"/>
    </row>
    <row r="57" spans="1:12" ht="14.25" customHeight="1" x14ac:dyDescent="0.2">
      <c r="A57" s="58"/>
      <c r="B57" s="61"/>
      <c r="C57" s="64"/>
      <c r="D57" s="66"/>
      <c r="E57" s="40" t="s">
        <v>48</v>
      </c>
      <c r="F57" s="39">
        <v>156578</v>
      </c>
      <c r="G57" s="6"/>
      <c r="H57" s="41">
        <f t="shared" si="0"/>
        <v>0</v>
      </c>
      <c r="I57" s="66"/>
      <c r="J57" s="68"/>
      <c r="K57" s="70"/>
      <c r="L57" s="73"/>
    </row>
    <row r="58" spans="1:12" ht="14.25" customHeight="1" x14ac:dyDescent="0.2">
      <c r="A58" s="56" t="s">
        <v>59</v>
      </c>
      <c r="B58" s="59">
        <v>130</v>
      </c>
      <c r="C58" s="62"/>
      <c r="D58" s="65">
        <f>ROUNDDOWN(B58*C58*12*0.85,2)</f>
        <v>0</v>
      </c>
      <c r="E58" s="38" t="s">
        <v>45</v>
      </c>
      <c r="F58" s="39">
        <v>6200</v>
      </c>
      <c r="G58" s="6"/>
      <c r="H58" s="41">
        <f t="shared" si="0"/>
        <v>0</v>
      </c>
      <c r="I58" s="65">
        <f>SUM(H58:H61)</f>
        <v>0</v>
      </c>
      <c r="J58" s="67"/>
      <c r="K58" s="69">
        <f>IF(B58="",0,ROUNDDOWN(SUM(D58,I58:J61),0))</f>
        <v>0</v>
      </c>
      <c r="L58" s="71"/>
    </row>
    <row r="59" spans="1:12" ht="14.25" customHeight="1" x14ac:dyDescent="0.2">
      <c r="A59" s="57"/>
      <c r="B59" s="60"/>
      <c r="C59" s="63"/>
      <c r="D59" s="65"/>
      <c r="E59" s="38" t="s">
        <v>46</v>
      </c>
      <c r="F59" s="39">
        <v>32643</v>
      </c>
      <c r="G59" s="6"/>
      <c r="H59" s="41">
        <f t="shared" si="0"/>
        <v>0</v>
      </c>
      <c r="I59" s="65"/>
      <c r="J59" s="67"/>
      <c r="K59" s="69"/>
      <c r="L59" s="72"/>
    </row>
    <row r="60" spans="1:12" ht="14.25" customHeight="1" x14ac:dyDescent="0.2">
      <c r="A60" s="57"/>
      <c r="B60" s="60"/>
      <c r="C60" s="63"/>
      <c r="D60" s="66"/>
      <c r="E60" s="38" t="s">
        <v>47</v>
      </c>
      <c r="F60" s="39">
        <v>77846</v>
      </c>
      <c r="G60" s="6"/>
      <c r="H60" s="41">
        <f t="shared" si="0"/>
        <v>0</v>
      </c>
      <c r="I60" s="66"/>
      <c r="J60" s="68"/>
      <c r="K60" s="70"/>
      <c r="L60" s="72"/>
    </row>
    <row r="61" spans="1:12" ht="14.25" customHeight="1" x14ac:dyDescent="0.2">
      <c r="A61" s="58"/>
      <c r="B61" s="61"/>
      <c r="C61" s="64"/>
      <c r="D61" s="66"/>
      <c r="E61" s="40" t="s">
        <v>48</v>
      </c>
      <c r="F61" s="39">
        <v>71029</v>
      </c>
      <c r="G61" s="6"/>
      <c r="H61" s="41">
        <f t="shared" si="0"/>
        <v>0</v>
      </c>
      <c r="I61" s="66"/>
      <c r="J61" s="68"/>
      <c r="K61" s="70"/>
      <c r="L61" s="73"/>
    </row>
    <row r="62" spans="1:12" ht="14.25" customHeight="1" x14ac:dyDescent="0.2">
      <c r="A62" s="56" t="s">
        <v>60</v>
      </c>
      <c r="B62" s="59">
        <v>76</v>
      </c>
      <c r="C62" s="62"/>
      <c r="D62" s="65">
        <f>ROUNDDOWN(B62*C62*12*0.85,2)</f>
        <v>0</v>
      </c>
      <c r="E62" s="38" t="s">
        <v>40</v>
      </c>
      <c r="F62" s="39">
        <v>0</v>
      </c>
      <c r="G62" s="6"/>
      <c r="H62" s="41">
        <f t="shared" si="0"/>
        <v>0</v>
      </c>
      <c r="I62" s="65">
        <f>SUM(H62:H65)</f>
        <v>0</v>
      </c>
      <c r="J62" s="67"/>
      <c r="K62" s="69">
        <f>IF(B62="",0,ROUNDDOWN(SUM(D62,I62:J65),0))</f>
        <v>0</v>
      </c>
      <c r="L62" s="71"/>
    </row>
    <row r="63" spans="1:12" ht="14.25" customHeight="1" x14ac:dyDescent="0.2">
      <c r="A63" s="57"/>
      <c r="B63" s="60"/>
      <c r="C63" s="63"/>
      <c r="D63" s="65"/>
      <c r="E63" s="38" t="s">
        <v>41</v>
      </c>
      <c r="F63" s="39">
        <v>69941</v>
      </c>
      <c r="G63" s="6"/>
      <c r="H63" s="41">
        <f t="shared" si="0"/>
        <v>0</v>
      </c>
      <c r="I63" s="65"/>
      <c r="J63" s="67"/>
      <c r="K63" s="69"/>
      <c r="L63" s="72"/>
    </row>
    <row r="64" spans="1:12" ht="14.25" customHeight="1" x14ac:dyDescent="0.2">
      <c r="A64" s="57"/>
      <c r="B64" s="60"/>
      <c r="C64" s="63"/>
      <c r="D64" s="66"/>
      <c r="E64" s="38" t="s">
        <v>42</v>
      </c>
      <c r="F64" s="39">
        <v>151680</v>
      </c>
      <c r="G64" s="6"/>
      <c r="H64" s="41">
        <f t="shared" si="0"/>
        <v>0</v>
      </c>
      <c r="I64" s="66"/>
      <c r="J64" s="68"/>
      <c r="K64" s="70"/>
      <c r="L64" s="72"/>
    </row>
    <row r="65" spans="1:12" ht="14.25" customHeight="1" x14ac:dyDescent="0.2">
      <c r="A65" s="58"/>
      <c r="B65" s="61"/>
      <c r="C65" s="64"/>
      <c r="D65" s="66"/>
      <c r="E65" s="40" t="s">
        <v>40</v>
      </c>
      <c r="F65" s="39">
        <v>0</v>
      </c>
      <c r="G65" s="6"/>
      <c r="H65" s="41">
        <f t="shared" si="0"/>
        <v>0</v>
      </c>
      <c r="I65" s="66"/>
      <c r="J65" s="68"/>
      <c r="K65" s="70"/>
      <c r="L65" s="73"/>
    </row>
    <row r="66" spans="1:12" ht="14.25" customHeight="1" x14ac:dyDescent="0.2">
      <c r="A66" s="56" t="s">
        <v>61</v>
      </c>
      <c r="B66" s="59">
        <v>121</v>
      </c>
      <c r="C66" s="62"/>
      <c r="D66" s="65">
        <f>ROUNDDOWN(B66*C66*12*0.85,2)</f>
        <v>0</v>
      </c>
      <c r="E66" s="38" t="s">
        <v>45</v>
      </c>
      <c r="F66" s="39">
        <v>14801</v>
      </c>
      <c r="G66" s="6"/>
      <c r="H66" s="41">
        <f t="shared" si="0"/>
        <v>0</v>
      </c>
      <c r="I66" s="65">
        <f>SUM(H66:H69)</f>
        <v>0</v>
      </c>
      <c r="J66" s="67"/>
      <c r="K66" s="69">
        <f>IF(B66="",0,ROUNDDOWN(SUM(D66,I66:J69),0))</f>
        <v>0</v>
      </c>
      <c r="L66" s="71"/>
    </row>
    <row r="67" spans="1:12" ht="14.25" customHeight="1" x14ac:dyDescent="0.2">
      <c r="A67" s="57"/>
      <c r="B67" s="60"/>
      <c r="C67" s="63"/>
      <c r="D67" s="65"/>
      <c r="E67" s="38" t="s">
        <v>46</v>
      </c>
      <c r="F67" s="39">
        <v>40507</v>
      </c>
      <c r="G67" s="6"/>
      <c r="H67" s="41">
        <f t="shared" si="0"/>
        <v>0</v>
      </c>
      <c r="I67" s="65"/>
      <c r="J67" s="67"/>
      <c r="K67" s="69"/>
      <c r="L67" s="72"/>
    </row>
    <row r="68" spans="1:12" ht="14.25" customHeight="1" x14ac:dyDescent="0.2">
      <c r="A68" s="57"/>
      <c r="B68" s="60"/>
      <c r="C68" s="63"/>
      <c r="D68" s="66"/>
      <c r="E68" s="38" t="s">
        <v>47</v>
      </c>
      <c r="F68" s="39">
        <v>86054</v>
      </c>
      <c r="G68" s="6"/>
      <c r="H68" s="41">
        <f t="shared" si="0"/>
        <v>0</v>
      </c>
      <c r="I68" s="66"/>
      <c r="J68" s="68"/>
      <c r="K68" s="70"/>
      <c r="L68" s="72"/>
    </row>
    <row r="69" spans="1:12" ht="14.25" customHeight="1" x14ac:dyDescent="0.2">
      <c r="A69" s="58"/>
      <c r="B69" s="61"/>
      <c r="C69" s="64"/>
      <c r="D69" s="66"/>
      <c r="E69" s="40" t="s">
        <v>48</v>
      </c>
      <c r="F69" s="39">
        <v>89128</v>
      </c>
      <c r="G69" s="6"/>
      <c r="H69" s="41">
        <f t="shared" si="0"/>
        <v>0</v>
      </c>
      <c r="I69" s="66"/>
      <c r="J69" s="68"/>
      <c r="K69" s="70"/>
      <c r="L69" s="73"/>
    </row>
    <row r="70" spans="1:12" ht="14.25" customHeight="1" x14ac:dyDescent="0.2">
      <c r="A70" s="56" t="s">
        <v>62</v>
      </c>
      <c r="B70" s="59">
        <v>121</v>
      </c>
      <c r="C70" s="62"/>
      <c r="D70" s="65">
        <f>ROUNDDOWN(B70*C70*12*0.85,2)</f>
        <v>0</v>
      </c>
      <c r="E70" s="38" t="s">
        <v>45</v>
      </c>
      <c r="F70" s="39">
        <v>16022</v>
      </c>
      <c r="G70" s="6"/>
      <c r="H70" s="41">
        <f t="shared" ref="H70:H76" si="1">ROUNDDOWN(G70*F70,2)</f>
        <v>0</v>
      </c>
      <c r="I70" s="65">
        <f>SUM(H70:H73)</f>
        <v>0</v>
      </c>
      <c r="J70" s="67"/>
      <c r="K70" s="69">
        <f>IF(B70="",0,ROUNDDOWN(SUM(D70,I70:J73),0))</f>
        <v>0</v>
      </c>
      <c r="L70" s="71"/>
    </row>
    <row r="71" spans="1:12" ht="14.25" customHeight="1" x14ac:dyDescent="0.2">
      <c r="A71" s="57"/>
      <c r="B71" s="60"/>
      <c r="C71" s="63"/>
      <c r="D71" s="65"/>
      <c r="E71" s="38" t="s">
        <v>46</v>
      </c>
      <c r="F71" s="39">
        <v>48152</v>
      </c>
      <c r="G71" s="6"/>
      <c r="H71" s="41">
        <f t="shared" si="1"/>
        <v>0</v>
      </c>
      <c r="I71" s="65"/>
      <c r="J71" s="67"/>
      <c r="K71" s="69"/>
      <c r="L71" s="72"/>
    </row>
    <row r="72" spans="1:12" ht="14.25" customHeight="1" x14ac:dyDescent="0.2">
      <c r="A72" s="57"/>
      <c r="B72" s="60"/>
      <c r="C72" s="63"/>
      <c r="D72" s="66"/>
      <c r="E72" s="38" t="s">
        <v>47</v>
      </c>
      <c r="F72" s="39">
        <v>127417</v>
      </c>
      <c r="G72" s="6"/>
      <c r="H72" s="41">
        <f t="shared" si="1"/>
        <v>0</v>
      </c>
      <c r="I72" s="66"/>
      <c r="J72" s="68"/>
      <c r="K72" s="70"/>
      <c r="L72" s="72"/>
    </row>
    <row r="73" spans="1:12" ht="14.25" customHeight="1" x14ac:dyDescent="0.2">
      <c r="A73" s="58"/>
      <c r="B73" s="61"/>
      <c r="C73" s="64"/>
      <c r="D73" s="66"/>
      <c r="E73" s="40" t="s">
        <v>48</v>
      </c>
      <c r="F73" s="39">
        <v>176972</v>
      </c>
      <c r="G73" s="6"/>
      <c r="H73" s="41">
        <f t="shared" si="1"/>
        <v>0</v>
      </c>
      <c r="I73" s="66"/>
      <c r="J73" s="68"/>
      <c r="K73" s="70"/>
      <c r="L73" s="73"/>
    </row>
    <row r="74" spans="1:12" ht="14.25" customHeight="1" x14ac:dyDescent="0.2">
      <c r="A74" s="56" t="s">
        <v>63</v>
      </c>
      <c r="B74" s="59">
        <v>31</v>
      </c>
      <c r="C74" s="62"/>
      <c r="D74" s="65">
        <f>ROUNDDOWN(B74*C74*12*0.85,2)</f>
        <v>0</v>
      </c>
      <c r="E74" s="38" t="s">
        <v>40</v>
      </c>
      <c r="F74" s="39">
        <v>0</v>
      </c>
      <c r="G74" s="6"/>
      <c r="H74" s="41">
        <f t="shared" si="1"/>
        <v>0</v>
      </c>
      <c r="I74" s="65">
        <f>SUM(H74:H77)</f>
        <v>0</v>
      </c>
      <c r="J74" s="67"/>
      <c r="K74" s="69">
        <f>IF(B74="",0,ROUNDDOWN(SUM(D74,I74:J77),0))</f>
        <v>0</v>
      </c>
      <c r="L74" s="71"/>
    </row>
    <row r="75" spans="1:12" ht="14.25" customHeight="1" x14ac:dyDescent="0.2">
      <c r="A75" s="57"/>
      <c r="B75" s="60"/>
      <c r="C75" s="63"/>
      <c r="D75" s="65"/>
      <c r="E75" s="38" t="s">
        <v>41</v>
      </c>
      <c r="F75" s="39">
        <v>18948</v>
      </c>
      <c r="G75" s="6"/>
      <c r="H75" s="41">
        <f t="shared" si="1"/>
        <v>0</v>
      </c>
      <c r="I75" s="65"/>
      <c r="J75" s="67"/>
      <c r="K75" s="69"/>
      <c r="L75" s="72"/>
    </row>
    <row r="76" spans="1:12" ht="14.25" customHeight="1" x14ac:dyDescent="0.2">
      <c r="A76" s="57"/>
      <c r="B76" s="60"/>
      <c r="C76" s="63"/>
      <c r="D76" s="66"/>
      <c r="E76" s="38" t="s">
        <v>42</v>
      </c>
      <c r="F76" s="39">
        <v>35576</v>
      </c>
      <c r="G76" s="6"/>
      <c r="H76" s="41">
        <f t="shared" si="1"/>
        <v>0</v>
      </c>
      <c r="I76" s="66"/>
      <c r="J76" s="68"/>
      <c r="K76" s="70"/>
      <c r="L76" s="72"/>
    </row>
    <row r="77" spans="1:12" ht="14.25" customHeight="1" x14ac:dyDescent="0.2">
      <c r="A77" s="58"/>
      <c r="B77" s="61"/>
      <c r="C77" s="64"/>
      <c r="D77" s="66"/>
      <c r="E77" s="40" t="s">
        <v>40</v>
      </c>
      <c r="F77" s="39"/>
      <c r="G77" s="6"/>
      <c r="H77" s="41"/>
      <c r="I77" s="66"/>
      <c r="J77" s="68"/>
      <c r="K77" s="70"/>
      <c r="L77" s="73"/>
    </row>
    <row r="78" spans="1:12" ht="18.75" customHeight="1" thickBot="1" x14ac:dyDescent="0.25">
      <c r="A78" s="76" t="s">
        <v>12</v>
      </c>
      <c r="B78" s="76"/>
      <c r="C78" s="7"/>
      <c r="D78" s="8"/>
      <c r="E78" s="8"/>
      <c r="F78" s="8"/>
      <c r="G78" s="8"/>
      <c r="H78" s="8"/>
      <c r="I78" s="8"/>
      <c r="J78" s="8"/>
      <c r="K78" s="9">
        <f>SUM(K6:K77)</f>
        <v>0</v>
      </c>
      <c r="L78" s="74"/>
    </row>
    <row r="79" spans="1:12" ht="27.75" customHeight="1" thickBot="1" x14ac:dyDescent="0.25">
      <c r="A79" s="77" t="s">
        <v>13</v>
      </c>
      <c r="B79" s="78"/>
      <c r="C79" s="79" t="s">
        <v>27</v>
      </c>
      <c r="D79" s="79"/>
      <c r="E79" s="79"/>
      <c r="F79" s="79"/>
      <c r="G79" s="79"/>
      <c r="H79" s="79"/>
      <c r="I79" s="79"/>
      <c r="J79" s="80"/>
      <c r="K79" s="10">
        <f>ROUNDUP(K78*100/110,0)</f>
        <v>0</v>
      </c>
      <c r="L79" s="75"/>
    </row>
    <row r="80" spans="1:12" ht="14.25" customHeight="1" x14ac:dyDescent="0.2">
      <c r="A80" s="43"/>
      <c r="B80" s="44"/>
      <c r="C80" s="44"/>
      <c r="D80" s="44"/>
      <c r="E80" s="44"/>
      <c r="F80" s="44"/>
      <c r="G80" s="45"/>
      <c r="H80" s="44"/>
      <c r="I80" s="44"/>
      <c r="J80" s="44"/>
    </row>
    <row r="81" spans="1:10" ht="14.25" customHeight="1" x14ac:dyDescent="0.2">
      <c r="A81" s="46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8.75" customHeight="1" x14ac:dyDescent="0.2">
      <c r="A82" s="46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27.75" customHeight="1" x14ac:dyDescent="0.2">
      <c r="A83" s="46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0.5" customHeight="1" x14ac:dyDescent="0.2">
      <c r="A84" s="46"/>
      <c r="B84" s="44"/>
      <c r="C84" s="44"/>
      <c r="D84" s="44"/>
      <c r="E84" s="44"/>
      <c r="F84" s="44"/>
      <c r="G84" s="44"/>
      <c r="H84" s="44"/>
      <c r="I84" s="44"/>
      <c r="J84" s="44"/>
    </row>
  </sheetData>
  <mergeCells count="155">
    <mergeCell ref="A70:A73"/>
    <mergeCell ref="B70:B73"/>
    <mergeCell ref="C70:C73"/>
    <mergeCell ref="D70:D73"/>
    <mergeCell ref="I70:I73"/>
    <mergeCell ref="J70:J73"/>
    <mergeCell ref="K70:K73"/>
    <mergeCell ref="L70:L73"/>
    <mergeCell ref="L78:L79"/>
    <mergeCell ref="A78:B78"/>
    <mergeCell ref="A79:B79"/>
    <mergeCell ref="C79:J79"/>
    <mergeCell ref="A74:A77"/>
    <mergeCell ref="B74:B77"/>
    <mergeCell ref="C74:C77"/>
    <mergeCell ref="D74:D77"/>
    <mergeCell ref="I74:I77"/>
    <mergeCell ref="J74:J77"/>
    <mergeCell ref="K74:K77"/>
    <mergeCell ref="L74:L77"/>
    <mergeCell ref="K62:K65"/>
    <mergeCell ref="L62:L65"/>
    <mergeCell ref="A66:A69"/>
    <mergeCell ref="B66:B69"/>
    <mergeCell ref="C66:C69"/>
    <mergeCell ref="D66:D69"/>
    <mergeCell ref="I66:I69"/>
    <mergeCell ref="J66:J69"/>
    <mergeCell ref="K66:K69"/>
    <mergeCell ref="A62:A65"/>
    <mergeCell ref="B62:B65"/>
    <mergeCell ref="C62:C65"/>
    <mergeCell ref="D62:D65"/>
    <mergeCell ref="I62:I65"/>
    <mergeCell ref="J62:J65"/>
    <mergeCell ref="L66:L69"/>
    <mergeCell ref="A58:A61"/>
    <mergeCell ref="B58:B61"/>
    <mergeCell ref="C58:C61"/>
    <mergeCell ref="D58:D61"/>
    <mergeCell ref="I58:I61"/>
    <mergeCell ref="J58:J61"/>
    <mergeCell ref="K58:K61"/>
    <mergeCell ref="L58:L61"/>
    <mergeCell ref="L50:L53"/>
    <mergeCell ref="A54:A57"/>
    <mergeCell ref="B54:B57"/>
    <mergeCell ref="C54:C57"/>
    <mergeCell ref="D54:D57"/>
    <mergeCell ref="I54:I57"/>
    <mergeCell ref="J54:J57"/>
    <mergeCell ref="K54:K57"/>
    <mergeCell ref="L54:L57"/>
    <mergeCell ref="K46:K49"/>
    <mergeCell ref="L46:L49"/>
    <mergeCell ref="A50:A53"/>
    <mergeCell ref="B50:B53"/>
    <mergeCell ref="C50:C53"/>
    <mergeCell ref="D50:D53"/>
    <mergeCell ref="I50:I53"/>
    <mergeCell ref="J50:J53"/>
    <mergeCell ref="K50:K53"/>
    <mergeCell ref="A46:A49"/>
    <mergeCell ref="B46:B49"/>
    <mergeCell ref="C46:C49"/>
    <mergeCell ref="D46:D49"/>
    <mergeCell ref="I46:I49"/>
    <mergeCell ref="J46:J49"/>
    <mergeCell ref="A42:A45"/>
    <mergeCell ref="B42:B45"/>
    <mergeCell ref="C42:C45"/>
    <mergeCell ref="D42:D45"/>
    <mergeCell ref="I42:I45"/>
    <mergeCell ref="J42:J45"/>
    <mergeCell ref="K42:K45"/>
    <mergeCell ref="L42:L45"/>
    <mergeCell ref="L34:L37"/>
    <mergeCell ref="A38:A41"/>
    <mergeCell ref="B38:B41"/>
    <mergeCell ref="C38:C41"/>
    <mergeCell ref="D38:D41"/>
    <mergeCell ref="I38:I41"/>
    <mergeCell ref="J38:J41"/>
    <mergeCell ref="K38:K41"/>
    <mergeCell ref="L38:L41"/>
    <mergeCell ref="K30:K33"/>
    <mergeCell ref="L30:L33"/>
    <mergeCell ref="A34:A37"/>
    <mergeCell ref="B34:B37"/>
    <mergeCell ref="C34:C37"/>
    <mergeCell ref="D34:D37"/>
    <mergeCell ref="I34:I37"/>
    <mergeCell ref="J34:J37"/>
    <mergeCell ref="K34:K37"/>
    <mergeCell ref="A30:A33"/>
    <mergeCell ref="B30:B33"/>
    <mergeCell ref="C30:C33"/>
    <mergeCell ref="D30:D33"/>
    <mergeCell ref="I30:I33"/>
    <mergeCell ref="J30:J33"/>
    <mergeCell ref="A26:A29"/>
    <mergeCell ref="B26:B29"/>
    <mergeCell ref="C26:C29"/>
    <mergeCell ref="D26:D29"/>
    <mergeCell ref="I26:I29"/>
    <mergeCell ref="J26:J29"/>
    <mergeCell ref="K26:K29"/>
    <mergeCell ref="L26:L29"/>
    <mergeCell ref="L18:L21"/>
    <mergeCell ref="A22:A25"/>
    <mergeCell ref="B22:B25"/>
    <mergeCell ref="C22:C25"/>
    <mergeCell ref="D22:D25"/>
    <mergeCell ref="I22:I25"/>
    <mergeCell ref="J22:J25"/>
    <mergeCell ref="K22:K25"/>
    <mergeCell ref="L22:L25"/>
    <mergeCell ref="K14:K17"/>
    <mergeCell ref="L14:L17"/>
    <mergeCell ref="A18:A21"/>
    <mergeCell ref="B18:B21"/>
    <mergeCell ref="C18:C21"/>
    <mergeCell ref="D18:D21"/>
    <mergeCell ref="I18:I21"/>
    <mergeCell ref="J18:J21"/>
    <mergeCell ref="K18:K21"/>
    <mergeCell ref="A14:A17"/>
    <mergeCell ref="B14:B17"/>
    <mergeCell ref="C14:C17"/>
    <mergeCell ref="D14:D17"/>
    <mergeCell ref="I14:I17"/>
    <mergeCell ref="J14:J17"/>
    <mergeCell ref="L10:L13"/>
    <mergeCell ref="L4:L5"/>
    <mergeCell ref="A6:A9"/>
    <mergeCell ref="B6:B9"/>
    <mergeCell ref="C6:C9"/>
    <mergeCell ref="D6:D9"/>
    <mergeCell ref="I6:I9"/>
    <mergeCell ref="J6:J9"/>
    <mergeCell ref="K6:K9"/>
    <mergeCell ref="L6:L9"/>
    <mergeCell ref="A1:K2"/>
    <mergeCell ref="A3:B3"/>
    <mergeCell ref="A4:A5"/>
    <mergeCell ref="B4:D4"/>
    <mergeCell ref="E4:I4"/>
    <mergeCell ref="K4:K5"/>
    <mergeCell ref="A10:A13"/>
    <mergeCell ref="B10:B13"/>
    <mergeCell ref="C10:C13"/>
    <mergeCell ref="D10:D13"/>
    <mergeCell ref="I10:I13"/>
    <mergeCell ref="J10:J13"/>
    <mergeCell ref="K10:K13"/>
  </mergeCells>
  <phoneticPr fontId="3"/>
  <dataValidations count="1">
    <dataValidation type="custom" allowBlank="1" showInputMessage="1" showErrorMessage="1" sqref="J65514:J65613 HO65518:HO65617 RK65518:RK65617 ABG65518:ABG65617 ALC65518:ALC65617 AUY65518:AUY65617 BEU65518:BEU65617 BOQ65518:BOQ65617 BYM65518:BYM65617 CII65518:CII65617 CSE65518:CSE65617 DCA65518:DCA65617 DLW65518:DLW65617 DVS65518:DVS65617 EFO65518:EFO65617 EPK65518:EPK65617 EZG65518:EZG65617 FJC65518:FJC65617 FSY65518:FSY65617 GCU65518:GCU65617 GMQ65518:GMQ65617 GWM65518:GWM65617 HGI65518:HGI65617 HQE65518:HQE65617 IAA65518:IAA65617 IJW65518:IJW65617 ITS65518:ITS65617 JDO65518:JDO65617 JNK65518:JNK65617 JXG65518:JXG65617 KHC65518:KHC65617 KQY65518:KQY65617 LAU65518:LAU65617 LKQ65518:LKQ65617 LUM65518:LUM65617 MEI65518:MEI65617 MOE65518:MOE65617 MYA65518:MYA65617 NHW65518:NHW65617 NRS65518:NRS65617 OBO65518:OBO65617 OLK65518:OLK65617 OVG65518:OVG65617 PFC65518:PFC65617 POY65518:POY65617 PYU65518:PYU65617 QIQ65518:QIQ65617 QSM65518:QSM65617 RCI65518:RCI65617 RME65518:RME65617 RWA65518:RWA65617 SFW65518:SFW65617 SPS65518:SPS65617 SZO65518:SZO65617 TJK65518:TJK65617 TTG65518:TTG65617 UDC65518:UDC65617 UMY65518:UMY65617 UWU65518:UWU65617 VGQ65518:VGQ65617 VQM65518:VQM65617 WAI65518:WAI65617 WKE65518:WKE65617 WUA65518:WUA65617 J131050:J131149 HO131054:HO131153 RK131054:RK131153 ABG131054:ABG131153 ALC131054:ALC131153 AUY131054:AUY131153 BEU131054:BEU131153 BOQ131054:BOQ131153 BYM131054:BYM131153 CII131054:CII131153 CSE131054:CSE131153 DCA131054:DCA131153 DLW131054:DLW131153 DVS131054:DVS131153 EFO131054:EFO131153 EPK131054:EPK131153 EZG131054:EZG131153 FJC131054:FJC131153 FSY131054:FSY131153 GCU131054:GCU131153 GMQ131054:GMQ131153 GWM131054:GWM131153 HGI131054:HGI131153 HQE131054:HQE131153 IAA131054:IAA131153 IJW131054:IJW131153 ITS131054:ITS131153 JDO131054:JDO131153 JNK131054:JNK131153 JXG131054:JXG131153 KHC131054:KHC131153 KQY131054:KQY131153 LAU131054:LAU131153 LKQ131054:LKQ131153 LUM131054:LUM131153 MEI131054:MEI131153 MOE131054:MOE131153 MYA131054:MYA131153 NHW131054:NHW131153 NRS131054:NRS131153 OBO131054:OBO131153 OLK131054:OLK131153 OVG131054:OVG131153 PFC131054:PFC131153 POY131054:POY131153 PYU131054:PYU131153 QIQ131054:QIQ131153 QSM131054:QSM131153 RCI131054:RCI131153 RME131054:RME131153 RWA131054:RWA131153 SFW131054:SFW131153 SPS131054:SPS131153 SZO131054:SZO131153 TJK131054:TJK131153 TTG131054:TTG131153 UDC131054:UDC131153 UMY131054:UMY131153 UWU131054:UWU131153 VGQ131054:VGQ131153 VQM131054:VQM131153 WAI131054:WAI131153 WKE131054:WKE131153 WUA131054:WUA131153 J196586:J196685 HO196590:HO196689 RK196590:RK196689 ABG196590:ABG196689 ALC196590:ALC196689 AUY196590:AUY196689 BEU196590:BEU196689 BOQ196590:BOQ196689 BYM196590:BYM196689 CII196590:CII196689 CSE196590:CSE196689 DCA196590:DCA196689 DLW196590:DLW196689 DVS196590:DVS196689 EFO196590:EFO196689 EPK196590:EPK196689 EZG196590:EZG196689 FJC196590:FJC196689 FSY196590:FSY196689 GCU196590:GCU196689 GMQ196590:GMQ196689 GWM196590:GWM196689 HGI196590:HGI196689 HQE196590:HQE196689 IAA196590:IAA196689 IJW196590:IJW196689 ITS196590:ITS196689 JDO196590:JDO196689 JNK196590:JNK196689 JXG196590:JXG196689 KHC196590:KHC196689 KQY196590:KQY196689 LAU196590:LAU196689 LKQ196590:LKQ196689 LUM196590:LUM196689 MEI196590:MEI196689 MOE196590:MOE196689 MYA196590:MYA196689 NHW196590:NHW196689 NRS196590:NRS196689 OBO196590:OBO196689 OLK196590:OLK196689 OVG196590:OVG196689 PFC196590:PFC196689 POY196590:POY196689 PYU196590:PYU196689 QIQ196590:QIQ196689 QSM196590:QSM196689 RCI196590:RCI196689 RME196590:RME196689 RWA196590:RWA196689 SFW196590:SFW196689 SPS196590:SPS196689 SZO196590:SZO196689 TJK196590:TJK196689 TTG196590:TTG196689 UDC196590:UDC196689 UMY196590:UMY196689 UWU196590:UWU196689 VGQ196590:VGQ196689 VQM196590:VQM196689 WAI196590:WAI196689 WKE196590:WKE196689 WUA196590:WUA196689 J262122:J262221 HO262126:HO262225 RK262126:RK262225 ABG262126:ABG262225 ALC262126:ALC262225 AUY262126:AUY262225 BEU262126:BEU262225 BOQ262126:BOQ262225 BYM262126:BYM262225 CII262126:CII262225 CSE262126:CSE262225 DCA262126:DCA262225 DLW262126:DLW262225 DVS262126:DVS262225 EFO262126:EFO262225 EPK262126:EPK262225 EZG262126:EZG262225 FJC262126:FJC262225 FSY262126:FSY262225 GCU262126:GCU262225 GMQ262126:GMQ262225 GWM262126:GWM262225 HGI262126:HGI262225 HQE262126:HQE262225 IAA262126:IAA262225 IJW262126:IJW262225 ITS262126:ITS262225 JDO262126:JDO262225 JNK262126:JNK262225 JXG262126:JXG262225 KHC262126:KHC262225 KQY262126:KQY262225 LAU262126:LAU262225 LKQ262126:LKQ262225 LUM262126:LUM262225 MEI262126:MEI262225 MOE262126:MOE262225 MYA262126:MYA262225 NHW262126:NHW262225 NRS262126:NRS262225 OBO262126:OBO262225 OLK262126:OLK262225 OVG262126:OVG262225 PFC262126:PFC262225 POY262126:POY262225 PYU262126:PYU262225 QIQ262126:QIQ262225 QSM262126:QSM262225 RCI262126:RCI262225 RME262126:RME262225 RWA262126:RWA262225 SFW262126:SFW262225 SPS262126:SPS262225 SZO262126:SZO262225 TJK262126:TJK262225 TTG262126:TTG262225 UDC262126:UDC262225 UMY262126:UMY262225 UWU262126:UWU262225 VGQ262126:VGQ262225 VQM262126:VQM262225 WAI262126:WAI262225 WKE262126:WKE262225 WUA262126:WUA262225 J327658:J327757 HO327662:HO327761 RK327662:RK327761 ABG327662:ABG327761 ALC327662:ALC327761 AUY327662:AUY327761 BEU327662:BEU327761 BOQ327662:BOQ327761 BYM327662:BYM327761 CII327662:CII327761 CSE327662:CSE327761 DCA327662:DCA327761 DLW327662:DLW327761 DVS327662:DVS327761 EFO327662:EFO327761 EPK327662:EPK327761 EZG327662:EZG327761 FJC327662:FJC327761 FSY327662:FSY327761 GCU327662:GCU327761 GMQ327662:GMQ327761 GWM327662:GWM327761 HGI327662:HGI327761 HQE327662:HQE327761 IAA327662:IAA327761 IJW327662:IJW327761 ITS327662:ITS327761 JDO327662:JDO327761 JNK327662:JNK327761 JXG327662:JXG327761 KHC327662:KHC327761 KQY327662:KQY327761 LAU327662:LAU327761 LKQ327662:LKQ327761 LUM327662:LUM327761 MEI327662:MEI327761 MOE327662:MOE327761 MYA327662:MYA327761 NHW327662:NHW327761 NRS327662:NRS327761 OBO327662:OBO327761 OLK327662:OLK327761 OVG327662:OVG327761 PFC327662:PFC327761 POY327662:POY327761 PYU327662:PYU327761 QIQ327662:QIQ327761 QSM327662:QSM327761 RCI327662:RCI327761 RME327662:RME327761 RWA327662:RWA327761 SFW327662:SFW327761 SPS327662:SPS327761 SZO327662:SZO327761 TJK327662:TJK327761 TTG327662:TTG327761 UDC327662:UDC327761 UMY327662:UMY327761 UWU327662:UWU327761 VGQ327662:VGQ327761 VQM327662:VQM327761 WAI327662:WAI327761 WKE327662:WKE327761 WUA327662:WUA327761 J393194:J393293 HO393198:HO393297 RK393198:RK393297 ABG393198:ABG393297 ALC393198:ALC393297 AUY393198:AUY393297 BEU393198:BEU393297 BOQ393198:BOQ393297 BYM393198:BYM393297 CII393198:CII393297 CSE393198:CSE393297 DCA393198:DCA393297 DLW393198:DLW393297 DVS393198:DVS393297 EFO393198:EFO393297 EPK393198:EPK393297 EZG393198:EZG393297 FJC393198:FJC393297 FSY393198:FSY393297 GCU393198:GCU393297 GMQ393198:GMQ393297 GWM393198:GWM393297 HGI393198:HGI393297 HQE393198:HQE393297 IAA393198:IAA393297 IJW393198:IJW393297 ITS393198:ITS393297 JDO393198:JDO393297 JNK393198:JNK393297 JXG393198:JXG393297 KHC393198:KHC393297 KQY393198:KQY393297 LAU393198:LAU393297 LKQ393198:LKQ393297 LUM393198:LUM393297 MEI393198:MEI393297 MOE393198:MOE393297 MYA393198:MYA393297 NHW393198:NHW393297 NRS393198:NRS393297 OBO393198:OBO393297 OLK393198:OLK393297 OVG393198:OVG393297 PFC393198:PFC393297 POY393198:POY393297 PYU393198:PYU393297 QIQ393198:QIQ393297 QSM393198:QSM393297 RCI393198:RCI393297 RME393198:RME393297 RWA393198:RWA393297 SFW393198:SFW393297 SPS393198:SPS393297 SZO393198:SZO393297 TJK393198:TJK393297 TTG393198:TTG393297 UDC393198:UDC393297 UMY393198:UMY393297 UWU393198:UWU393297 VGQ393198:VGQ393297 VQM393198:VQM393297 WAI393198:WAI393297 WKE393198:WKE393297 WUA393198:WUA393297 J458730:J458829 HO458734:HO458833 RK458734:RK458833 ABG458734:ABG458833 ALC458734:ALC458833 AUY458734:AUY458833 BEU458734:BEU458833 BOQ458734:BOQ458833 BYM458734:BYM458833 CII458734:CII458833 CSE458734:CSE458833 DCA458734:DCA458833 DLW458734:DLW458833 DVS458734:DVS458833 EFO458734:EFO458833 EPK458734:EPK458833 EZG458734:EZG458833 FJC458734:FJC458833 FSY458734:FSY458833 GCU458734:GCU458833 GMQ458734:GMQ458833 GWM458734:GWM458833 HGI458734:HGI458833 HQE458734:HQE458833 IAA458734:IAA458833 IJW458734:IJW458833 ITS458734:ITS458833 JDO458734:JDO458833 JNK458734:JNK458833 JXG458734:JXG458833 KHC458734:KHC458833 KQY458734:KQY458833 LAU458734:LAU458833 LKQ458734:LKQ458833 LUM458734:LUM458833 MEI458734:MEI458833 MOE458734:MOE458833 MYA458734:MYA458833 NHW458734:NHW458833 NRS458734:NRS458833 OBO458734:OBO458833 OLK458734:OLK458833 OVG458734:OVG458833 PFC458734:PFC458833 POY458734:POY458833 PYU458734:PYU458833 QIQ458734:QIQ458833 QSM458734:QSM458833 RCI458734:RCI458833 RME458734:RME458833 RWA458734:RWA458833 SFW458734:SFW458833 SPS458734:SPS458833 SZO458734:SZO458833 TJK458734:TJK458833 TTG458734:TTG458833 UDC458734:UDC458833 UMY458734:UMY458833 UWU458734:UWU458833 VGQ458734:VGQ458833 VQM458734:VQM458833 WAI458734:WAI458833 WKE458734:WKE458833 WUA458734:WUA458833 J524266:J524365 HO524270:HO524369 RK524270:RK524369 ABG524270:ABG524369 ALC524270:ALC524369 AUY524270:AUY524369 BEU524270:BEU524369 BOQ524270:BOQ524369 BYM524270:BYM524369 CII524270:CII524369 CSE524270:CSE524369 DCA524270:DCA524369 DLW524270:DLW524369 DVS524270:DVS524369 EFO524270:EFO524369 EPK524270:EPK524369 EZG524270:EZG524369 FJC524270:FJC524369 FSY524270:FSY524369 GCU524270:GCU524369 GMQ524270:GMQ524369 GWM524270:GWM524369 HGI524270:HGI524369 HQE524270:HQE524369 IAA524270:IAA524369 IJW524270:IJW524369 ITS524270:ITS524369 JDO524270:JDO524369 JNK524270:JNK524369 JXG524270:JXG524369 KHC524270:KHC524369 KQY524270:KQY524369 LAU524270:LAU524369 LKQ524270:LKQ524369 LUM524270:LUM524369 MEI524270:MEI524369 MOE524270:MOE524369 MYA524270:MYA524369 NHW524270:NHW524369 NRS524270:NRS524369 OBO524270:OBO524369 OLK524270:OLK524369 OVG524270:OVG524369 PFC524270:PFC524369 POY524270:POY524369 PYU524270:PYU524369 QIQ524270:QIQ524369 QSM524270:QSM524369 RCI524270:RCI524369 RME524270:RME524369 RWA524270:RWA524369 SFW524270:SFW524369 SPS524270:SPS524369 SZO524270:SZO524369 TJK524270:TJK524369 TTG524270:TTG524369 UDC524270:UDC524369 UMY524270:UMY524369 UWU524270:UWU524369 VGQ524270:VGQ524369 VQM524270:VQM524369 WAI524270:WAI524369 WKE524270:WKE524369 WUA524270:WUA524369 J589802:J589901 HO589806:HO589905 RK589806:RK589905 ABG589806:ABG589905 ALC589806:ALC589905 AUY589806:AUY589905 BEU589806:BEU589905 BOQ589806:BOQ589905 BYM589806:BYM589905 CII589806:CII589905 CSE589806:CSE589905 DCA589806:DCA589905 DLW589806:DLW589905 DVS589806:DVS589905 EFO589806:EFO589905 EPK589806:EPK589905 EZG589806:EZG589905 FJC589806:FJC589905 FSY589806:FSY589905 GCU589806:GCU589905 GMQ589806:GMQ589905 GWM589806:GWM589905 HGI589806:HGI589905 HQE589806:HQE589905 IAA589806:IAA589905 IJW589806:IJW589905 ITS589806:ITS589905 JDO589806:JDO589905 JNK589806:JNK589905 JXG589806:JXG589905 KHC589806:KHC589905 KQY589806:KQY589905 LAU589806:LAU589905 LKQ589806:LKQ589905 LUM589806:LUM589905 MEI589806:MEI589905 MOE589806:MOE589905 MYA589806:MYA589905 NHW589806:NHW589905 NRS589806:NRS589905 OBO589806:OBO589905 OLK589806:OLK589905 OVG589806:OVG589905 PFC589806:PFC589905 POY589806:POY589905 PYU589806:PYU589905 QIQ589806:QIQ589905 QSM589806:QSM589905 RCI589806:RCI589905 RME589806:RME589905 RWA589806:RWA589905 SFW589806:SFW589905 SPS589806:SPS589905 SZO589806:SZO589905 TJK589806:TJK589905 TTG589806:TTG589905 UDC589806:UDC589905 UMY589806:UMY589905 UWU589806:UWU589905 VGQ589806:VGQ589905 VQM589806:VQM589905 WAI589806:WAI589905 WKE589806:WKE589905 WUA589806:WUA589905 J655338:J655437 HO655342:HO655441 RK655342:RK655441 ABG655342:ABG655441 ALC655342:ALC655441 AUY655342:AUY655441 BEU655342:BEU655441 BOQ655342:BOQ655441 BYM655342:BYM655441 CII655342:CII655441 CSE655342:CSE655441 DCA655342:DCA655441 DLW655342:DLW655441 DVS655342:DVS655441 EFO655342:EFO655441 EPK655342:EPK655441 EZG655342:EZG655441 FJC655342:FJC655441 FSY655342:FSY655441 GCU655342:GCU655441 GMQ655342:GMQ655441 GWM655342:GWM655441 HGI655342:HGI655441 HQE655342:HQE655441 IAA655342:IAA655441 IJW655342:IJW655441 ITS655342:ITS655441 JDO655342:JDO655441 JNK655342:JNK655441 JXG655342:JXG655441 KHC655342:KHC655441 KQY655342:KQY655441 LAU655342:LAU655441 LKQ655342:LKQ655441 LUM655342:LUM655441 MEI655342:MEI655441 MOE655342:MOE655441 MYA655342:MYA655441 NHW655342:NHW655441 NRS655342:NRS655441 OBO655342:OBO655441 OLK655342:OLK655441 OVG655342:OVG655441 PFC655342:PFC655441 POY655342:POY655441 PYU655342:PYU655441 QIQ655342:QIQ655441 QSM655342:QSM655441 RCI655342:RCI655441 RME655342:RME655441 RWA655342:RWA655441 SFW655342:SFW655441 SPS655342:SPS655441 SZO655342:SZO655441 TJK655342:TJK655441 TTG655342:TTG655441 UDC655342:UDC655441 UMY655342:UMY655441 UWU655342:UWU655441 VGQ655342:VGQ655441 VQM655342:VQM655441 WAI655342:WAI655441 WKE655342:WKE655441 WUA655342:WUA655441 J720874:J720973 HO720878:HO720977 RK720878:RK720977 ABG720878:ABG720977 ALC720878:ALC720977 AUY720878:AUY720977 BEU720878:BEU720977 BOQ720878:BOQ720977 BYM720878:BYM720977 CII720878:CII720977 CSE720878:CSE720977 DCA720878:DCA720977 DLW720878:DLW720977 DVS720878:DVS720977 EFO720878:EFO720977 EPK720878:EPK720977 EZG720878:EZG720977 FJC720878:FJC720977 FSY720878:FSY720977 GCU720878:GCU720977 GMQ720878:GMQ720977 GWM720878:GWM720977 HGI720878:HGI720977 HQE720878:HQE720977 IAA720878:IAA720977 IJW720878:IJW720977 ITS720878:ITS720977 JDO720878:JDO720977 JNK720878:JNK720977 JXG720878:JXG720977 KHC720878:KHC720977 KQY720878:KQY720977 LAU720878:LAU720977 LKQ720878:LKQ720977 LUM720878:LUM720977 MEI720878:MEI720977 MOE720878:MOE720977 MYA720878:MYA720977 NHW720878:NHW720977 NRS720878:NRS720977 OBO720878:OBO720977 OLK720878:OLK720977 OVG720878:OVG720977 PFC720878:PFC720977 POY720878:POY720977 PYU720878:PYU720977 QIQ720878:QIQ720977 QSM720878:QSM720977 RCI720878:RCI720977 RME720878:RME720977 RWA720878:RWA720977 SFW720878:SFW720977 SPS720878:SPS720977 SZO720878:SZO720977 TJK720878:TJK720977 TTG720878:TTG720977 UDC720878:UDC720977 UMY720878:UMY720977 UWU720878:UWU720977 VGQ720878:VGQ720977 VQM720878:VQM720977 WAI720878:WAI720977 WKE720878:WKE720977 WUA720878:WUA720977 J786410:J786509 HO786414:HO786513 RK786414:RK786513 ABG786414:ABG786513 ALC786414:ALC786513 AUY786414:AUY786513 BEU786414:BEU786513 BOQ786414:BOQ786513 BYM786414:BYM786513 CII786414:CII786513 CSE786414:CSE786513 DCA786414:DCA786513 DLW786414:DLW786513 DVS786414:DVS786513 EFO786414:EFO786513 EPK786414:EPK786513 EZG786414:EZG786513 FJC786414:FJC786513 FSY786414:FSY786513 GCU786414:GCU786513 GMQ786414:GMQ786513 GWM786414:GWM786513 HGI786414:HGI786513 HQE786414:HQE786513 IAA786414:IAA786513 IJW786414:IJW786513 ITS786414:ITS786513 JDO786414:JDO786513 JNK786414:JNK786513 JXG786414:JXG786513 KHC786414:KHC786513 KQY786414:KQY786513 LAU786414:LAU786513 LKQ786414:LKQ786513 LUM786414:LUM786513 MEI786414:MEI786513 MOE786414:MOE786513 MYA786414:MYA786513 NHW786414:NHW786513 NRS786414:NRS786513 OBO786414:OBO786513 OLK786414:OLK786513 OVG786414:OVG786513 PFC786414:PFC786513 POY786414:POY786513 PYU786414:PYU786513 QIQ786414:QIQ786513 QSM786414:QSM786513 RCI786414:RCI786513 RME786414:RME786513 RWA786414:RWA786513 SFW786414:SFW786513 SPS786414:SPS786513 SZO786414:SZO786513 TJK786414:TJK786513 TTG786414:TTG786513 UDC786414:UDC786513 UMY786414:UMY786513 UWU786414:UWU786513 VGQ786414:VGQ786513 VQM786414:VQM786513 WAI786414:WAI786513 WKE786414:WKE786513 WUA786414:WUA786513 J851946:J852045 HO851950:HO852049 RK851950:RK852049 ABG851950:ABG852049 ALC851950:ALC852049 AUY851950:AUY852049 BEU851950:BEU852049 BOQ851950:BOQ852049 BYM851950:BYM852049 CII851950:CII852049 CSE851950:CSE852049 DCA851950:DCA852049 DLW851950:DLW852049 DVS851950:DVS852049 EFO851950:EFO852049 EPK851950:EPK852049 EZG851950:EZG852049 FJC851950:FJC852049 FSY851950:FSY852049 GCU851950:GCU852049 GMQ851950:GMQ852049 GWM851950:GWM852049 HGI851950:HGI852049 HQE851950:HQE852049 IAA851950:IAA852049 IJW851950:IJW852049 ITS851950:ITS852049 JDO851950:JDO852049 JNK851950:JNK852049 JXG851950:JXG852049 KHC851950:KHC852049 KQY851950:KQY852049 LAU851950:LAU852049 LKQ851950:LKQ852049 LUM851950:LUM852049 MEI851950:MEI852049 MOE851950:MOE852049 MYA851950:MYA852049 NHW851950:NHW852049 NRS851950:NRS852049 OBO851950:OBO852049 OLK851950:OLK852049 OVG851950:OVG852049 PFC851950:PFC852049 POY851950:POY852049 PYU851950:PYU852049 QIQ851950:QIQ852049 QSM851950:QSM852049 RCI851950:RCI852049 RME851950:RME852049 RWA851950:RWA852049 SFW851950:SFW852049 SPS851950:SPS852049 SZO851950:SZO852049 TJK851950:TJK852049 TTG851950:TTG852049 UDC851950:UDC852049 UMY851950:UMY852049 UWU851950:UWU852049 VGQ851950:VGQ852049 VQM851950:VQM852049 WAI851950:WAI852049 WKE851950:WKE852049 WUA851950:WUA852049 J917482:J917581 HO917486:HO917585 RK917486:RK917585 ABG917486:ABG917585 ALC917486:ALC917585 AUY917486:AUY917585 BEU917486:BEU917585 BOQ917486:BOQ917585 BYM917486:BYM917585 CII917486:CII917585 CSE917486:CSE917585 DCA917486:DCA917585 DLW917486:DLW917585 DVS917486:DVS917585 EFO917486:EFO917585 EPK917486:EPK917585 EZG917486:EZG917585 FJC917486:FJC917585 FSY917486:FSY917585 GCU917486:GCU917585 GMQ917486:GMQ917585 GWM917486:GWM917585 HGI917486:HGI917585 HQE917486:HQE917585 IAA917486:IAA917585 IJW917486:IJW917585 ITS917486:ITS917585 JDO917486:JDO917585 JNK917486:JNK917585 JXG917486:JXG917585 KHC917486:KHC917585 KQY917486:KQY917585 LAU917486:LAU917585 LKQ917486:LKQ917585 LUM917486:LUM917585 MEI917486:MEI917585 MOE917486:MOE917585 MYA917486:MYA917585 NHW917486:NHW917585 NRS917486:NRS917585 OBO917486:OBO917585 OLK917486:OLK917585 OVG917486:OVG917585 PFC917486:PFC917585 POY917486:POY917585 PYU917486:PYU917585 QIQ917486:QIQ917585 QSM917486:QSM917585 RCI917486:RCI917585 RME917486:RME917585 RWA917486:RWA917585 SFW917486:SFW917585 SPS917486:SPS917585 SZO917486:SZO917585 TJK917486:TJK917585 TTG917486:TTG917585 UDC917486:UDC917585 UMY917486:UMY917585 UWU917486:UWU917585 VGQ917486:VGQ917585 VQM917486:VQM917585 WAI917486:WAI917585 WKE917486:WKE917585 WUA917486:WUA917585 J983018:J983117 HO983022:HO983121 RK983022:RK983121 ABG983022:ABG983121 ALC983022:ALC983121 AUY983022:AUY983121 BEU983022:BEU983121 BOQ983022:BOQ983121 BYM983022:BYM983121 CII983022:CII983121 CSE983022:CSE983121 DCA983022:DCA983121 DLW983022:DLW983121 DVS983022:DVS983121 EFO983022:EFO983121 EPK983022:EPK983121 EZG983022:EZG983121 FJC983022:FJC983121 FSY983022:FSY983121 GCU983022:GCU983121 GMQ983022:GMQ983121 GWM983022:GWM983121 HGI983022:HGI983121 HQE983022:HQE983121 IAA983022:IAA983121 IJW983022:IJW983121 ITS983022:ITS983121 JDO983022:JDO983121 JNK983022:JNK983121 JXG983022:JXG983121 KHC983022:KHC983121 KQY983022:KQY983121 LAU983022:LAU983121 LKQ983022:LKQ983121 LUM983022:LUM983121 MEI983022:MEI983121 MOE983022:MOE983121 MYA983022:MYA983121 NHW983022:NHW983121 NRS983022:NRS983121 OBO983022:OBO983121 OLK983022:OLK983121 OVG983022:OVG983121 PFC983022:PFC983121 POY983022:POY983121 PYU983022:PYU983121 QIQ983022:QIQ983121 QSM983022:QSM983121 RCI983022:RCI983121 RME983022:RME983121 RWA983022:RWA983121 SFW983022:SFW983121 SPS983022:SPS983121 SZO983022:SZO983121 TJK983022:TJK983121 TTG983022:TTG983121 UDC983022:UDC983121 UMY983022:UMY983121 UWU983022:UWU983121 VGQ983022:VGQ983121 VQM983022:VQM983121 WAI983022:WAI983121 WKE983022:WKE983121 WUA983022:WUA983121 HO6:HO81 RK6:RK81 ABG6:ABG81 ALC6:ALC81 AUY6:AUY81 BEU6:BEU81 BOQ6:BOQ81 BYM6:BYM81 CII6:CII81 CSE6:CSE81 DCA6:DCA81 DLW6:DLW81 DVS6:DVS81 EFO6:EFO81 EPK6:EPK81 EZG6:EZG81 FJC6:FJC81 FSY6:FSY81 GCU6:GCU81 GMQ6:GMQ81 GWM6:GWM81 HGI6:HGI81 HQE6:HQE81 IAA6:IAA81 IJW6:IJW81 ITS6:ITS81 JDO6:JDO81 JNK6:JNK81 JXG6:JXG81 KHC6:KHC81 KQY6:KQY81 LAU6:LAU81 LKQ6:LKQ81 LUM6:LUM81 MEI6:MEI81 MOE6:MOE81 MYA6:MYA81 NHW6:NHW81 NRS6:NRS81 OBO6:OBO81 OLK6:OLK81 OVG6:OVG81 PFC6:PFC81 POY6:POY81 PYU6:PYU81 QIQ6:QIQ81 QSM6:QSM81 RCI6:RCI81 RME6:RME81 RWA6:RWA81 SFW6:SFW81 SPS6:SPS81 SZO6:SZO81 TJK6:TJK81 TTG6:TTG81 UDC6:UDC81 UMY6:UMY81 UWU6:UWU81 VGQ6:VGQ81 VQM6:VQM81 WAI6:WAI81 WKE6:WKE81 WUA6:WUA81 J6:J77" xr:uid="{8D4AA62F-3074-4FB9-89F7-A9038150FD3A}">
      <formula1>J6-ROUNDDOWN(J6,0)=0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tabSelected="1" view="pageBreakPreview" zoomScaleNormal="100" zoomScaleSheetLayoutView="100" workbookViewId="0">
      <selection activeCell="F5" sqref="F5"/>
    </sheetView>
  </sheetViews>
  <sheetFormatPr defaultRowHeight="13" x14ac:dyDescent="0.2"/>
  <cols>
    <col min="1" max="1" width="4.6328125" style="12" customWidth="1"/>
    <col min="2" max="2" width="7.6328125" style="12" customWidth="1"/>
    <col min="3" max="16" width="4.6328125" style="12" customWidth="1"/>
    <col min="17" max="17" width="2" style="12" customWidth="1"/>
    <col min="18" max="18" width="2.36328125" style="12" customWidth="1"/>
    <col min="19" max="39" width="4.6328125" style="12" customWidth="1"/>
    <col min="40" max="256" width="9" style="12"/>
    <col min="257" max="257" width="4.6328125" style="12" customWidth="1"/>
    <col min="258" max="258" width="7.6328125" style="12" customWidth="1"/>
    <col min="259" max="272" width="4.6328125" style="12" customWidth="1"/>
    <col min="273" max="273" width="2" style="12" customWidth="1"/>
    <col min="274" max="274" width="2.36328125" style="12" customWidth="1"/>
    <col min="275" max="295" width="4.6328125" style="12" customWidth="1"/>
    <col min="296" max="512" width="9" style="12"/>
    <col min="513" max="513" width="4.6328125" style="12" customWidth="1"/>
    <col min="514" max="514" width="7.6328125" style="12" customWidth="1"/>
    <col min="515" max="528" width="4.6328125" style="12" customWidth="1"/>
    <col min="529" max="529" width="2" style="12" customWidth="1"/>
    <col min="530" max="530" width="2.36328125" style="12" customWidth="1"/>
    <col min="531" max="551" width="4.6328125" style="12" customWidth="1"/>
    <col min="552" max="768" width="9" style="12"/>
    <col min="769" max="769" width="4.6328125" style="12" customWidth="1"/>
    <col min="770" max="770" width="7.6328125" style="12" customWidth="1"/>
    <col min="771" max="784" width="4.6328125" style="12" customWidth="1"/>
    <col min="785" max="785" width="2" style="12" customWidth="1"/>
    <col min="786" max="786" width="2.36328125" style="12" customWidth="1"/>
    <col min="787" max="807" width="4.6328125" style="12" customWidth="1"/>
    <col min="808" max="1024" width="9" style="12"/>
    <col min="1025" max="1025" width="4.6328125" style="12" customWidth="1"/>
    <col min="1026" max="1026" width="7.6328125" style="12" customWidth="1"/>
    <col min="1027" max="1040" width="4.6328125" style="12" customWidth="1"/>
    <col min="1041" max="1041" width="2" style="12" customWidth="1"/>
    <col min="1042" max="1042" width="2.36328125" style="12" customWidth="1"/>
    <col min="1043" max="1063" width="4.6328125" style="12" customWidth="1"/>
    <col min="1064" max="1280" width="9" style="12"/>
    <col min="1281" max="1281" width="4.6328125" style="12" customWidth="1"/>
    <col min="1282" max="1282" width="7.6328125" style="12" customWidth="1"/>
    <col min="1283" max="1296" width="4.6328125" style="12" customWidth="1"/>
    <col min="1297" max="1297" width="2" style="12" customWidth="1"/>
    <col min="1298" max="1298" width="2.36328125" style="12" customWidth="1"/>
    <col min="1299" max="1319" width="4.6328125" style="12" customWidth="1"/>
    <col min="1320" max="1536" width="9" style="12"/>
    <col min="1537" max="1537" width="4.6328125" style="12" customWidth="1"/>
    <col min="1538" max="1538" width="7.6328125" style="12" customWidth="1"/>
    <col min="1539" max="1552" width="4.6328125" style="12" customWidth="1"/>
    <col min="1553" max="1553" width="2" style="12" customWidth="1"/>
    <col min="1554" max="1554" width="2.36328125" style="12" customWidth="1"/>
    <col min="1555" max="1575" width="4.6328125" style="12" customWidth="1"/>
    <col min="1576" max="1792" width="9" style="12"/>
    <col min="1793" max="1793" width="4.6328125" style="12" customWidth="1"/>
    <col min="1794" max="1794" width="7.6328125" style="12" customWidth="1"/>
    <col min="1795" max="1808" width="4.6328125" style="12" customWidth="1"/>
    <col min="1809" max="1809" width="2" style="12" customWidth="1"/>
    <col min="1810" max="1810" width="2.36328125" style="12" customWidth="1"/>
    <col min="1811" max="1831" width="4.6328125" style="12" customWidth="1"/>
    <col min="1832" max="2048" width="9" style="12"/>
    <col min="2049" max="2049" width="4.6328125" style="12" customWidth="1"/>
    <col min="2050" max="2050" width="7.6328125" style="12" customWidth="1"/>
    <col min="2051" max="2064" width="4.6328125" style="12" customWidth="1"/>
    <col min="2065" max="2065" width="2" style="12" customWidth="1"/>
    <col min="2066" max="2066" width="2.36328125" style="12" customWidth="1"/>
    <col min="2067" max="2087" width="4.6328125" style="12" customWidth="1"/>
    <col min="2088" max="2304" width="9" style="12"/>
    <col min="2305" max="2305" width="4.6328125" style="12" customWidth="1"/>
    <col min="2306" max="2306" width="7.6328125" style="12" customWidth="1"/>
    <col min="2307" max="2320" width="4.6328125" style="12" customWidth="1"/>
    <col min="2321" max="2321" width="2" style="12" customWidth="1"/>
    <col min="2322" max="2322" width="2.36328125" style="12" customWidth="1"/>
    <col min="2323" max="2343" width="4.6328125" style="12" customWidth="1"/>
    <col min="2344" max="2560" width="9" style="12"/>
    <col min="2561" max="2561" width="4.6328125" style="12" customWidth="1"/>
    <col min="2562" max="2562" width="7.6328125" style="12" customWidth="1"/>
    <col min="2563" max="2576" width="4.6328125" style="12" customWidth="1"/>
    <col min="2577" max="2577" width="2" style="12" customWidth="1"/>
    <col min="2578" max="2578" width="2.36328125" style="12" customWidth="1"/>
    <col min="2579" max="2599" width="4.6328125" style="12" customWidth="1"/>
    <col min="2600" max="2816" width="9" style="12"/>
    <col min="2817" max="2817" width="4.6328125" style="12" customWidth="1"/>
    <col min="2818" max="2818" width="7.6328125" style="12" customWidth="1"/>
    <col min="2819" max="2832" width="4.6328125" style="12" customWidth="1"/>
    <col min="2833" max="2833" width="2" style="12" customWidth="1"/>
    <col min="2834" max="2834" width="2.36328125" style="12" customWidth="1"/>
    <col min="2835" max="2855" width="4.6328125" style="12" customWidth="1"/>
    <col min="2856" max="3072" width="9" style="12"/>
    <col min="3073" max="3073" width="4.6328125" style="12" customWidth="1"/>
    <col min="3074" max="3074" width="7.6328125" style="12" customWidth="1"/>
    <col min="3075" max="3088" width="4.6328125" style="12" customWidth="1"/>
    <col min="3089" max="3089" width="2" style="12" customWidth="1"/>
    <col min="3090" max="3090" width="2.36328125" style="12" customWidth="1"/>
    <col min="3091" max="3111" width="4.6328125" style="12" customWidth="1"/>
    <col min="3112" max="3328" width="9" style="12"/>
    <col min="3329" max="3329" width="4.6328125" style="12" customWidth="1"/>
    <col min="3330" max="3330" width="7.6328125" style="12" customWidth="1"/>
    <col min="3331" max="3344" width="4.6328125" style="12" customWidth="1"/>
    <col min="3345" max="3345" width="2" style="12" customWidth="1"/>
    <col min="3346" max="3346" width="2.36328125" style="12" customWidth="1"/>
    <col min="3347" max="3367" width="4.6328125" style="12" customWidth="1"/>
    <col min="3368" max="3584" width="9" style="12"/>
    <col min="3585" max="3585" width="4.6328125" style="12" customWidth="1"/>
    <col min="3586" max="3586" width="7.6328125" style="12" customWidth="1"/>
    <col min="3587" max="3600" width="4.6328125" style="12" customWidth="1"/>
    <col min="3601" max="3601" width="2" style="12" customWidth="1"/>
    <col min="3602" max="3602" width="2.36328125" style="12" customWidth="1"/>
    <col min="3603" max="3623" width="4.6328125" style="12" customWidth="1"/>
    <col min="3624" max="3840" width="9" style="12"/>
    <col min="3841" max="3841" width="4.6328125" style="12" customWidth="1"/>
    <col min="3842" max="3842" width="7.6328125" style="12" customWidth="1"/>
    <col min="3843" max="3856" width="4.6328125" style="12" customWidth="1"/>
    <col min="3857" max="3857" width="2" style="12" customWidth="1"/>
    <col min="3858" max="3858" width="2.36328125" style="12" customWidth="1"/>
    <col min="3859" max="3879" width="4.6328125" style="12" customWidth="1"/>
    <col min="3880" max="4096" width="9" style="12"/>
    <col min="4097" max="4097" width="4.6328125" style="12" customWidth="1"/>
    <col min="4098" max="4098" width="7.6328125" style="12" customWidth="1"/>
    <col min="4099" max="4112" width="4.6328125" style="12" customWidth="1"/>
    <col min="4113" max="4113" width="2" style="12" customWidth="1"/>
    <col min="4114" max="4114" width="2.36328125" style="12" customWidth="1"/>
    <col min="4115" max="4135" width="4.6328125" style="12" customWidth="1"/>
    <col min="4136" max="4352" width="9" style="12"/>
    <col min="4353" max="4353" width="4.6328125" style="12" customWidth="1"/>
    <col min="4354" max="4354" width="7.6328125" style="12" customWidth="1"/>
    <col min="4355" max="4368" width="4.6328125" style="12" customWidth="1"/>
    <col min="4369" max="4369" width="2" style="12" customWidth="1"/>
    <col min="4370" max="4370" width="2.36328125" style="12" customWidth="1"/>
    <col min="4371" max="4391" width="4.6328125" style="12" customWidth="1"/>
    <col min="4392" max="4608" width="9" style="12"/>
    <col min="4609" max="4609" width="4.6328125" style="12" customWidth="1"/>
    <col min="4610" max="4610" width="7.6328125" style="12" customWidth="1"/>
    <col min="4611" max="4624" width="4.6328125" style="12" customWidth="1"/>
    <col min="4625" max="4625" width="2" style="12" customWidth="1"/>
    <col min="4626" max="4626" width="2.36328125" style="12" customWidth="1"/>
    <col min="4627" max="4647" width="4.6328125" style="12" customWidth="1"/>
    <col min="4648" max="4864" width="9" style="12"/>
    <col min="4865" max="4865" width="4.6328125" style="12" customWidth="1"/>
    <col min="4866" max="4866" width="7.6328125" style="12" customWidth="1"/>
    <col min="4867" max="4880" width="4.6328125" style="12" customWidth="1"/>
    <col min="4881" max="4881" width="2" style="12" customWidth="1"/>
    <col min="4882" max="4882" width="2.36328125" style="12" customWidth="1"/>
    <col min="4883" max="4903" width="4.6328125" style="12" customWidth="1"/>
    <col min="4904" max="5120" width="9" style="12"/>
    <col min="5121" max="5121" width="4.6328125" style="12" customWidth="1"/>
    <col min="5122" max="5122" width="7.6328125" style="12" customWidth="1"/>
    <col min="5123" max="5136" width="4.6328125" style="12" customWidth="1"/>
    <col min="5137" max="5137" width="2" style="12" customWidth="1"/>
    <col min="5138" max="5138" width="2.36328125" style="12" customWidth="1"/>
    <col min="5139" max="5159" width="4.6328125" style="12" customWidth="1"/>
    <col min="5160" max="5376" width="9" style="12"/>
    <col min="5377" max="5377" width="4.6328125" style="12" customWidth="1"/>
    <col min="5378" max="5378" width="7.6328125" style="12" customWidth="1"/>
    <col min="5379" max="5392" width="4.6328125" style="12" customWidth="1"/>
    <col min="5393" max="5393" width="2" style="12" customWidth="1"/>
    <col min="5394" max="5394" width="2.36328125" style="12" customWidth="1"/>
    <col min="5395" max="5415" width="4.6328125" style="12" customWidth="1"/>
    <col min="5416" max="5632" width="9" style="12"/>
    <col min="5633" max="5633" width="4.6328125" style="12" customWidth="1"/>
    <col min="5634" max="5634" width="7.6328125" style="12" customWidth="1"/>
    <col min="5635" max="5648" width="4.6328125" style="12" customWidth="1"/>
    <col min="5649" max="5649" width="2" style="12" customWidth="1"/>
    <col min="5650" max="5650" width="2.36328125" style="12" customWidth="1"/>
    <col min="5651" max="5671" width="4.6328125" style="12" customWidth="1"/>
    <col min="5672" max="5888" width="9" style="12"/>
    <col min="5889" max="5889" width="4.6328125" style="12" customWidth="1"/>
    <col min="5890" max="5890" width="7.6328125" style="12" customWidth="1"/>
    <col min="5891" max="5904" width="4.6328125" style="12" customWidth="1"/>
    <col min="5905" max="5905" width="2" style="12" customWidth="1"/>
    <col min="5906" max="5906" width="2.36328125" style="12" customWidth="1"/>
    <col min="5907" max="5927" width="4.6328125" style="12" customWidth="1"/>
    <col min="5928" max="6144" width="9" style="12"/>
    <col min="6145" max="6145" width="4.6328125" style="12" customWidth="1"/>
    <col min="6146" max="6146" width="7.6328125" style="12" customWidth="1"/>
    <col min="6147" max="6160" width="4.6328125" style="12" customWidth="1"/>
    <col min="6161" max="6161" width="2" style="12" customWidth="1"/>
    <col min="6162" max="6162" width="2.36328125" style="12" customWidth="1"/>
    <col min="6163" max="6183" width="4.6328125" style="12" customWidth="1"/>
    <col min="6184" max="6400" width="9" style="12"/>
    <col min="6401" max="6401" width="4.6328125" style="12" customWidth="1"/>
    <col min="6402" max="6402" width="7.6328125" style="12" customWidth="1"/>
    <col min="6403" max="6416" width="4.6328125" style="12" customWidth="1"/>
    <col min="6417" max="6417" width="2" style="12" customWidth="1"/>
    <col min="6418" max="6418" width="2.36328125" style="12" customWidth="1"/>
    <col min="6419" max="6439" width="4.6328125" style="12" customWidth="1"/>
    <col min="6440" max="6656" width="9" style="12"/>
    <col min="6657" max="6657" width="4.6328125" style="12" customWidth="1"/>
    <col min="6658" max="6658" width="7.6328125" style="12" customWidth="1"/>
    <col min="6659" max="6672" width="4.6328125" style="12" customWidth="1"/>
    <col min="6673" max="6673" width="2" style="12" customWidth="1"/>
    <col min="6674" max="6674" width="2.36328125" style="12" customWidth="1"/>
    <col min="6675" max="6695" width="4.6328125" style="12" customWidth="1"/>
    <col min="6696" max="6912" width="9" style="12"/>
    <col min="6913" max="6913" width="4.6328125" style="12" customWidth="1"/>
    <col min="6914" max="6914" width="7.6328125" style="12" customWidth="1"/>
    <col min="6915" max="6928" width="4.6328125" style="12" customWidth="1"/>
    <col min="6929" max="6929" width="2" style="12" customWidth="1"/>
    <col min="6930" max="6930" width="2.36328125" style="12" customWidth="1"/>
    <col min="6931" max="6951" width="4.6328125" style="12" customWidth="1"/>
    <col min="6952" max="7168" width="9" style="12"/>
    <col min="7169" max="7169" width="4.6328125" style="12" customWidth="1"/>
    <col min="7170" max="7170" width="7.6328125" style="12" customWidth="1"/>
    <col min="7171" max="7184" width="4.6328125" style="12" customWidth="1"/>
    <col min="7185" max="7185" width="2" style="12" customWidth="1"/>
    <col min="7186" max="7186" width="2.36328125" style="12" customWidth="1"/>
    <col min="7187" max="7207" width="4.6328125" style="12" customWidth="1"/>
    <col min="7208" max="7424" width="9" style="12"/>
    <col min="7425" max="7425" width="4.6328125" style="12" customWidth="1"/>
    <col min="7426" max="7426" width="7.6328125" style="12" customWidth="1"/>
    <col min="7427" max="7440" width="4.6328125" style="12" customWidth="1"/>
    <col min="7441" max="7441" width="2" style="12" customWidth="1"/>
    <col min="7442" max="7442" width="2.36328125" style="12" customWidth="1"/>
    <col min="7443" max="7463" width="4.6328125" style="12" customWidth="1"/>
    <col min="7464" max="7680" width="9" style="12"/>
    <col min="7681" max="7681" width="4.6328125" style="12" customWidth="1"/>
    <col min="7682" max="7682" width="7.6328125" style="12" customWidth="1"/>
    <col min="7683" max="7696" width="4.6328125" style="12" customWidth="1"/>
    <col min="7697" max="7697" width="2" style="12" customWidth="1"/>
    <col min="7698" max="7698" width="2.36328125" style="12" customWidth="1"/>
    <col min="7699" max="7719" width="4.6328125" style="12" customWidth="1"/>
    <col min="7720" max="7936" width="9" style="12"/>
    <col min="7937" max="7937" width="4.6328125" style="12" customWidth="1"/>
    <col min="7938" max="7938" width="7.6328125" style="12" customWidth="1"/>
    <col min="7939" max="7952" width="4.6328125" style="12" customWidth="1"/>
    <col min="7953" max="7953" width="2" style="12" customWidth="1"/>
    <col min="7954" max="7954" width="2.36328125" style="12" customWidth="1"/>
    <col min="7955" max="7975" width="4.6328125" style="12" customWidth="1"/>
    <col min="7976" max="8192" width="9" style="12"/>
    <col min="8193" max="8193" width="4.6328125" style="12" customWidth="1"/>
    <col min="8194" max="8194" width="7.6328125" style="12" customWidth="1"/>
    <col min="8195" max="8208" width="4.6328125" style="12" customWidth="1"/>
    <col min="8209" max="8209" width="2" style="12" customWidth="1"/>
    <col min="8210" max="8210" width="2.36328125" style="12" customWidth="1"/>
    <col min="8211" max="8231" width="4.6328125" style="12" customWidth="1"/>
    <col min="8232" max="8448" width="9" style="12"/>
    <col min="8449" max="8449" width="4.6328125" style="12" customWidth="1"/>
    <col min="8450" max="8450" width="7.6328125" style="12" customWidth="1"/>
    <col min="8451" max="8464" width="4.6328125" style="12" customWidth="1"/>
    <col min="8465" max="8465" width="2" style="12" customWidth="1"/>
    <col min="8466" max="8466" width="2.36328125" style="12" customWidth="1"/>
    <col min="8467" max="8487" width="4.6328125" style="12" customWidth="1"/>
    <col min="8488" max="8704" width="9" style="12"/>
    <col min="8705" max="8705" width="4.6328125" style="12" customWidth="1"/>
    <col min="8706" max="8706" width="7.6328125" style="12" customWidth="1"/>
    <col min="8707" max="8720" width="4.6328125" style="12" customWidth="1"/>
    <col min="8721" max="8721" width="2" style="12" customWidth="1"/>
    <col min="8722" max="8722" width="2.36328125" style="12" customWidth="1"/>
    <col min="8723" max="8743" width="4.6328125" style="12" customWidth="1"/>
    <col min="8744" max="8960" width="9" style="12"/>
    <col min="8961" max="8961" width="4.6328125" style="12" customWidth="1"/>
    <col min="8962" max="8962" width="7.6328125" style="12" customWidth="1"/>
    <col min="8963" max="8976" width="4.6328125" style="12" customWidth="1"/>
    <col min="8977" max="8977" width="2" style="12" customWidth="1"/>
    <col min="8978" max="8978" width="2.36328125" style="12" customWidth="1"/>
    <col min="8979" max="8999" width="4.6328125" style="12" customWidth="1"/>
    <col min="9000" max="9216" width="9" style="12"/>
    <col min="9217" max="9217" width="4.6328125" style="12" customWidth="1"/>
    <col min="9218" max="9218" width="7.6328125" style="12" customWidth="1"/>
    <col min="9219" max="9232" width="4.6328125" style="12" customWidth="1"/>
    <col min="9233" max="9233" width="2" style="12" customWidth="1"/>
    <col min="9234" max="9234" width="2.36328125" style="12" customWidth="1"/>
    <col min="9235" max="9255" width="4.6328125" style="12" customWidth="1"/>
    <col min="9256" max="9472" width="9" style="12"/>
    <col min="9473" max="9473" width="4.6328125" style="12" customWidth="1"/>
    <col min="9474" max="9474" width="7.6328125" style="12" customWidth="1"/>
    <col min="9475" max="9488" width="4.6328125" style="12" customWidth="1"/>
    <col min="9489" max="9489" width="2" style="12" customWidth="1"/>
    <col min="9490" max="9490" width="2.36328125" style="12" customWidth="1"/>
    <col min="9491" max="9511" width="4.6328125" style="12" customWidth="1"/>
    <col min="9512" max="9728" width="9" style="12"/>
    <col min="9729" max="9729" width="4.6328125" style="12" customWidth="1"/>
    <col min="9730" max="9730" width="7.6328125" style="12" customWidth="1"/>
    <col min="9731" max="9744" width="4.6328125" style="12" customWidth="1"/>
    <col min="9745" max="9745" width="2" style="12" customWidth="1"/>
    <col min="9746" max="9746" width="2.36328125" style="12" customWidth="1"/>
    <col min="9747" max="9767" width="4.6328125" style="12" customWidth="1"/>
    <col min="9768" max="9984" width="9" style="12"/>
    <col min="9985" max="9985" width="4.6328125" style="12" customWidth="1"/>
    <col min="9986" max="9986" width="7.6328125" style="12" customWidth="1"/>
    <col min="9987" max="10000" width="4.6328125" style="12" customWidth="1"/>
    <col min="10001" max="10001" width="2" style="12" customWidth="1"/>
    <col min="10002" max="10002" width="2.36328125" style="12" customWidth="1"/>
    <col min="10003" max="10023" width="4.6328125" style="12" customWidth="1"/>
    <col min="10024" max="10240" width="9" style="12"/>
    <col min="10241" max="10241" width="4.6328125" style="12" customWidth="1"/>
    <col min="10242" max="10242" width="7.6328125" style="12" customWidth="1"/>
    <col min="10243" max="10256" width="4.6328125" style="12" customWidth="1"/>
    <col min="10257" max="10257" width="2" style="12" customWidth="1"/>
    <col min="10258" max="10258" width="2.36328125" style="12" customWidth="1"/>
    <col min="10259" max="10279" width="4.6328125" style="12" customWidth="1"/>
    <col min="10280" max="10496" width="9" style="12"/>
    <col min="10497" max="10497" width="4.6328125" style="12" customWidth="1"/>
    <col min="10498" max="10498" width="7.6328125" style="12" customWidth="1"/>
    <col min="10499" max="10512" width="4.6328125" style="12" customWidth="1"/>
    <col min="10513" max="10513" width="2" style="12" customWidth="1"/>
    <col min="10514" max="10514" width="2.36328125" style="12" customWidth="1"/>
    <col min="10515" max="10535" width="4.6328125" style="12" customWidth="1"/>
    <col min="10536" max="10752" width="9" style="12"/>
    <col min="10753" max="10753" width="4.6328125" style="12" customWidth="1"/>
    <col min="10754" max="10754" width="7.6328125" style="12" customWidth="1"/>
    <col min="10755" max="10768" width="4.6328125" style="12" customWidth="1"/>
    <col min="10769" max="10769" width="2" style="12" customWidth="1"/>
    <col min="10770" max="10770" width="2.36328125" style="12" customWidth="1"/>
    <col min="10771" max="10791" width="4.6328125" style="12" customWidth="1"/>
    <col min="10792" max="11008" width="9" style="12"/>
    <col min="11009" max="11009" width="4.6328125" style="12" customWidth="1"/>
    <col min="11010" max="11010" width="7.6328125" style="12" customWidth="1"/>
    <col min="11011" max="11024" width="4.6328125" style="12" customWidth="1"/>
    <col min="11025" max="11025" width="2" style="12" customWidth="1"/>
    <col min="11026" max="11026" width="2.36328125" style="12" customWidth="1"/>
    <col min="11027" max="11047" width="4.6328125" style="12" customWidth="1"/>
    <col min="11048" max="11264" width="9" style="12"/>
    <col min="11265" max="11265" width="4.6328125" style="12" customWidth="1"/>
    <col min="11266" max="11266" width="7.6328125" style="12" customWidth="1"/>
    <col min="11267" max="11280" width="4.6328125" style="12" customWidth="1"/>
    <col min="11281" max="11281" width="2" style="12" customWidth="1"/>
    <col min="11282" max="11282" width="2.36328125" style="12" customWidth="1"/>
    <col min="11283" max="11303" width="4.6328125" style="12" customWidth="1"/>
    <col min="11304" max="11520" width="9" style="12"/>
    <col min="11521" max="11521" width="4.6328125" style="12" customWidth="1"/>
    <col min="11522" max="11522" width="7.6328125" style="12" customWidth="1"/>
    <col min="11523" max="11536" width="4.6328125" style="12" customWidth="1"/>
    <col min="11537" max="11537" width="2" style="12" customWidth="1"/>
    <col min="11538" max="11538" width="2.36328125" style="12" customWidth="1"/>
    <col min="11539" max="11559" width="4.6328125" style="12" customWidth="1"/>
    <col min="11560" max="11776" width="9" style="12"/>
    <col min="11777" max="11777" width="4.6328125" style="12" customWidth="1"/>
    <col min="11778" max="11778" width="7.6328125" style="12" customWidth="1"/>
    <col min="11779" max="11792" width="4.6328125" style="12" customWidth="1"/>
    <col min="11793" max="11793" width="2" style="12" customWidth="1"/>
    <col min="11794" max="11794" width="2.36328125" style="12" customWidth="1"/>
    <col min="11795" max="11815" width="4.6328125" style="12" customWidth="1"/>
    <col min="11816" max="12032" width="9" style="12"/>
    <col min="12033" max="12033" width="4.6328125" style="12" customWidth="1"/>
    <col min="12034" max="12034" width="7.6328125" style="12" customWidth="1"/>
    <col min="12035" max="12048" width="4.6328125" style="12" customWidth="1"/>
    <col min="12049" max="12049" width="2" style="12" customWidth="1"/>
    <col min="12050" max="12050" width="2.36328125" style="12" customWidth="1"/>
    <col min="12051" max="12071" width="4.6328125" style="12" customWidth="1"/>
    <col min="12072" max="12288" width="9" style="12"/>
    <col min="12289" max="12289" width="4.6328125" style="12" customWidth="1"/>
    <col min="12290" max="12290" width="7.6328125" style="12" customWidth="1"/>
    <col min="12291" max="12304" width="4.6328125" style="12" customWidth="1"/>
    <col min="12305" max="12305" width="2" style="12" customWidth="1"/>
    <col min="12306" max="12306" width="2.36328125" style="12" customWidth="1"/>
    <col min="12307" max="12327" width="4.6328125" style="12" customWidth="1"/>
    <col min="12328" max="12544" width="9" style="12"/>
    <col min="12545" max="12545" width="4.6328125" style="12" customWidth="1"/>
    <col min="12546" max="12546" width="7.6328125" style="12" customWidth="1"/>
    <col min="12547" max="12560" width="4.6328125" style="12" customWidth="1"/>
    <col min="12561" max="12561" width="2" style="12" customWidth="1"/>
    <col min="12562" max="12562" width="2.36328125" style="12" customWidth="1"/>
    <col min="12563" max="12583" width="4.6328125" style="12" customWidth="1"/>
    <col min="12584" max="12800" width="9" style="12"/>
    <col min="12801" max="12801" width="4.6328125" style="12" customWidth="1"/>
    <col min="12802" max="12802" width="7.6328125" style="12" customWidth="1"/>
    <col min="12803" max="12816" width="4.6328125" style="12" customWidth="1"/>
    <col min="12817" max="12817" width="2" style="12" customWidth="1"/>
    <col min="12818" max="12818" width="2.36328125" style="12" customWidth="1"/>
    <col min="12819" max="12839" width="4.6328125" style="12" customWidth="1"/>
    <col min="12840" max="13056" width="9" style="12"/>
    <col min="13057" max="13057" width="4.6328125" style="12" customWidth="1"/>
    <col min="13058" max="13058" width="7.6328125" style="12" customWidth="1"/>
    <col min="13059" max="13072" width="4.6328125" style="12" customWidth="1"/>
    <col min="13073" max="13073" width="2" style="12" customWidth="1"/>
    <col min="13074" max="13074" width="2.36328125" style="12" customWidth="1"/>
    <col min="13075" max="13095" width="4.6328125" style="12" customWidth="1"/>
    <col min="13096" max="13312" width="9" style="12"/>
    <col min="13313" max="13313" width="4.6328125" style="12" customWidth="1"/>
    <col min="13314" max="13314" width="7.6328125" style="12" customWidth="1"/>
    <col min="13315" max="13328" width="4.6328125" style="12" customWidth="1"/>
    <col min="13329" max="13329" width="2" style="12" customWidth="1"/>
    <col min="13330" max="13330" width="2.36328125" style="12" customWidth="1"/>
    <col min="13331" max="13351" width="4.6328125" style="12" customWidth="1"/>
    <col min="13352" max="13568" width="9" style="12"/>
    <col min="13569" max="13569" width="4.6328125" style="12" customWidth="1"/>
    <col min="13570" max="13570" width="7.6328125" style="12" customWidth="1"/>
    <col min="13571" max="13584" width="4.6328125" style="12" customWidth="1"/>
    <col min="13585" max="13585" width="2" style="12" customWidth="1"/>
    <col min="13586" max="13586" width="2.36328125" style="12" customWidth="1"/>
    <col min="13587" max="13607" width="4.6328125" style="12" customWidth="1"/>
    <col min="13608" max="13824" width="9" style="12"/>
    <col min="13825" max="13825" width="4.6328125" style="12" customWidth="1"/>
    <col min="13826" max="13826" width="7.6328125" style="12" customWidth="1"/>
    <col min="13827" max="13840" width="4.6328125" style="12" customWidth="1"/>
    <col min="13841" max="13841" width="2" style="12" customWidth="1"/>
    <col min="13842" max="13842" width="2.36328125" style="12" customWidth="1"/>
    <col min="13843" max="13863" width="4.6328125" style="12" customWidth="1"/>
    <col min="13864" max="14080" width="9" style="12"/>
    <col min="14081" max="14081" width="4.6328125" style="12" customWidth="1"/>
    <col min="14082" max="14082" width="7.6328125" style="12" customWidth="1"/>
    <col min="14083" max="14096" width="4.6328125" style="12" customWidth="1"/>
    <col min="14097" max="14097" width="2" style="12" customWidth="1"/>
    <col min="14098" max="14098" width="2.36328125" style="12" customWidth="1"/>
    <col min="14099" max="14119" width="4.6328125" style="12" customWidth="1"/>
    <col min="14120" max="14336" width="9" style="12"/>
    <col min="14337" max="14337" width="4.6328125" style="12" customWidth="1"/>
    <col min="14338" max="14338" width="7.6328125" style="12" customWidth="1"/>
    <col min="14339" max="14352" width="4.6328125" style="12" customWidth="1"/>
    <col min="14353" max="14353" width="2" style="12" customWidth="1"/>
    <col min="14354" max="14354" width="2.36328125" style="12" customWidth="1"/>
    <col min="14355" max="14375" width="4.6328125" style="12" customWidth="1"/>
    <col min="14376" max="14592" width="9" style="12"/>
    <col min="14593" max="14593" width="4.6328125" style="12" customWidth="1"/>
    <col min="14594" max="14594" width="7.6328125" style="12" customWidth="1"/>
    <col min="14595" max="14608" width="4.6328125" style="12" customWidth="1"/>
    <col min="14609" max="14609" width="2" style="12" customWidth="1"/>
    <col min="14610" max="14610" width="2.36328125" style="12" customWidth="1"/>
    <col min="14611" max="14631" width="4.6328125" style="12" customWidth="1"/>
    <col min="14632" max="14848" width="9" style="12"/>
    <col min="14849" max="14849" width="4.6328125" style="12" customWidth="1"/>
    <col min="14850" max="14850" width="7.6328125" style="12" customWidth="1"/>
    <col min="14851" max="14864" width="4.6328125" style="12" customWidth="1"/>
    <col min="14865" max="14865" width="2" style="12" customWidth="1"/>
    <col min="14866" max="14866" width="2.36328125" style="12" customWidth="1"/>
    <col min="14867" max="14887" width="4.6328125" style="12" customWidth="1"/>
    <col min="14888" max="15104" width="9" style="12"/>
    <col min="15105" max="15105" width="4.6328125" style="12" customWidth="1"/>
    <col min="15106" max="15106" width="7.6328125" style="12" customWidth="1"/>
    <col min="15107" max="15120" width="4.6328125" style="12" customWidth="1"/>
    <col min="15121" max="15121" width="2" style="12" customWidth="1"/>
    <col min="15122" max="15122" width="2.36328125" style="12" customWidth="1"/>
    <col min="15123" max="15143" width="4.6328125" style="12" customWidth="1"/>
    <col min="15144" max="15360" width="9" style="12"/>
    <col min="15361" max="15361" width="4.6328125" style="12" customWidth="1"/>
    <col min="15362" max="15362" width="7.6328125" style="12" customWidth="1"/>
    <col min="15363" max="15376" width="4.6328125" style="12" customWidth="1"/>
    <col min="15377" max="15377" width="2" style="12" customWidth="1"/>
    <col min="15378" max="15378" width="2.36328125" style="12" customWidth="1"/>
    <col min="15379" max="15399" width="4.6328125" style="12" customWidth="1"/>
    <col min="15400" max="15616" width="9" style="12"/>
    <col min="15617" max="15617" width="4.6328125" style="12" customWidth="1"/>
    <col min="15618" max="15618" width="7.6328125" style="12" customWidth="1"/>
    <col min="15619" max="15632" width="4.6328125" style="12" customWidth="1"/>
    <col min="15633" max="15633" width="2" style="12" customWidth="1"/>
    <col min="15634" max="15634" width="2.36328125" style="12" customWidth="1"/>
    <col min="15635" max="15655" width="4.6328125" style="12" customWidth="1"/>
    <col min="15656" max="15872" width="9" style="12"/>
    <col min="15873" max="15873" width="4.6328125" style="12" customWidth="1"/>
    <col min="15874" max="15874" width="7.6328125" style="12" customWidth="1"/>
    <col min="15875" max="15888" width="4.6328125" style="12" customWidth="1"/>
    <col min="15889" max="15889" width="2" style="12" customWidth="1"/>
    <col min="15890" max="15890" width="2.36328125" style="12" customWidth="1"/>
    <col min="15891" max="15911" width="4.6328125" style="12" customWidth="1"/>
    <col min="15912" max="16128" width="9" style="12"/>
    <col min="16129" max="16129" width="4.6328125" style="12" customWidth="1"/>
    <col min="16130" max="16130" width="7.6328125" style="12" customWidth="1"/>
    <col min="16131" max="16144" width="4.6328125" style="12" customWidth="1"/>
    <col min="16145" max="16145" width="2" style="12" customWidth="1"/>
    <col min="16146" max="16146" width="2.36328125" style="12" customWidth="1"/>
    <col min="16147" max="16167" width="4.6328125" style="12" customWidth="1"/>
    <col min="16168" max="16384" width="9" style="12"/>
  </cols>
  <sheetData>
    <row r="1" spans="1:18" ht="13.5" customHeight="1" x14ac:dyDescent="0.2">
      <c r="A1" s="85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ht="7.5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1:18" ht="13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4"/>
      <c r="Q3" s="14"/>
      <c r="R3" s="16"/>
    </row>
    <row r="4" spans="1:18" s="19" customFormat="1" ht="21" customHeight="1" x14ac:dyDescent="0.25">
      <c r="A4" s="17"/>
      <c r="B4" s="91" t="s">
        <v>15</v>
      </c>
      <c r="C4" s="91"/>
      <c r="D4" s="91"/>
      <c r="E4" s="91"/>
      <c r="F4" s="92" t="s">
        <v>65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18"/>
    </row>
    <row r="5" spans="1:18" ht="13.5" customHeight="1" x14ac:dyDescent="0.2">
      <c r="A5" s="13"/>
      <c r="B5" s="14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6"/>
    </row>
    <row r="6" spans="1:18" ht="29.25" customHeight="1" x14ac:dyDescent="0.25">
      <c r="A6" s="13"/>
      <c r="B6" s="14"/>
      <c r="C6" s="21" t="s">
        <v>16</v>
      </c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15"/>
      <c r="P6" s="14"/>
      <c r="Q6" s="14"/>
      <c r="R6" s="16"/>
    </row>
    <row r="7" spans="1:18" ht="13.5" customHeight="1" x14ac:dyDescent="0.2">
      <c r="A7" s="13"/>
      <c r="B7" s="1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4"/>
      <c r="Q7" s="14"/>
      <c r="R7" s="16"/>
    </row>
    <row r="8" spans="1:18" ht="13.5" customHeight="1" x14ac:dyDescent="0.2">
      <c r="A8" s="13"/>
      <c r="B8" s="94"/>
      <c r="C8" s="95" t="s">
        <v>17</v>
      </c>
      <c r="D8" s="95"/>
      <c r="E8" s="97">
        <f>'積算書（その１） '!K79</f>
        <v>0</v>
      </c>
      <c r="F8" s="97"/>
      <c r="G8" s="97"/>
      <c r="H8" s="97"/>
      <c r="I8" s="97"/>
      <c r="J8" s="97"/>
      <c r="K8" s="97"/>
      <c r="L8" s="97"/>
      <c r="M8" s="95" t="s">
        <v>18</v>
      </c>
      <c r="N8" s="95"/>
      <c r="O8" s="95"/>
      <c r="P8" s="14"/>
      <c r="Q8" s="14"/>
      <c r="R8" s="16"/>
    </row>
    <row r="9" spans="1:18" ht="13.5" customHeight="1" x14ac:dyDescent="0.2">
      <c r="A9" s="13"/>
      <c r="B9" s="94"/>
      <c r="C9" s="96"/>
      <c r="D9" s="96"/>
      <c r="E9" s="98"/>
      <c r="F9" s="98"/>
      <c r="G9" s="98"/>
      <c r="H9" s="98"/>
      <c r="I9" s="98"/>
      <c r="J9" s="98"/>
      <c r="K9" s="98"/>
      <c r="L9" s="98"/>
      <c r="M9" s="96"/>
      <c r="N9" s="96"/>
      <c r="O9" s="96"/>
      <c r="P9" s="14"/>
      <c r="Q9" s="14"/>
      <c r="R9" s="16"/>
    </row>
    <row r="10" spans="1:18" ht="13.5" customHeight="1" x14ac:dyDescent="0.2">
      <c r="A10" s="13"/>
      <c r="B10" s="14"/>
      <c r="C10" s="15"/>
      <c r="D10" s="15"/>
      <c r="E10" s="23"/>
      <c r="F10" s="23"/>
      <c r="G10" s="23"/>
      <c r="H10" s="23"/>
      <c r="I10" s="23"/>
      <c r="J10" s="23"/>
      <c r="K10" s="23"/>
      <c r="L10" s="23"/>
      <c r="M10" s="15"/>
      <c r="N10" s="15"/>
      <c r="O10" s="15"/>
      <c r="P10" s="14"/>
      <c r="Q10" s="14"/>
      <c r="R10" s="16"/>
    </row>
    <row r="11" spans="1:18" ht="13.5" customHeight="1" x14ac:dyDescent="0.2">
      <c r="A11" s="13"/>
      <c r="B11" s="14"/>
      <c r="C11" s="15"/>
      <c r="D11" s="15"/>
      <c r="E11" s="23"/>
      <c r="F11" s="23"/>
      <c r="G11" s="23"/>
      <c r="H11" s="23"/>
      <c r="I11" s="23"/>
      <c r="J11" s="23"/>
      <c r="K11" s="23"/>
      <c r="L11" s="23"/>
      <c r="M11" s="15"/>
      <c r="N11" s="15"/>
      <c r="O11" s="15"/>
      <c r="P11" s="14"/>
      <c r="Q11" s="14"/>
      <c r="R11" s="16"/>
    </row>
    <row r="12" spans="1:18" ht="3.75" customHeigh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6"/>
    </row>
    <row r="13" spans="1:18" ht="13.5" hidden="1" customHeight="1" x14ac:dyDescent="0.2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6"/>
    </row>
    <row r="14" spans="1:18" ht="13.5" customHeight="1" x14ac:dyDescent="0.2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24"/>
      <c r="L14" s="15"/>
      <c r="M14" s="15"/>
      <c r="N14" s="15"/>
      <c r="O14" s="15"/>
      <c r="P14" s="14"/>
      <c r="Q14" s="14"/>
      <c r="R14" s="16"/>
    </row>
    <row r="15" spans="1:18" ht="13.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4"/>
      <c r="R15" s="16"/>
    </row>
    <row r="16" spans="1:18" ht="13.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6"/>
    </row>
    <row r="17" spans="1:18" ht="13.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6"/>
    </row>
    <row r="18" spans="1:18" ht="13.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6"/>
    </row>
    <row r="19" spans="1:18" ht="13.5" customHeight="1" x14ac:dyDescent="0.2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6"/>
    </row>
    <row r="20" spans="1:18" ht="13.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6"/>
    </row>
    <row r="21" spans="1:18" ht="13.5" customHeigh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4"/>
      <c r="R21" s="16"/>
    </row>
    <row r="22" spans="1:18" ht="13.5" customHeight="1" x14ac:dyDescent="0.2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4"/>
      <c r="R22" s="16"/>
    </row>
    <row r="23" spans="1:18" ht="13.5" customHeight="1" x14ac:dyDescent="0.2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14"/>
      <c r="R23" s="16"/>
    </row>
    <row r="24" spans="1:18" ht="13.5" customHeight="1" x14ac:dyDescent="0.2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6"/>
    </row>
    <row r="25" spans="1:18" ht="13.5" customHeight="1" x14ac:dyDescent="0.2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6"/>
    </row>
    <row r="26" spans="1:18" ht="13.5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6"/>
    </row>
    <row r="27" spans="1:18" ht="13.5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14"/>
      <c r="R27" s="16"/>
    </row>
    <row r="28" spans="1:18" ht="13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</row>
    <row r="29" spans="1:18" ht="13.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3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13.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13.5" customHeight="1" x14ac:dyDescent="0.2">
      <c r="A32" s="28"/>
      <c r="B32" s="99" t="s">
        <v>19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29"/>
      <c r="N32" s="29"/>
      <c r="O32" s="29"/>
      <c r="P32" s="29"/>
      <c r="Q32" s="29"/>
      <c r="R32" s="30"/>
    </row>
    <row r="33" spans="1:18" ht="13.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ht="13.5" customHeight="1" x14ac:dyDescent="0.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ht="13.5" customHeight="1" x14ac:dyDescent="0.2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13.5" customHeight="1" x14ac:dyDescent="0.2">
      <c r="A36" s="28"/>
      <c r="B36" s="99" t="s">
        <v>26</v>
      </c>
      <c r="C36" s="99"/>
      <c r="D36" s="99"/>
      <c r="E36" s="99"/>
      <c r="F36" s="99"/>
      <c r="G36" s="99"/>
      <c r="H36" s="99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ht="13.5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3.5" customHeight="1" x14ac:dyDescent="0.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13.5" customHeight="1" x14ac:dyDescent="0.2">
      <c r="A39" s="28"/>
      <c r="B39" s="82" t="s">
        <v>20</v>
      </c>
      <c r="C39" s="82"/>
      <c r="D39" s="82"/>
      <c r="E39" s="82"/>
      <c r="F39" s="8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13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ht="19.5" customHeight="1" x14ac:dyDescent="0.2">
      <c r="A41" s="28"/>
      <c r="B41" s="100" t="s">
        <v>30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4"/>
      <c r="N41" s="29"/>
      <c r="O41" s="29"/>
      <c r="P41" s="29"/>
      <c r="Q41" s="29"/>
      <c r="R41" s="30"/>
    </row>
    <row r="42" spans="1:18" ht="13.5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 ht="13.5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ht="13.5" customHeigh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ht="13.5" customHeight="1" x14ac:dyDescent="0.2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ht="13.5" customHeight="1" x14ac:dyDescent="0.2">
      <c r="A46" s="28"/>
      <c r="B46" s="29"/>
      <c r="C46" s="29"/>
      <c r="D46" s="29"/>
      <c r="E46" s="82" t="s">
        <v>21</v>
      </c>
      <c r="F46" s="8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 ht="16.5" customHeight="1" x14ac:dyDescent="0.2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1:18" ht="13.5" customHeight="1" x14ac:dyDescent="0.2">
      <c r="A48" s="28"/>
      <c r="B48" s="29"/>
      <c r="C48" s="29"/>
      <c r="D48" s="29"/>
      <c r="E48" s="82" t="s">
        <v>22</v>
      </c>
      <c r="F48" s="82"/>
      <c r="G48" s="31"/>
      <c r="H48" s="29"/>
      <c r="I48" s="29"/>
      <c r="J48" s="29"/>
      <c r="K48" s="29"/>
      <c r="L48" s="29"/>
      <c r="M48" s="29"/>
      <c r="N48" s="29" t="s">
        <v>23</v>
      </c>
      <c r="O48" s="29"/>
      <c r="P48" s="29"/>
      <c r="Q48" s="29"/>
      <c r="R48" s="30"/>
    </row>
    <row r="49" spans="1:18" ht="13.5" customHeight="1" x14ac:dyDescent="0.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82"/>
      <c r="N49" s="82"/>
      <c r="O49" s="29"/>
      <c r="P49" s="29"/>
      <c r="Q49" s="29"/>
      <c r="R49" s="30"/>
    </row>
    <row r="50" spans="1:18" ht="13.5" customHeight="1" x14ac:dyDescent="0.2">
      <c r="A50" s="28"/>
      <c r="B50" s="82"/>
      <c r="C50" s="82"/>
      <c r="D50" s="82"/>
      <c r="E50" s="82"/>
      <c r="F50" s="82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13.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spans="1:18" ht="13.5" customHeight="1" x14ac:dyDescent="0.2">
      <c r="A52" s="83" t="s">
        <v>25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30"/>
    </row>
    <row r="53" spans="1:18" ht="13.5" customHeight="1" x14ac:dyDescent="0.2">
      <c r="A53" s="28"/>
      <c r="B53" s="84" t="s">
        <v>24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30"/>
    </row>
    <row r="54" spans="1:18" ht="13.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8" ht="13.5" customHeight="1" x14ac:dyDescent="0.2"/>
    <row r="56" spans="1:18" ht="13.5" customHeight="1" x14ac:dyDescent="0.2">
      <c r="B56" s="81" t="s">
        <v>31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8" ht="13.5" customHeight="1" x14ac:dyDescent="0.2">
      <c r="B57" s="81" t="s">
        <v>32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積算書（その１） </vt:lpstr>
      <vt:lpstr>入札書</vt:lpstr>
      <vt:lpstr>'積算書（その１）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2019-12-09T01:22:54Z</cp:lastPrinted>
  <dcterms:created xsi:type="dcterms:W3CDTF">2018-06-25T05:43:27Z</dcterms:created>
  <dcterms:modified xsi:type="dcterms:W3CDTF">2023-12-01T01:14:59Z</dcterms:modified>
</cp:coreProperties>
</file>