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02 人材確保企画係\110 プロフェッショナル人材戦略拠点事業\00_例規\01_★補助金要領・要綱\R7.5.1（副業・兼業）\04_HP改正\"/>
    </mc:Choice>
  </mc:AlternateContent>
  <xr:revisionPtr revIDLastSave="0" documentId="13_ncr:1_{AFAE8E78-0CF6-4143-921A-018AB77D4206}" xr6:coauthVersionLast="47" xr6:coauthVersionMax="47" xr10:uidLastSave="{00000000-0000-0000-0000-000000000000}"/>
  <bookViews>
    <workbookView xWindow="20370" yWindow="-120" windowWidth="29040" windowHeight="15720" xr2:uid="{00000000-000D-0000-FFFF-FFFF00000000}"/>
  </bookViews>
  <sheets>
    <sheet name="補助事業計画書" sheetId="1" r:id="rId1"/>
    <sheet name="補助事業計画書(附表）" sheetId="2" r:id="rId2"/>
    <sheet name="補助事業計画書 (記入例）" sheetId="5" r:id="rId3"/>
    <sheet name="補助事業計画書(附表） (記入例)" sheetId="6" r:id="rId4"/>
    <sheet name="参考" sheetId="3" state="hidden" r:id="rId5"/>
    <sheet name="リスト" sheetId="4" r:id="rId6"/>
  </sheets>
  <definedNames>
    <definedName name="_xlnm.Print_Area" localSheetId="2">'補助事業計画書 (記入例）'!$A$1:$AD$34</definedName>
    <definedName name="_xlnm.Print_Area" localSheetId="1">'補助事業計画書(附表）'!$A$1:$T$64</definedName>
    <definedName name="_xlnm.Print_Area" localSheetId="3">'補助事業計画書(附表） (記入例)'!$A$1:$AG$54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4" i="2" l="1"/>
  <c r="N18" i="2"/>
  <c r="Q18" i="2" s="1"/>
  <c r="N17" i="2"/>
  <c r="Q17" i="2" s="1"/>
  <c r="N16" i="2"/>
  <c r="Q16" i="2" s="1"/>
  <c r="N15" i="2"/>
  <c r="Q15" i="2" s="1"/>
  <c r="N14" i="2"/>
  <c r="Q14" i="2" s="1"/>
  <c r="N23" i="2"/>
  <c r="Q23" i="2" s="1"/>
  <c r="N22" i="2"/>
  <c r="Q22" i="2" s="1"/>
  <c r="N21" i="2"/>
  <c r="Q21" i="2" s="1"/>
  <c r="N20" i="2"/>
  <c r="Q20" i="2" s="1"/>
  <c r="N19" i="2"/>
  <c r="Q19" i="2" s="1"/>
  <c r="K39" i="2"/>
  <c r="K40" i="2"/>
  <c r="N39" i="2" l="1"/>
  <c r="Q39" i="2" s="1"/>
  <c r="N40" i="2"/>
  <c r="Q40" i="2" s="1"/>
  <c r="K26" i="6" l="1"/>
  <c r="N22" i="6"/>
  <c r="Q22" i="6" s="1"/>
  <c r="N33" i="2"/>
  <c r="N32" i="2"/>
  <c r="N31" i="2"/>
  <c r="N30" i="2"/>
  <c r="N29" i="2"/>
  <c r="N28" i="2"/>
  <c r="N27" i="2"/>
  <c r="N26" i="2"/>
  <c r="N25" i="2"/>
  <c r="N25" i="6"/>
  <c r="Q25" i="6" s="1"/>
  <c r="N24" i="6"/>
  <c r="Q24" i="6" s="1"/>
  <c r="N23" i="6"/>
  <c r="Q23" i="6" s="1"/>
  <c r="N21" i="6"/>
  <c r="N20" i="6"/>
  <c r="N17" i="6"/>
  <c r="N18" i="6"/>
  <c r="N19" i="6"/>
  <c r="N16" i="6"/>
  <c r="N15" i="6"/>
  <c r="J44" i="6" l="1"/>
  <c r="K32" i="6"/>
  <c r="K31" i="6"/>
  <c r="K30" i="6"/>
  <c r="Q21" i="6"/>
  <c r="Q20" i="6"/>
  <c r="Q19" i="6"/>
  <c r="Q18" i="6"/>
  <c r="Q17" i="6"/>
  <c r="Q16" i="6"/>
  <c r="Q15" i="6"/>
  <c r="N14" i="6"/>
  <c r="N26" i="6" s="1"/>
  <c r="J5" i="6"/>
  <c r="N5" i="6" s="1"/>
  <c r="Q4" i="6" s="1"/>
  <c r="R7" i="6" s="1"/>
  <c r="K33" i="6" l="1"/>
  <c r="N30" i="6"/>
  <c r="Q30" i="6" s="1"/>
  <c r="Q14" i="6"/>
  <c r="Q26" i="6" s="1"/>
  <c r="N31" i="6"/>
  <c r="N32" i="6"/>
  <c r="Q32" i="6" s="1"/>
  <c r="N44" i="6"/>
  <c r="R44" i="6" s="1"/>
  <c r="K38" i="2"/>
  <c r="N38" i="2" s="1"/>
  <c r="Q38" i="2" s="1"/>
  <c r="K42" i="2"/>
  <c r="K43" i="2" s="1"/>
  <c r="K41" i="2"/>
  <c r="Q30" i="2"/>
  <c r="Q29" i="2"/>
  <c r="Q28" i="2"/>
  <c r="Q31" i="2"/>
  <c r="N33" i="6" l="1"/>
  <c r="R48" i="6"/>
  <c r="Q31" i="6"/>
  <c r="Q33" i="6" s="1"/>
  <c r="Q35" i="6" s="1"/>
  <c r="N41" i="2"/>
  <c r="Q25" i="2"/>
  <c r="N24" i="2"/>
  <c r="Q26" i="2"/>
  <c r="Q27" i="2"/>
  <c r="Q32" i="2"/>
  <c r="Q33" i="2"/>
  <c r="J5" i="2"/>
  <c r="N5" i="2" s="1"/>
  <c r="J54" i="2"/>
  <c r="N54" i="2" s="1"/>
  <c r="Q24" i="2" l="1"/>
  <c r="Q34" i="2" s="1"/>
  <c r="N34" i="2"/>
  <c r="Q37" i="6"/>
  <c r="Q53" i="6" s="1"/>
  <c r="Q50" i="6"/>
  <c r="Q4" i="2"/>
  <c r="R7" i="2" s="1"/>
  <c r="N42" i="2"/>
  <c r="Q42" i="2" s="1"/>
  <c r="Q41" i="2"/>
  <c r="N43" i="2" l="1"/>
  <c r="Q43" i="2"/>
  <c r="Q45" i="2" s="1"/>
  <c r="Q47" i="2" l="1"/>
  <c r="R54" i="2"/>
  <c r="R58" i="2" l="1"/>
  <c r="Q63" i="2" s="1"/>
  <c r="Q6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E4" authorId="0" shapeId="0" xr:uid="{7EAAB669-3436-4EFC-9798-CDFDF1A0303A}">
      <text>
        <r>
          <rPr>
            <b/>
            <sz val="9"/>
            <color indexed="81"/>
            <rFont val="MS P ゴシック"/>
            <family val="3"/>
            <charset val="128"/>
          </rPr>
          <t>〇　⑴～⑹について，企業情報を入力してください。</t>
        </r>
      </text>
    </comment>
    <comment ref="D9" authorId="0" shapeId="0" xr:uid="{BEBC5D6A-848A-455A-B983-087D8D2D92CE}">
      <text>
        <r>
          <rPr>
            <b/>
            <sz val="9"/>
            <color indexed="81"/>
            <rFont val="MS P ゴシック"/>
            <family val="3"/>
            <charset val="128"/>
          </rPr>
          <t>〇　⑴～⑻について，副業・兼業人材との契約内容等について，入力してください。
【入力根拠資料】
〇　雇用契約書又は業務委託契約を証する書類（契約書の写し）
〇　副業・兼業人材の居住地がわかる書類（自動車運転免許証や住民票の写し等</t>
        </r>
      </text>
    </comment>
    <comment ref="D17" authorId="0" shapeId="0" xr:uid="{C190F8A6-FBA7-42E9-9049-B40163F6A171}">
      <text>
        <r>
          <rPr>
            <b/>
            <sz val="9"/>
            <color indexed="81"/>
            <rFont val="MS P ゴシック"/>
            <family val="3"/>
            <charset val="128"/>
          </rPr>
          <t>〇　プロ人材へ依頼する業務内容を入力してください。
【入力根拠資料】
〇　雇用契約書又は業務委託契約を証する書類（契約書の写し）</t>
        </r>
      </text>
    </comment>
    <comment ref="D20" authorId="0" shapeId="0" xr:uid="{36ED8541-4DBD-427F-963A-36EDAB8B4208}">
      <text>
        <r>
          <rPr>
            <b/>
            <sz val="9"/>
            <color indexed="81"/>
            <rFont val="MS P ゴシック"/>
            <family val="3"/>
            <charset val="128"/>
          </rPr>
          <t>〇　プロ人材が依頼した業務を行う主な場所を入力してください。</t>
        </r>
      </text>
    </comment>
    <comment ref="D21" authorId="0" shapeId="0" xr:uid="{16106DCF-B50F-4B6C-95E2-BC125D18C4D6}">
      <text>
        <r>
          <rPr>
            <b/>
            <sz val="9"/>
            <color indexed="81"/>
            <rFont val="MS P ゴシック"/>
            <family val="3"/>
            <charset val="128"/>
          </rPr>
          <t>〇　求人募集を行う際に，ご希望されたプロ人材のキャリヤやスキルを入力してください。
〇　若しくは，採用するにあたったキャリアやスキルを入力してください。</t>
        </r>
      </text>
    </comment>
    <comment ref="E25" authorId="0" shapeId="0" xr:uid="{B4410212-3C5C-435F-9496-3028EFD99F95}">
      <text>
        <r>
          <rPr>
            <b/>
            <sz val="9"/>
            <color indexed="81"/>
            <rFont val="MS P ゴシック"/>
            <family val="3"/>
            <charset val="128"/>
          </rPr>
          <t>〇　プロ人材を活用して，どのように企業を成長させたいと考えているかを入力してください。
〇　または，明確に数値目標などを設定している場合はそちらを示してください。</t>
        </r>
      </text>
    </comment>
    <comment ref="D29" authorId="0" shapeId="0" xr:uid="{7B13E87B-83EB-4D4D-8AA4-143EACACA77C}">
      <text>
        <r>
          <rPr>
            <b/>
            <sz val="9"/>
            <color indexed="81"/>
            <rFont val="MS P ゴシック"/>
            <family val="3"/>
            <charset val="128"/>
          </rPr>
          <t>〇　プロ人材を活用しようと思われた理由について，入力してください。</t>
        </r>
      </text>
    </comment>
    <comment ref="D30" authorId="0" shapeId="0" xr:uid="{1333D3B2-9D29-44B8-871A-813D2FB76C3E}">
      <text>
        <r>
          <rPr>
            <b/>
            <sz val="9"/>
            <color indexed="81"/>
            <rFont val="MS P ゴシック"/>
            <family val="3"/>
            <charset val="128"/>
          </rPr>
          <t xml:space="preserve">〇　プロ人材を活用するにあたって，プロ拠点にどのような相談を行ったのかを入力して 
  ください。
　⇒　当該補助事業については，プロ拠点を通じて成約となったものが対象となりますの 
    で，プロ拠点の方に必ずご相談等を行っていると思われますので，その際の内容を入
    力してください。
 </t>
        </r>
      </text>
    </comment>
    <comment ref="D31" authorId="0" shapeId="0" xr:uid="{B92B9C86-981B-4862-9B53-8534E61F9E12}">
      <text>
        <r>
          <rPr>
            <b/>
            <sz val="9"/>
            <color indexed="81"/>
            <rFont val="MS P ゴシック"/>
            <family val="3"/>
            <charset val="128"/>
          </rPr>
          <t>〇　人材紹介会社名を入力してください。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B5" authorId="0" shapeId="0" xr:uid="{ADAB6C96-F3A6-464A-A282-A6DA0FC56C07}">
      <text>
        <r>
          <rPr>
            <b/>
            <sz val="9"/>
            <color indexed="81"/>
            <rFont val="MS P ゴシック"/>
            <family val="3"/>
            <charset val="128"/>
          </rPr>
          <t>プロ人材との契約内容を基に入力してください。
※　報酬額は，税込み額を入力して下さい。
※　月数の上限は５ヶ月です（５ヶ月以内の契約のもののみが対象。
【入力根拠資料】
　雇用契約書又は業務委託契約を証する書類（契約書の写し）</t>
        </r>
      </text>
    </comment>
    <comment ref="A14" authorId="0" shapeId="0" xr:uid="{8E7E4A29-9561-4690-A6EB-A2C34B3E3868}">
      <text>
        <r>
          <rPr>
            <b/>
            <sz val="9"/>
            <color indexed="81"/>
            <rFont val="MS P ゴシック"/>
            <family val="3"/>
            <charset val="128"/>
          </rPr>
          <t xml:space="preserve">〇　交通機関は，プルタグから選択をお願いします。
〇　回数は，１回目の鹿児島来訪に係る交通機関の場合は，「➀」を選択してください。
　２回目の鹿児島来訪の場合は「②」を選択。
〇　行は，必要に応じて挿入していただいて構いません。
〇　申請にあたっては，金額の根拠となる資料を添付してください。
</t>
        </r>
      </text>
    </comment>
    <comment ref="A30" authorId="0" shapeId="0" xr:uid="{4BABC9F7-388D-42A4-9195-E9C809ADDA85}">
      <text>
        <r>
          <rPr>
            <b/>
            <sz val="9"/>
            <color indexed="81"/>
            <rFont val="MS P ゴシック"/>
            <family val="3"/>
            <charset val="128"/>
          </rPr>
          <t xml:space="preserve">〇　宿泊予定先名，回数，宿泊料，宿泊数を入力してだくさい。
　⇒　「前泊又は後泊」を行う場合は，理由を根拠資料に記載し提出してください。
　　　回数は，１回目の鹿児島来訪に係るものは➀，２回目のものは②を入力してく
    ださい。
〇　宿泊先が未定の場合は，「未定」と記載し，宿泊料を上限額（11,880円）を入力
  してください。
</t>
        </r>
      </text>
    </comment>
    <comment ref="B44" authorId="0" shapeId="0" xr:uid="{BC6C35BB-7DEC-4FA7-986A-A07F1489B95F}">
      <text>
        <r>
          <rPr>
            <b/>
            <sz val="9"/>
            <color indexed="81"/>
            <rFont val="MS P ゴシック"/>
            <family val="3"/>
            <charset val="128"/>
          </rPr>
          <t xml:space="preserve">〇　人材紹介会社へ支払う金額及び月数分を記載してください。
</t>
        </r>
      </text>
    </comment>
    <comment ref="Q50" authorId="0" shapeId="0" xr:uid="{1CF5A20D-EAFC-43A8-9048-A00F6519C016}">
      <text>
        <r>
          <rPr>
            <b/>
            <sz val="9"/>
            <color indexed="81"/>
            <rFont val="MS P ゴシック"/>
            <family val="3"/>
            <charset val="128"/>
          </rPr>
          <t>〇　自動算定されますので，こちらの金額を「「申請書」に転
  記いただきますようお願いします。</t>
        </r>
      </text>
    </comment>
  </commentList>
</comments>
</file>

<file path=xl/sharedStrings.xml><?xml version="1.0" encoding="utf-8"?>
<sst xmlns="http://schemas.openxmlformats.org/spreadsheetml/2006/main" count="611" uniqueCount="162">
  <si>
    <t>補助事業計画書</t>
    <rPh sb="0" eb="2">
      <t>ホジョ</t>
    </rPh>
    <rPh sb="2" eb="4">
      <t>ジギョウ</t>
    </rPh>
    <rPh sb="4" eb="7">
      <t>ケイカクショ</t>
    </rPh>
    <phoneticPr fontId="1"/>
  </si>
  <si>
    <t>（１）</t>
    <phoneticPr fontId="1"/>
  </si>
  <si>
    <t>（２）</t>
    <phoneticPr fontId="1"/>
  </si>
  <si>
    <t>（３）</t>
    <phoneticPr fontId="1"/>
  </si>
  <si>
    <t>（４）</t>
    <phoneticPr fontId="1"/>
  </si>
  <si>
    <t>（５）</t>
    <phoneticPr fontId="1"/>
  </si>
  <si>
    <t>（６）</t>
    <phoneticPr fontId="1"/>
  </si>
  <si>
    <t>本社所在地</t>
    <rPh sb="0" eb="2">
      <t>ホンシャ</t>
    </rPh>
    <rPh sb="2" eb="5">
      <t>ショザイチ</t>
    </rPh>
    <phoneticPr fontId="1"/>
  </si>
  <si>
    <t>資本金</t>
    <rPh sb="0" eb="3">
      <t>シホンキン</t>
    </rPh>
    <phoneticPr fontId="1"/>
  </si>
  <si>
    <t>千円</t>
    <rPh sb="0" eb="2">
      <t>センエン</t>
    </rPh>
    <phoneticPr fontId="1"/>
  </si>
  <si>
    <t>人</t>
    <rPh sb="0" eb="1">
      <t>ニン</t>
    </rPh>
    <phoneticPr fontId="1"/>
  </si>
  <si>
    <t>主な事業内容</t>
    <rPh sb="0" eb="1">
      <t>オモ</t>
    </rPh>
    <rPh sb="2" eb="4">
      <t>ジギョウ</t>
    </rPh>
    <rPh sb="4" eb="6">
      <t>ナイヨウ</t>
    </rPh>
    <phoneticPr fontId="1"/>
  </si>
  <si>
    <t>※1</t>
    <phoneticPr fontId="1"/>
  </si>
  <si>
    <t>日本標準産業分類（平成25年10月改定）の中分類で該当するものを記載してください。</t>
    <rPh sb="0" eb="2">
      <t>ニホン</t>
    </rPh>
    <rPh sb="2" eb="4">
      <t>ヒョウジュン</t>
    </rPh>
    <rPh sb="4" eb="6">
      <t>サンギョウ</t>
    </rPh>
    <rPh sb="6" eb="8">
      <t>ブンルイ</t>
    </rPh>
    <rPh sb="21" eb="24">
      <t>チュウブンルイ</t>
    </rPh>
    <rPh sb="25" eb="27">
      <t>ガイトウ</t>
    </rPh>
    <rPh sb="32" eb="34">
      <t>キサイ</t>
    </rPh>
    <phoneticPr fontId="1"/>
  </si>
  <si>
    <t>※2</t>
    <phoneticPr fontId="1"/>
  </si>
  <si>
    <t>居住地住所</t>
    <rPh sb="0" eb="3">
      <t>キョジュウチ</t>
    </rPh>
    <rPh sb="3" eb="5">
      <t>ジュウショ</t>
    </rPh>
    <phoneticPr fontId="1"/>
  </si>
  <si>
    <t>契約年月日</t>
    <rPh sb="0" eb="2">
      <t>ケイヤク</t>
    </rPh>
    <rPh sb="2" eb="5">
      <t>ネンガッピ</t>
    </rPh>
    <phoneticPr fontId="1"/>
  </si>
  <si>
    <t>年</t>
    <rPh sb="0" eb="1">
      <t>ネン</t>
    </rPh>
    <phoneticPr fontId="1"/>
  </si>
  <si>
    <t>月</t>
    <rPh sb="0" eb="1">
      <t>ツキ</t>
    </rPh>
    <phoneticPr fontId="1"/>
  </si>
  <si>
    <t>日</t>
    <rPh sb="0" eb="1">
      <t>ヒ</t>
    </rPh>
    <phoneticPr fontId="1"/>
  </si>
  <si>
    <t>就業開始予定年月日</t>
    <rPh sb="0" eb="2">
      <t>シュウギョウ</t>
    </rPh>
    <rPh sb="2" eb="4">
      <t>カイシ</t>
    </rPh>
    <rPh sb="4" eb="6">
      <t>ヨテイ</t>
    </rPh>
    <rPh sb="6" eb="9">
      <t>ネンガッピ</t>
    </rPh>
    <phoneticPr fontId="1"/>
  </si>
  <si>
    <t>正規従業員数</t>
    <rPh sb="0" eb="2">
      <t>セイキ</t>
    </rPh>
    <rPh sb="2" eb="5">
      <t>ジュウギョウイン</t>
    </rPh>
    <rPh sb="5" eb="6">
      <t>スウ</t>
    </rPh>
    <phoneticPr fontId="1"/>
  </si>
  <si>
    <t>従事業務内容</t>
    <rPh sb="0" eb="2">
      <t>ジュウジ</t>
    </rPh>
    <rPh sb="2" eb="4">
      <t>ギョウム</t>
    </rPh>
    <rPh sb="4" eb="6">
      <t>ナイヨウ</t>
    </rPh>
    <phoneticPr fontId="1"/>
  </si>
  <si>
    <t>生年月日</t>
    <rPh sb="0" eb="2">
      <t>セイネン</t>
    </rPh>
    <rPh sb="2" eb="4">
      <t>ガッピ</t>
    </rPh>
    <phoneticPr fontId="1"/>
  </si>
  <si>
    <t>西暦</t>
    <rPh sb="0" eb="2">
      <t>セイレキ</t>
    </rPh>
    <phoneticPr fontId="1"/>
  </si>
  <si>
    <t>歳</t>
    <rPh sb="0" eb="1">
      <t>サイ</t>
    </rPh>
    <phoneticPr fontId="1"/>
  </si>
  <si>
    <t>（７）</t>
    <phoneticPr fontId="1"/>
  </si>
  <si>
    <t>（８）</t>
    <phoneticPr fontId="1"/>
  </si>
  <si>
    <t>（９）</t>
    <phoneticPr fontId="1"/>
  </si>
  <si>
    <t>※3</t>
    <phoneticPr fontId="1"/>
  </si>
  <si>
    <t>（10）</t>
    <phoneticPr fontId="1"/>
  </si>
  <si>
    <t>主たる従事場所住所</t>
    <rPh sb="0" eb="1">
      <t>シュ</t>
    </rPh>
    <rPh sb="3" eb="5">
      <t>ジュウジ</t>
    </rPh>
    <rPh sb="5" eb="7">
      <t>バショ</t>
    </rPh>
    <rPh sb="7" eb="9">
      <t>ジュウショ</t>
    </rPh>
    <phoneticPr fontId="1"/>
  </si>
  <si>
    <t>円</t>
    <rPh sb="0" eb="1">
      <t>エン</t>
    </rPh>
    <phoneticPr fontId="1"/>
  </si>
  <si>
    <t>法　人　名</t>
    <rPh sb="0" eb="1">
      <t>ホウ</t>
    </rPh>
    <rPh sb="2" eb="3">
      <t>ヒト</t>
    </rPh>
    <rPh sb="4" eb="5">
      <t>メイ</t>
    </rPh>
    <phoneticPr fontId="1"/>
  </si>
  <si>
    <r>
      <t>契　約　形　態</t>
    </r>
    <r>
      <rPr>
        <vertAlign val="superscript"/>
        <sz val="11"/>
        <color theme="1"/>
        <rFont val="ＭＳ 明朝"/>
        <family val="1"/>
        <charset val="128"/>
      </rPr>
      <t>※2</t>
    </r>
    <rPh sb="0" eb="1">
      <t>チギリ</t>
    </rPh>
    <rPh sb="2" eb="3">
      <t>ヤク</t>
    </rPh>
    <rPh sb="4" eb="5">
      <t>カタチ</t>
    </rPh>
    <rPh sb="6" eb="7">
      <t>タイ</t>
    </rPh>
    <phoneticPr fontId="1"/>
  </si>
  <si>
    <t>従事日数・回数</t>
    <rPh sb="0" eb="2">
      <t>ジュウジ</t>
    </rPh>
    <rPh sb="2" eb="4">
      <t>ニッスウ</t>
    </rPh>
    <rPh sb="5" eb="7">
      <t>カイスウ</t>
    </rPh>
    <phoneticPr fontId="1"/>
  </si>
  <si>
    <t>（11）</t>
    <phoneticPr fontId="1"/>
  </si>
  <si>
    <t>千円未満は切り捨てしてください。</t>
    <rPh sb="0" eb="2">
      <t>センエン</t>
    </rPh>
    <rPh sb="2" eb="4">
      <t>ミマン</t>
    </rPh>
    <rPh sb="5" eb="6">
      <t>キ</t>
    </rPh>
    <rPh sb="7" eb="8">
      <t>ス</t>
    </rPh>
    <phoneticPr fontId="1"/>
  </si>
  <si>
    <t>様式第１号別紙１</t>
    <rPh sb="0" eb="2">
      <t>ヨウシキ</t>
    </rPh>
    <rPh sb="2" eb="3">
      <t>ダイ</t>
    </rPh>
    <rPh sb="4" eb="5">
      <t>ゴウ</t>
    </rPh>
    <rPh sb="5" eb="7">
      <t>ベッシ</t>
    </rPh>
    <phoneticPr fontId="1"/>
  </si>
  <si>
    <r>
      <t>業　　　種</t>
    </r>
    <r>
      <rPr>
        <vertAlign val="superscript"/>
        <sz val="11"/>
        <color theme="1"/>
        <rFont val="ＭＳ 明朝"/>
        <family val="1"/>
        <charset val="128"/>
      </rPr>
      <t>※1</t>
    </r>
    <rPh sb="0" eb="1">
      <t>ギョウ</t>
    </rPh>
    <rPh sb="4" eb="5">
      <t>シュ</t>
    </rPh>
    <phoneticPr fontId="1"/>
  </si>
  <si>
    <t>氏　　　名</t>
    <rPh sb="0" eb="1">
      <t>シ</t>
    </rPh>
    <rPh sb="4" eb="5">
      <t>ナ</t>
    </rPh>
    <phoneticPr fontId="1"/>
  </si>
  <si>
    <t>契約（契約の内定を含む。）をしたプロ人材の概要</t>
    <rPh sb="0" eb="2">
      <t>ケイヤク</t>
    </rPh>
    <rPh sb="3" eb="5">
      <t>ケイヤク</t>
    </rPh>
    <rPh sb="6" eb="8">
      <t>ナイテイ</t>
    </rPh>
    <rPh sb="9" eb="10">
      <t>フク</t>
    </rPh>
    <rPh sb="18" eb="20">
      <t>ジンザイ</t>
    </rPh>
    <rPh sb="21" eb="23">
      <t>ガイヨウ</t>
    </rPh>
    <phoneticPr fontId="1"/>
  </si>
  <si>
    <t>必要とするプロ人材の技能、経験等</t>
    <rPh sb="0" eb="2">
      <t>ヒツヨウ</t>
    </rPh>
    <rPh sb="7" eb="9">
      <t>ジンザイ</t>
    </rPh>
    <rPh sb="10" eb="12">
      <t>ギノウ</t>
    </rPh>
    <rPh sb="13" eb="15">
      <t>ケイケン</t>
    </rPh>
    <rPh sb="15" eb="16">
      <t>トウ</t>
    </rPh>
    <phoneticPr fontId="1"/>
  </si>
  <si>
    <t>プロ人材を活用して目指す企業の成長戦略、達成目標等</t>
    <rPh sb="2" eb="4">
      <t>ジンザイ</t>
    </rPh>
    <rPh sb="5" eb="7">
      <t>カツヨウ</t>
    </rPh>
    <rPh sb="9" eb="11">
      <t>メザ</t>
    </rPh>
    <rPh sb="12" eb="14">
      <t>キギョウ</t>
    </rPh>
    <rPh sb="15" eb="17">
      <t>セイチョウ</t>
    </rPh>
    <rPh sb="17" eb="19">
      <t>センリャク</t>
    </rPh>
    <rPh sb="20" eb="22">
      <t>タッセイ</t>
    </rPh>
    <rPh sb="22" eb="24">
      <t>モクヒョウ</t>
    </rPh>
    <rPh sb="24" eb="25">
      <t>トウ</t>
    </rPh>
    <phoneticPr fontId="1"/>
  </si>
  <si>
    <t>利用した登録
人材紹介会社名</t>
    <rPh sb="0" eb="2">
      <t>リヨウ</t>
    </rPh>
    <rPh sb="4" eb="6">
      <t>トウロク</t>
    </rPh>
    <rPh sb="7" eb="9">
      <t>ジンザイ</t>
    </rPh>
    <rPh sb="9" eb="11">
      <t>ショウカイ</t>
    </rPh>
    <rPh sb="11" eb="13">
      <t>カイシャ</t>
    </rPh>
    <rPh sb="13" eb="14">
      <t>ナ</t>
    </rPh>
    <phoneticPr fontId="1"/>
  </si>
  <si>
    <t>雇用契約、委任契約、業務委託契約等契約の形態を記載してください。</t>
    <rPh sb="0" eb="2">
      <t>コヨウ</t>
    </rPh>
    <rPh sb="2" eb="4">
      <t>ケイヤク</t>
    </rPh>
    <rPh sb="5" eb="7">
      <t>イニン</t>
    </rPh>
    <rPh sb="7" eb="9">
      <t>ケイヤク</t>
    </rPh>
    <rPh sb="10" eb="12">
      <t>ギョウム</t>
    </rPh>
    <rPh sb="12" eb="14">
      <t>イタク</t>
    </rPh>
    <rPh sb="14" eb="16">
      <t>ケイヤク</t>
    </rPh>
    <rPh sb="16" eb="17">
      <t>トウ</t>
    </rPh>
    <rPh sb="17" eb="19">
      <t>ケイヤク</t>
    </rPh>
    <rPh sb="20" eb="22">
      <t>ケイタイ</t>
    </rPh>
    <rPh sb="23" eb="25">
      <t>キサイ</t>
    </rPh>
    <phoneticPr fontId="1"/>
  </si>
  <si>
    <t>申請事業者の
概要</t>
    <rPh sb="0" eb="2">
      <t>シンセイ</t>
    </rPh>
    <rPh sb="2" eb="5">
      <t>ジギョウシャ</t>
    </rPh>
    <rPh sb="7" eb="9">
      <t>ガイヨウ</t>
    </rPh>
    <phoneticPr fontId="1"/>
  </si>
  <si>
    <t>（12）</t>
    <phoneticPr fontId="1"/>
  </si>
  <si>
    <t>（６）</t>
    <phoneticPr fontId="1"/>
  </si>
  <si>
    <t>補助完了予定期日</t>
    <rPh sb="0" eb="2">
      <t>ホジョ</t>
    </rPh>
    <rPh sb="2" eb="4">
      <t>カンリョウ</t>
    </rPh>
    <rPh sb="4" eb="6">
      <t>ヨテイ</t>
    </rPh>
    <rPh sb="6" eb="8">
      <t>キジツ</t>
    </rPh>
    <phoneticPr fontId="1"/>
  </si>
  <si>
    <t>附表　補助対象経費積算</t>
    <rPh sb="0" eb="2">
      <t>フヒョウ</t>
    </rPh>
    <phoneticPr fontId="1"/>
  </si>
  <si>
    <t>付表１</t>
    <rPh sb="0" eb="2">
      <t>ふひょう</t>
    </rPh>
    <phoneticPr fontId="6" type="Hiragana"/>
  </si>
  <si>
    <t>交付申請額の算定根拠</t>
    <phoneticPr fontId="1"/>
  </si>
  <si>
    <t>１　交通費及び宿泊費</t>
    <rPh sb="2" eb="5">
      <t>コウツウヒ</t>
    </rPh>
    <rPh sb="5" eb="6">
      <t>オヨ</t>
    </rPh>
    <rPh sb="7" eb="10">
      <t>シュクハクヒ</t>
    </rPh>
    <phoneticPr fontId="1"/>
  </si>
  <si>
    <t>※消費税、宿泊費の補助上限超過額、食費など</t>
    <phoneticPr fontId="1"/>
  </si>
  <si>
    <t>積　算</t>
    <rPh sb="0" eb="1">
      <t>せき</t>
    </rPh>
    <rPh sb="2" eb="3">
      <t>さん</t>
    </rPh>
    <phoneticPr fontId="6" type="Hiragana"/>
  </si>
  <si>
    <t>補助事業に要する経費(a)</t>
    <rPh sb="0" eb="2">
      <t>ほじょ</t>
    </rPh>
    <rPh sb="2" eb="4">
      <t>じぎょう</t>
    </rPh>
    <rPh sb="5" eb="6">
      <t>よう</t>
    </rPh>
    <rPh sb="8" eb="10">
      <t>けいひ</t>
    </rPh>
    <phoneticPr fontId="6" type="Hiragana"/>
  </si>
  <si>
    <t>補助対象外経費(b)※</t>
    <rPh sb="0" eb="2">
      <t>ほじょ</t>
    </rPh>
    <rPh sb="2" eb="5">
      <t>たいしょうがい</t>
    </rPh>
    <rPh sb="5" eb="7">
      <t>けいひ</t>
    </rPh>
    <phoneticPr fontId="6" type="Hiragana"/>
  </si>
  <si>
    <t>補助対象経費(a-b)</t>
    <rPh sb="0" eb="2">
      <t>ほじょ</t>
    </rPh>
    <rPh sb="2" eb="4">
      <t>たいしょう</t>
    </rPh>
    <rPh sb="4" eb="6">
      <t>けいひ</t>
    </rPh>
    <phoneticPr fontId="6" type="Hiragana"/>
  </si>
  <si>
    <t>交通費</t>
    <rPh sb="0" eb="3">
      <t>こうつうひ</t>
    </rPh>
    <phoneticPr fontId="6" type="Hiragana"/>
  </si>
  <si>
    <t>【鉄道賃】</t>
    <rPh sb="1" eb="3">
      <t>てつどう</t>
    </rPh>
    <rPh sb="3" eb="4">
      <t>ちん</t>
    </rPh>
    <phoneticPr fontId="6" type="Hiragana"/>
  </si>
  <si>
    <t>＠</t>
    <phoneticPr fontId="1"/>
  </si>
  <si>
    <t>円</t>
    <rPh sb="0" eb="1">
      <t>えん</t>
    </rPh>
    <phoneticPr fontId="6" type="Hiragana"/>
  </si>
  <si>
    <t>×</t>
    <phoneticPr fontId="1"/>
  </si>
  <si>
    <t>往復</t>
    <rPh sb="0" eb="2">
      <t>オウフク</t>
    </rPh>
    <phoneticPr fontId="1"/>
  </si>
  <si>
    <t>交通機関名：</t>
    <rPh sb="0" eb="2">
      <t>コウツウ</t>
    </rPh>
    <rPh sb="2" eb="4">
      <t>キカン</t>
    </rPh>
    <rPh sb="4" eb="5">
      <t>メイ</t>
    </rPh>
    <phoneticPr fontId="1"/>
  </si>
  <si>
    <t>計</t>
    <rPh sb="0" eb="1">
      <t>けい</t>
    </rPh>
    <phoneticPr fontId="6" type="Hiragana"/>
  </si>
  <si>
    <t>駅</t>
    <rPh sb="0" eb="1">
      <t>えき</t>
    </rPh>
    <phoneticPr fontId="6" type="Hiragana"/>
  </si>
  <si>
    <t>⇔</t>
    <phoneticPr fontId="1"/>
  </si>
  <si>
    <t>【バス運賃】</t>
    <rPh sb="3" eb="5">
      <t>うんちん</t>
    </rPh>
    <phoneticPr fontId="6" type="Hiragana"/>
  </si>
  <si>
    <t>計</t>
    <rPh sb="0" eb="1">
      <t>ケイ</t>
    </rPh>
    <phoneticPr fontId="1"/>
  </si>
  <si>
    <t>【その他移動に要する旅費】</t>
    <rPh sb="3" eb="4">
      <t>た</t>
    </rPh>
    <rPh sb="4" eb="6">
      <t>いどう</t>
    </rPh>
    <rPh sb="7" eb="8">
      <t>よう</t>
    </rPh>
    <rPh sb="10" eb="12">
      <t>りょひ</t>
    </rPh>
    <phoneticPr fontId="6" type="Hiragana"/>
  </si>
  <si>
    <t>交通手段・交通機関名：</t>
    <rPh sb="0" eb="2">
      <t>コウツウ</t>
    </rPh>
    <rPh sb="2" eb="4">
      <t>シュダン</t>
    </rPh>
    <rPh sb="5" eb="7">
      <t>コウツウ</t>
    </rPh>
    <rPh sb="7" eb="9">
      <t>キカン</t>
    </rPh>
    <rPh sb="9" eb="10">
      <t>メイ</t>
    </rPh>
    <phoneticPr fontId="1"/>
  </si>
  <si>
    <t>宿泊費</t>
    <rPh sb="0" eb="3">
      <t>しゅくはくひ</t>
    </rPh>
    <phoneticPr fontId="6" type="Hiragana"/>
  </si>
  <si>
    <t>×</t>
  </si>
  <si>
    <t>泊</t>
    <rPh sb="0" eb="1">
      <t>はく</t>
    </rPh>
    <phoneticPr fontId="6" type="Hiragana"/>
  </si>
  <si>
    <t>１泊あたりの上限額：9,800円（食費含まない）</t>
    <rPh sb="1" eb="2">
      <t>ハク</t>
    </rPh>
    <rPh sb="6" eb="9">
      <t>ジョウゲンガク</t>
    </rPh>
    <rPh sb="15" eb="16">
      <t>エン</t>
    </rPh>
    <rPh sb="17" eb="19">
      <t>ショクヒ</t>
    </rPh>
    <rPh sb="19" eb="20">
      <t>フク</t>
    </rPh>
    <phoneticPr fontId="1"/>
  </si>
  <si>
    <t>合　計</t>
    <rPh sb="0" eb="1">
      <t>ごう</t>
    </rPh>
    <rPh sb="2" eb="3">
      <t>けい</t>
    </rPh>
    <phoneticPr fontId="6" type="Hiragana"/>
  </si>
  <si>
    <t>交通費及び宿泊費の申請額（補助対象経費の合計×1/2（千円未満切捨て）)</t>
    <rPh sb="0" eb="3">
      <t>コウツウヒ</t>
    </rPh>
    <rPh sb="3" eb="4">
      <t>オヨ</t>
    </rPh>
    <rPh sb="5" eb="7">
      <t>シュクハク</t>
    </rPh>
    <rPh sb="7" eb="8">
      <t>ヒ</t>
    </rPh>
    <rPh sb="9" eb="11">
      <t>シンセイ</t>
    </rPh>
    <rPh sb="11" eb="12">
      <t>ガク</t>
    </rPh>
    <rPh sb="13" eb="15">
      <t>ホジョ</t>
    </rPh>
    <rPh sb="15" eb="17">
      <t>タイショウ</t>
    </rPh>
    <rPh sb="17" eb="19">
      <t>ケイヒ</t>
    </rPh>
    <rPh sb="20" eb="22">
      <t>ゴウケイ</t>
    </rPh>
    <rPh sb="27" eb="29">
      <t>センエン</t>
    </rPh>
    <rPh sb="29" eb="31">
      <t>ミマン</t>
    </rPh>
    <rPh sb="31" eb="32">
      <t>キ</t>
    </rPh>
    <rPh sb="32" eb="33">
      <t>ス</t>
    </rPh>
    <phoneticPr fontId="1"/>
  </si>
  <si>
    <t>２　人材紹介事業者に支払う紹介手数料</t>
    <rPh sb="2" eb="4">
      <t>ジンザイ</t>
    </rPh>
    <rPh sb="4" eb="6">
      <t>ショウカイ</t>
    </rPh>
    <rPh sb="6" eb="8">
      <t>ジギョウ</t>
    </rPh>
    <rPh sb="8" eb="9">
      <t>シャ</t>
    </rPh>
    <rPh sb="10" eb="12">
      <t>シハラ</t>
    </rPh>
    <rPh sb="13" eb="15">
      <t>ショウカイ</t>
    </rPh>
    <rPh sb="15" eb="18">
      <t>テスウリョウ</t>
    </rPh>
    <phoneticPr fontId="1"/>
  </si>
  <si>
    <t>※消費税</t>
    <phoneticPr fontId="1"/>
  </si>
  <si>
    <t>紹介手数料</t>
    <rPh sb="0" eb="2">
      <t>しょうかい</t>
    </rPh>
    <rPh sb="2" eb="5">
      <t>てすうりょう</t>
    </rPh>
    <phoneticPr fontId="6" type="Hiragana"/>
  </si>
  <si>
    <t>①</t>
    <phoneticPr fontId="1"/>
  </si>
  <si>
    <t>②</t>
    <phoneticPr fontId="1"/>
  </si>
  <si>
    <t>③</t>
    <phoneticPr fontId="1"/>
  </si>
  <si>
    <t>÷</t>
    <phoneticPr fontId="1"/>
  </si>
  <si>
    <t>※①人材紹介事業者へ支払う紹介手数料の総額</t>
    <rPh sb="2" eb="4">
      <t>ジンザイ</t>
    </rPh>
    <rPh sb="4" eb="6">
      <t>ショウカイ</t>
    </rPh>
    <rPh sb="6" eb="8">
      <t>ジギョウ</t>
    </rPh>
    <rPh sb="8" eb="9">
      <t>シャ</t>
    </rPh>
    <rPh sb="10" eb="12">
      <t>シハラ</t>
    </rPh>
    <rPh sb="13" eb="15">
      <t>ショウカイ</t>
    </rPh>
    <rPh sb="15" eb="18">
      <t>テスウリョウ</t>
    </rPh>
    <rPh sb="19" eb="21">
      <t>ソウガク</t>
    </rPh>
    <phoneticPr fontId="1"/>
  </si>
  <si>
    <t>（円未満切り捨て）</t>
    <rPh sb="1" eb="2">
      <t>エン</t>
    </rPh>
    <rPh sb="2" eb="4">
      <t>ミマン</t>
    </rPh>
    <rPh sb="4" eb="5">
      <t>キ</t>
    </rPh>
    <rPh sb="6" eb="7">
      <t>ス</t>
    </rPh>
    <phoneticPr fontId="1"/>
  </si>
  <si>
    <t>※②契約期間の月数（契約（業務）開始日又は満了日が月の途中である場合はひと月とする）</t>
    <rPh sb="13" eb="15">
      <t>ギョウム</t>
    </rPh>
    <rPh sb="19" eb="20">
      <t>マタ</t>
    </rPh>
    <phoneticPr fontId="1"/>
  </si>
  <si>
    <t>※③１の交通費が生じる月数（事業所へ到着する日の属する月を交通費が生じる月とする）</t>
    <rPh sb="4" eb="7">
      <t>コウツウヒ</t>
    </rPh>
    <rPh sb="8" eb="9">
      <t>ショウ</t>
    </rPh>
    <rPh sb="14" eb="17">
      <t>ジギョウショ</t>
    </rPh>
    <rPh sb="18" eb="20">
      <t>トウチャク</t>
    </rPh>
    <rPh sb="22" eb="23">
      <t>ヒ</t>
    </rPh>
    <rPh sb="24" eb="25">
      <t>ゾク</t>
    </rPh>
    <rPh sb="27" eb="28">
      <t>ツキ</t>
    </rPh>
    <rPh sb="29" eb="32">
      <t>コウツウヒ</t>
    </rPh>
    <rPh sb="33" eb="34">
      <t>ショウ</t>
    </rPh>
    <rPh sb="36" eb="37">
      <t>ツキ</t>
    </rPh>
    <phoneticPr fontId="1"/>
  </si>
  <si>
    <t>紹介手数料の申請額（補助対象経費×1/2（千円未満切捨て））</t>
    <rPh sb="0" eb="2">
      <t>ショウカイ</t>
    </rPh>
    <rPh sb="2" eb="5">
      <t>テスウリョウ</t>
    </rPh>
    <rPh sb="25" eb="27">
      <t>キリス</t>
    </rPh>
    <phoneticPr fontId="1"/>
  </si>
  <si>
    <t>※　②契約期間の月数（契約（業務）開始日又は満了日が月の途中である場合はひと月とする）</t>
    <rPh sb="14" eb="16">
      <t>ギョウム</t>
    </rPh>
    <rPh sb="20" eb="21">
      <t>マタ</t>
    </rPh>
    <phoneticPr fontId="1"/>
  </si>
  <si>
    <t>※　①副業・兼業人材の報酬月額の総額</t>
    <rPh sb="3" eb="5">
      <t>フクギョウ</t>
    </rPh>
    <rPh sb="6" eb="8">
      <t>ケンギョウ</t>
    </rPh>
    <rPh sb="8" eb="10">
      <t>ジンザイ</t>
    </rPh>
    <rPh sb="11" eb="13">
      <t>ホウシュウ</t>
    </rPh>
    <rPh sb="13" eb="15">
      <t>ゲツガク</t>
    </rPh>
    <rPh sb="16" eb="18">
      <t>ソウガク</t>
    </rPh>
    <phoneticPr fontId="1"/>
  </si>
  <si>
    <t>紹介手数料の申請額（補助対象経費×8/10（千円未満切捨て））</t>
    <rPh sb="0" eb="2">
      <t>ショウカイ</t>
    </rPh>
    <rPh sb="2" eb="5">
      <t>テスウリョウ</t>
    </rPh>
    <rPh sb="26" eb="28">
      <t>キリス</t>
    </rPh>
    <phoneticPr fontId="1"/>
  </si>
  <si>
    <t>3　紹介手数料</t>
    <rPh sb="2" eb="4">
      <t>ショウカイ</t>
    </rPh>
    <rPh sb="4" eb="7">
      <t>テスウリョウ</t>
    </rPh>
    <phoneticPr fontId="1"/>
  </si>
  <si>
    <t>１　報酬</t>
    <rPh sb="2" eb="4">
      <t>ホウシュウ</t>
    </rPh>
    <phoneticPr fontId="1"/>
  </si>
  <si>
    <t>※　②契約期間の月数（契約（業務）開始日又は満了日が月の途中である場合はひと月とする）</t>
    <phoneticPr fontId="1"/>
  </si>
  <si>
    <t>報酬の申請額（補助対象経費×8/10（千円未満切捨て））</t>
    <rPh sb="0" eb="2">
      <t>ホウシュウ</t>
    </rPh>
    <rPh sb="23" eb="25">
      <t>キリス</t>
    </rPh>
    <phoneticPr fontId="1"/>
  </si>
  <si>
    <t>※　①人材紹介事業者へ支払う紹介手数料の月額</t>
    <rPh sb="3" eb="5">
      <t>ジンザイ</t>
    </rPh>
    <rPh sb="5" eb="7">
      <t>ショウカイ</t>
    </rPh>
    <rPh sb="7" eb="9">
      <t>ジギョウ</t>
    </rPh>
    <rPh sb="9" eb="10">
      <t>シャ</t>
    </rPh>
    <rPh sb="11" eb="13">
      <t>シハラ</t>
    </rPh>
    <rPh sb="14" eb="16">
      <t>ショウカイ</t>
    </rPh>
    <rPh sb="16" eb="19">
      <t>テスウリョウ</t>
    </rPh>
    <rPh sb="20" eb="22">
      <t>ゲツガク</t>
    </rPh>
    <phoneticPr fontId="1"/>
  </si>
  <si>
    <t>２　移動費</t>
    <rPh sb="2" eb="4">
      <t>イドウ</t>
    </rPh>
    <rPh sb="4" eb="5">
      <t>ヒ</t>
    </rPh>
    <phoneticPr fontId="1"/>
  </si>
  <si>
    <t>交通機関</t>
    <rPh sb="0" eb="2">
      <t>コウツウ</t>
    </rPh>
    <rPh sb="2" eb="4">
      <t>キカン</t>
    </rPh>
    <phoneticPr fontId="1"/>
  </si>
  <si>
    <t>乗車地</t>
    <rPh sb="0" eb="3">
      <t>ジョウシャチ</t>
    </rPh>
    <phoneticPr fontId="1"/>
  </si>
  <si>
    <t>下車地</t>
    <rPh sb="0" eb="1">
      <t>シタ</t>
    </rPh>
    <rPh sb="1" eb="2">
      <t>クルマ</t>
    </rPh>
    <rPh sb="2" eb="3">
      <t>チ</t>
    </rPh>
    <phoneticPr fontId="1"/>
  </si>
  <si>
    <t>航空機</t>
    <rPh sb="0" eb="3">
      <t>コウクウキ</t>
    </rPh>
    <phoneticPr fontId="1"/>
  </si>
  <si>
    <t>新幹線</t>
    <rPh sb="0" eb="3">
      <t>シンカンセン</t>
    </rPh>
    <phoneticPr fontId="1"/>
  </si>
  <si>
    <t>バス</t>
    <phoneticPr fontId="1"/>
  </si>
  <si>
    <t>タクシー</t>
    <phoneticPr fontId="1"/>
  </si>
  <si>
    <t>ＪＲ</t>
    <phoneticPr fontId="1"/>
  </si>
  <si>
    <t>円</t>
    <rPh sb="0" eb="1">
      <t>エン</t>
    </rPh>
    <phoneticPr fontId="1"/>
  </si>
  <si>
    <t>補助事業に要する経費(a)</t>
    <phoneticPr fontId="1"/>
  </si>
  <si>
    <t>補助対象外経費(b)</t>
    <rPh sb="0" eb="2">
      <t>ほじょ</t>
    </rPh>
    <rPh sb="2" eb="5">
      <t>たいしょうがい</t>
    </rPh>
    <rPh sb="5" eb="7">
      <t>けいひ</t>
    </rPh>
    <phoneticPr fontId="6" type="Hiragana"/>
  </si>
  <si>
    <t>補助対象外経費(b)</t>
    <phoneticPr fontId="1"/>
  </si>
  <si>
    <t>補助対象経費(a-b)</t>
    <rPh sb="0" eb="2">
      <t>ホジョ</t>
    </rPh>
    <rPh sb="2" eb="4">
      <t>タイショウ</t>
    </rPh>
    <rPh sb="4" eb="6">
      <t>ケイヒ</t>
    </rPh>
    <phoneticPr fontId="1"/>
  </si>
  <si>
    <t>合　　計　</t>
    <rPh sb="0" eb="1">
      <t>ゴウ</t>
    </rPh>
    <rPh sb="3" eb="4">
      <t>ケイ</t>
    </rPh>
    <phoneticPr fontId="1"/>
  </si>
  <si>
    <t>　①　積　算（交通費）</t>
    <rPh sb="3" eb="4">
      <t>せき</t>
    </rPh>
    <rPh sb="5" eb="6">
      <t>さん</t>
    </rPh>
    <rPh sb="7" eb="10">
      <t>こうつうひ</t>
    </rPh>
    <phoneticPr fontId="6" type="Hiragana"/>
  </si>
  <si>
    <t>宿泊施設名</t>
    <rPh sb="0" eb="2">
      <t>シュクハク</t>
    </rPh>
    <rPh sb="2" eb="4">
      <t>シセツ</t>
    </rPh>
    <rPh sb="4" eb="5">
      <t>メイ</t>
    </rPh>
    <phoneticPr fontId="1"/>
  </si>
  <si>
    <t>宿泊料</t>
    <rPh sb="0" eb="3">
      <t>シュクハクリョウ</t>
    </rPh>
    <phoneticPr fontId="1"/>
  </si>
  <si>
    <t>宿泊日数</t>
    <rPh sb="0" eb="2">
      <t>シュクハク</t>
    </rPh>
    <rPh sb="2" eb="4">
      <t>ニッスウ</t>
    </rPh>
    <phoneticPr fontId="1"/>
  </si>
  <si>
    <t>泊</t>
    <rPh sb="0" eb="1">
      <t>ハク</t>
    </rPh>
    <phoneticPr fontId="1"/>
  </si>
  <si>
    <t>　②　積　算（宿泊費）</t>
    <rPh sb="3" eb="4">
      <t>せき</t>
    </rPh>
    <rPh sb="5" eb="6">
      <t>さん</t>
    </rPh>
    <rPh sb="7" eb="10">
      <t>しゅくはくひ</t>
    </rPh>
    <phoneticPr fontId="6" type="Hiragana"/>
  </si>
  <si>
    <t>移動費等（交通，宿泊）の申請額（補助対象経費×8/10（千円未満切捨て））</t>
    <rPh sb="0" eb="3">
      <t>イドウヒ</t>
    </rPh>
    <rPh sb="3" eb="4">
      <t>トウ</t>
    </rPh>
    <rPh sb="5" eb="7">
      <t>コウツウ</t>
    </rPh>
    <rPh sb="8" eb="10">
      <t>シュクハク</t>
    </rPh>
    <rPh sb="32" eb="34">
      <t>キリス</t>
    </rPh>
    <phoneticPr fontId="1"/>
  </si>
  <si>
    <t>①＋②</t>
    <phoneticPr fontId="1"/>
  </si>
  <si>
    <t>補助対象経費合計（１＋２＋３）</t>
    <rPh sb="0" eb="2">
      <t>ホジョ</t>
    </rPh>
    <rPh sb="2" eb="4">
      <t>タイショウ</t>
    </rPh>
    <rPh sb="4" eb="6">
      <t>ケイヒ</t>
    </rPh>
    <rPh sb="6" eb="8">
      <t>ゴウケイ</t>
    </rPh>
    <phoneticPr fontId="1"/>
  </si>
  <si>
    <t>※　積算の根拠となる資料（インターネットで金額が表示された画面の写し、パンフレット等）を添付してください。</t>
    <phoneticPr fontId="1"/>
  </si>
  <si>
    <t>回数</t>
  </si>
  <si>
    <t>回数</t>
    <rPh sb="0" eb="2">
      <t>カイスウ</t>
    </rPh>
    <phoneticPr fontId="1"/>
  </si>
  <si>
    <t>①</t>
    <phoneticPr fontId="1"/>
  </si>
  <si>
    <t>②</t>
    <phoneticPr fontId="1"/>
  </si>
  <si>
    <t>③</t>
    <phoneticPr fontId="1"/>
  </si>
  <si>
    <t>※　回数には，来課の回数を入れてください。　例）１回目の来鹿 ⇒ ①，２回目の来鹿 ⇒ ②</t>
    <rPh sb="2" eb="4">
      <t>カイスウ</t>
    </rPh>
    <rPh sb="7" eb="8">
      <t>ライ</t>
    </rPh>
    <rPh sb="8" eb="9">
      <t>カ</t>
    </rPh>
    <rPh sb="10" eb="12">
      <t>カイスウ</t>
    </rPh>
    <rPh sb="13" eb="14">
      <t>イ</t>
    </rPh>
    <rPh sb="22" eb="23">
      <t>レイ</t>
    </rPh>
    <rPh sb="25" eb="27">
      <t>カイメ</t>
    </rPh>
    <rPh sb="28" eb="29">
      <t>ライ</t>
    </rPh>
    <rPh sb="29" eb="30">
      <t>シカ</t>
    </rPh>
    <rPh sb="36" eb="38">
      <t>カイメ</t>
    </rPh>
    <rPh sb="39" eb="40">
      <t>ライ</t>
    </rPh>
    <rPh sb="40" eb="41">
      <t>シカ</t>
    </rPh>
    <phoneticPr fontId="1"/>
  </si>
  <si>
    <t>補助金額(補助金交付申請額）</t>
    <rPh sb="0" eb="2">
      <t>ホジョ</t>
    </rPh>
    <rPh sb="2" eb="3">
      <t>キン</t>
    </rPh>
    <rPh sb="3" eb="4">
      <t>ガク</t>
    </rPh>
    <rPh sb="5" eb="8">
      <t>ホジョキン</t>
    </rPh>
    <rPh sb="8" eb="10">
      <t>コウフ</t>
    </rPh>
    <rPh sb="10" eb="12">
      <t>シンセイ</t>
    </rPh>
    <rPh sb="12" eb="13">
      <t>ガク</t>
    </rPh>
    <phoneticPr fontId="1"/>
  </si>
  <si>
    <t>プロ人材の
活用理由</t>
    <rPh sb="2" eb="4">
      <t>ジンザイ</t>
    </rPh>
    <rPh sb="6" eb="8">
      <t>カツヨウ</t>
    </rPh>
    <rPh sb="8" eb="10">
      <t>リユウ</t>
    </rPh>
    <phoneticPr fontId="1"/>
  </si>
  <si>
    <r>
      <t xml:space="preserve">プロ拠点への相談内容
</t>
    </r>
    <r>
      <rPr>
        <sz val="10"/>
        <rFont val="ＭＳ 明朝"/>
        <family val="1"/>
        <charset val="128"/>
      </rPr>
      <t>（プロ拠点担当者）</t>
    </r>
    <rPh sb="14" eb="16">
      <t>キョテン</t>
    </rPh>
    <rPh sb="16" eb="18">
      <t>タントウ</t>
    </rPh>
    <rPh sb="18" eb="19">
      <t>シャ</t>
    </rPh>
    <phoneticPr fontId="1"/>
  </si>
  <si>
    <t>（株）鹿児島県庁</t>
    <rPh sb="0" eb="3">
      <t>カブ</t>
    </rPh>
    <rPh sb="3" eb="6">
      <t>カゴシマ</t>
    </rPh>
    <rPh sb="6" eb="8">
      <t>ケンチョウ</t>
    </rPh>
    <phoneticPr fontId="1"/>
  </si>
  <si>
    <t>鹿児島県鹿児島市鴨池新町10番１号</t>
    <rPh sb="0" eb="4">
      <t>カゴシマケン</t>
    </rPh>
    <rPh sb="4" eb="8">
      <t>カゴシマシ</t>
    </rPh>
    <rPh sb="8" eb="10">
      <t>カモイケ</t>
    </rPh>
    <rPh sb="10" eb="12">
      <t>シンマチ</t>
    </rPh>
    <rPh sb="14" eb="15">
      <t>バン</t>
    </rPh>
    <rPh sb="16" eb="17">
      <t>ゴウ</t>
    </rPh>
    <phoneticPr fontId="1"/>
  </si>
  <si>
    <t>製造業</t>
    <rPh sb="0" eb="2">
      <t>セイゾウ</t>
    </rPh>
    <rPh sb="2" eb="3">
      <t>ギョウ</t>
    </rPh>
    <phoneticPr fontId="1"/>
  </si>
  <si>
    <t>鹿児島　太郎</t>
    <rPh sb="0" eb="3">
      <t>カゴシマ</t>
    </rPh>
    <rPh sb="4" eb="6">
      <t>タロウ</t>
    </rPh>
    <phoneticPr fontId="1"/>
  </si>
  <si>
    <t>オリジナルグッズ製造・販売</t>
    <rPh sb="8" eb="10">
      <t>セイゾウ</t>
    </rPh>
    <rPh sb="11" eb="13">
      <t>ハンバイ</t>
    </rPh>
    <phoneticPr fontId="1"/>
  </si>
  <si>
    <t>東京都新宿区西新宿２丁目８-１</t>
    <rPh sb="0" eb="2">
      <t>トウキョウ</t>
    </rPh>
    <rPh sb="2" eb="3">
      <t>ミヤコ</t>
    </rPh>
    <rPh sb="3" eb="5">
      <t>シンジュク</t>
    </rPh>
    <rPh sb="5" eb="6">
      <t>ク</t>
    </rPh>
    <rPh sb="6" eb="7">
      <t>ニシ</t>
    </rPh>
    <rPh sb="7" eb="9">
      <t>シンジュク</t>
    </rPh>
    <rPh sb="10" eb="12">
      <t>チョウメ</t>
    </rPh>
    <phoneticPr fontId="1"/>
  </si>
  <si>
    <t>業務委託契約</t>
    <rPh sb="0" eb="2">
      <t>ギョウム</t>
    </rPh>
    <rPh sb="2" eb="4">
      <t>イタク</t>
    </rPh>
    <rPh sb="4" eb="6">
      <t>ケイヤク</t>
    </rPh>
    <phoneticPr fontId="1"/>
  </si>
  <si>
    <t>月20時間程度（各週１回）</t>
    <rPh sb="0" eb="1">
      <t>ツキ</t>
    </rPh>
    <rPh sb="3" eb="5">
      <t>ジカン</t>
    </rPh>
    <rPh sb="5" eb="7">
      <t>テイド</t>
    </rPh>
    <rPh sb="8" eb="9">
      <t>カク</t>
    </rPh>
    <rPh sb="9" eb="10">
      <t>シュウ</t>
    </rPh>
    <rPh sb="11" eb="12">
      <t>カイ</t>
    </rPh>
    <phoneticPr fontId="1"/>
  </si>
  <si>
    <t xml:space="preserve">新商品開発支援（事業計画策定）の助言
ＳＮＳ等を活用した売上拡大に向けての助言
</t>
    <rPh sb="4" eb="6">
      <t>カツヨウ</t>
    </rPh>
    <rPh sb="8" eb="10">
      <t>ウリア</t>
    </rPh>
    <rPh sb="10" eb="12">
      <t>カクダイ</t>
    </rPh>
    <rPh sb="13" eb="14">
      <t>ム</t>
    </rPh>
    <rPh sb="16" eb="18">
      <t>ジョゲン</t>
    </rPh>
    <rPh sb="19" eb="21">
      <t>ジョゲン</t>
    </rPh>
    <rPh sb="22" eb="23">
      <t>トウ</t>
    </rPh>
    <phoneticPr fontId="1"/>
  </si>
  <si>
    <t>商品開発や商品ブランディングの経験を有す者
Webマーケティングの経験を有する者　など</t>
    <rPh sb="0" eb="2">
      <t>ショウヒン</t>
    </rPh>
    <rPh sb="2" eb="4">
      <t>カイハツ</t>
    </rPh>
    <rPh sb="5" eb="7">
      <t>ショウヒン</t>
    </rPh>
    <rPh sb="15" eb="17">
      <t>ケイケン</t>
    </rPh>
    <rPh sb="18" eb="19">
      <t>ユウ</t>
    </rPh>
    <rPh sb="20" eb="21">
      <t>モノ</t>
    </rPh>
    <rPh sb="33" eb="35">
      <t>ケイケン</t>
    </rPh>
    <rPh sb="36" eb="37">
      <t>ユウ</t>
    </rPh>
    <rPh sb="39" eb="40">
      <t>モノ</t>
    </rPh>
    <phoneticPr fontId="1"/>
  </si>
  <si>
    <t>　当社にはない専門的知識やスキルを学び，新商品，サービスの開発，販路開拓，生産性向上など経営課題の改善に努めるとともに，人材の育成を図りたい。
　また，プロ人材の活用を契機として，売上を前年度から20％増加させるととともに，新商品を５品，販路先を５先増やしたい。</t>
    <rPh sb="1" eb="3">
      <t>トウシャ</t>
    </rPh>
    <rPh sb="7" eb="9">
      <t>センモン</t>
    </rPh>
    <rPh sb="9" eb="10">
      <t>テキ</t>
    </rPh>
    <rPh sb="10" eb="12">
      <t>チシキ</t>
    </rPh>
    <rPh sb="17" eb="18">
      <t>マナ</t>
    </rPh>
    <rPh sb="20" eb="23">
      <t>シンショウヒン</t>
    </rPh>
    <rPh sb="29" eb="31">
      <t>カイハツ</t>
    </rPh>
    <rPh sb="32" eb="34">
      <t>ハンロ</t>
    </rPh>
    <rPh sb="34" eb="36">
      <t>カイタク</t>
    </rPh>
    <rPh sb="37" eb="40">
      <t>セイサンセイ</t>
    </rPh>
    <rPh sb="40" eb="42">
      <t>コウジョウ</t>
    </rPh>
    <rPh sb="44" eb="46">
      <t>ケイエイ</t>
    </rPh>
    <rPh sb="46" eb="48">
      <t>カダイ</t>
    </rPh>
    <rPh sb="49" eb="51">
      <t>カイゼン</t>
    </rPh>
    <rPh sb="52" eb="53">
      <t>ツト</t>
    </rPh>
    <rPh sb="60" eb="62">
      <t>ジンザイ</t>
    </rPh>
    <rPh sb="63" eb="65">
      <t>イクセイ</t>
    </rPh>
    <rPh sb="66" eb="67">
      <t>ハカ</t>
    </rPh>
    <rPh sb="78" eb="80">
      <t>ジンザイ</t>
    </rPh>
    <rPh sb="81" eb="83">
      <t>カツヨウ</t>
    </rPh>
    <rPh sb="84" eb="86">
      <t>ケイキ</t>
    </rPh>
    <rPh sb="90" eb="91">
      <t>ウ</t>
    </rPh>
    <rPh sb="91" eb="92">
      <t>ア</t>
    </rPh>
    <rPh sb="93" eb="95">
      <t>ゼンネン</t>
    </rPh>
    <rPh sb="95" eb="96">
      <t>ド</t>
    </rPh>
    <rPh sb="101" eb="103">
      <t>ゾウカ</t>
    </rPh>
    <rPh sb="112" eb="115">
      <t>シンショウヒン</t>
    </rPh>
    <rPh sb="117" eb="118">
      <t>ヒン</t>
    </rPh>
    <rPh sb="119" eb="121">
      <t>ハンロ</t>
    </rPh>
    <rPh sb="121" eb="122">
      <t>サキ</t>
    </rPh>
    <rPh sb="124" eb="125">
      <t>サキ</t>
    </rPh>
    <rPh sb="125" eb="126">
      <t>フ</t>
    </rPh>
    <phoneticPr fontId="1"/>
  </si>
  <si>
    <t>当社の経営課題として，新商品の開発スキルやWeb販売力が弱いと考えていたが，専門的な知識やスキルを持った人材いなかったことから，プロ人材を活用し経営課題の改善と人材のスキルアップに取り組むため。</t>
    <rPh sb="0" eb="2">
      <t>トウシャ</t>
    </rPh>
    <rPh sb="3" eb="5">
      <t>ケイエイ</t>
    </rPh>
    <rPh sb="5" eb="7">
      <t>カダイ</t>
    </rPh>
    <rPh sb="11" eb="14">
      <t>シンショウヒン</t>
    </rPh>
    <rPh sb="15" eb="17">
      <t>カイハツ</t>
    </rPh>
    <rPh sb="24" eb="26">
      <t>ハンバイ</t>
    </rPh>
    <rPh sb="26" eb="27">
      <t>リョク</t>
    </rPh>
    <rPh sb="28" eb="29">
      <t>ヨワ</t>
    </rPh>
    <rPh sb="31" eb="32">
      <t>カンガ</t>
    </rPh>
    <rPh sb="38" eb="41">
      <t>センモンテキ</t>
    </rPh>
    <rPh sb="42" eb="44">
      <t>チシキ</t>
    </rPh>
    <rPh sb="49" eb="50">
      <t>モ</t>
    </rPh>
    <rPh sb="52" eb="54">
      <t>ジンザイ</t>
    </rPh>
    <rPh sb="66" eb="68">
      <t>ジンザイ</t>
    </rPh>
    <rPh sb="69" eb="71">
      <t>カツヨウ</t>
    </rPh>
    <rPh sb="72" eb="74">
      <t>ケイエイ</t>
    </rPh>
    <rPh sb="74" eb="76">
      <t>カダイ</t>
    </rPh>
    <rPh sb="77" eb="79">
      <t>カイゼン</t>
    </rPh>
    <rPh sb="80" eb="82">
      <t>ジンザイ</t>
    </rPh>
    <rPh sb="90" eb="91">
      <t>ト</t>
    </rPh>
    <rPh sb="92" eb="93">
      <t>ク</t>
    </rPh>
    <phoneticPr fontId="1"/>
  </si>
  <si>
    <t>経営課題の改善（新商品の開発スキルやWeb販売力の強化）について相談を行った。
その際に，副業・兼業人材（専門的な知識やスキルを持った人材）を活用することが有用的との助言を受けた（プロ拠点担当者名：〇〇）。</t>
    <rPh sb="0" eb="2">
      <t>ケイエイ</t>
    </rPh>
    <rPh sb="2" eb="4">
      <t>カダイ</t>
    </rPh>
    <rPh sb="5" eb="7">
      <t>カイゼン</t>
    </rPh>
    <rPh sb="25" eb="27">
      <t>キョウカ</t>
    </rPh>
    <rPh sb="32" eb="34">
      <t>ソウダン</t>
    </rPh>
    <rPh sb="35" eb="36">
      <t>オコナ</t>
    </rPh>
    <rPh sb="42" eb="43">
      <t>サイ</t>
    </rPh>
    <rPh sb="45" eb="47">
      <t>フクギョウ</t>
    </rPh>
    <rPh sb="48" eb="50">
      <t>ケンギョウ</t>
    </rPh>
    <rPh sb="50" eb="52">
      <t>ジンザイ</t>
    </rPh>
    <rPh sb="67" eb="69">
      <t>ジンザイ</t>
    </rPh>
    <rPh sb="71" eb="73">
      <t>カツヨウ</t>
    </rPh>
    <rPh sb="78" eb="80">
      <t>ユウヨウ</t>
    </rPh>
    <rPh sb="80" eb="81">
      <t>テキ</t>
    </rPh>
    <rPh sb="83" eb="85">
      <t>ジョゲン</t>
    </rPh>
    <rPh sb="86" eb="87">
      <t>ウ</t>
    </rPh>
    <rPh sb="92" eb="94">
      <t>キョテン</t>
    </rPh>
    <rPh sb="94" eb="97">
      <t>タントウシャ</t>
    </rPh>
    <rPh sb="97" eb="98">
      <t>メイ</t>
    </rPh>
    <phoneticPr fontId="1"/>
  </si>
  <si>
    <t>（株）かごしま県</t>
    <rPh sb="0" eb="3">
      <t>カブ</t>
    </rPh>
    <rPh sb="7" eb="8">
      <t>ケン</t>
    </rPh>
    <phoneticPr fontId="1"/>
  </si>
  <si>
    <t>※　①副業・兼業人材の報酬月額の総額（税込み）</t>
    <rPh sb="3" eb="5">
      <t>フクギョウ</t>
    </rPh>
    <rPh sb="6" eb="8">
      <t>ケンギョウ</t>
    </rPh>
    <rPh sb="8" eb="10">
      <t>ジンザイ</t>
    </rPh>
    <rPh sb="11" eb="13">
      <t>ホウシュウ</t>
    </rPh>
    <rPh sb="13" eb="15">
      <t>ゲツガク</t>
    </rPh>
    <rPh sb="16" eb="18">
      <t>ソウガク</t>
    </rPh>
    <rPh sb="19" eb="21">
      <t>ゼイコ</t>
    </rPh>
    <phoneticPr fontId="1"/>
  </si>
  <si>
    <t>※　②契約期間の月数（契約（業務）開始日又は満了日が月の途中である場合はひと月とする：上限５ヶ月）</t>
    <rPh sb="14" eb="16">
      <t>ギョウム</t>
    </rPh>
    <rPh sb="20" eb="21">
      <t>マタ</t>
    </rPh>
    <rPh sb="43" eb="45">
      <t>ジョウゲン</t>
    </rPh>
    <rPh sb="47" eb="48">
      <t>ゲツ</t>
    </rPh>
    <phoneticPr fontId="1"/>
  </si>
  <si>
    <t>バス</t>
  </si>
  <si>
    <t>①</t>
  </si>
  <si>
    <t>豊洲</t>
    <rPh sb="0" eb="2">
      <t>トヨス</t>
    </rPh>
    <phoneticPr fontId="1"/>
  </si>
  <si>
    <t>羽田空港</t>
    <rPh sb="0" eb="2">
      <t>ハネダ</t>
    </rPh>
    <rPh sb="2" eb="4">
      <t>クウコウ</t>
    </rPh>
    <phoneticPr fontId="1"/>
  </si>
  <si>
    <t>鹿児島空港</t>
    <rPh sb="0" eb="3">
      <t>カゴシマ</t>
    </rPh>
    <rPh sb="3" eb="5">
      <t>クウコウ</t>
    </rPh>
    <phoneticPr fontId="1"/>
  </si>
  <si>
    <t>鹿児島中央</t>
    <rPh sb="0" eb="3">
      <t>カゴシマ</t>
    </rPh>
    <rPh sb="3" eb="5">
      <t>チュウオウ</t>
    </rPh>
    <phoneticPr fontId="1"/>
  </si>
  <si>
    <t>バス</t>
    <phoneticPr fontId="1"/>
  </si>
  <si>
    <t>②</t>
  </si>
  <si>
    <t>未定</t>
    <rPh sb="0" eb="2">
      <t>ミテイ</t>
    </rPh>
    <phoneticPr fontId="1"/>
  </si>
  <si>
    <t>鹿児島県庁ホテル</t>
    <rPh sb="0" eb="3">
      <t>カゴシマ</t>
    </rPh>
    <rPh sb="3" eb="5">
      <t>ケンチョウ</t>
    </rPh>
    <phoneticPr fontId="1"/>
  </si>
  <si>
    <t>※　①人材紹介事業者へ支払う紹介手数料の月額(税込み）</t>
    <rPh sb="3" eb="5">
      <t>ジンザイ</t>
    </rPh>
    <rPh sb="5" eb="7">
      <t>ショウカイ</t>
    </rPh>
    <rPh sb="7" eb="9">
      <t>ジギョウ</t>
    </rPh>
    <rPh sb="9" eb="10">
      <t>シャ</t>
    </rPh>
    <rPh sb="11" eb="13">
      <t>シハラ</t>
    </rPh>
    <rPh sb="14" eb="16">
      <t>ショウカイ</t>
    </rPh>
    <rPh sb="16" eb="19">
      <t>テスウリョウ</t>
    </rPh>
    <rPh sb="20" eb="22">
      <t>ゲツガク</t>
    </rPh>
    <rPh sb="23" eb="25">
      <t>ゼイコ</t>
    </rPh>
    <phoneticPr fontId="1"/>
  </si>
  <si>
    <t>④</t>
    <phoneticPr fontId="1"/>
  </si>
  <si>
    <t>⑤</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</si>
</sst>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vertAlign val="superscript"/>
      <sz val="11"/>
      <color theme="1"/>
      <name val="ＭＳ 明朝"/>
      <family val="1"/>
      <charset val="128"/>
    </font>
    <font>
      <sz val="12"/>
      <color theme="1"/>
      <name val="ＭＳ ゴシック"/>
      <family val="3"/>
      <charset val="128"/>
    </font>
    <font>
      <sz val="16"/>
      <name val="ＭＳ 明朝"/>
      <family val="1"/>
      <charset val="128"/>
    </font>
    <font>
      <sz val="6"/>
      <name val="游ゴシック"/>
      <family val="3"/>
    </font>
    <font>
      <sz val="12"/>
      <name val="ＭＳ 明朝"/>
      <family val="1"/>
      <charset val="128"/>
    </font>
    <font>
      <sz val="12"/>
      <name val="ＭＳ Ｐゴシック"/>
      <family val="2"/>
      <charset val="128"/>
      <scheme val="minor"/>
    </font>
    <font>
      <sz val="11"/>
      <name val="ＭＳ 明朝"/>
      <family val="1"/>
      <charset val="128"/>
    </font>
    <font>
      <b/>
      <sz val="12"/>
      <name val="ＭＳ 明朝"/>
      <family val="1"/>
      <charset val="128"/>
    </font>
    <font>
      <sz val="12"/>
      <name val="ＭＳ 明朝"/>
      <family val="1"/>
    </font>
    <font>
      <sz val="11"/>
      <color theme="1"/>
      <name val="メイリオ"/>
      <family val="3"/>
      <charset val="128"/>
    </font>
    <font>
      <sz val="12"/>
      <name val="メイリオ"/>
      <family val="3"/>
      <charset val="128"/>
    </font>
    <font>
      <sz val="11"/>
      <name val="メイリオ"/>
      <family val="3"/>
      <charset val="128"/>
    </font>
    <font>
      <sz val="14"/>
      <color theme="1"/>
      <name val="メイリオ"/>
      <family val="3"/>
      <charset val="128"/>
    </font>
    <font>
      <sz val="10"/>
      <name val="メイリオ"/>
      <family val="3"/>
      <charset val="128"/>
    </font>
    <font>
      <b/>
      <sz val="9"/>
      <color indexed="81"/>
      <name val="MS P ゴシック"/>
      <family val="3"/>
      <charset val="128"/>
    </font>
    <font>
      <b/>
      <sz val="12"/>
      <name val="メイリオ"/>
      <family val="3"/>
      <charset val="128"/>
    </font>
    <font>
      <sz val="16"/>
      <color theme="1"/>
      <name val="メイリオ"/>
      <family val="3"/>
      <charset val="128"/>
    </font>
    <font>
      <sz val="10"/>
      <name val="ＭＳ 明朝"/>
      <family val="1"/>
      <charset val="128"/>
    </font>
  </fonts>
  <fills count="16">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9" tint="0.59999389629810485"/>
        <bgColor indexed="64"/>
      </patternFill>
    </fill>
  </fills>
  <borders count="6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right style="medium">
        <color auto="1"/>
      </right>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top/>
      <bottom style="thin">
        <color auto="1"/>
      </bottom>
      <diagonal/>
    </border>
    <border>
      <left/>
      <right style="thin">
        <color auto="1"/>
      </right>
      <top style="medium">
        <color auto="1"/>
      </top>
      <bottom/>
      <diagonal/>
    </border>
    <border>
      <left style="medium">
        <color auto="1"/>
      </left>
      <right/>
      <top style="thin">
        <color auto="1"/>
      </top>
      <bottom/>
      <diagonal/>
    </border>
    <border>
      <left style="thin">
        <color auto="1"/>
      </left>
      <right style="thin">
        <color auto="1"/>
      </right>
      <top style="thin">
        <color auto="1"/>
      </top>
      <bottom/>
      <diagonal/>
    </border>
    <border>
      <left style="medium">
        <color auto="1"/>
      </left>
      <right/>
      <top style="thin">
        <color auto="1"/>
      </top>
      <bottom style="thin">
        <color auto="1"/>
      </bottom>
      <diagonal/>
    </border>
    <border>
      <left style="thin">
        <color auto="1"/>
      </left>
      <right style="thin">
        <color auto="1"/>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top style="medium">
        <color indexed="64"/>
      </top>
      <bottom style="thin">
        <color auto="1"/>
      </bottom>
      <diagonal/>
    </border>
    <border>
      <left/>
      <right style="medium">
        <color indexed="64"/>
      </right>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medium">
        <color indexed="64"/>
      </right>
      <top style="thin">
        <color auto="1"/>
      </top>
      <bottom/>
      <diagonal/>
    </border>
    <border>
      <left/>
      <right style="medium">
        <color indexed="64"/>
      </right>
      <top style="medium">
        <color indexed="64"/>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top style="medium">
        <color indexed="64"/>
      </top>
      <bottom/>
      <diagonal/>
    </border>
    <border>
      <left style="medium">
        <color indexed="64"/>
      </left>
      <right/>
      <top style="thin">
        <color auto="1"/>
      </top>
      <bottom style="medium">
        <color indexed="64"/>
      </bottom>
      <diagonal/>
    </border>
    <border>
      <left/>
      <right style="medium">
        <color auto="1"/>
      </right>
      <top style="thin">
        <color auto="1"/>
      </top>
      <bottom style="medium">
        <color indexed="64"/>
      </bottom>
      <diagonal/>
    </border>
    <border>
      <left style="medium">
        <color indexed="64"/>
      </left>
      <right style="thin">
        <color auto="1"/>
      </right>
      <top/>
      <bottom/>
      <diagonal/>
    </border>
    <border>
      <left/>
      <right style="thin">
        <color indexed="64"/>
      </right>
      <top style="thin">
        <color auto="1"/>
      </top>
      <bottom style="medium">
        <color indexed="64"/>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bottom style="medium">
        <color indexed="64"/>
      </bottom>
      <diagonal/>
    </border>
  </borders>
  <cellStyleXfs count="1">
    <xf numFmtId="0" fontId="0" fillId="0" borderId="0">
      <alignment vertical="center"/>
    </xf>
  </cellStyleXfs>
  <cellXfs count="51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2" xfId="0" quotePrefix="1" applyFont="1" applyBorder="1" applyAlignment="1">
      <alignment horizontal="center" vertical="center"/>
    </xf>
    <xf numFmtId="0" fontId="2" fillId="0" borderId="3" xfId="0" applyFont="1" applyBorder="1">
      <alignment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right" vertical="center"/>
    </xf>
    <xf numFmtId="0" fontId="2" fillId="0" borderId="10" xfId="0" quotePrefix="1" applyFont="1" applyBorder="1" applyAlignment="1">
      <alignment horizontal="center" vertical="center"/>
    </xf>
    <xf numFmtId="0" fontId="2" fillId="0" borderId="11" xfId="0" applyFont="1" applyBorder="1">
      <alignment vertical="center"/>
    </xf>
    <xf numFmtId="0" fontId="2" fillId="0" borderId="15" xfId="0" quotePrefix="1" applyFont="1" applyBorder="1" applyAlignment="1">
      <alignment horizontal="center" vertical="center"/>
    </xf>
    <xf numFmtId="0" fontId="2" fillId="0" borderId="21" xfId="0" applyFont="1" applyBorder="1" applyAlignment="1">
      <alignment horizontal="center" vertical="center"/>
    </xf>
    <xf numFmtId="0" fontId="2" fillId="0" borderId="23" xfId="0" applyFont="1" applyBorder="1">
      <alignmen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right" vertical="center"/>
    </xf>
    <xf numFmtId="0" fontId="5" fillId="0" borderId="0" xfId="0" applyFont="1">
      <alignment vertical="center"/>
    </xf>
    <xf numFmtId="0" fontId="7" fillId="0" borderId="0" xfId="0" applyFont="1" applyAlignment="1">
      <alignment vertical="center" shrinkToFit="1"/>
    </xf>
    <xf numFmtId="0" fontId="8" fillId="0" borderId="0" xfId="0" applyFont="1" applyAlignment="1">
      <alignment vertical="center" shrinkToFit="1"/>
    </xf>
    <xf numFmtId="0" fontId="7" fillId="2" borderId="0" xfId="0" applyFont="1" applyFill="1" applyAlignment="1">
      <alignment horizontal="center" vertical="center" shrinkToFit="1"/>
    </xf>
    <xf numFmtId="0" fontId="7" fillId="0" borderId="32" xfId="0" applyFont="1" applyBorder="1" applyAlignment="1">
      <alignment horizontal="center" vertical="center" shrinkToFit="1"/>
    </xf>
    <xf numFmtId="0" fontId="7" fillId="0" borderId="3" xfId="0" applyFont="1" applyBorder="1" applyAlignment="1">
      <alignment vertical="center" shrinkToFit="1"/>
    </xf>
    <xf numFmtId="0" fontId="7" fillId="2" borderId="3" xfId="0" applyFont="1" applyFill="1" applyBorder="1" applyAlignment="1">
      <alignment vertical="center" shrinkToFit="1"/>
    </xf>
    <xf numFmtId="0" fontId="7" fillId="0" borderId="2" xfId="0" applyFont="1" applyBorder="1" applyAlignment="1">
      <alignment vertical="center" shrinkToFit="1"/>
    </xf>
    <xf numFmtId="0" fontId="7" fillId="0" borderId="4" xfId="0" applyFont="1" applyBorder="1" applyAlignment="1">
      <alignment vertical="center" shrinkToFit="1"/>
    </xf>
    <xf numFmtId="0" fontId="7" fillId="0" borderId="5" xfId="0" applyFont="1" applyBorder="1" applyAlignment="1">
      <alignment vertical="center" shrinkToFit="1"/>
    </xf>
    <xf numFmtId="177" fontId="7" fillId="3" borderId="0" xfId="0" applyNumberFormat="1" applyFont="1" applyFill="1" applyAlignment="1" applyProtection="1">
      <alignment vertical="center" shrinkToFit="1"/>
      <protection locked="0"/>
    </xf>
    <xf numFmtId="0" fontId="7" fillId="0" borderId="0" xfId="0" applyFont="1" applyAlignment="1">
      <alignment horizontal="center" vertical="center" shrinkToFit="1"/>
    </xf>
    <xf numFmtId="0" fontId="7" fillId="2" borderId="0" xfId="0" applyFont="1" applyFill="1" applyAlignment="1">
      <alignment vertical="center" shrinkToFit="1"/>
    </xf>
    <xf numFmtId="0" fontId="7" fillId="3" borderId="0" xfId="0" applyFont="1" applyFill="1" applyAlignment="1">
      <alignment vertical="center" shrinkToFit="1"/>
    </xf>
    <xf numFmtId="0" fontId="7" fillId="0" borderId="5" xfId="0" applyFont="1" applyBorder="1" applyAlignment="1">
      <alignment horizontal="right" vertical="center" shrinkToFit="1"/>
    </xf>
    <xf numFmtId="177" fontId="7" fillId="3" borderId="0" xfId="0" applyNumberFormat="1" applyFont="1" applyFill="1" applyAlignment="1">
      <alignment vertical="center" shrinkToFit="1"/>
    </xf>
    <xf numFmtId="0" fontId="7" fillId="0" borderId="6" xfId="0" applyFont="1" applyBorder="1" applyAlignment="1">
      <alignment vertical="center" shrinkToFit="1"/>
    </xf>
    <xf numFmtId="0" fontId="7" fillId="3" borderId="5" xfId="0" applyFont="1" applyFill="1" applyBorder="1" applyAlignment="1" applyProtection="1">
      <alignment vertical="center" shrinkToFit="1"/>
      <protection locked="0"/>
    </xf>
    <xf numFmtId="0" fontId="7" fillId="4" borderId="0" xfId="0" applyFont="1" applyFill="1" applyAlignment="1" applyProtection="1">
      <alignment vertical="center" shrinkToFit="1"/>
      <protection locked="0"/>
    </xf>
    <xf numFmtId="0" fontId="7" fillId="0" borderId="34" xfId="0" applyFont="1" applyBorder="1" applyAlignment="1">
      <alignment vertical="center" shrinkToFit="1"/>
    </xf>
    <xf numFmtId="0" fontId="7" fillId="0" borderId="34" xfId="0" applyFont="1" applyBorder="1" applyAlignment="1">
      <alignment horizontal="center" vertical="center" shrinkToFit="1"/>
    </xf>
    <xf numFmtId="0" fontId="7" fillId="0" borderId="33" xfId="0" applyFont="1" applyBorder="1" applyAlignment="1">
      <alignment vertical="center" shrinkToFit="1"/>
    </xf>
    <xf numFmtId="0" fontId="7" fillId="0" borderId="35" xfId="0" applyFont="1" applyBorder="1" applyAlignment="1">
      <alignment vertical="center" shrinkToFit="1"/>
    </xf>
    <xf numFmtId="0" fontId="7" fillId="2" borderId="5" xfId="0" applyFont="1" applyFill="1" applyBorder="1" applyAlignment="1">
      <alignment horizontal="right" vertical="center" shrinkToFit="1"/>
    </xf>
    <xf numFmtId="177" fontId="7" fillId="2" borderId="0" xfId="0" applyNumberFormat="1" applyFont="1" applyFill="1" applyAlignment="1">
      <alignment vertical="center" shrinkToFit="1"/>
    </xf>
    <xf numFmtId="0" fontId="7" fillId="2" borderId="6" xfId="0" applyFont="1" applyFill="1" applyBorder="1" applyAlignment="1">
      <alignment vertical="center" shrinkToFit="1"/>
    </xf>
    <xf numFmtId="0" fontId="7" fillId="2" borderId="5" xfId="0" applyFont="1" applyFill="1" applyBorder="1" applyAlignment="1" applyProtection="1">
      <alignment vertical="center" shrinkToFit="1"/>
      <protection locked="0"/>
    </xf>
    <xf numFmtId="0" fontId="7" fillId="0" borderId="0" xfId="0" applyFont="1" applyAlignment="1">
      <alignment horizontal="right" vertical="center" shrinkToFit="1"/>
    </xf>
    <xf numFmtId="0" fontId="7" fillId="2" borderId="0" xfId="0" applyFont="1" applyFill="1" applyAlignment="1">
      <alignment horizontal="right" vertical="center" shrinkToFit="1"/>
    </xf>
    <xf numFmtId="0" fontId="7" fillId="0" borderId="7" xfId="0" applyFont="1" applyBorder="1" applyAlignment="1">
      <alignment vertical="center" shrinkToFit="1"/>
    </xf>
    <xf numFmtId="0" fontId="7" fillId="0" borderId="8" xfId="0" applyFont="1" applyBorder="1" applyAlignment="1">
      <alignment vertical="center" shrinkToFit="1"/>
    </xf>
    <xf numFmtId="0" fontId="7" fillId="0" borderId="9" xfId="0" applyFont="1" applyBorder="1" applyAlignment="1">
      <alignment vertical="center" shrinkToFit="1"/>
    </xf>
    <xf numFmtId="177" fontId="7" fillId="3" borderId="3" xfId="0" applyNumberFormat="1" applyFont="1" applyFill="1" applyBorder="1" applyAlignment="1" applyProtection="1">
      <alignment vertical="center" shrinkToFit="1"/>
      <protection locked="0"/>
    </xf>
    <xf numFmtId="0" fontId="7" fillId="0" borderId="3" xfId="0" applyFont="1" applyBorder="1" applyAlignment="1">
      <alignment horizontal="center" vertical="center" shrinkToFit="1"/>
    </xf>
    <xf numFmtId="0" fontId="7" fillId="0" borderId="2" xfId="0" applyFont="1" applyBorder="1" applyAlignment="1">
      <alignment horizontal="right" vertical="center" shrinkToFit="1"/>
    </xf>
    <xf numFmtId="0" fontId="7" fillId="3" borderId="3" xfId="0" applyFont="1" applyFill="1" applyBorder="1" applyAlignment="1">
      <alignment vertical="center" shrinkToFit="1"/>
    </xf>
    <xf numFmtId="0" fontId="7" fillId="3" borderId="2" xfId="0" applyFont="1" applyFill="1" applyBorder="1" applyAlignment="1" applyProtection="1">
      <alignment vertical="center" shrinkToFit="1"/>
      <protection locked="0"/>
    </xf>
    <xf numFmtId="49" fontId="7" fillId="0" borderId="10" xfId="0" applyNumberFormat="1" applyFont="1" applyBorder="1" applyAlignment="1">
      <alignment horizontal="right" vertical="center" shrinkToFit="1"/>
    </xf>
    <xf numFmtId="0" fontId="7" fillId="3" borderId="11" xfId="0" applyFont="1" applyFill="1" applyBorder="1" applyAlignment="1">
      <alignment vertical="center" shrinkToFit="1"/>
    </xf>
    <xf numFmtId="0" fontId="7" fillId="0" borderId="12" xfId="0" applyFont="1" applyBorder="1" applyAlignment="1">
      <alignment vertical="center" shrinkToFit="1"/>
    </xf>
    <xf numFmtId="49" fontId="7" fillId="0" borderId="2" xfId="0" applyNumberFormat="1" applyFont="1" applyBorder="1" applyAlignment="1">
      <alignment horizontal="right" vertical="center" shrinkToFit="1"/>
    </xf>
    <xf numFmtId="49" fontId="7" fillId="0" borderId="37" xfId="0" applyNumberFormat="1" applyFont="1" applyBorder="1" applyAlignment="1">
      <alignment horizontal="right" vertical="center" shrinkToFit="1"/>
    </xf>
    <xf numFmtId="0" fontId="7" fillId="3" borderId="38" xfId="0" applyFont="1" applyFill="1" applyBorder="1" applyAlignment="1">
      <alignment vertical="center" shrinkToFit="1"/>
    </xf>
    <xf numFmtId="0" fontId="7" fillId="0" borderId="39" xfId="0" applyFont="1" applyBorder="1" applyAlignment="1">
      <alignment vertical="center" shrinkToFit="1"/>
    </xf>
    <xf numFmtId="0" fontId="7" fillId="0" borderId="0" xfId="0" applyFont="1" applyAlignment="1">
      <alignment horizontal="left"/>
    </xf>
    <xf numFmtId="0" fontId="7" fillId="0" borderId="0" xfId="0" applyFont="1" applyAlignment="1">
      <alignment horizontal="right"/>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177" fontId="7" fillId="2" borderId="3" xfId="0" applyNumberFormat="1" applyFont="1" applyFill="1" applyBorder="1" applyAlignment="1" applyProtection="1">
      <alignment vertical="center" shrinkToFit="1"/>
      <protection locked="0"/>
    </xf>
    <xf numFmtId="0" fontId="7" fillId="2" borderId="3" xfId="0" applyFont="1" applyFill="1" applyBorder="1" applyAlignment="1">
      <alignment horizontal="center" vertical="center" shrinkToFit="1"/>
    </xf>
    <xf numFmtId="0" fontId="7" fillId="2" borderId="3" xfId="0" applyFont="1" applyFill="1" applyBorder="1" applyAlignment="1">
      <alignment horizontal="left" vertical="center" shrinkToFit="1"/>
    </xf>
    <xf numFmtId="0" fontId="7" fillId="2" borderId="4"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6" xfId="0" applyFont="1" applyFill="1" applyBorder="1" applyAlignment="1">
      <alignment horizontal="left" vertical="center" shrinkToFit="1"/>
    </xf>
    <xf numFmtId="0" fontId="7" fillId="0" borderId="6" xfId="0" applyFont="1" applyBorder="1" applyAlignment="1">
      <alignment horizontal="left" vertical="center" shrinkToFit="1"/>
    </xf>
    <xf numFmtId="0" fontId="7" fillId="0" borderId="5" xfId="0" applyFont="1" applyBorder="1" applyAlignment="1">
      <alignment horizontal="center" vertical="center" shrinkToFit="1"/>
    </xf>
    <xf numFmtId="0" fontId="7" fillId="5" borderId="0" xfId="0" applyFont="1" applyFill="1" applyAlignment="1">
      <alignment vertical="center" shrinkToFit="1"/>
    </xf>
    <xf numFmtId="0" fontId="7" fillId="2" borderId="0" xfId="0" applyFont="1" applyFill="1" applyAlignment="1">
      <alignment horizontal="left" vertical="center" shrinkToFit="1"/>
    </xf>
    <xf numFmtId="0" fontId="7" fillId="5" borderId="0" xfId="0" applyFont="1" applyFill="1" applyAlignment="1">
      <alignment horizontal="center" vertical="center" shrinkToFit="1"/>
    </xf>
    <xf numFmtId="0" fontId="7" fillId="0" borderId="31" xfId="0" applyFont="1" applyBorder="1" applyAlignment="1">
      <alignment horizontal="left" vertical="top" shrinkToFit="1"/>
    </xf>
    <xf numFmtId="0" fontId="7" fillId="2" borderId="6" xfId="0" applyFont="1" applyFill="1" applyBorder="1" applyAlignment="1">
      <alignment horizontal="center" vertical="center" shrinkToFit="1"/>
    </xf>
    <xf numFmtId="0" fontId="7" fillId="0" borderId="6" xfId="0" applyFont="1" applyBorder="1" applyAlignment="1">
      <alignment horizontal="center" vertical="center" shrinkToFit="1"/>
    </xf>
    <xf numFmtId="0" fontId="11" fillId="0" borderId="0" xfId="0" applyFont="1" applyAlignment="1">
      <alignment vertical="center" shrinkToFit="1"/>
    </xf>
    <xf numFmtId="0" fontId="11" fillId="0" borderId="0" xfId="0" applyFont="1" applyAlignment="1">
      <alignment horizontal="right" vertical="center" shrinkToFit="1"/>
    </xf>
    <xf numFmtId="0" fontId="11" fillId="0" borderId="3" xfId="0" applyFont="1" applyBorder="1" applyAlignment="1">
      <alignment horizontal="right" vertical="center" shrinkToFit="1"/>
    </xf>
    <xf numFmtId="49" fontId="11" fillId="0" borderId="0" xfId="0" applyNumberFormat="1" applyFont="1" applyAlignment="1">
      <alignment horizontal="right" vertical="center" shrinkToFit="1"/>
    </xf>
    <xf numFmtId="0" fontId="11" fillId="2" borderId="0" xfId="0" applyFont="1" applyFill="1" applyAlignment="1">
      <alignment vertical="center" shrinkToFit="1"/>
    </xf>
    <xf numFmtId="0" fontId="11" fillId="0" borderId="0" xfId="0" applyFont="1" applyAlignment="1">
      <alignment horizontal="center" vertical="top" shrinkToFit="1"/>
    </xf>
    <xf numFmtId="0" fontId="11" fillId="0" borderId="11" xfId="0" applyFont="1" applyBorder="1" applyAlignment="1">
      <alignment horizontal="center" vertical="top" shrinkToFit="1"/>
    </xf>
    <xf numFmtId="0" fontId="11" fillId="0" borderId="11" xfId="0" applyFont="1" applyBorder="1" applyAlignment="1">
      <alignment vertical="center" shrinkToFit="1"/>
    </xf>
    <xf numFmtId="0" fontId="13" fillId="2" borderId="3" xfId="0" applyFont="1" applyFill="1" applyBorder="1" applyAlignment="1">
      <alignment horizontal="center" vertical="center" shrinkToFit="1"/>
    </xf>
    <xf numFmtId="0" fontId="13" fillId="2" borderId="3" xfId="0" applyFont="1" applyFill="1" applyBorder="1" applyAlignment="1">
      <alignment horizontal="left" vertical="center" shrinkToFit="1"/>
    </xf>
    <xf numFmtId="0" fontId="13" fillId="2" borderId="5" xfId="0" applyFont="1" applyFill="1" applyBorder="1" applyAlignment="1" applyProtection="1">
      <alignment vertical="center" shrinkToFit="1"/>
      <protection locked="0"/>
    </xf>
    <xf numFmtId="0" fontId="13" fillId="2" borderId="0" xfId="0" applyFont="1" applyFill="1" applyAlignment="1">
      <alignment vertical="center" shrinkToFit="1"/>
    </xf>
    <xf numFmtId="0" fontId="13" fillId="2" borderId="0" xfId="0" applyFont="1" applyFill="1" applyAlignment="1">
      <alignment horizontal="center" vertical="center" shrinkToFit="1"/>
    </xf>
    <xf numFmtId="0" fontId="13" fillId="0" borderId="5" xfId="0" applyFont="1" applyBorder="1" applyAlignment="1">
      <alignment horizontal="right" vertical="center" shrinkToFit="1"/>
    </xf>
    <xf numFmtId="0" fontId="13" fillId="2" borderId="5" xfId="0" applyFont="1" applyFill="1" applyBorder="1" applyAlignment="1">
      <alignment vertical="center" shrinkToFit="1"/>
    </xf>
    <xf numFmtId="0" fontId="13" fillId="2" borderId="8" xfId="0" applyFont="1" applyFill="1" applyBorder="1" applyAlignment="1">
      <alignment horizontal="center" vertical="center" shrinkToFit="1"/>
    </xf>
    <xf numFmtId="0" fontId="13" fillId="2" borderId="8" xfId="0" applyFont="1" applyFill="1" applyBorder="1" applyAlignment="1">
      <alignment vertical="center" shrinkToFit="1"/>
    </xf>
    <xf numFmtId="0" fontId="13" fillId="2" borderId="7" xfId="0" applyFont="1" applyFill="1" applyBorder="1" applyAlignment="1" applyProtection="1">
      <alignment vertical="center" shrinkToFit="1"/>
      <protection locked="0"/>
    </xf>
    <xf numFmtId="0" fontId="13" fillId="2" borderId="8" xfId="0" applyFont="1" applyFill="1" applyBorder="1" applyAlignment="1" applyProtection="1">
      <alignment vertical="center" shrinkToFit="1"/>
      <protection locked="0"/>
    </xf>
    <xf numFmtId="0" fontId="13" fillId="2" borderId="9" xfId="0" applyFont="1" applyFill="1" applyBorder="1" applyAlignment="1">
      <alignment vertical="center" shrinkToFit="1"/>
    </xf>
    <xf numFmtId="0" fontId="13" fillId="2" borderId="7" xfId="0" applyFont="1" applyFill="1" applyBorder="1" applyAlignment="1">
      <alignment vertical="center" shrinkToFit="1"/>
    </xf>
    <xf numFmtId="0" fontId="12" fillId="0" borderId="0" xfId="0" applyFont="1" applyAlignment="1">
      <alignment horizontal="right" vertical="center"/>
    </xf>
    <xf numFmtId="177" fontId="13" fillId="2" borderId="3" xfId="0" applyNumberFormat="1" applyFont="1" applyFill="1" applyBorder="1" applyAlignment="1" applyProtection="1">
      <alignment vertical="center" shrinkToFit="1"/>
      <protection locked="0"/>
    </xf>
    <xf numFmtId="0" fontId="13" fillId="2" borderId="2" xfId="0" applyFont="1" applyFill="1" applyBorder="1" applyAlignment="1">
      <alignment horizontal="center" vertical="center" shrinkToFit="1"/>
    </xf>
    <xf numFmtId="0" fontId="13" fillId="2" borderId="4" xfId="0" applyFont="1" applyFill="1" applyBorder="1" applyAlignment="1">
      <alignment horizontal="left" vertical="center" shrinkToFit="1"/>
    </xf>
    <xf numFmtId="0" fontId="13" fillId="2" borderId="2" xfId="0" applyFont="1" applyFill="1" applyBorder="1" applyAlignment="1" applyProtection="1">
      <alignment vertical="center" shrinkToFit="1"/>
      <protection locked="0"/>
    </xf>
    <xf numFmtId="0" fontId="13" fillId="2" borderId="3" xfId="0" applyFont="1" applyFill="1" applyBorder="1" applyAlignment="1" applyProtection="1">
      <alignment vertical="center" shrinkToFit="1"/>
      <protection locked="0"/>
    </xf>
    <xf numFmtId="0" fontId="12" fillId="0" borderId="0" xfId="0" applyFont="1" applyAlignment="1">
      <alignment vertical="top" wrapText="1"/>
    </xf>
    <xf numFmtId="0" fontId="12" fillId="0" borderId="1" xfId="0" applyFont="1" applyBorder="1" applyAlignment="1">
      <alignment horizontal="center" vertical="center"/>
    </xf>
    <xf numFmtId="0" fontId="14" fillId="6" borderId="1" xfId="0" applyFont="1" applyFill="1" applyBorder="1" applyAlignment="1">
      <alignment horizontal="center" vertical="center" shrinkToFit="1"/>
    </xf>
    <xf numFmtId="177" fontId="14" fillId="2" borderId="3" xfId="0" applyNumberFormat="1" applyFont="1" applyFill="1" applyBorder="1" applyAlignment="1" applyProtection="1">
      <alignment vertical="center" shrinkToFit="1"/>
      <protection locked="0"/>
    </xf>
    <xf numFmtId="0" fontId="14" fillId="2" borderId="3" xfId="0" applyFont="1" applyFill="1" applyBorder="1" applyAlignment="1">
      <alignment horizontal="center" vertical="center" shrinkToFit="1"/>
    </xf>
    <xf numFmtId="0" fontId="14" fillId="2" borderId="3" xfId="0" applyFont="1" applyFill="1" applyBorder="1" applyAlignment="1">
      <alignment horizontal="left" vertical="center" shrinkToFit="1"/>
    </xf>
    <xf numFmtId="0" fontId="14" fillId="2" borderId="2" xfId="0" applyFont="1" applyFill="1" applyBorder="1" applyAlignment="1">
      <alignment horizontal="center" vertical="center" shrinkToFit="1"/>
    </xf>
    <xf numFmtId="0" fontId="14" fillId="2" borderId="4" xfId="0" applyFont="1" applyFill="1" applyBorder="1" applyAlignment="1">
      <alignment horizontal="left" vertical="center" shrinkToFit="1"/>
    </xf>
    <xf numFmtId="0" fontId="14" fillId="2" borderId="2" xfId="0" applyFont="1" applyFill="1" applyBorder="1" applyAlignment="1" applyProtection="1">
      <alignment vertical="center" shrinkToFit="1"/>
      <protection locked="0"/>
    </xf>
    <xf numFmtId="0" fontId="14" fillId="2" borderId="3" xfId="0" applyFont="1" applyFill="1" applyBorder="1" applyAlignment="1" applyProtection="1">
      <alignment vertical="center" shrinkToFit="1"/>
      <protection locked="0"/>
    </xf>
    <xf numFmtId="0" fontId="14" fillId="2" borderId="0" xfId="0" applyFont="1" applyFill="1" applyAlignment="1">
      <alignment horizontal="center" vertical="center" shrinkToFit="1"/>
    </xf>
    <xf numFmtId="0" fontId="14" fillId="2" borderId="0" xfId="0" applyFont="1" applyFill="1" applyAlignment="1">
      <alignment vertical="center" shrinkToFit="1"/>
    </xf>
    <xf numFmtId="0" fontId="14" fillId="0" borderId="5" xfId="0" applyFont="1" applyBorder="1" applyAlignment="1">
      <alignment horizontal="right" vertical="center" shrinkToFit="1"/>
    </xf>
    <xf numFmtId="0" fontId="14" fillId="0" borderId="6" xfId="0" applyFont="1" applyBorder="1" applyAlignment="1">
      <alignment vertical="center" shrinkToFit="1"/>
    </xf>
    <xf numFmtId="0" fontId="14" fillId="2" borderId="5" xfId="0" applyFont="1" applyFill="1" applyBorder="1" applyAlignment="1" applyProtection="1">
      <alignment vertical="center" shrinkToFit="1"/>
      <protection locked="0"/>
    </xf>
    <xf numFmtId="0" fontId="14" fillId="2" borderId="8" xfId="0" applyFont="1" applyFill="1" applyBorder="1" applyAlignment="1">
      <alignment horizontal="center" vertical="center" shrinkToFit="1"/>
    </xf>
    <xf numFmtId="0" fontId="14" fillId="2" borderId="8" xfId="0" applyFont="1" applyFill="1" applyBorder="1" applyAlignment="1">
      <alignment vertical="center" shrinkToFit="1"/>
    </xf>
    <xf numFmtId="0" fontId="14" fillId="2" borderId="7" xfId="0" applyFont="1" applyFill="1" applyBorder="1" applyAlignment="1" applyProtection="1">
      <alignment vertical="center" shrinkToFit="1"/>
      <protection locked="0"/>
    </xf>
    <xf numFmtId="0" fontId="14" fillId="2" borderId="8" xfId="0" applyFont="1" applyFill="1" applyBorder="1" applyAlignment="1" applyProtection="1">
      <alignment vertical="center" shrinkToFit="1"/>
      <protection locked="0"/>
    </xf>
    <xf numFmtId="0" fontId="14" fillId="2" borderId="9" xfId="0" applyFont="1" applyFill="1" applyBorder="1" applyAlignment="1">
      <alignment vertical="center" shrinkToFit="1"/>
    </xf>
    <xf numFmtId="176" fontId="14" fillId="2" borderId="0" xfId="0" applyNumberFormat="1" applyFont="1" applyFill="1" applyAlignment="1">
      <alignment horizontal="right" vertical="center" shrinkToFit="1"/>
    </xf>
    <xf numFmtId="0" fontId="2" fillId="2" borderId="0" xfId="0" applyFont="1" applyFill="1">
      <alignment vertical="center"/>
    </xf>
    <xf numFmtId="0" fontId="14" fillId="6" borderId="31" xfId="0" applyFont="1" applyFill="1" applyBorder="1" applyAlignment="1">
      <alignment horizontal="center" vertical="center" shrinkToFit="1"/>
    </xf>
    <xf numFmtId="0" fontId="12" fillId="2" borderId="0" xfId="0" applyFont="1" applyFill="1" applyAlignment="1">
      <alignment horizontal="right" vertical="center"/>
    </xf>
    <xf numFmtId="0" fontId="12" fillId="2" borderId="0" xfId="0" applyFont="1" applyFill="1" applyAlignment="1">
      <alignment vertical="top" wrapText="1"/>
    </xf>
    <xf numFmtId="176" fontId="18" fillId="2" borderId="22" xfId="0" applyNumberFormat="1" applyFont="1" applyFill="1" applyBorder="1" applyAlignment="1">
      <alignment vertical="center" shrinkToFit="1"/>
    </xf>
    <xf numFmtId="0" fontId="14" fillId="2" borderId="1" xfId="0" applyFont="1" applyFill="1" applyBorder="1" applyAlignment="1">
      <alignment horizontal="center" vertical="center" shrinkToFit="1"/>
    </xf>
    <xf numFmtId="0" fontId="14" fillId="2" borderId="29" xfId="0" applyFont="1" applyFill="1" applyBorder="1" applyAlignment="1">
      <alignment horizontal="center" vertical="center" shrinkToFit="1"/>
    </xf>
    <xf numFmtId="0" fontId="14" fillId="2" borderId="42" xfId="0" applyFont="1" applyFill="1" applyBorder="1" applyAlignment="1">
      <alignment horizontal="center" vertical="center" shrinkToFit="1"/>
    </xf>
    <xf numFmtId="0" fontId="14" fillId="2" borderId="43" xfId="0" applyFont="1" applyFill="1" applyBorder="1" applyAlignment="1">
      <alignment horizontal="center" vertical="center" shrinkToFit="1"/>
    </xf>
    <xf numFmtId="0" fontId="14" fillId="2" borderId="31" xfId="0" applyFont="1" applyFill="1" applyBorder="1" applyAlignment="1">
      <alignment horizontal="center" vertical="center" shrinkToFit="1"/>
    </xf>
    <xf numFmtId="0" fontId="14" fillId="6" borderId="20" xfId="0" applyFont="1" applyFill="1" applyBorder="1" applyAlignment="1">
      <alignment horizontal="center" vertical="center" shrinkToFit="1"/>
    </xf>
    <xf numFmtId="0" fontId="14" fillId="6" borderId="52" xfId="0" applyFont="1" applyFill="1" applyBorder="1" applyAlignment="1">
      <alignment horizontal="center" vertical="center" shrinkToFit="1"/>
    </xf>
    <xf numFmtId="0" fontId="14" fillId="2" borderId="20" xfId="0" applyFont="1" applyFill="1" applyBorder="1" applyAlignment="1">
      <alignment horizontal="center" vertical="center" shrinkToFit="1"/>
    </xf>
    <xf numFmtId="0" fontId="14" fillId="2" borderId="52" xfId="0" applyFont="1" applyFill="1" applyBorder="1" applyAlignment="1">
      <alignment horizontal="center" vertical="center" shrinkToFit="1"/>
    </xf>
    <xf numFmtId="0" fontId="13" fillId="2" borderId="6" xfId="0" applyFont="1" applyFill="1" applyBorder="1" applyAlignment="1">
      <alignment vertical="center" shrinkToFit="1"/>
    </xf>
    <xf numFmtId="0" fontId="15" fillId="0" borderId="0" xfId="0" applyFont="1">
      <alignment vertical="center"/>
    </xf>
    <xf numFmtId="176" fontId="14" fillId="8" borderId="39" xfId="0" applyNumberFormat="1" applyFont="1" applyFill="1" applyBorder="1" applyAlignment="1">
      <alignment horizontal="center" vertical="center" shrinkToFit="1"/>
    </xf>
    <xf numFmtId="0" fontId="14" fillId="0" borderId="0" xfId="0" applyFont="1" applyAlignment="1">
      <alignment vertical="center" shrinkToFit="1"/>
    </xf>
    <xf numFmtId="177" fontId="14" fillId="2" borderId="28" xfId="0" applyNumberFormat="1" applyFont="1" applyFill="1" applyBorder="1" applyAlignment="1" applyProtection="1">
      <alignment vertical="center" shrinkToFit="1"/>
      <protection locked="0"/>
    </xf>
    <xf numFmtId="0" fontId="14" fillId="2" borderId="19" xfId="0" applyFont="1" applyFill="1" applyBorder="1" applyAlignment="1">
      <alignment vertical="center" shrinkToFit="1"/>
    </xf>
    <xf numFmtId="0" fontId="14" fillId="2" borderId="26" xfId="0" applyFont="1" applyFill="1" applyBorder="1" applyAlignment="1">
      <alignment horizontal="center" vertical="center" shrinkToFit="1"/>
    </xf>
    <xf numFmtId="177" fontId="13" fillId="2" borderId="28" xfId="0" applyNumberFormat="1" applyFont="1" applyFill="1" applyBorder="1" applyAlignment="1" applyProtection="1">
      <alignment vertical="center" shrinkToFit="1"/>
      <protection locked="0"/>
    </xf>
    <xf numFmtId="0" fontId="13" fillId="2" borderId="23" xfId="0" applyFont="1" applyFill="1" applyBorder="1" applyAlignment="1">
      <alignment horizontal="center" vertical="center" shrinkToFit="1"/>
    </xf>
    <xf numFmtId="0" fontId="13" fillId="2" borderId="19" xfId="0" applyFont="1" applyFill="1" applyBorder="1" applyAlignment="1">
      <alignment vertical="center" shrinkToFit="1"/>
    </xf>
    <xf numFmtId="0" fontId="13" fillId="2" borderId="26" xfId="0" applyFont="1" applyFill="1" applyBorder="1" applyAlignment="1">
      <alignment horizontal="center" vertical="center" shrinkToFit="1"/>
    </xf>
    <xf numFmtId="0" fontId="13" fillId="2" borderId="24" xfId="0" applyFont="1" applyFill="1" applyBorder="1" applyAlignment="1">
      <alignment vertical="center" shrinkToFit="1"/>
    </xf>
    <xf numFmtId="0" fontId="12" fillId="0" borderId="0" xfId="0" applyFont="1" applyAlignment="1">
      <alignment horizontal="left" vertical="center"/>
    </xf>
    <xf numFmtId="0" fontId="13" fillId="0" borderId="17" xfId="0" applyFont="1" applyBorder="1" applyAlignment="1">
      <alignment horizontal="center" vertical="center" shrinkToFit="1"/>
    </xf>
    <xf numFmtId="0" fontId="0" fillId="0" borderId="0" xfId="0" applyAlignment="1">
      <alignment horizontal="center" vertical="center"/>
    </xf>
    <xf numFmtId="0" fontId="9" fillId="0" borderId="10" xfId="0" quotePrefix="1" applyFont="1" applyBorder="1" applyAlignment="1">
      <alignment horizontal="center" vertical="center"/>
    </xf>
    <xf numFmtId="0" fontId="9" fillId="0" borderId="0" xfId="0" applyFont="1" applyAlignment="1">
      <alignment horizontal="right" vertical="center"/>
    </xf>
    <xf numFmtId="0" fontId="9" fillId="0" borderId="0" xfId="0" applyFont="1" applyAlignment="1">
      <alignment horizontal="center" vertical="center"/>
    </xf>
    <xf numFmtId="0" fontId="9" fillId="0" borderId="0" xfId="0" applyFont="1">
      <alignment vertical="center"/>
    </xf>
    <xf numFmtId="0" fontId="9" fillId="0" borderId="22" xfId="0" applyFont="1" applyBorder="1" applyAlignment="1">
      <alignment horizontal="center" vertical="center"/>
    </xf>
    <xf numFmtId="0" fontId="2" fillId="10" borderId="15" xfId="0" quotePrefix="1" applyFont="1" applyFill="1" applyBorder="1" applyAlignment="1">
      <alignment horizontal="center" vertical="center"/>
    </xf>
    <xf numFmtId="0" fontId="2" fillId="10" borderId="10" xfId="0" quotePrefix="1" applyFont="1" applyFill="1" applyBorder="1" applyAlignment="1">
      <alignment horizontal="center" vertical="center"/>
    </xf>
    <xf numFmtId="0" fontId="2" fillId="10" borderId="12" xfId="0" applyFont="1" applyFill="1" applyBorder="1" applyAlignment="1">
      <alignment horizontal="center" vertical="center"/>
    </xf>
    <xf numFmtId="0" fontId="2" fillId="10" borderId="21" xfId="0" applyFont="1" applyFill="1" applyBorder="1" applyAlignment="1">
      <alignment horizontal="center" vertical="center"/>
    </xf>
    <xf numFmtId="0" fontId="2" fillId="11" borderId="10" xfId="0" quotePrefix="1" applyFont="1" applyFill="1" applyBorder="1" applyAlignment="1">
      <alignment horizontal="center" vertical="center"/>
    </xf>
    <xf numFmtId="0" fontId="2" fillId="11" borderId="10" xfId="0" applyFont="1" applyFill="1" applyBorder="1" applyAlignment="1">
      <alignment horizontal="right" vertical="center"/>
    </xf>
    <xf numFmtId="0" fontId="2" fillId="11" borderId="11" xfId="0" applyFont="1" applyFill="1" applyBorder="1" applyAlignment="1">
      <alignment horizontal="center" vertical="center"/>
    </xf>
    <xf numFmtId="0" fontId="2" fillId="11" borderId="11" xfId="0" applyFont="1" applyFill="1" applyBorder="1">
      <alignment vertical="center"/>
    </xf>
    <xf numFmtId="0" fontId="2" fillId="11" borderId="21" xfId="0" applyFont="1" applyFill="1" applyBorder="1" applyAlignment="1">
      <alignment horizontal="center" vertical="center"/>
    </xf>
    <xf numFmtId="0" fontId="9" fillId="11" borderId="10" xfId="0" quotePrefix="1" applyFont="1" applyFill="1" applyBorder="1" applyAlignment="1">
      <alignment horizontal="center" vertical="center"/>
    </xf>
    <xf numFmtId="0" fontId="9" fillId="11" borderId="0" xfId="0" applyFont="1" applyFill="1" applyAlignment="1">
      <alignment horizontal="right" vertical="center"/>
    </xf>
    <xf numFmtId="0" fontId="9" fillId="11" borderId="0" xfId="0" applyFont="1" applyFill="1" applyAlignment="1">
      <alignment horizontal="center" vertical="center"/>
    </xf>
    <xf numFmtId="0" fontId="9" fillId="11" borderId="0" xfId="0" applyFont="1" applyFill="1">
      <alignment vertical="center"/>
    </xf>
    <xf numFmtId="0" fontId="9" fillId="11" borderId="22" xfId="0" applyFont="1" applyFill="1" applyBorder="1" applyAlignment="1">
      <alignment horizontal="center" vertical="center"/>
    </xf>
    <xf numFmtId="0" fontId="2" fillId="11" borderId="2" xfId="0" quotePrefix="1" applyFont="1" applyFill="1" applyBorder="1" applyAlignment="1">
      <alignment horizontal="center" vertical="center"/>
    </xf>
    <xf numFmtId="0" fontId="2" fillId="7" borderId="2" xfId="0" quotePrefix="1" applyFont="1" applyFill="1" applyBorder="1" applyAlignment="1">
      <alignment horizontal="center" vertical="center"/>
    </xf>
    <xf numFmtId="0" fontId="2" fillId="7" borderId="3" xfId="0" applyFont="1" applyFill="1" applyBorder="1">
      <alignment vertical="center"/>
    </xf>
    <xf numFmtId="0" fontId="2" fillId="7" borderId="23" xfId="0" applyFont="1" applyFill="1" applyBorder="1">
      <alignment vertical="center"/>
    </xf>
    <xf numFmtId="0" fontId="2" fillId="7" borderId="5" xfId="0" applyFont="1" applyFill="1" applyBorder="1" applyAlignment="1">
      <alignment horizontal="center" vertical="center"/>
    </xf>
    <xf numFmtId="0" fontId="2" fillId="7" borderId="7" xfId="0" applyFont="1" applyFill="1" applyBorder="1" applyAlignment="1">
      <alignment horizontal="center" vertical="center"/>
    </xf>
    <xf numFmtId="0" fontId="2" fillId="12" borderId="2" xfId="0" quotePrefix="1" applyFont="1" applyFill="1" applyBorder="1" applyAlignment="1">
      <alignment horizontal="center" vertical="center"/>
    </xf>
    <xf numFmtId="0" fontId="2" fillId="13" borderId="2" xfId="0" quotePrefix="1" applyFont="1" applyFill="1" applyBorder="1" applyAlignment="1">
      <alignment horizontal="center" vertical="center"/>
    </xf>
    <xf numFmtId="0" fontId="2" fillId="13" borderId="3" xfId="0" applyFont="1" applyFill="1" applyBorder="1">
      <alignment vertical="center"/>
    </xf>
    <xf numFmtId="0" fontId="2" fillId="13" borderId="23" xfId="0" applyFont="1" applyFill="1" applyBorder="1">
      <alignment vertical="center"/>
    </xf>
    <xf numFmtId="0" fontId="2" fillId="13" borderId="5" xfId="0" applyFont="1" applyFill="1" applyBorder="1" applyAlignment="1">
      <alignment horizontal="center" vertical="center"/>
    </xf>
    <xf numFmtId="0" fontId="2" fillId="8" borderId="2" xfId="0" quotePrefix="1" applyFont="1" applyFill="1" applyBorder="1" applyAlignment="1">
      <alignment horizontal="center" vertical="center"/>
    </xf>
    <xf numFmtId="0" fontId="2" fillId="8" borderId="5" xfId="0" applyFont="1" applyFill="1" applyBorder="1" applyAlignment="1">
      <alignment horizontal="center" vertical="center"/>
    </xf>
    <xf numFmtId="0" fontId="14" fillId="11" borderId="1" xfId="0" applyFont="1" applyFill="1" applyBorder="1" applyAlignment="1">
      <alignment horizontal="center" vertical="center" shrinkToFit="1"/>
    </xf>
    <xf numFmtId="0" fontId="14" fillId="7" borderId="1" xfId="0" applyFont="1" applyFill="1" applyBorder="1" applyAlignment="1">
      <alignment horizontal="center" vertical="center" shrinkToFit="1"/>
    </xf>
    <xf numFmtId="0" fontId="14" fillId="11" borderId="20" xfId="0" applyFont="1" applyFill="1" applyBorder="1" applyAlignment="1">
      <alignment horizontal="center" vertical="center" shrinkToFit="1"/>
    </xf>
    <xf numFmtId="0" fontId="14" fillId="7" borderId="52" xfId="0" applyFont="1" applyFill="1" applyBorder="1" applyAlignment="1">
      <alignment horizontal="center" vertical="center" shrinkToFit="1"/>
    </xf>
    <xf numFmtId="0" fontId="14" fillId="7" borderId="20" xfId="0" applyFont="1" applyFill="1" applyBorder="1" applyAlignment="1">
      <alignment horizontal="center" vertical="center" shrinkToFit="1"/>
    </xf>
    <xf numFmtId="0" fontId="14" fillId="13" borderId="31" xfId="0" applyFont="1" applyFill="1" applyBorder="1" applyAlignment="1">
      <alignment horizontal="center" vertical="center" shrinkToFit="1"/>
    </xf>
    <xf numFmtId="0" fontId="14" fillId="13" borderId="52" xfId="0" applyFont="1" applyFill="1" applyBorder="1" applyAlignment="1">
      <alignment horizontal="center" vertical="center" shrinkToFit="1"/>
    </xf>
    <xf numFmtId="0" fontId="14" fillId="13" borderId="1" xfId="0" applyFont="1" applyFill="1" applyBorder="1" applyAlignment="1">
      <alignment horizontal="center" vertical="center" shrinkToFit="1"/>
    </xf>
    <xf numFmtId="0" fontId="14" fillId="13" borderId="20" xfId="0" applyFont="1" applyFill="1" applyBorder="1" applyAlignment="1">
      <alignment horizontal="center" vertical="center" shrinkToFi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left" vertical="center"/>
    </xf>
    <xf numFmtId="0" fontId="2" fillId="0" borderId="21"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 xfId="0" applyFont="1" applyBorder="1" applyAlignment="1">
      <alignment horizontal="left" vertical="center"/>
    </xf>
    <xf numFmtId="0" fontId="2" fillId="0" borderId="20" xfId="0" applyFont="1" applyBorder="1" applyAlignment="1">
      <alignment horizontal="left" vertical="center"/>
    </xf>
    <xf numFmtId="176" fontId="2" fillId="0" borderId="10" xfId="0" applyNumberFormat="1" applyFont="1" applyBorder="1" applyAlignment="1">
      <alignment horizontal="right" vertical="center"/>
    </xf>
    <xf numFmtId="176" fontId="2" fillId="0" borderId="11" xfId="0" applyNumberFormat="1" applyFont="1" applyBorder="1" applyAlignment="1">
      <alignment horizontal="righ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2" fillId="0" borderId="12" xfId="0" applyFont="1" applyBorder="1" applyAlignment="1">
      <alignment horizontal="distributed" vertical="center"/>
    </xf>
    <xf numFmtId="0" fontId="2" fillId="0" borderId="1" xfId="0" applyFont="1" applyBorder="1" applyAlignment="1">
      <alignment horizontal="distributed" vertical="center"/>
    </xf>
    <xf numFmtId="0" fontId="2" fillId="0" borderId="10" xfId="0" applyFont="1" applyBorder="1" applyAlignment="1">
      <alignment horizontal="distributed" vertical="center"/>
    </xf>
    <xf numFmtId="0" fontId="2" fillId="0" borderId="11" xfId="0" applyFont="1" applyBorder="1" applyAlignment="1">
      <alignment horizontal="distributed" vertical="center"/>
    </xf>
    <xf numFmtId="0" fontId="2" fillId="0" borderId="3" xfId="0" applyFont="1" applyBorder="1" applyAlignment="1">
      <alignment horizontal="distributed" vertical="center"/>
    </xf>
    <xf numFmtId="177" fontId="2" fillId="0" borderId="11" xfId="0" applyNumberFormat="1" applyFont="1" applyBorder="1" applyAlignment="1">
      <alignment horizontal="center" vertical="center"/>
    </xf>
    <xf numFmtId="0" fontId="0" fillId="0" borderId="11" xfId="0" applyBorder="1" applyAlignment="1">
      <alignment horizontal="distributed" vertical="center"/>
    </xf>
    <xf numFmtId="0" fontId="0" fillId="0" borderId="12" xfId="0" applyBorder="1" applyAlignment="1">
      <alignment horizontal="distributed" vertical="center"/>
    </xf>
    <xf numFmtId="0" fontId="9" fillId="0" borderId="11" xfId="0" applyFont="1" applyBorder="1" applyAlignment="1">
      <alignment horizontal="distributed" vertical="center"/>
    </xf>
    <xf numFmtId="0" fontId="9" fillId="0" borderId="12" xfId="0" applyFont="1" applyBorder="1" applyAlignment="1">
      <alignment horizontal="distributed" vertical="center"/>
    </xf>
    <xf numFmtId="0" fontId="2" fillId="0" borderId="4" xfId="0" applyFont="1" applyBorder="1" applyAlignment="1">
      <alignment horizontal="distributed" vertical="center"/>
    </xf>
    <xf numFmtId="177" fontId="9" fillId="0" borderId="0" xfId="0" applyNumberFormat="1"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left" vertical="center"/>
    </xf>
    <xf numFmtId="0" fontId="2" fillId="0" borderId="13" xfId="0" applyFont="1" applyBorder="1" applyAlignment="1">
      <alignment horizontal="distributed" vertical="center" wrapText="1"/>
    </xf>
    <xf numFmtId="0" fontId="2" fillId="0" borderId="14" xfId="0" applyFont="1" applyBorder="1" applyAlignment="1">
      <alignment horizontal="distributed" vertical="center"/>
    </xf>
    <xf numFmtId="0" fontId="2" fillId="0" borderId="27" xfId="0" applyFont="1" applyBorder="1" applyAlignment="1">
      <alignment horizontal="distributed" vertical="center"/>
    </xf>
    <xf numFmtId="0" fontId="2" fillId="0" borderId="19" xfId="0" applyFont="1" applyBorder="1" applyAlignment="1">
      <alignment horizontal="distributed" vertical="center"/>
    </xf>
    <xf numFmtId="0" fontId="2" fillId="0" borderId="0" xfId="0" applyFont="1" applyAlignment="1">
      <alignment horizontal="distributed" vertical="center"/>
    </xf>
    <xf numFmtId="0" fontId="2" fillId="0" borderId="6" xfId="0" applyFont="1" applyBorder="1" applyAlignment="1">
      <alignment horizontal="distributed" vertical="center"/>
    </xf>
    <xf numFmtId="0" fontId="2" fillId="0" borderId="26" xfId="0" applyFont="1" applyBorder="1" applyAlignment="1">
      <alignment horizontal="distributed" vertical="center"/>
    </xf>
    <xf numFmtId="0" fontId="2" fillId="0" borderId="8" xfId="0" applyFont="1" applyBorder="1" applyAlignment="1">
      <alignment horizontal="distributed" vertical="center"/>
    </xf>
    <xf numFmtId="0" fontId="2" fillId="0" borderId="9" xfId="0" applyFont="1" applyBorder="1" applyAlignment="1">
      <alignment horizontal="distributed" vertical="center"/>
    </xf>
    <xf numFmtId="0" fontId="2" fillId="0" borderId="28" xfId="0" applyFont="1" applyBorder="1" applyAlignment="1">
      <alignment horizontal="distributed" vertical="center" wrapText="1"/>
    </xf>
    <xf numFmtId="0" fontId="2" fillId="0" borderId="3" xfId="0" applyFont="1" applyBorder="1" applyAlignment="1">
      <alignment horizontal="distributed" vertical="center" wrapText="1"/>
    </xf>
    <xf numFmtId="0" fontId="2" fillId="0" borderId="4" xfId="0" applyFont="1" applyBorder="1" applyAlignment="1">
      <alignment horizontal="distributed" vertical="center" wrapText="1"/>
    </xf>
    <xf numFmtId="0" fontId="2" fillId="0" borderId="19" xfId="0" applyFont="1" applyBorder="1" applyAlignment="1">
      <alignment horizontal="distributed" vertical="center" wrapText="1"/>
    </xf>
    <xf numFmtId="0" fontId="2" fillId="0" borderId="0" xfId="0" applyFont="1" applyAlignment="1">
      <alignment horizontal="distributed" vertical="center" wrapText="1"/>
    </xf>
    <xf numFmtId="0" fontId="2" fillId="0" borderId="6" xfId="0" applyFont="1" applyBorder="1" applyAlignment="1">
      <alignment horizontal="distributed" vertical="center" wrapText="1"/>
    </xf>
    <xf numFmtId="0" fontId="2" fillId="0" borderId="26" xfId="0" applyFont="1" applyBorder="1" applyAlignment="1">
      <alignment horizontal="distributed" vertical="center" wrapText="1"/>
    </xf>
    <xf numFmtId="0" fontId="2" fillId="0" borderId="8" xfId="0" applyFont="1" applyBorder="1" applyAlignment="1">
      <alignment horizontal="distributed" vertical="center" wrapText="1"/>
    </xf>
    <xf numFmtId="0" fontId="2" fillId="0" borderId="9" xfId="0" applyFont="1" applyBorder="1" applyAlignment="1">
      <alignment horizontal="distributed" vertical="center" wrapText="1"/>
    </xf>
    <xf numFmtId="0" fontId="2" fillId="0" borderId="25" xfId="0" applyFont="1" applyBorder="1" applyAlignment="1">
      <alignment horizontal="distributed" vertical="center" wrapText="1"/>
    </xf>
    <xf numFmtId="0" fontId="2" fillId="0" borderId="1" xfId="0" applyFont="1" applyBorder="1" applyAlignment="1">
      <alignment horizontal="distributed" vertical="center" wrapText="1"/>
    </xf>
    <xf numFmtId="0" fontId="2" fillId="0" borderId="0" xfId="0" applyFont="1" applyAlignment="1">
      <alignment horizontal="left" vertical="center" wrapText="1"/>
    </xf>
    <xf numFmtId="0" fontId="2" fillId="0" borderId="22" xfId="0" applyFont="1" applyBorder="1" applyAlignment="1">
      <alignment horizontal="left" vertical="center" wrapText="1"/>
    </xf>
    <xf numFmtId="0" fontId="2" fillId="0" borderId="8" xfId="0" applyFont="1" applyBorder="1" applyAlignment="1">
      <alignment horizontal="left" vertical="center" wrapText="1"/>
    </xf>
    <xf numFmtId="0" fontId="2" fillId="0" borderId="24" xfId="0" applyFont="1" applyBorder="1" applyAlignment="1">
      <alignment horizontal="left" vertical="center" wrapText="1"/>
    </xf>
    <xf numFmtId="0" fontId="2" fillId="0" borderId="3" xfId="0" applyFont="1" applyBorder="1" applyAlignment="1">
      <alignment horizontal="left" vertical="center"/>
    </xf>
    <xf numFmtId="0" fontId="2" fillId="0" borderId="23" xfId="0" applyFont="1" applyBorder="1" applyAlignment="1">
      <alignment horizontal="left" vertical="center"/>
    </xf>
    <xf numFmtId="0" fontId="2" fillId="0" borderId="0" xfId="0" applyFont="1" applyAlignment="1">
      <alignment horizontal="left" vertical="top" wrapText="1"/>
    </xf>
    <xf numFmtId="0" fontId="2" fillId="0" borderId="22" xfId="0" applyFont="1" applyBorder="1" applyAlignment="1">
      <alignment horizontal="left" vertical="top" wrapText="1"/>
    </xf>
    <xf numFmtId="0" fontId="2" fillId="0" borderId="8" xfId="0" applyFont="1" applyBorder="1" applyAlignment="1">
      <alignment horizontal="left" vertical="top" wrapText="1"/>
    </xf>
    <xf numFmtId="0" fontId="2" fillId="0" borderId="24" xfId="0" applyFont="1" applyBorder="1" applyAlignment="1">
      <alignment horizontal="left" vertical="top" wrapText="1"/>
    </xf>
    <xf numFmtId="0" fontId="2" fillId="0" borderId="3" xfId="0" applyFont="1" applyBorder="1" applyAlignment="1">
      <alignment horizontal="left" vertical="center" shrinkToFit="1"/>
    </xf>
    <xf numFmtId="0" fontId="2" fillId="0" borderId="23" xfId="0" applyFont="1" applyBorder="1" applyAlignment="1">
      <alignment horizontal="left" vertical="center" shrinkToFit="1"/>
    </xf>
    <xf numFmtId="0" fontId="9" fillId="0" borderId="30" xfId="0" applyFont="1" applyBorder="1" applyAlignment="1">
      <alignment horizontal="distributed" vertical="center" wrapText="1"/>
    </xf>
    <xf numFmtId="0" fontId="9" fillId="0" borderId="11" xfId="0" applyFont="1" applyBorder="1" applyAlignment="1">
      <alignment horizontal="distributed" vertical="center" wrapText="1"/>
    </xf>
    <xf numFmtId="0" fontId="9" fillId="0" borderId="12" xfId="0" applyFont="1" applyBorder="1" applyAlignment="1">
      <alignment horizontal="distributed"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21" xfId="0" applyFont="1" applyBorder="1" applyAlignment="1">
      <alignment horizontal="left" vertical="center" wrapText="1"/>
    </xf>
    <xf numFmtId="0" fontId="2" fillId="0" borderId="10" xfId="0" applyFont="1" applyBorder="1" applyAlignment="1">
      <alignment horizontal="center" vertical="center"/>
    </xf>
    <xf numFmtId="0" fontId="2" fillId="0" borderId="21" xfId="0" applyFont="1" applyBorder="1" applyAlignment="1">
      <alignment horizontal="center" vertical="center"/>
    </xf>
    <xf numFmtId="0" fontId="14" fillId="6" borderId="30" xfId="0" applyFont="1" applyFill="1" applyBorder="1" applyAlignment="1">
      <alignment horizontal="center" vertical="center" shrinkToFit="1"/>
    </xf>
    <xf numFmtId="0" fontId="14" fillId="6" borderId="11" xfId="0" applyFont="1" applyFill="1" applyBorder="1" applyAlignment="1">
      <alignment horizontal="center" vertical="center" shrinkToFit="1"/>
    </xf>
    <xf numFmtId="0" fontId="14" fillId="6" borderId="12" xfId="0" applyFont="1" applyFill="1" applyBorder="1" applyAlignment="1">
      <alignment horizontal="center" vertical="center" shrinkToFit="1"/>
    </xf>
    <xf numFmtId="0" fontId="14" fillId="6" borderId="10" xfId="0" applyFont="1" applyFill="1" applyBorder="1" applyAlignment="1">
      <alignment horizontal="center" vertical="center" shrinkToFit="1"/>
    </xf>
    <xf numFmtId="176" fontId="14" fillId="2" borderId="3" xfId="0" applyNumberFormat="1" applyFont="1" applyFill="1" applyBorder="1" applyAlignment="1">
      <alignment vertical="center" shrinkToFit="1"/>
    </xf>
    <xf numFmtId="176" fontId="14" fillId="2" borderId="4" xfId="0" applyNumberFormat="1" applyFont="1" applyFill="1" applyBorder="1" applyAlignment="1">
      <alignment vertical="center" shrinkToFit="1"/>
    </xf>
    <xf numFmtId="176" fontId="14" fillId="2" borderId="11" xfId="0" applyNumberFormat="1" applyFont="1" applyFill="1" applyBorder="1" applyAlignment="1">
      <alignment vertical="center" shrinkToFit="1"/>
    </xf>
    <xf numFmtId="176" fontId="14" fillId="2" borderId="12" xfId="0" applyNumberFormat="1" applyFont="1" applyFill="1" applyBorder="1" applyAlignment="1">
      <alignment vertical="center" shrinkToFit="1"/>
    </xf>
    <xf numFmtId="176" fontId="14" fillId="2" borderId="10" xfId="0" applyNumberFormat="1" applyFont="1" applyFill="1" applyBorder="1" applyAlignment="1">
      <alignment horizontal="right" vertical="center" shrinkToFit="1"/>
    </xf>
    <xf numFmtId="0" fontId="14" fillId="2" borderId="12" xfId="0" applyFont="1" applyFill="1" applyBorder="1" applyAlignment="1">
      <alignment horizontal="right" vertical="center" shrinkToFit="1"/>
    </xf>
    <xf numFmtId="0" fontId="14" fillId="6" borderId="26" xfId="0" applyFont="1" applyFill="1" applyBorder="1" applyAlignment="1">
      <alignment horizontal="center" vertical="center" shrinkToFit="1"/>
    </xf>
    <xf numFmtId="0" fontId="14" fillId="6" borderId="8" xfId="0" applyFont="1" applyFill="1" applyBorder="1" applyAlignment="1">
      <alignment horizontal="center" vertical="center" shrinkToFit="1"/>
    </xf>
    <xf numFmtId="176" fontId="14" fillId="6" borderId="10" xfId="0" applyNumberFormat="1" applyFont="1" applyFill="1" applyBorder="1" applyAlignment="1">
      <alignment horizontal="right" vertical="center" shrinkToFit="1"/>
    </xf>
    <xf numFmtId="176" fontId="14" fillId="6" borderId="12" xfId="0" applyNumberFormat="1" applyFont="1" applyFill="1" applyBorder="1" applyAlignment="1">
      <alignment horizontal="right" vertical="center" shrinkToFit="1"/>
    </xf>
    <xf numFmtId="176" fontId="14" fillId="2" borderId="11" xfId="0" applyNumberFormat="1" applyFont="1" applyFill="1" applyBorder="1" applyAlignment="1">
      <alignment horizontal="right" vertical="center" shrinkToFit="1"/>
    </xf>
    <xf numFmtId="176" fontId="14" fillId="2" borderId="12" xfId="0" applyNumberFormat="1" applyFont="1" applyFill="1" applyBorder="1" applyAlignment="1">
      <alignment horizontal="right" vertical="center" shrinkToFit="1"/>
    </xf>
    <xf numFmtId="0" fontId="13" fillId="0" borderId="48" xfId="0" applyFont="1" applyBorder="1" applyAlignment="1">
      <alignment horizontal="center" vertical="center" shrinkToFit="1"/>
    </xf>
    <xf numFmtId="0" fontId="13" fillId="0" borderId="16" xfId="0" applyFont="1" applyBorder="1" applyAlignment="1">
      <alignment horizontal="center" vertical="center" shrinkToFit="1"/>
    </xf>
    <xf numFmtId="0" fontId="15" fillId="0" borderId="0" xfId="0" applyFont="1" applyAlignment="1">
      <alignment horizontal="center" vertical="center"/>
    </xf>
    <xf numFmtId="0" fontId="15" fillId="0" borderId="22" xfId="0" applyFont="1" applyBorder="1" applyAlignment="1">
      <alignment horizontal="center" vertical="center"/>
    </xf>
    <xf numFmtId="0" fontId="14" fillId="6" borderId="37" xfId="0" applyFont="1" applyFill="1" applyBorder="1" applyAlignment="1">
      <alignment horizontal="center" vertical="center" shrinkToFit="1"/>
    </xf>
    <xf numFmtId="0" fontId="14" fillId="6" borderId="38" xfId="0" applyFont="1" applyFill="1" applyBorder="1" applyAlignment="1">
      <alignment horizontal="center" vertical="center" shrinkToFit="1"/>
    </xf>
    <xf numFmtId="0" fontId="14" fillId="6" borderId="39" xfId="0" applyFont="1" applyFill="1" applyBorder="1" applyAlignment="1">
      <alignment horizontal="center" vertical="center" shrinkToFit="1"/>
    </xf>
    <xf numFmtId="176" fontId="14" fillId="2" borderId="38" xfId="0" applyNumberFormat="1" applyFont="1" applyFill="1" applyBorder="1" applyAlignment="1">
      <alignment horizontal="right" vertical="center" shrinkToFit="1"/>
    </xf>
    <xf numFmtId="176" fontId="14" fillId="2" borderId="40" xfId="0" applyNumberFormat="1" applyFont="1" applyFill="1" applyBorder="1" applyAlignment="1">
      <alignment horizontal="right" vertical="center" shrinkToFit="1"/>
    </xf>
    <xf numFmtId="176" fontId="14" fillId="2" borderId="2" xfId="0" applyNumberFormat="1" applyFont="1" applyFill="1" applyBorder="1" applyAlignment="1">
      <alignment horizontal="right" vertical="center" shrinkToFit="1"/>
    </xf>
    <xf numFmtId="176" fontId="14" fillId="2" borderId="4" xfId="0" applyNumberFormat="1" applyFont="1" applyFill="1" applyBorder="1" applyAlignment="1">
      <alignment horizontal="right" vertical="center" shrinkToFit="1"/>
    </xf>
    <xf numFmtId="176" fontId="14" fillId="6" borderId="5" xfId="0" applyNumberFormat="1" applyFont="1" applyFill="1" applyBorder="1" applyAlignment="1">
      <alignment horizontal="right" vertical="center" shrinkToFit="1"/>
    </xf>
    <xf numFmtId="176" fontId="14" fillId="6" borderId="6" xfId="0" applyNumberFormat="1" applyFont="1" applyFill="1" applyBorder="1" applyAlignment="1">
      <alignment horizontal="right" vertical="center" shrinkToFit="1"/>
    </xf>
    <xf numFmtId="0" fontId="14" fillId="6" borderId="5" xfId="0" applyFont="1" applyFill="1" applyBorder="1" applyAlignment="1">
      <alignment horizontal="center" vertical="center" shrinkToFit="1"/>
    </xf>
    <xf numFmtId="0" fontId="14" fillId="6" borderId="0" xfId="0" applyFont="1" applyFill="1" applyAlignment="1">
      <alignment horizontal="center" vertical="center" shrinkToFit="1"/>
    </xf>
    <xf numFmtId="176" fontId="13" fillId="8" borderId="37" xfId="0" applyNumberFormat="1" applyFont="1" applyFill="1" applyBorder="1" applyAlignment="1">
      <alignment horizontal="right" vertical="center" shrinkToFit="1"/>
    </xf>
    <xf numFmtId="176" fontId="13" fillId="8" borderId="39" xfId="0" applyNumberFormat="1" applyFont="1" applyFill="1" applyBorder="1" applyAlignment="1">
      <alignment horizontal="right" vertical="center" shrinkToFit="1"/>
    </xf>
    <xf numFmtId="176" fontId="14" fillId="2" borderId="37" xfId="0" applyNumberFormat="1" applyFont="1" applyFill="1" applyBorder="1" applyAlignment="1">
      <alignment horizontal="right" vertical="center" shrinkToFit="1"/>
    </xf>
    <xf numFmtId="0" fontId="12" fillId="0" borderId="0" xfId="0" applyFont="1" applyAlignment="1">
      <alignment horizontal="left" vertical="center"/>
    </xf>
    <xf numFmtId="176" fontId="15" fillId="9" borderId="13" xfId="0" applyNumberFormat="1" applyFont="1" applyFill="1" applyBorder="1" applyAlignment="1">
      <alignment horizontal="right" vertical="center"/>
    </xf>
    <xf numFmtId="176" fontId="15" fillId="9" borderId="14" xfId="0" applyNumberFormat="1" applyFont="1" applyFill="1" applyBorder="1" applyAlignment="1">
      <alignment horizontal="right" vertical="center"/>
    </xf>
    <xf numFmtId="176" fontId="15" fillId="9" borderId="53" xfId="0" applyNumberFormat="1" applyFont="1" applyFill="1" applyBorder="1" applyAlignment="1">
      <alignment horizontal="right" vertical="center"/>
    </xf>
    <xf numFmtId="176" fontId="15" fillId="9" borderId="44" xfId="0" applyNumberFormat="1" applyFont="1" applyFill="1" applyBorder="1" applyAlignment="1">
      <alignment horizontal="right" vertical="center"/>
    </xf>
    <xf numFmtId="176" fontId="15" fillId="9" borderId="45" xfId="0" applyNumberFormat="1" applyFont="1" applyFill="1" applyBorder="1" applyAlignment="1">
      <alignment horizontal="right" vertical="center"/>
    </xf>
    <xf numFmtId="176" fontId="15" fillId="9" borderId="49" xfId="0" applyNumberFormat="1" applyFont="1" applyFill="1" applyBorder="1" applyAlignment="1">
      <alignment horizontal="right" vertical="center"/>
    </xf>
    <xf numFmtId="0" fontId="16" fillId="7" borderId="28" xfId="0" applyFont="1" applyFill="1" applyBorder="1" applyAlignment="1">
      <alignment horizontal="left" vertical="center" shrinkToFit="1"/>
    </xf>
    <xf numFmtId="0" fontId="16" fillId="7" borderId="3" xfId="0" applyFont="1" applyFill="1" applyBorder="1" applyAlignment="1">
      <alignment horizontal="left" vertical="center" shrinkToFit="1"/>
    </xf>
    <xf numFmtId="0" fontId="16" fillId="7" borderId="23" xfId="0" applyFont="1" applyFill="1" applyBorder="1" applyAlignment="1">
      <alignment horizontal="left" vertical="center" shrinkToFit="1"/>
    </xf>
    <xf numFmtId="176" fontId="13" fillId="6" borderId="0" xfId="0" applyNumberFormat="1" applyFont="1" applyFill="1" applyAlignment="1">
      <alignment horizontal="right" vertical="center" shrinkToFit="1"/>
    </xf>
    <xf numFmtId="0" fontId="14" fillId="2" borderId="7" xfId="0" applyFont="1" applyFill="1" applyBorder="1" applyAlignment="1">
      <alignment horizontal="right" vertical="center" shrinkToFit="1"/>
    </xf>
    <xf numFmtId="0" fontId="14" fillId="2" borderId="8" xfId="0" applyFont="1" applyFill="1" applyBorder="1" applyAlignment="1">
      <alignment horizontal="right" vertical="center" shrinkToFit="1"/>
    </xf>
    <xf numFmtId="0" fontId="14" fillId="2" borderId="9" xfId="0" applyFont="1" applyFill="1" applyBorder="1" applyAlignment="1">
      <alignment horizontal="right" vertical="center" shrinkToFit="1"/>
    </xf>
    <xf numFmtId="0" fontId="16" fillId="7" borderId="19" xfId="0" applyFont="1" applyFill="1" applyBorder="1" applyAlignment="1">
      <alignment horizontal="left" vertical="center" wrapText="1"/>
    </xf>
    <xf numFmtId="0" fontId="16" fillId="7" borderId="0" xfId="0" applyFont="1" applyFill="1" applyAlignment="1">
      <alignment horizontal="left" vertical="center" wrapText="1"/>
    </xf>
    <xf numFmtId="0" fontId="16" fillId="7" borderId="22" xfId="0" applyFont="1" applyFill="1" applyBorder="1" applyAlignment="1">
      <alignment horizontal="left" vertical="center" wrapText="1"/>
    </xf>
    <xf numFmtId="0" fontId="13" fillId="0" borderId="57" xfId="0" applyFont="1" applyBorder="1" applyAlignment="1">
      <alignment horizontal="right" vertical="center" shrinkToFit="1"/>
    </xf>
    <xf numFmtId="0" fontId="13" fillId="0" borderId="47" xfId="0" applyFont="1" applyBorder="1" applyAlignment="1">
      <alignment horizontal="right" vertical="center" shrinkToFit="1"/>
    </xf>
    <xf numFmtId="0" fontId="13" fillId="0" borderId="58" xfId="0" applyFont="1" applyBorder="1" applyAlignment="1">
      <alignment horizontal="right" vertical="center" shrinkToFit="1"/>
    </xf>
    <xf numFmtId="0" fontId="13" fillId="0" borderId="54" xfId="0" applyFont="1" applyBorder="1" applyAlignment="1">
      <alignment horizontal="center" vertical="center" shrinkToFit="1"/>
    </xf>
    <xf numFmtId="0" fontId="13" fillId="0" borderId="55" xfId="0" applyFont="1" applyBorder="1" applyAlignment="1">
      <alignment horizontal="center" vertical="center" shrinkToFit="1"/>
    </xf>
    <xf numFmtId="0" fontId="13" fillId="0" borderId="56" xfId="0" applyFont="1" applyBorder="1" applyAlignment="1">
      <alignment horizontal="center" vertical="center" shrinkToFit="1"/>
    </xf>
    <xf numFmtId="0" fontId="13" fillId="0" borderId="14" xfId="0" applyFont="1" applyBorder="1" applyAlignment="1">
      <alignment horizontal="center" vertical="center" shrinkToFit="1"/>
    </xf>
    <xf numFmtId="0" fontId="13" fillId="0" borderId="53" xfId="0" applyFont="1" applyBorder="1" applyAlignment="1">
      <alignment horizontal="center" vertical="center" shrinkToFit="1"/>
    </xf>
    <xf numFmtId="176" fontId="13" fillId="2" borderId="0" xfId="0" applyNumberFormat="1" applyFont="1" applyFill="1" applyAlignment="1">
      <alignment horizontal="center" vertical="center" shrinkToFit="1"/>
    </xf>
    <xf numFmtId="176" fontId="13" fillId="2" borderId="22" xfId="0" applyNumberFormat="1" applyFont="1" applyFill="1" applyBorder="1" applyAlignment="1">
      <alignment horizontal="center" vertical="center" shrinkToFit="1"/>
    </xf>
    <xf numFmtId="0" fontId="13" fillId="6" borderId="0" xfId="0" applyFont="1" applyFill="1" applyAlignment="1">
      <alignment horizontal="center" vertical="center" shrinkToFit="1"/>
    </xf>
    <xf numFmtId="0" fontId="15" fillId="0" borderId="0" xfId="0" applyFont="1" applyAlignment="1">
      <alignment horizontal="left" vertical="center"/>
    </xf>
    <xf numFmtId="176" fontId="14" fillId="8" borderId="37" xfId="0" applyNumberFormat="1" applyFont="1" applyFill="1" applyBorder="1" applyAlignment="1">
      <alignment horizontal="right" vertical="center" shrinkToFit="1"/>
    </xf>
    <xf numFmtId="176" fontId="14" fillId="8" borderId="38" xfId="0" applyNumberFormat="1" applyFont="1" applyFill="1" applyBorder="1" applyAlignment="1">
      <alignment horizontal="right" vertical="center" shrinkToFit="1"/>
    </xf>
    <xf numFmtId="0" fontId="13" fillId="0" borderId="6" xfId="0" applyFont="1" applyBorder="1" applyAlignment="1">
      <alignment horizontal="left" vertical="center" shrinkToFit="1"/>
    </xf>
    <xf numFmtId="0" fontId="13" fillId="0" borderId="31" xfId="0" applyFont="1" applyBorder="1" applyAlignment="1">
      <alignment horizontal="left" vertical="center" shrinkToFit="1"/>
    </xf>
    <xf numFmtId="0" fontId="13" fillId="0" borderId="5" xfId="0" applyFont="1" applyBorder="1" applyAlignment="1">
      <alignment horizontal="left" vertical="center" shrinkToFit="1"/>
    </xf>
    <xf numFmtId="176" fontId="14" fillId="2" borderId="41" xfId="0" applyNumberFormat="1" applyFont="1" applyFill="1" applyBorder="1" applyAlignment="1">
      <alignment horizontal="right" vertical="center" shrinkToFit="1"/>
    </xf>
    <xf numFmtId="0" fontId="14" fillId="0" borderId="10" xfId="0" applyFont="1" applyBorder="1" applyAlignment="1">
      <alignment horizontal="center" vertical="center" shrinkToFit="1"/>
    </xf>
    <xf numFmtId="0" fontId="14" fillId="0" borderId="11"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51" xfId="0" applyFont="1" applyBorder="1" applyAlignment="1">
      <alignment horizontal="center" vertical="center" shrinkToFit="1"/>
    </xf>
    <xf numFmtId="176" fontId="18" fillId="2" borderId="37" xfId="0" applyNumberFormat="1" applyFont="1" applyFill="1" applyBorder="1" applyAlignment="1">
      <alignment horizontal="center" vertical="center" shrinkToFit="1"/>
    </xf>
    <xf numFmtId="176" fontId="18" fillId="2" borderId="39" xfId="0" applyNumberFormat="1" applyFont="1" applyFill="1" applyBorder="1" applyAlignment="1">
      <alignment horizontal="center" vertical="center" shrinkToFit="1"/>
    </xf>
    <xf numFmtId="0" fontId="19" fillId="0" borderId="0" xfId="0" applyFont="1" applyAlignment="1">
      <alignment horizontal="center" vertical="center"/>
    </xf>
    <xf numFmtId="176" fontId="14" fillId="8" borderId="46" xfId="0" applyNumberFormat="1" applyFont="1" applyFill="1" applyBorder="1" applyAlignment="1">
      <alignment horizontal="right" vertical="center" shrinkToFit="1"/>
    </xf>
    <xf numFmtId="176" fontId="14" fillId="8" borderId="58" xfId="0" applyNumberFormat="1" applyFont="1" applyFill="1" applyBorder="1" applyAlignment="1">
      <alignment horizontal="right" vertical="center" shrinkToFit="1"/>
    </xf>
    <xf numFmtId="0" fontId="15" fillId="0" borderId="13" xfId="0" applyFont="1" applyBorder="1" applyAlignment="1">
      <alignment horizontal="left" vertical="center"/>
    </xf>
    <xf numFmtId="0" fontId="15" fillId="0" borderId="14" xfId="0" applyFont="1" applyBorder="1" applyAlignment="1">
      <alignment horizontal="left" vertical="center"/>
    </xf>
    <xf numFmtId="0" fontId="15" fillId="0" borderId="53" xfId="0" applyFont="1" applyBorder="1" applyAlignment="1">
      <alignment horizontal="left" vertical="center"/>
    </xf>
    <xf numFmtId="0" fontId="13" fillId="0" borderId="59" xfId="0" applyFont="1" applyBorder="1" applyAlignment="1">
      <alignment horizontal="center" vertical="center" shrinkToFit="1"/>
    </xf>
    <xf numFmtId="0" fontId="13" fillId="0" borderId="31"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23" xfId="0" applyFont="1" applyBorder="1" applyAlignment="1">
      <alignment horizontal="center" vertical="center" shrinkToFit="1"/>
    </xf>
    <xf numFmtId="0" fontId="14" fillId="6" borderId="2" xfId="0" applyFont="1" applyFill="1" applyBorder="1" applyAlignment="1">
      <alignment horizontal="center" vertical="center" shrinkToFit="1"/>
    </xf>
    <xf numFmtId="0" fontId="14" fillId="6" borderId="3" xfId="0" applyFont="1" applyFill="1" applyBorder="1" applyAlignment="1">
      <alignment horizontal="center" vertical="center" shrinkToFit="1"/>
    </xf>
    <xf numFmtId="0" fontId="14" fillId="6" borderId="4" xfId="0" applyFont="1" applyFill="1" applyBorder="1" applyAlignment="1">
      <alignment horizontal="center" vertical="center" shrinkToFit="1"/>
    </xf>
    <xf numFmtId="0" fontId="14" fillId="6" borderId="46" xfId="0" applyFont="1" applyFill="1" applyBorder="1" applyAlignment="1">
      <alignment horizontal="center" vertical="center" shrinkToFit="1"/>
    </xf>
    <xf numFmtId="0" fontId="14" fillId="6" borderId="47" xfId="0" applyFont="1" applyFill="1" applyBorder="1" applyAlignment="1">
      <alignment horizontal="center" vertical="center" shrinkToFit="1"/>
    </xf>
    <xf numFmtId="0" fontId="14" fillId="6" borderId="60" xfId="0" applyFont="1" applyFill="1" applyBorder="1" applyAlignment="1">
      <alignment horizontal="center" vertical="center" shrinkToFit="1"/>
    </xf>
    <xf numFmtId="176" fontId="14" fillId="2" borderId="0" xfId="0" applyNumberFormat="1" applyFont="1" applyFill="1" applyAlignment="1">
      <alignment horizontal="center" vertical="center" shrinkToFit="1"/>
    </xf>
    <xf numFmtId="176" fontId="14" fillId="2" borderId="0" xfId="0" applyNumberFormat="1" applyFont="1" applyFill="1" applyAlignment="1" applyProtection="1">
      <alignment horizontal="center" vertical="center" shrinkToFit="1"/>
      <protection locked="0"/>
    </xf>
    <xf numFmtId="0" fontId="13" fillId="0" borderId="61" xfId="0" applyFont="1" applyBorder="1" applyAlignment="1">
      <alignment horizontal="left" vertical="center" shrinkToFit="1"/>
    </xf>
    <xf numFmtId="0" fontId="13" fillId="0" borderId="62" xfId="0" applyFont="1" applyBorder="1" applyAlignment="1">
      <alignment horizontal="left" vertical="center" shrinkToFit="1"/>
    </xf>
    <xf numFmtId="0" fontId="13" fillId="0" borderId="63" xfId="0" applyFont="1" applyBorder="1" applyAlignment="1">
      <alignment horizontal="left" vertical="center" shrinkToFit="1"/>
    </xf>
    <xf numFmtId="176" fontId="14" fillId="6" borderId="37" xfId="0" applyNumberFormat="1" applyFont="1" applyFill="1" applyBorder="1" applyAlignment="1">
      <alignment horizontal="right" vertical="center" shrinkToFit="1"/>
    </xf>
    <xf numFmtId="176" fontId="14" fillId="6" borderId="39" xfId="0" applyNumberFormat="1" applyFont="1" applyFill="1" applyBorder="1" applyAlignment="1">
      <alignment horizontal="right" vertical="center" shrinkToFit="1"/>
    </xf>
    <xf numFmtId="0" fontId="14" fillId="0" borderId="57" xfId="0" applyFont="1" applyBorder="1" applyAlignment="1">
      <alignment horizontal="right" vertical="center" shrinkToFit="1"/>
    </xf>
    <xf numFmtId="0" fontId="14" fillId="0" borderId="47" xfId="0" applyFont="1" applyBorder="1" applyAlignment="1">
      <alignment horizontal="right" vertical="center" shrinkToFit="1"/>
    </xf>
    <xf numFmtId="0" fontId="14" fillId="2" borderId="0" xfId="0" applyFont="1" applyFill="1" applyAlignment="1">
      <alignment horizontal="left" vertical="center" wrapText="1"/>
    </xf>
    <xf numFmtId="0" fontId="14" fillId="2" borderId="7" xfId="0" applyFont="1" applyFill="1" applyBorder="1" applyAlignment="1">
      <alignment horizontal="right" shrinkToFit="1"/>
    </xf>
    <xf numFmtId="0" fontId="14" fillId="2" borderId="8" xfId="0" applyFont="1" applyFill="1" applyBorder="1" applyAlignment="1">
      <alignment horizontal="right" shrinkToFit="1"/>
    </xf>
    <xf numFmtId="0" fontId="14" fillId="2" borderId="9" xfId="0" applyFont="1" applyFill="1" applyBorder="1" applyAlignment="1">
      <alignment horizontal="right" shrinkToFit="1"/>
    </xf>
    <xf numFmtId="176" fontId="14" fillId="0" borderId="2" xfId="0" applyNumberFormat="1" applyFont="1" applyBorder="1" applyAlignment="1">
      <alignment horizontal="right" vertical="center" shrinkToFit="1"/>
    </xf>
    <xf numFmtId="176" fontId="14" fillId="0" borderId="3" xfId="0" applyNumberFormat="1" applyFont="1" applyBorder="1" applyAlignment="1">
      <alignment horizontal="right" vertical="center" shrinkToFit="1"/>
    </xf>
    <xf numFmtId="176" fontId="14" fillId="0" borderId="5" xfId="0" applyNumberFormat="1" applyFont="1" applyBorder="1" applyAlignment="1">
      <alignment horizontal="right" vertical="center" shrinkToFit="1"/>
    </xf>
    <xf numFmtId="176" fontId="14" fillId="0" borderId="0" xfId="0" applyNumberFormat="1" applyFont="1" applyAlignment="1">
      <alignment horizontal="right" vertical="center" shrinkToFit="1"/>
    </xf>
    <xf numFmtId="176" fontId="14" fillId="0" borderId="7" xfId="0" applyNumberFormat="1" applyFont="1" applyBorder="1" applyAlignment="1">
      <alignment horizontal="right" vertical="center" shrinkToFit="1"/>
    </xf>
    <xf numFmtId="176" fontId="14" fillId="0" borderId="8" xfId="0" applyNumberFormat="1" applyFont="1" applyBorder="1" applyAlignment="1">
      <alignment horizontal="right" vertical="center" shrinkToFit="1"/>
    </xf>
    <xf numFmtId="176" fontId="14" fillId="2" borderId="23" xfId="0" applyNumberFormat="1" applyFont="1" applyFill="1" applyBorder="1" applyAlignment="1">
      <alignment horizontal="center" vertical="center" shrinkToFit="1"/>
    </xf>
    <xf numFmtId="176" fontId="14" fillId="2" borderId="22" xfId="0" applyNumberFormat="1" applyFont="1" applyFill="1" applyBorder="1" applyAlignment="1">
      <alignment horizontal="center" vertical="center" shrinkToFit="1"/>
    </xf>
    <xf numFmtId="176" fontId="14" fillId="2" borderId="24" xfId="0" applyNumberFormat="1" applyFont="1" applyFill="1" applyBorder="1" applyAlignment="1">
      <alignment horizontal="center" vertical="center" shrinkToFit="1"/>
    </xf>
    <xf numFmtId="0" fontId="14" fillId="2" borderId="0" xfId="0" applyFont="1" applyFill="1" applyAlignment="1">
      <alignment horizontal="left" vertical="center" shrinkToFit="1"/>
    </xf>
    <xf numFmtId="0" fontId="13" fillId="0" borderId="50" xfId="0" applyFont="1" applyBorder="1" applyAlignment="1">
      <alignment horizontal="center" vertical="center" shrinkToFit="1"/>
    </xf>
    <xf numFmtId="0" fontId="14" fillId="6" borderId="57" xfId="0" applyFont="1" applyFill="1" applyBorder="1" applyAlignment="1">
      <alignment horizontal="center" vertical="center" shrinkToFit="1"/>
    </xf>
    <xf numFmtId="176" fontId="13" fillId="2" borderId="0" xfId="0" applyNumberFormat="1" applyFont="1" applyFill="1" applyAlignment="1">
      <alignment horizontal="right" vertical="center" shrinkToFit="1"/>
    </xf>
    <xf numFmtId="176" fontId="13" fillId="2" borderId="0" xfId="0" applyNumberFormat="1" applyFont="1" applyFill="1" applyAlignment="1" applyProtection="1">
      <alignment horizontal="right" vertical="center" shrinkToFit="1"/>
      <protection locked="0"/>
    </xf>
    <xf numFmtId="0" fontId="2" fillId="8" borderId="0" xfId="0" applyFont="1" applyFill="1" applyAlignment="1">
      <alignment horizontal="left" vertical="top" wrapText="1"/>
    </xf>
    <xf numFmtId="0" fontId="2" fillId="8" borderId="22" xfId="0" applyFont="1" applyFill="1" applyBorder="1" applyAlignment="1">
      <alignment horizontal="left" vertical="top" wrapText="1"/>
    </xf>
    <xf numFmtId="0" fontId="2" fillId="14" borderId="10" xfId="0" applyFont="1" applyFill="1" applyBorder="1" applyAlignment="1">
      <alignment horizontal="left" vertical="center" wrapText="1"/>
    </xf>
    <xf numFmtId="0" fontId="2" fillId="14" borderId="11" xfId="0" applyFont="1" applyFill="1" applyBorder="1" applyAlignment="1">
      <alignment horizontal="left" vertical="center" wrapText="1"/>
    </xf>
    <xf numFmtId="0" fontId="2" fillId="14" borderId="21" xfId="0" applyFont="1" applyFill="1" applyBorder="1" applyAlignment="1">
      <alignment horizontal="left" vertical="center" wrapText="1"/>
    </xf>
    <xf numFmtId="0" fontId="2" fillId="15" borderId="10" xfId="0" applyFont="1" applyFill="1" applyBorder="1" applyAlignment="1">
      <alignment horizontal="left" vertical="center" wrapText="1"/>
    </xf>
    <xf numFmtId="0" fontId="2" fillId="15" borderId="11" xfId="0" applyFont="1" applyFill="1" applyBorder="1" applyAlignment="1">
      <alignment horizontal="left" vertical="center"/>
    </xf>
    <xf numFmtId="0" fontId="2" fillId="15" borderId="21" xfId="0" applyFont="1" applyFill="1" applyBorder="1" applyAlignment="1">
      <alignment horizontal="left" vertical="center"/>
    </xf>
    <xf numFmtId="0" fontId="2" fillId="11" borderId="11" xfId="0" applyFont="1" applyFill="1" applyBorder="1" applyAlignment="1">
      <alignment horizontal="center" vertical="center"/>
    </xf>
    <xf numFmtId="0" fontId="2" fillId="11" borderId="12" xfId="0" applyFont="1" applyFill="1" applyBorder="1" applyAlignment="1">
      <alignment horizontal="center" vertical="center"/>
    </xf>
    <xf numFmtId="0" fontId="2" fillId="11" borderId="11" xfId="0" applyFont="1" applyFill="1" applyBorder="1" applyAlignment="1">
      <alignment horizontal="left" vertical="center"/>
    </xf>
    <xf numFmtId="0" fontId="2" fillId="11" borderId="21" xfId="0" applyFont="1" applyFill="1" applyBorder="1" applyAlignment="1">
      <alignment horizontal="left" vertical="center"/>
    </xf>
    <xf numFmtId="0" fontId="2" fillId="11" borderId="11" xfId="0" applyFont="1" applyFill="1" applyBorder="1" applyAlignment="1">
      <alignment horizontal="distributed" vertical="center"/>
    </xf>
    <xf numFmtId="176" fontId="2" fillId="11" borderId="11" xfId="0" applyNumberFormat="1" applyFont="1" applyFill="1" applyBorder="1" applyAlignment="1">
      <alignment horizontal="right" vertical="center"/>
    </xf>
    <xf numFmtId="0" fontId="2" fillId="8" borderId="3" xfId="0" applyFont="1" applyFill="1" applyBorder="1" applyAlignment="1">
      <alignment horizontal="left" vertical="center" shrinkToFit="1"/>
    </xf>
    <xf numFmtId="0" fontId="2" fillId="8" borderId="23" xfId="0" applyFont="1" applyFill="1" applyBorder="1" applyAlignment="1">
      <alignment horizontal="left" vertical="center" shrinkToFit="1"/>
    </xf>
    <xf numFmtId="0" fontId="9" fillId="11" borderId="11" xfId="0" applyFont="1" applyFill="1" applyBorder="1" applyAlignment="1">
      <alignment horizontal="distributed" vertical="center"/>
    </xf>
    <xf numFmtId="0" fontId="9" fillId="11" borderId="12" xfId="0" applyFont="1" applyFill="1" applyBorder="1" applyAlignment="1">
      <alignment horizontal="distributed" vertical="center"/>
    </xf>
    <xf numFmtId="177" fontId="9" fillId="11" borderId="0" xfId="0" applyNumberFormat="1" applyFont="1" applyFill="1" applyAlignment="1">
      <alignment horizontal="center" vertical="center"/>
    </xf>
    <xf numFmtId="0" fontId="0" fillId="11" borderId="11" xfId="0" applyFill="1" applyBorder="1" applyAlignment="1">
      <alignment horizontal="distributed" vertical="center"/>
    </xf>
    <xf numFmtId="0" fontId="0" fillId="11" borderId="12" xfId="0" applyFill="1" applyBorder="1" applyAlignment="1">
      <alignment horizontal="distributed" vertical="center"/>
    </xf>
    <xf numFmtId="0" fontId="2" fillId="7" borderId="3" xfId="0" applyFont="1" applyFill="1" applyBorder="1" applyAlignment="1">
      <alignment horizontal="distributed" vertical="center"/>
    </xf>
    <xf numFmtId="0" fontId="2" fillId="7" borderId="0" xfId="0" applyFont="1" applyFill="1" applyAlignment="1">
      <alignment horizontal="left" vertical="center" wrapText="1"/>
    </xf>
    <xf numFmtId="0" fontId="2" fillId="7" borderId="22" xfId="0" applyFont="1" applyFill="1" applyBorder="1" applyAlignment="1">
      <alignment horizontal="left" vertical="center" wrapText="1"/>
    </xf>
    <xf numFmtId="0" fontId="2" fillId="7" borderId="8" xfId="0" applyFont="1" applyFill="1" applyBorder="1" applyAlignment="1">
      <alignment horizontal="left" vertical="center" wrapText="1"/>
    </xf>
    <xf numFmtId="0" fontId="2" fillId="7" borderId="24" xfId="0" applyFont="1" applyFill="1" applyBorder="1" applyAlignment="1">
      <alignment horizontal="left" vertical="center" wrapText="1"/>
    </xf>
    <xf numFmtId="0" fontId="2" fillId="12" borderId="11" xfId="0" applyFont="1" applyFill="1" applyBorder="1" applyAlignment="1">
      <alignment horizontal="distributed" vertical="center"/>
    </xf>
    <xf numFmtId="0" fontId="2" fillId="12" borderId="12" xfId="0" applyFont="1" applyFill="1" applyBorder="1" applyAlignment="1">
      <alignment horizontal="distributed" vertical="center"/>
    </xf>
    <xf numFmtId="0" fontId="2" fillId="12" borderId="3" xfId="0" applyFont="1" applyFill="1" applyBorder="1" applyAlignment="1">
      <alignment horizontal="left" vertical="center"/>
    </xf>
    <xf numFmtId="0" fontId="2" fillId="12" borderId="23" xfId="0" applyFont="1" applyFill="1" applyBorder="1" applyAlignment="1">
      <alignment horizontal="left" vertical="center"/>
    </xf>
    <xf numFmtId="0" fontId="2" fillId="13" borderId="0" xfId="0" applyFont="1" applyFill="1" applyAlignment="1">
      <alignment horizontal="left" vertical="top" wrapText="1"/>
    </xf>
    <xf numFmtId="0" fontId="2" fillId="13" borderId="22" xfId="0" applyFont="1" applyFill="1" applyBorder="1" applyAlignment="1">
      <alignment horizontal="left" vertical="top" wrapText="1"/>
    </xf>
    <xf numFmtId="0" fontId="2" fillId="11" borderId="12" xfId="0" applyFont="1" applyFill="1" applyBorder="1" applyAlignment="1">
      <alignment horizontal="distributed" vertical="center"/>
    </xf>
    <xf numFmtId="177" fontId="2" fillId="11" borderId="11" xfId="0" applyNumberFormat="1" applyFont="1" applyFill="1" applyBorder="1" applyAlignment="1">
      <alignment horizontal="center" vertical="center"/>
    </xf>
    <xf numFmtId="0" fontId="2" fillId="11" borderId="3" xfId="0" applyFont="1" applyFill="1" applyBorder="1" applyAlignment="1">
      <alignment horizontal="distributed" vertical="center"/>
    </xf>
    <xf numFmtId="0" fontId="2" fillId="11" borderId="4" xfId="0" applyFont="1" applyFill="1" applyBorder="1" applyAlignment="1">
      <alignment horizontal="distributed" vertical="center"/>
    </xf>
    <xf numFmtId="0" fontId="2" fillId="10" borderId="16" xfId="0" applyFont="1" applyFill="1" applyBorder="1" applyAlignment="1">
      <alignment horizontal="center" vertical="center"/>
    </xf>
    <xf numFmtId="0" fontId="2" fillId="10" borderId="17" xfId="0" applyFont="1" applyFill="1" applyBorder="1" applyAlignment="1">
      <alignment horizontal="center" vertical="center"/>
    </xf>
    <xf numFmtId="0" fontId="2" fillId="10" borderId="15" xfId="0" applyFont="1" applyFill="1" applyBorder="1" applyAlignment="1">
      <alignment horizontal="center" vertical="center"/>
    </xf>
    <xf numFmtId="0" fontId="2" fillId="10" borderId="17" xfId="0" applyFont="1" applyFill="1" applyBorder="1" applyAlignment="1">
      <alignment horizontal="left" vertical="center"/>
    </xf>
    <xf numFmtId="0" fontId="2" fillId="10" borderId="18" xfId="0" applyFont="1" applyFill="1" applyBorder="1" applyAlignment="1">
      <alignment horizontal="left" vertical="center"/>
    </xf>
    <xf numFmtId="0" fontId="2" fillId="10" borderId="12" xfId="0" applyFont="1" applyFill="1" applyBorder="1" applyAlignment="1">
      <alignment horizontal="distributed" vertical="center"/>
    </xf>
    <xf numFmtId="0" fontId="2" fillId="10" borderId="1" xfId="0" applyFont="1" applyFill="1" applyBorder="1" applyAlignment="1">
      <alignment horizontal="distributed" vertical="center"/>
    </xf>
    <xf numFmtId="0" fontId="2" fillId="10" borderId="10" xfId="0" applyFont="1" applyFill="1" applyBorder="1" applyAlignment="1">
      <alignment horizontal="distributed" vertical="center"/>
    </xf>
    <xf numFmtId="0" fontId="2" fillId="10" borderId="1" xfId="0" applyFont="1" applyFill="1" applyBorder="1" applyAlignment="1">
      <alignment horizontal="left" vertical="center"/>
    </xf>
    <xf numFmtId="0" fontId="2" fillId="10" borderId="20" xfId="0" applyFont="1" applyFill="1" applyBorder="1" applyAlignment="1">
      <alignment horizontal="left" vertical="center"/>
    </xf>
    <xf numFmtId="0" fontId="2" fillId="10" borderId="11" xfId="0" applyFont="1" applyFill="1" applyBorder="1" applyAlignment="1">
      <alignment horizontal="distributed" vertical="center"/>
    </xf>
    <xf numFmtId="176" fontId="2" fillId="10" borderId="10" xfId="0" applyNumberFormat="1" applyFont="1" applyFill="1" applyBorder="1" applyAlignment="1">
      <alignment horizontal="right" vertical="center"/>
    </xf>
    <xf numFmtId="176" fontId="2" fillId="10" borderId="11" xfId="0" applyNumberFormat="1" applyFont="1" applyFill="1" applyBorder="1" applyAlignment="1">
      <alignment horizontal="right" vertical="center"/>
    </xf>
    <xf numFmtId="0" fontId="2" fillId="10" borderId="11" xfId="0" applyFont="1" applyFill="1" applyBorder="1" applyAlignment="1">
      <alignment horizontal="center" vertical="center"/>
    </xf>
    <xf numFmtId="0" fontId="2" fillId="10" borderId="12" xfId="0" applyFont="1" applyFill="1" applyBorder="1" applyAlignment="1">
      <alignment horizontal="center" vertical="center"/>
    </xf>
    <xf numFmtId="0" fontId="2" fillId="10" borderId="11" xfId="0" applyFont="1" applyFill="1" applyBorder="1" applyAlignment="1">
      <alignment horizontal="left" vertical="center"/>
    </xf>
    <xf numFmtId="0" fontId="2" fillId="10" borderId="21" xfId="0" applyFont="1" applyFill="1" applyBorder="1" applyAlignment="1">
      <alignment horizontal="left" vertical="center"/>
    </xf>
    <xf numFmtId="176" fontId="13" fillId="8" borderId="0" xfId="0" applyNumberFormat="1" applyFont="1" applyFill="1" applyAlignment="1">
      <alignment horizontal="right" vertical="center" shrinkToFit="1"/>
    </xf>
    <xf numFmtId="0" fontId="13" fillId="8" borderId="0" xfId="0" applyFont="1" applyFill="1" applyAlignment="1">
      <alignment horizontal="center" vertical="center" shrinkToFit="1"/>
    </xf>
    <xf numFmtId="0" fontId="14" fillId="13" borderId="57" xfId="0" applyFont="1" applyFill="1" applyBorder="1" applyAlignment="1">
      <alignment horizontal="center" vertical="center" shrinkToFit="1"/>
    </xf>
    <xf numFmtId="0" fontId="14" fillId="13" borderId="47" xfId="0" applyFont="1" applyFill="1" applyBorder="1" applyAlignment="1">
      <alignment horizontal="center" vertical="center" shrinkToFit="1"/>
    </xf>
    <xf numFmtId="176" fontId="14" fillId="13" borderId="5" xfId="0" applyNumberFormat="1" applyFont="1" applyFill="1" applyBorder="1" applyAlignment="1">
      <alignment horizontal="right" vertical="center" shrinkToFit="1"/>
    </xf>
    <xf numFmtId="176" fontId="14" fillId="13" borderId="6" xfId="0" applyNumberFormat="1" applyFont="1" applyFill="1" applyBorder="1" applyAlignment="1">
      <alignment horizontal="right" vertical="center" shrinkToFit="1"/>
    </xf>
    <xf numFmtId="0" fontId="14" fillId="13" borderId="5" xfId="0" applyFont="1" applyFill="1" applyBorder="1" applyAlignment="1">
      <alignment horizontal="center" vertical="center" shrinkToFit="1"/>
    </xf>
    <xf numFmtId="0" fontId="14" fillId="13" borderId="0" xfId="0" applyFont="1" applyFill="1" applyAlignment="1">
      <alignment horizontal="center" vertical="center" shrinkToFit="1"/>
    </xf>
    <xf numFmtId="0" fontId="14" fillId="13" borderId="26" xfId="0" applyFont="1" applyFill="1" applyBorder="1" applyAlignment="1">
      <alignment horizontal="center" vertical="center" shrinkToFit="1"/>
    </xf>
    <xf numFmtId="0" fontId="14" fillId="13" borderId="8" xfId="0" applyFont="1" applyFill="1" applyBorder="1" applyAlignment="1">
      <alignment horizontal="center" vertical="center" shrinkToFit="1"/>
    </xf>
    <xf numFmtId="176" fontId="14" fillId="13" borderId="10" xfId="0" applyNumberFormat="1" applyFont="1" applyFill="1" applyBorder="1" applyAlignment="1">
      <alignment horizontal="right" vertical="center" shrinkToFit="1"/>
    </xf>
    <xf numFmtId="176" fontId="14" fillId="13" borderId="12" xfId="0" applyNumberFormat="1" applyFont="1" applyFill="1" applyBorder="1" applyAlignment="1">
      <alignment horizontal="right" vertical="center" shrinkToFit="1"/>
    </xf>
    <xf numFmtId="0" fontId="14" fillId="13" borderId="10" xfId="0" applyFont="1" applyFill="1" applyBorder="1" applyAlignment="1">
      <alignment horizontal="center" vertical="center" shrinkToFit="1"/>
    </xf>
    <xf numFmtId="0" fontId="14" fillId="13" borderId="11" xfId="0" applyFont="1" applyFill="1" applyBorder="1" applyAlignment="1">
      <alignment horizontal="center" vertical="center" shrinkToFit="1"/>
    </xf>
    <xf numFmtId="0" fontId="14" fillId="7" borderId="30" xfId="0" applyFont="1" applyFill="1" applyBorder="1" applyAlignment="1">
      <alignment horizontal="center" vertical="center" shrinkToFit="1"/>
    </xf>
    <xf numFmtId="0" fontId="14" fillId="7" borderId="11" xfId="0" applyFont="1" applyFill="1" applyBorder="1" applyAlignment="1">
      <alignment horizontal="center" vertical="center" shrinkToFit="1"/>
    </xf>
    <xf numFmtId="0" fontId="14" fillId="7" borderId="12" xfId="0" applyFont="1" applyFill="1" applyBorder="1" applyAlignment="1">
      <alignment horizontal="center" vertical="center" shrinkToFit="1"/>
    </xf>
    <xf numFmtId="0" fontId="14" fillId="7" borderId="2" xfId="0" applyFont="1" applyFill="1" applyBorder="1" applyAlignment="1">
      <alignment horizontal="center" vertical="center" shrinkToFit="1"/>
    </xf>
    <xf numFmtId="0" fontId="14" fillId="7" borderId="3" xfId="0" applyFont="1" applyFill="1" applyBorder="1" applyAlignment="1">
      <alignment horizontal="center" vertical="center" shrinkToFit="1"/>
    </xf>
    <xf numFmtId="0" fontId="14" fillId="7" borderId="4" xfId="0" applyFont="1" applyFill="1" applyBorder="1" applyAlignment="1">
      <alignment horizontal="center" vertical="center" shrinkToFit="1"/>
    </xf>
    <xf numFmtId="0" fontId="14" fillId="7" borderId="46" xfId="0" applyFont="1" applyFill="1" applyBorder="1" applyAlignment="1">
      <alignment horizontal="center" vertical="center" shrinkToFit="1"/>
    </xf>
    <xf numFmtId="0" fontId="14" fillId="7" borderId="47" xfId="0" applyFont="1" applyFill="1" applyBorder="1" applyAlignment="1">
      <alignment horizontal="center" vertical="center" shrinkToFit="1"/>
    </xf>
    <xf numFmtId="0" fontId="14" fillId="7" borderId="60" xfId="0" applyFont="1" applyFill="1" applyBorder="1" applyAlignment="1">
      <alignment horizontal="center" vertical="center" shrinkToFit="1"/>
    </xf>
    <xf numFmtId="176" fontId="14" fillId="7" borderId="3" xfId="0" applyNumberFormat="1" applyFont="1" applyFill="1" applyBorder="1" applyAlignment="1">
      <alignment vertical="center" shrinkToFit="1"/>
    </xf>
    <xf numFmtId="176" fontId="14" fillId="7" borderId="4" xfId="0" applyNumberFormat="1" applyFont="1" applyFill="1" applyBorder="1" applyAlignment="1">
      <alignment vertical="center" shrinkToFit="1"/>
    </xf>
    <xf numFmtId="0" fontId="14" fillId="13" borderId="30" xfId="0" applyFont="1" applyFill="1" applyBorder="1" applyAlignment="1">
      <alignment horizontal="center" vertical="center" shrinkToFit="1"/>
    </xf>
    <xf numFmtId="0" fontId="14" fillId="13" borderId="12" xfId="0" applyFont="1" applyFill="1" applyBorder="1" applyAlignment="1">
      <alignment horizontal="center" vertical="center" shrinkToFit="1"/>
    </xf>
    <xf numFmtId="0" fontId="14" fillId="7" borderId="10" xfId="0" applyFont="1" applyFill="1" applyBorder="1" applyAlignment="1">
      <alignment horizontal="center" vertical="center" shrinkToFit="1"/>
    </xf>
    <xf numFmtId="0" fontId="14" fillId="11" borderId="30" xfId="0" applyFont="1" applyFill="1" applyBorder="1" applyAlignment="1">
      <alignment horizontal="center" vertical="center" shrinkToFit="1"/>
    </xf>
    <xf numFmtId="0" fontId="14" fillId="11" borderId="11" xfId="0" applyFont="1" applyFill="1" applyBorder="1" applyAlignment="1">
      <alignment horizontal="center" vertical="center" shrinkToFit="1"/>
    </xf>
    <xf numFmtId="0" fontId="14" fillId="11" borderId="12" xfId="0" applyFont="1" applyFill="1" applyBorder="1" applyAlignment="1">
      <alignment horizontal="center" vertical="center" shrinkToFit="1"/>
    </xf>
    <xf numFmtId="0" fontId="14" fillId="11" borderId="10" xfId="0" applyFont="1" applyFill="1" applyBorder="1" applyAlignment="1">
      <alignment horizontal="center" vertical="center" shrinkToFit="1"/>
    </xf>
    <xf numFmtId="176" fontId="14" fillId="11" borderId="3" xfId="0" applyNumberFormat="1" applyFont="1" applyFill="1" applyBorder="1" applyAlignment="1">
      <alignment vertical="center" shrinkToFit="1"/>
    </xf>
    <xf numFmtId="176" fontId="14" fillId="11" borderId="4" xfId="0" applyNumberFormat="1" applyFont="1" applyFill="1" applyBorder="1" applyAlignment="1">
      <alignment vertical="center" shrinkToFit="1"/>
    </xf>
    <xf numFmtId="0" fontId="14" fillId="2" borderId="5" xfId="0" applyFont="1" applyFill="1" applyBorder="1" applyAlignment="1">
      <alignment horizontal="left" vertical="center" shrinkToFit="1"/>
    </xf>
    <xf numFmtId="0" fontId="14" fillId="2" borderId="5" xfId="0" applyFont="1" applyFill="1" applyBorder="1" applyAlignment="1">
      <alignment horizontal="left" vertical="center" wrapText="1"/>
    </xf>
    <xf numFmtId="176" fontId="14" fillId="10" borderId="37" xfId="0" applyNumberFormat="1" applyFont="1" applyFill="1" applyBorder="1" applyAlignment="1">
      <alignment horizontal="right" vertical="center" shrinkToFit="1"/>
    </xf>
    <xf numFmtId="176" fontId="14" fillId="10" borderId="39" xfId="0" applyNumberFormat="1" applyFont="1" applyFill="1" applyBorder="1" applyAlignment="1">
      <alignment horizontal="right" vertical="center" shrinkToFit="1"/>
    </xf>
    <xf numFmtId="0" fontId="14" fillId="10" borderId="37" xfId="0" applyFont="1" applyFill="1" applyBorder="1" applyAlignment="1">
      <alignment horizontal="center" vertical="center" shrinkToFit="1"/>
    </xf>
    <xf numFmtId="0" fontId="14" fillId="10" borderId="39" xfId="0" applyFont="1" applyFill="1" applyBorder="1" applyAlignment="1">
      <alignment horizontal="center" vertical="center" shrinkToFit="1"/>
    </xf>
    <xf numFmtId="176" fontId="14" fillId="7" borderId="11" xfId="0" applyNumberFormat="1" applyFont="1" applyFill="1" applyBorder="1" applyAlignment="1">
      <alignment horizontal="right" vertical="center" shrinkToFit="1"/>
    </xf>
    <xf numFmtId="176" fontId="14" fillId="7" borderId="12" xfId="0" applyNumberFormat="1" applyFont="1" applyFill="1" applyBorder="1" applyAlignment="1">
      <alignment horizontal="right" vertical="center" shrinkToFit="1"/>
    </xf>
    <xf numFmtId="0" fontId="5" fillId="0" borderId="0" xfId="0" applyFont="1" applyAlignment="1">
      <alignment horizontal="left" vertical="center" shrinkToFit="1"/>
    </xf>
    <xf numFmtId="0" fontId="7" fillId="0" borderId="8" xfId="0" applyFont="1" applyBorder="1" applyAlignment="1">
      <alignment horizontal="left" shrinkToFit="1"/>
    </xf>
    <xf numFmtId="0" fontId="7" fillId="2" borderId="8" xfId="0" applyFont="1" applyFill="1" applyBorder="1" applyAlignment="1">
      <alignment horizontal="left" vertical="center" shrinkToFit="1"/>
    </xf>
    <xf numFmtId="0" fontId="7" fillId="0" borderId="1"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2" xfId="0" applyFont="1" applyBorder="1" applyAlignment="1">
      <alignment vertical="top" shrinkToFit="1"/>
    </xf>
    <xf numFmtId="0" fontId="7" fillId="0" borderId="5" xfId="0" applyFont="1" applyBorder="1" applyAlignment="1">
      <alignment vertical="top" shrinkToFit="1"/>
    </xf>
    <xf numFmtId="0" fontId="7" fillId="0" borderId="2" xfId="0" applyFont="1" applyBorder="1" applyAlignment="1">
      <alignment horizontal="left" vertical="center" shrinkToFit="1"/>
    </xf>
    <xf numFmtId="0" fontId="7" fillId="0" borderId="3" xfId="0" applyFont="1" applyBorder="1" applyAlignment="1">
      <alignment horizontal="left" vertical="center" shrinkToFit="1"/>
    </xf>
    <xf numFmtId="0" fontId="7" fillId="0" borderId="33" xfId="0" applyFont="1" applyBorder="1" applyAlignment="1">
      <alignment horizontal="left" vertical="center" shrinkToFit="1"/>
    </xf>
    <xf numFmtId="0" fontId="7" fillId="0" borderId="34" xfId="0" applyFont="1" applyBorder="1" applyAlignment="1">
      <alignment horizontal="left" vertical="center" shrinkToFit="1"/>
    </xf>
    <xf numFmtId="0" fontId="7" fillId="0" borderId="2" xfId="0" applyFont="1" applyBorder="1">
      <alignment vertical="center"/>
    </xf>
    <xf numFmtId="0" fontId="9" fillId="0" borderId="3" xfId="0" applyFont="1" applyBorder="1">
      <alignment vertical="center"/>
    </xf>
    <xf numFmtId="0" fontId="7" fillId="2" borderId="0" xfId="0" applyFont="1" applyFill="1" applyAlignment="1">
      <alignment horizontal="center" vertical="center" shrinkToFit="1"/>
    </xf>
    <xf numFmtId="0" fontId="7" fillId="0" borderId="29" xfId="0" applyFont="1" applyBorder="1" applyAlignment="1">
      <alignment horizontal="left" vertical="top" shrinkToFit="1"/>
    </xf>
    <xf numFmtId="0" fontId="7" fillId="0" borderId="31" xfId="0" applyFont="1" applyBorder="1" applyAlignment="1">
      <alignment horizontal="left" vertical="top" shrinkToFit="1"/>
    </xf>
    <xf numFmtId="0" fontId="7" fillId="0" borderId="36" xfId="0" applyFont="1" applyBorder="1" applyAlignment="1">
      <alignment horizontal="left" vertical="top" shrinkToFit="1"/>
    </xf>
    <xf numFmtId="0" fontId="7" fillId="2" borderId="0" xfId="0" applyFont="1" applyFill="1">
      <alignment vertical="center"/>
    </xf>
    <xf numFmtId="0" fontId="9" fillId="0" borderId="0" xfId="0" applyFont="1">
      <alignment vertical="center"/>
    </xf>
    <xf numFmtId="0" fontId="7" fillId="0" borderId="2" xfId="0" applyFont="1" applyBorder="1" applyAlignment="1">
      <alignment horizontal="center" vertical="top" shrinkToFit="1"/>
    </xf>
    <xf numFmtId="0" fontId="7" fillId="0" borderId="3" xfId="0" applyFont="1" applyBorder="1" applyAlignment="1">
      <alignment horizontal="center" vertical="top" shrinkToFit="1"/>
    </xf>
    <xf numFmtId="0" fontId="7" fillId="0" borderId="10" xfId="0" applyFont="1" applyBorder="1" applyAlignment="1">
      <alignment horizontal="right" vertical="center" shrinkToFit="1"/>
    </xf>
    <xf numFmtId="0" fontId="7" fillId="0" borderId="11" xfId="0" applyFont="1" applyBorder="1" applyAlignment="1">
      <alignment horizontal="right" vertical="center" shrinkToFit="1"/>
    </xf>
    <xf numFmtId="0" fontId="10" fillId="2" borderId="5" xfId="0" applyFont="1" applyFill="1" applyBorder="1" applyAlignment="1">
      <alignment horizontal="left" vertical="center" shrinkToFit="1"/>
    </xf>
    <xf numFmtId="0" fontId="10" fillId="2" borderId="0" xfId="0" applyFont="1" applyFill="1" applyAlignment="1">
      <alignment horizontal="left" vertical="center" shrinkToFit="1"/>
    </xf>
    <xf numFmtId="0" fontId="10" fillId="2" borderId="6" xfId="0" applyFont="1" applyFill="1" applyBorder="1" applyAlignment="1">
      <alignment horizontal="left" vertical="center" shrinkToFit="1"/>
    </xf>
    <xf numFmtId="0" fontId="10" fillId="2" borderId="5"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6" xfId="0" applyFont="1" applyFill="1" applyBorder="1" applyAlignment="1">
      <alignment horizontal="left" vertical="center" wrapText="1"/>
    </xf>
    <xf numFmtId="0" fontId="10" fillId="2" borderId="7" xfId="0" applyFont="1" applyFill="1" applyBorder="1" applyAlignment="1">
      <alignment horizontal="left" vertical="top" wrapText="1"/>
    </xf>
    <xf numFmtId="0" fontId="10" fillId="2" borderId="8" xfId="0" applyFont="1" applyFill="1" applyBorder="1" applyAlignment="1">
      <alignment horizontal="left" vertical="top" wrapText="1"/>
    </xf>
    <xf numFmtId="0" fontId="10" fillId="2" borderId="9" xfId="0" applyFont="1" applyFill="1" applyBorder="1" applyAlignment="1">
      <alignment horizontal="left" vertical="top" wrapText="1"/>
    </xf>
    <xf numFmtId="0" fontId="7" fillId="0" borderId="21" xfId="0" applyFont="1" applyBorder="1" applyAlignment="1">
      <alignment horizontal="righ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39"/>
  <sheetViews>
    <sheetView showZeros="0" tabSelected="1" view="pageBreakPreview" zoomScaleNormal="100" zoomScaleSheetLayoutView="100" workbookViewId="0">
      <selection activeCell="D33" sqref="D33:P33"/>
    </sheetView>
  </sheetViews>
  <sheetFormatPr defaultRowHeight="13.5"/>
  <cols>
    <col min="1" max="3" width="5.625" style="1" customWidth="1"/>
    <col min="4" max="4" width="6.625" style="2" customWidth="1"/>
    <col min="5" max="204" width="5.625" style="1" customWidth="1"/>
    <col min="205" max="16384" width="9" style="1"/>
  </cols>
  <sheetData>
    <row r="1" spans="1:16" ht="15" customHeight="1">
      <c r="A1" s="222" t="s">
        <v>38</v>
      </c>
      <c r="B1" s="222"/>
      <c r="C1" s="222"/>
      <c r="D1" s="222"/>
      <c r="E1" s="222"/>
      <c r="F1" s="222"/>
      <c r="G1" s="222"/>
      <c r="H1" s="222"/>
      <c r="I1" s="222"/>
      <c r="J1" s="222"/>
      <c r="K1" s="222"/>
      <c r="L1" s="222"/>
      <c r="M1" s="222"/>
      <c r="N1" s="222"/>
      <c r="O1" s="222"/>
      <c r="P1" s="222"/>
    </row>
    <row r="2" spans="1:16" ht="21.95" customHeight="1">
      <c r="A2" s="221" t="s">
        <v>0</v>
      </c>
      <c r="B2" s="221"/>
      <c r="C2" s="221"/>
      <c r="D2" s="221"/>
      <c r="E2" s="221"/>
      <c r="F2" s="221"/>
      <c r="G2" s="221"/>
      <c r="H2" s="221"/>
      <c r="I2" s="221"/>
      <c r="J2" s="221"/>
      <c r="K2" s="221"/>
      <c r="L2" s="221"/>
      <c r="M2" s="221"/>
      <c r="N2" s="221"/>
      <c r="O2" s="221"/>
      <c r="P2" s="221"/>
    </row>
    <row r="3" spans="1:16" ht="9.9499999999999993" customHeight="1" thickBot="1"/>
    <row r="4" spans="1:16" ht="21" customHeight="1">
      <c r="A4" s="223" t="s">
        <v>46</v>
      </c>
      <c r="B4" s="224"/>
      <c r="C4" s="225"/>
      <c r="D4" s="10" t="s">
        <v>1</v>
      </c>
      <c r="E4" s="206" t="s">
        <v>33</v>
      </c>
      <c r="F4" s="207"/>
      <c r="G4" s="208"/>
      <c r="H4" s="200"/>
      <c r="I4" s="200"/>
      <c r="J4" s="200"/>
      <c r="K4" s="200"/>
      <c r="L4" s="200"/>
      <c r="M4" s="200"/>
      <c r="N4" s="200"/>
      <c r="O4" s="200"/>
      <c r="P4" s="201"/>
    </row>
    <row r="5" spans="1:16" ht="21" customHeight="1">
      <c r="A5" s="226"/>
      <c r="B5" s="227"/>
      <c r="C5" s="228"/>
      <c r="D5" s="8" t="s">
        <v>2</v>
      </c>
      <c r="E5" s="209" t="s">
        <v>7</v>
      </c>
      <c r="F5" s="210"/>
      <c r="G5" s="211"/>
      <c r="H5" s="202"/>
      <c r="I5" s="202"/>
      <c r="J5" s="202"/>
      <c r="K5" s="202"/>
      <c r="L5" s="202"/>
      <c r="M5" s="202"/>
      <c r="N5" s="202"/>
      <c r="O5" s="202"/>
      <c r="P5" s="203"/>
    </row>
    <row r="6" spans="1:16" ht="21" customHeight="1">
      <c r="A6" s="226"/>
      <c r="B6" s="227"/>
      <c r="C6" s="228"/>
      <c r="D6" s="8" t="s">
        <v>3</v>
      </c>
      <c r="E6" s="212" t="s">
        <v>8</v>
      </c>
      <c r="F6" s="209"/>
      <c r="G6" s="204"/>
      <c r="H6" s="205"/>
      <c r="I6" s="14" t="s">
        <v>9</v>
      </c>
      <c r="J6" s="8" t="s">
        <v>4</v>
      </c>
      <c r="K6" s="212" t="s">
        <v>21</v>
      </c>
      <c r="L6" s="212"/>
      <c r="M6" s="209"/>
      <c r="N6" s="205"/>
      <c r="O6" s="205"/>
      <c r="P6" s="11" t="s">
        <v>10</v>
      </c>
    </row>
    <row r="7" spans="1:16" ht="21" customHeight="1">
      <c r="A7" s="226"/>
      <c r="B7" s="227"/>
      <c r="C7" s="228"/>
      <c r="D7" s="8" t="s">
        <v>5</v>
      </c>
      <c r="E7" s="196" t="s">
        <v>39</v>
      </c>
      <c r="F7" s="196"/>
      <c r="G7" s="197"/>
      <c r="H7" s="198"/>
      <c r="I7" s="198"/>
      <c r="J7" s="198"/>
      <c r="K7" s="198"/>
      <c r="L7" s="198"/>
      <c r="M7" s="198"/>
      <c r="N7" s="198"/>
      <c r="O7" s="198"/>
      <c r="P7" s="199"/>
    </row>
    <row r="8" spans="1:16" ht="21" customHeight="1">
      <c r="A8" s="229"/>
      <c r="B8" s="230"/>
      <c r="C8" s="231"/>
      <c r="D8" s="8" t="s">
        <v>6</v>
      </c>
      <c r="E8" s="212" t="s">
        <v>11</v>
      </c>
      <c r="F8" s="212"/>
      <c r="G8" s="209"/>
      <c r="H8" s="198"/>
      <c r="I8" s="198"/>
      <c r="J8" s="198"/>
      <c r="K8" s="198"/>
      <c r="L8" s="198"/>
      <c r="M8" s="198"/>
      <c r="N8" s="198"/>
      <c r="O8" s="198"/>
      <c r="P8" s="199"/>
    </row>
    <row r="9" spans="1:16" ht="21" customHeight="1">
      <c r="A9" s="232" t="s">
        <v>41</v>
      </c>
      <c r="B9" s="233"/>
      <c r="C9" s="234"/>
      <c r="D9" s="8" t="s">
        <v>1</v>
      </c>
      <c r="E9" s="196" t="s">
        <v>40</v>
      </c>
      <c r="F9" s="196"/>
      <c r="G9" s="197"/>
      <c r="H9" s="198"/>
      <c r="I9" s="198"/>
      <c r="J9" s="198"/>
      <c r="K9" s="198"/>
      <c r="L9" s="198"/>
      <c r="M9" s="198"/>
      <c r="N9" s="198"/>
      <c r="O9" s="198"/>
      <c r="P9" s="199"/>
    </row>
    <row r="10" spans="1:16" ht="21" customHeight="1">
      <c r="A10" s="235"/>
      <c r="B10" s="236"/>
      <c r="C10" s="237"/>
      <c r="D10" s="8" t="s">
        <v>2</v>
      </c>
      <c r="E10" s="212" t="s">
        <v>23</v>
      </c>
      <c r="F10" s="212"/>
      <c r="G10" s="15" t="s">
        <v>24</v>
      </c>
      <c r="H10" s="205"/>
      <c r="I10" s="205"/>
      <c r="J10" s="13" t="s">
        <v>17</v>
      </c>
      <c r="K10" s="9"/>
      <c r="L10" s="13" t="s">
        <v>18</v>
      </c>
      <c r="M10" s="9"/>
      <c r="N10" s="13" t="s">
        <v>19</v>
      </c>
      <c r="O10" s="9"/>
      <c r="P10" s="11" t="s">
        <v>25</v>
      </c>
    </row>
    <row r="11" spans="1:16" ht="21" customHeight="1">
      <c r="A11" s="235"/>
      <c r="B11" s="236"/>
      <c r="C11" s="237"/>
      <c r="D11" s="8" t="s">
        <v>3</v>
      </c>
      <c r="E11" s="212" t="s">
        <v>15</v>
      </c>
      <c r="F11" s="215"/>
      <c r="G11" s="216"/>
      <c r="H11" s="198"/>
      <c r="I11" s="198"/>
      <c r="J11" s="198"/>
      <c r="K11" s="198"/>
      <c r="L11" s="198"/>
      <c r="M11" s="198"/>
      <c r="N11" s="198"/>
      <c r="O11" s="198"/>
      <c r="P11" s="199"/>
    </row>
    <row r="12" spans="1:16" ht="21" customHeight="1">
      <c r="A12" s="235"/>
      <c r="B12" s="236"/>
      <c r="C12" s="237"/>
      <c r="D12" s="8" t="s">
        <v>4</v>
      </c>
      <c r="E12" s="212" t="s">
        <v>16</v>
      </c>
      <c r="F12" s="212"/>
      <c r="G12" s="212"/>
      <c r="H12" s="209"/>
      <c r="I12" s="15" t="s">
        <v>24</v>
      </c>
      <c r="J12" s="214"/>
      <c r="K12" s="214"/>
      <c r="L12" s="13" t="s">
        <v>17</v>
      </c>
      <c r="M12" s="9"/>
      <c r="N12" s="13" t="s">
        <v>18</v>
      </c>
      <c r="O12" s="9"/>
      <c r="P12" s="11" t="s">
        <v>19</v>
      </c>
    </row>
    <row r="13" spans="1:16" ht="21" customHeight="1">
      <c r="A13" s="235"/>
      <c r="B13" s="236"/>
      <c r="C13" s="237"/>
      <c r="D13" s="8" t="s">
        <v>5</v>
      </c>
      <c r="E13" s="213" t="s">
        <v>20</v>
      </c>
      <c r="F13" s="213"/>
      <c r="G13" s="213"/>
      <c r="H13" s="219"/>
      <c r="I13" s="15" t="s">
        <v>24</v>
      </c>
      <c r="J13" s="214"/>
      <c r="K13" s="214"/>
      <c r="L13" s="13" t="s">
        <v>17</v>
      </c>
      <c r="M13" s="9"/>
      <c r="N13" s="13" t="s">
        <v>18</v>
      </c>
      <c r="O13" s="9"/>
      <c r="P13" s="11" t="s">
        <v>19</v>
      </c>
    </row>
    <row r="14" spans="1:16" ht="21" customHeight="1">
      <c r="A14" s="235"/>
      <c r="B14" s="236"/>
      <c r="C14" s="237"/>
      <c r="D14" s="155" t="s">
        <v>48</v>
      </c>
      <c r="E14" s="217" t="s">
        <v>49</v>
      </c>
      <c r="F14" s="217"/>
      <c r="G14" s="217"/>
      <c r="H14" s="218"/>
      <c r="I14" s="156" t="s">
        <v>24</v>
      </c>
      <c r="J14" s="220"/>
      <c r="K14" s="220"/>
      <c r="L14" s="157" t="s">
        <v>17</v>
      </c>
      <c r="M14" s="158"/>
      <c r="N14" s="157" t="s">
        <v>18</v>
      </c>
      <c r="O14" s="158"/>
      <c r="P14" s="159" t="s">
        <v>19</v>
      </c>
    </row>
    <row r="15" spans="1:16" ht="21" customHeight="1">
      <c r="A15" s="235"/>
      <c r="B15" s="236"/>
      <c r="C15" s="237"/>
      <c r="D15" s="8" t="s">
        <v>26</v>
      </c>
      <c r="E15" s="196" t="s">
        <v>34</v>
      </c>
      <c r="F15" s="196"/>
      <c r="G15" s="197"/>
      <c r="H15" s="198"/>
      <c r="I15" s="198"/>
      <c r="J15" s="198"/>
      <c r="K15" s="198"/>
      <c r="L15" s="198"/>
      <c r="M15" s="198"/>
      <c r="N15" s="198"/>
      <c r="O15" s="198"/>
      <c r="P15" s="199"/>
    </row>
    <row r="16" spans="1:16" ht="21" customHeight="1">
      <c r="A16" s="235"/>
      <c r="B16" s="236"/>
      <c r="C16" s="237"/>
      <c r="D16" s="3" t="s">
        <v>27</v>
      </c>
      <c r="E16" s="212" t="s">
        <v>35</v>
      </c>
      <c r="F16" s="215"/>
      <c r="G16" s="216"/>
      <c r="H16" s="198"/>
      <c r="I16" s="198"/>
      <c r="J16" s="198"/>
      <c r="K16" s="198"/>
      <c r="L16" s="198"/>
      <c r="M16" s="198"/>
      <c r="N16" s="198"/>
      <c r="O16" s="198"/>
      <c r="P16" s="199"/>
    </row>
    <row r="17" spans="1:16" ht="21" customHeight="1">
      <c r="A17" s="235"/>
      <c r="B17" s="236"/>
      <c r="C17" s="237"/>
      <c r="D17" s="3" t="s">
        <v>28</v>
      </c>
      <c r="E17" s="213" t="s">
        <v>22</v>
      </c>
      <c r="F17" s="213"/>
      <c r="G17" s="213"/>
      <c r="H17" s="4"/>
      <c r="I17" s="4"/>
      <c r="J17" s="4"/>
      <c r="K17" s="4"/>
      <c r="L17" s="4"/>
      <c r="M17" s="4"/>
      <c r="N17" s="4"/>
      <c r="O17" s="4"/>
      <c r="P17" s="12"/>
    </row>
    <row r="18" spans="1:16" ht="21" customHeight="1">
      <c r="A18" s="235"/>
      <c r="B18" s="236"/>
      <c r="C18" s="237"/>
      <c r="D18" s="5"/>
      <c r="E18" s="243"/>
      <c r="F18" s="243"/>
      <c r="G18" s="243"/>
      <c r="H18" s="243"/>
      <c r="I18" s="243"/>
      <c r="J18" s="243"/>
      <c r="K18" s="243"/>
      <c r="L18" s="243"/>
      <c r="M18" s="243"/>
      <c r="N18" s="243"/>
      <c r="O18" s="243"/>
      <c r="P18" s="244"/>
    </row>
    <row r="19" spans="1:16" ht="21" customHeight="1">
      <c r="A19" s="235"/>
      <c r="B19" s="236"/>
      <c r="C19" s="237"/>
      <c r="D19" s="6"/>
      <c r="E19" s="245"/>
      <c r="F19" s="245"/>
      <c r="G19" s="245"/>
      <c r="H19" s="245"/>
      <c r="I19" s="245"/>
      <c r="J19" s="245"/>
      <c r="K19" s="245"/>
      <c r="L19" s="245"/>
      <c r="M19" s="245"/>
      <c r="N19" s="245"/>
      <c r="O19" s="245"/>
      <c r="P19" s="246"/>
    </row>
    <row r="20" spans="1:16" ht="21" customHeight="1">
      <c r="A20" s="235"/>
      <c r="B20" s="236"/>
      <c r="C20" s="237"/>
      <c r="D20" s="3" t="s">
        <v>30</v>
      </c>
      <c r="E20" s="212" t="s">
        <v>31</v>
      </c>
      <c r="F20" s="212"/>
      <c r="G20" s="212"/>
      <c r="H20" s="209"/>
      <c r="I20" s="247"/>
      <c r="J20" s="247"/>
      <c r="K20" s="247"/>
      <c r="L20" s="247"/>
      <c r="M20" s="247"/>
      <c r="N20" s="247"/>
      <c r="O20" s="247"/>
      <c r="P20" s="248"/>
    </row>
    <row r="21" spans="1:16" ht="21" customHeight="1">
      <c r="A21" s="235"/>
      <c r="B21" s="236"/>
      <c r="C21" s="237"/>
      <c r="D21" s="3" t="s">
        <v>36</v>
      </c>
      <c r="E21" s="4" t="s">
        <v>42</v>
      </c>
      <c r="F21" s="4"/>
      <c r="G21" s="4"/>
      <c r="H21" s="4"/>
      <c r="I21" s="4"/>
      <c r="J21" s="4"/>
      <c r="K21" s="4"/>
      <c r="L21" s="4"/>
      <c r="M21" s="4"/>
      <c r="N21" s="4"/>
      <c r="O21" s="4"/>
      <c r="P21" s="12"/>
    </row>
    <row r="22" spans="1:16" ht="21" customHeight="1">
      <c r="A22" s="235"/>
      <c r="B22" s="236"/>
      <c r="C22" s="237"/>
      <c r="D22" s="5"/>
      <c r="E22" s="249"/>
      <c r="F22" s="249"/>
      <c r="G22" s="249"/>
      <c r="H22" s="249"/>
      <c r="I22" s="249"/>
      <c r="J22" s="249"/>
      <c r="K22" s="249"/>
      <c r="L22" s="249"/>
      <c r="M22" s="249"/>
      <c r="N22" s="249"/>
      <c r="O22" s="249"/>
      <c r="P22" s="250"/>
    </row>
    <row r="23" spans="1:16" ht="21" customHeight="1">
      <c r="A23" s="235"/>
      <c r="B23" s="236"/>
      <c r="C23" s="237"/>
      <c r="D23" s="5"/>
      <c r="E23" s="249"/>
      <c r="F23" s="249"/>
      <c r="G23" s="249"/>
      <c r="H23" s="249"/>
      <c r="I23" s="249"/>
      <c r="J23" s="249"/>
      <c r="K23" s="249"/>
      <c r="L23" s="249"/>
      <c r="M23" s="249"/>
      <c r="N23" s="249"/>
      <c r="O23" s="249"/>
      <c r="P23" s="250"/>
    </row>
    <row r="24" spans="1:16" ht="21" customHeight="1">
      <c r="A24" s="235"/>
      <c r="B24" s="236"/>
      <c r="C24" s="237"/>
      <c r="D24" s="5"/>
      <c r="E24" s="249"/>
      <c r="F24" s="249"/>
      <c r="G24" s="249"/>
      <c r="H24" s="249"/>
      <c r="I24" s="249"/>
      <c r="J24" s="249"/>
      <c r="K24" s="249"/>
      <c r="L24" s="249"/>
      <c r="M24" s="249"/>
      <c r="N24" s="249"/>
      <c r="O24" s="249"/>
      <c r="P24" s="250"/>
    </row>
    <row r="25" spans="1:16" ht="21" customHeight="1">
      <c r="A25" s="235"/>
      <c r="B25" s="236"/>
      <c r="C25" s="237"/>
      <c r="D25" s="6"/>
      <c r="E25" s="251"/>
      <c r="F25" s="251"/>
      <c r="G25" s="251"/>
      <c r="H25" s="251"/>
      <c r="I25" s="251"/>
      <c r="J25" s="251"/>
      <c r="K25" s="251"/>
      <c r="L25" s="251"/>
      <c r="M25" s="251"/>
      <c r="N25" s="251"/>
      <c r="O25" s="251"/>
      <c r="P25" s="252"/>
    </row>
    <row r="26" spans="1:16" ht="21" customHeight="1">
      <c r="A26" s="235"/>
      <c r="B26" s="236"/>
      <c r="C26" s="237"/>
      <c r="D26" s="3" t="s">
        <v>47</v>
      </c>
      <c r="E26" s="253" t="s">
        <v>43</v>
      </c>
      <c r="F26" s="253"/>
      <c r="G26" s="253"/>
      <c r="H26" s="253"/>
      <c r="I26" s="253"/>
      <c r="J26" s="253"/>
      <c r="K26" s="253"/>
      <c r="L26" s="253"/>
      <c r="M26" s="253"/>
      <c r="N26" s="253"/>
      <c r="O26" s="253"/>
      <c r="P26" s="254"/>
    </row>
    <row r="27" spans="1:16" ht="21" customHeight="1">
      <c r="A27" s="235"/>
      <c r="B27" s="236"/>
      <c r="C27" s="237"/>
      <c r="D27" s="5"/>
      <c r="E27" s="249"/>
      <c r="F27" s="249"/>
      <c r="G27" s="249"/>
      <c r="H27" s="249"/>
      <c r="I27" s="249"/>
      <c r="J27" s="249"/>
      <c r="K27" s="249"/>
      <c r="L27" s="249"/>
      <c r="M27" s="249"/>
      <c r="N27" s="249"/>
      <c r="O27" s="249"/>
      <c r="P27" s="250"/>
    </row>
    <row r="28" spans="1:16" ht="21" customHeight="1">
      <c r="A28" s="235"/>
      <c r="B28" s="236"/>
      <c r="C28" s="237"/>
      <c r="D28" s="5"/>
      <c r="E28" s="249"/>
      <c r="F28" s="249"/>
      <c r="G28" s="249"/>
      <c r="H28" s="249"/>
      <c r="I28" s="249"/>
      <c r="J28" s="249"/>
      <c r="K28" s="249"/>
      <c r="L28" s="249"/>
      <c r="M28" s="249"/>
      <c r="N28" s="249"/>
      <c r="O28" s="249"/>
      <c r="P28" s="250"/>
    </row>
    <row r="29" spans="1:16" ht="21" customHeight="1">
      <c r="A29" s="235"/>
      <c r="B29" s="236"/>
      <c r="C29" s="237"/>
      <c r="D29" s="5"/>
      <c r="E29" s="249"/>
      <c r="F29" s="249"/>
      <c r="G29" s="249"/>
      <c r="H29" s="249"/>
      <c r="I29" s="249"/>
      <c r="J29" s="249"/>
      <c r="K29" s="249"/>
      <c r="L29" s="249"/>
      <c r="M29" s="249"/>
      <c r="N29" s="249"/>
      <c r="O29" s="249"/>
      <c r="P29" s="250"/>
    </row>
    <row r="30" spans="1:16" ht="21" customHeight="1">
      <c r="A30" s="235"/>
      <c r="B30" s="236"/>
      <c r="C30" s="237"/>
      <c r="D30" s="5"/>
      <c r="E30" s="249"/>
      <c r="F30" s="249"/>
      <c r="G30" s="249"/>
      <c r="H30" s="249"/>
      <c r="I30" s="249"/>
      <c r="J30" s="249"/>
      <c r="K30" s="249"/>
      <c r="L30" s="249"/>
      <c r="M30" s="249"/>
      <c r="N30" s="249"/>
      <c r="O30" s="249"/>
      <c r="P30" s="250"/>
    </row>
    <row r="31" spans="1:16" ht="21" customHeight="1">
      <c r="A31" s="235"/>
      <c r="B31" s="236"/>
      <c r="C31" s="237"/>
      <c r="D31" s="5"/>
      <c r="E31" s="249"/>
      <c r="F31" s="249"/>
      <c r="G31" s="249"/>
      <c r="H31" s="249"/>
      <c r="I31" s="249"/>
      <c r="J31" s="249"/>
      <c r="K31" s="249"/>
      <c r="L31" s="249"/>
      <c r="M31" s="249"/>
      <c r="N31" s="249"/>
      <c r="O31" s="249"/>
      <c r="P31" s="250"/>
    </row>
    <row r="32" spans="1:16" ht="21" customHeight="1">
      <c r="A32" s="238"/>
      <c r="B32" s="239"/>
      <c r="C32" s="240"/>
      <c r="D32" s="5"/>
      <c r="E32" s="249"/>
      <c r="F32" s="249"/>
      <c r="G32" s="249"/>
      <c r="H32" s="249"/>
      <c r="I32" s="249"/>
      <c r="J32" s="249"/>
      <c r="K32" s="249"/>
      <c r="L32" s="249"/>
      <c r="M32" s="249"/>
      <c r="N32" s="249"/>
      <c r="O32" s="249"/>
      <c r="P32" s="250"/>
    </row>
    <row r="33" spans="1:16" ht="50.1" customHeight="1">
      <c r="A33" s="255" t="s">
        <v>131</v>
      </c>
      <c r="B33" s="256"/>
      <c r="C33" s="257"/>
      <c r="D33" s="258"/>
      <c r="E33" s="259"/>
      <c r="F33" s="259"/>
      <c r="G33" s="259"/>
      <c r="H33" s="259"/>
      <c r="I33" s="259"/>
      <c r="J33" s="259"/>
      <c r="K33" s="259"/>
      <c r="L33" s="259"/>
      <c r="M33" s="259"/>
      <c r="N33" s="259"/>
      <c r="O33" s="259"/>
      <c r="P33" s="260"/>
    </row>
    <row r="34" spans="1:16" ht="50.1" customHeight="1">
      <c r="A34" s="255" t="s">
        <v>132</v>
      </c>
      <c r="B34" s="256"/>
      <c r="C34" s="257"/>
      <c r="D34" s="261"/>
      <c r="E34" s="196"/>
      <c r="F34" s="196"/>
      <c r="G34" s="196"/>
      <c r="H34" s="196"/>
      <c r="I34" s="196"/>
      <c r="J34" s="196"/>
      <c r="K34" s="196"/>
      <c r="L34" s="196"/>
      <c r="M34" s="196"/>
      <c r="N34" s="196"/>
      <c r="O34" s="196"/>
      <c r="P34" s="262"/>
    </row>
    <row r="35" spans="1:16" ht="30" customHeight="1">
      <c r="A35" s="241" t="s">
        <v>44</v>
      </c>
      <c r="B35" s="242"/>
      <c r="C35" s="242"/>
      <c r="D35" s="202"/>
      <c r="E35" s="202"/>
      <c r="F35" s="202"/>
      <c r="G35" s="202"/>
      <c r="H35" s="202"/>
      <c r="I35" s="202"/>
      <c r="J35" s="202"/>
      <c r="K35" s="202"/>
      <c r="L35" s="202"/>
      <c r="M35" s="202"/>
      <c r="N35" s="202"/>
      <c r="O35" s="202"/>
      <c r="P35" s="203"/>
    </row>
    <row r="36" spans="1:16" ht="15" customHeight="1">
      <c r="A36" s="7" t="s">
        <v>12</v>
      </c>
      <c r="B36" s="222" t="s">
        <v>13</v>
      </c>
      <c r="C36" s="222"/>
      <c r="D36" s="222"/>
      <c r="E36" s="222"/>
      <c r="F36" s="222"/>
      <c r="G36" s="222"/>
      <c r="H36" s="222"/>
      <c r="I36" s="222"/>
      <c r="J36" s="222"/>
      <c r="K36" s="222"/>
      <c r="L36" s="222"/>
      <c r="M36" s="222"/>
      <c r="N36" s="222"/>
      <c r="O36" s="222"/>
      <c r="P36" s="222"/>
    </row>
    <row r="37" spans="1:16" ht="15" customHeight="1">
      <c r="A37" s="7" t="s">
        <v>14</v>
      </c>
      <c r="B37" s="222" t="s">
        <v>45</v>
      </c>
      <c r="C37" s="222"/>
      <c r="D37" s="222"/>
      <c r="E37" s="222"/>
      <c r="F37" s="222"/>
      <c r="G37" s="222"/>
      <c r="H37" s="222"/>
      <c r="I37" s="222"/>
      <c r="J37" s="222"/>
      <c r="K37" s="222"/>
      <c r="L37" s="222"/>
      <c r="M37" s="222"/>
      <c r="N37" s="222"/>
      <c r="O37" s="222"/>
      <c r="P37" s="222"/>
    </row>
    <row r="38" spans="1:16" ht="15" customHeight="1">
      <c r="A38" s="7" t="s">
        <v>29</v>
      </c>
      <c r="B38" s="222" t="s">
        <v>37</v>
      </c>
      <c r="C38" s="222"/>
      <c r="D38" s="222"/>
      <c r="E38" s="222"/>
      <c r="F38" s="222"/>
      <c r="G38" s="222"/>
      <c r="H38" s="222"/>
      <c r="I38" s="222"/>
      <c r="J38" s="222"/>
      <c r="K38" s="222"/>
      <c r="L38" s="222"/>
      <c r="M38" s="222"/>
      <c r="N38" s="222"/>
      <c r="O38" s="222"/>
      <c r="P38" s="222"/>
    </row>
    <row r="39" spans="1:16" ht="15" customHeight="1"/>
    <row r="40" spans="1:16" ht="15" customHeight="1"/>
    <row r="41" spans="1:16" ht="15" customHeight="1"/>
    <row r="42" spans="1:16" ht="15" customHeight="1"/>
    <row r="43" spans="1:16" ht="15" customHeight="1"/>
    <row r="44" spans="1:16" ht="15" customHeight="1"/>
    <row r="45" spans="1:16" ht="15" customHeight="1"/>
    <row r="46" spans="1:16" ht="15" customHeight="1"/>
    <row r="47" spans="1:16" ht="15" customHeight="1"/>
    <row r="48" spans="1: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sheetData>
  <mergeCells count="48">
    <mergeCell ref="A33:C33"/>
    <mergeCell ref="D33:P33"/>
    <mergeCell ref="A34:C34"/>
    <mergeCell ref="D34:P34"/>
    <mergeCell ref="B38:P38"/>
    <mergeCell ref="B37:P37"/>
    <mergeCell ref="A2:P2"/>
    <mergeCell ref="A1:P1"/>
    <mergeCell ref="A4:C8"/>
    <mergeCell ref="A9:C32"/>
    <mergeCell ref="B36:P36"/>
    <mergeCell ref="A35:C35"/>
    <mergeCell ref="D35:P35"/>
    <mergeCell ref="E18:P19"/>
    <mergeCell ref="E20:H20"/>
    <mergeCell ref="I20:P20"/>
    <mergeCell ref="E22:P25"/>
    <mergeCell ref="E27:P32"/>
    <mergeCell ref="E26:P26"/>
    <mergeCell ref="E15:G15"/>
    <mergeCell ref="H15:P15"/>
    <mergeCell ref="E16:G16"/>
    <mergeCell ref="H16:P16"/>
    <mergeCell ref="E17:G17"/>
    <mergeCell ref="E10:F10"/>
    <mergeCell ref="E8:G8"/>
    <mergeCell ref="J12:K12"/>
    <mergeCell ref="E12:H12"/>
    <mergeCell ref="E11:G11"/>
    <mergeCell ref="H11:P11"/>
    <mergeCell ref="H10:I10"/>
    <mergeCell ref="H8:P8"/>
    <mergeCell ref="E14:H14"/>
    <mergeCell ref="E13:H13"/>
    <mergeCell ref="J13:K13"/>
    <mergeCell ref="J14:K14"/>
    <mergeCell ref="E7:G7"/>
    <mergeCell ref="E9:G9"/>
    <mergeCell ref="H7:P7"/>
    <mergeCell ref="H9:P9"/>
    <mergeCell ref="H4:P4"/>
    <mergeCell ref="H5:P5"/>
    <mergeCell ref="G6:H6"/>
    <mergeCell ref="N6:O6"/>
    <mergeCell ref="E4:G4"/>
    <mergeCell ref="E5:G5"/>
    <mergeCell ref="E6:F6"/>
    <mergeCell ref="K6:M6"/>
  </mergeCells>
  <phoneticPr fontId="1"/>
  <dataValidations count="1">
    <dataValidation imeMode="off" allowBlank="1" showInputMessage="1" showErrorMessage="1" sqref="G6:H6 N6:O6 H10:I10 K10 M10 O10 M12:M14 J12:K14 O12:O14" xr:uid="{00000000-0002-0000-0000-000000000000}"/>
  </dataValidations>
  <printOptions horizontalCentered="1"/>
  <pageMargins left="0.51181102362204722" right="0.51181102362204722" top="0.55118110236220474"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827C1-8EA8-4C62-9F75-E9B7AA57BD90}">
  <dimension ref="A1:S548"/>
  <sheetViews>
    <sheetView showZeros="0" view="pageBreakPreview" topLeftCell="A39" zoomScaleNormal="100" zoomScaleSheetLayoutView="100" workbookViewId="0">
      <selection activeCell="D46" sqref="D46"/>
    </sheetView>
  </sheetViews>
  <sheetFormatPr defaultRowHeight="13.5"/>
  <cols>
    <col min="1" max="1" width="4.5" style="1" customWidth="1"/>
    <col min="2" max="5" width="5.625" style="1" customWidth="1"/>
    <col min="6" max="8" width="5.625" style="2" customWidth="1"/>
    <col min="9" max="19" width="5.625" style="1" customWidth="1"/>
    <col min="20" max="20" width="3.5" style="1" customWidth="1"/>
    <col min="21" max="206" width="5.625" style="1" customWidth="1"/>
    <col min="207" max="16384" width="9" style="1"/>
  </cols>
  <sheetData>
    <row r="1" spans="1:19" ht="33.75" customHeight="1" thickBot="1">
      <c r="A1" s="338" t="s">
        <v>50</v>
      </c>
      <c r="B1" s="338"/>
      <c r="C1" s="338"/>
      <c r="D1" s="338"/>
      <c r="E1" s="338"/>
      <c r="F1" s="338"/>
      <c r="G1" s="338"/>
      <c r="H1" s="338"/>
      <c r="I1" s="338"/>
      <c r="J1" s="338"/>
      <c r="K1" s="338"/>
      <c r="L1" s="338"/>
      <c r="M1" s="338"/>
      <c r="N1" s="338"/>
      <c r="O1" s="338"/>
      <c r="P1" s="338"/>
      <c r="Q1" s="338"/>
      <c r="R1" s="338"/>
      <c r="S1" s="338"/>
    </row>
    <row r="2" spans="1:19" ht="22.5" customHeight="1">
      <c r="A2" s="341" t="s">
        <v>95</v>
      </c>
      <c r="B2" s="342"/>
      <c r="C2" s="342"/>
      <c r="D2" s="342"/>
      <c r="E2" s="342"/>
      <c r="F2" s="342"/>
      <c r="G2" s="342"/>
      <c r="H2" s="342"/>
      <c r="I2" s="342"/>
      <c r="J2" s="342"/>
      <c r="K2" s="342"/>
      <c r="L2" s="342"/>
      <c r="M2" s="342"/>
      <c r="N2" s="342"/>
      <c r="O2" s="342"/>
      <c r="P2" s="342"/>
      <c r="Q2" s="342"/>
      <c r="R2" s="342"/>
      <c r="S2" s="343"/>
    </row>
    <row r="3" spans="1:19" ht="20.100000000000001" customHeight="1">
      <c r="A3" s="344" t="s">
        <v>55</v>
      </c>
      <c r="B3" s="345"/>
      <c r="C3" s="345"/>
      <c r="D3" s="345"/>
      <c r="E3" s="345"/>
      <c r="F3" s="345"/>
      <c r="G3" s="345"/>
      <c r="H3" s="345"/>
      <c r="I3" s="345" t="s">
        <v>56</v>
      </c>
      <c r="J3" s="345"/>
      <c r="K3" s="345"/>
      <c r="L3" s="345"/>
      <c r="M3" s="345" t="s">
        <v>110</v>
      </c>
      <c r="N3" s="345"/>
      <c r="O3" s="345"/>
      <c r="P3" s="346"/>
      <c r="Q3" s="347" t="s">
        <v>58</v>
      </c>
      <c r="R3" s="348"/>
      <c r="S3" s="349"/>
    </row>
    <row r="4" spans="1:19" ht="18" customHeight="1" thickBot="1">
      <c r="A4" s="144"/>
      <c r="B4" s="108" t="s">
        <v>82</v>
      </c>
      <c r="C4" s="108"/>
      <c r="D4" s="108"/>
      <c r="E4" s="109"/>
      <c r="F4" s="110" t="s">
        <v>83</v>
      </c>
      <c r="G4" s="110"/>
      <c r="H4" s="110"/>
      <c r="I4" s="111"/>
      <c r="J4" s="109"/>
      <c r="K4" s="109"/>
      <c r="L4" s="112"/>
      <c r="M4" s="113"/>
      <c r="N4" s="114"/>
      <c r="O4" s="114"/>
      <c r="P4" s="110"/>
      <c r="Q4" s="369">
        <f>J5-N5</f>
        <v>0</v>
      </c>
      <c r="R4" s="370"/>
      <c r="S4" s="375" t="s">
        <v>108</v>
      </c>
    </row>
    <row r="5" spans="1:19" ht="18" customHeight="1" thickBot="1">
      <c r="A5" s="145"/>
      <c r="B5" s="361"/>
      <c r="C5" s="362"/>
      <c r="D5" s="115" t="s">
        <v>32</v>
      </c>
      <c r="E5" s="115" t="s">
        <v>63</v>
      </c>
      <c r="F5" s="283"/>
      <c r="G5" s="285"/>
      <c r="H5" s="116" t="s">
        <v>18</v>
      </c>
      <c r="I5" s="117" t="s">
        <v>66</v>
      </c>
      <c r="J5" s="356">
        <f>B5*F5</f>
        <v>0</v>
      </c>
      <c r="K5" s="356"/>
      <c r="L5" s="118" t="s">
        <v>62</v>
      </c>
      <c r="M5" s="119"/>
      <c r="N5" s="357">
        <f>ROUND(J5/1.1*0.1,0)</f>
        <v>0</v>
      </c>
      <c r="O5" s="357"/>
      <c r="P5" s="143" t="s">
        <v>62</v>
      </c>
      <c r="Q5" s="371"/>
      <c r="R5" s="372"/>
      <c r="S5" s="376"/>
    </row>
    <row r="6" spans="1:19" ht="18" customHeight="1">
      <c r="A6" s="146"/>
      <c r="B6" s="120"/>
      <c r="C6" s="120"/>
      <c r="D6" s="120"/>
      <c r="E6" s="120"/>
      <c r="F6" s="121"/>
      <c r="G6" s="121"/>
      <c r="H6" s="121"/>
      <c r="I6" s="366" t="s">
        <v>87</v>
      </c>
      <c r="J6" s="367"/>
      <c r="K6" s="367"/>
      <c r="L6" s="368"/>
      <c r="M6" s="122"/>
      <c r="N6" s="123"/>
      <c r="O6" s="123"/>
      <c r="P6" s="124"/>
      <c r="Q6" s="373"/>
      <c r="R6" s="374"/>
      <c r="S6" s="377"/>
    </row>
    <row r="7" spans="1:19" ht="20.25" customHeight="1" thickBot="1">
      <c r="A7" s="363" t="s">
        <v>97</v>
      </c>
      <c r="B7" s="364"/>
      <c r="C7" s="364"/>
      <c r="D7" s="364"/>
      <c r="E7" s="364"/>
      <c r="F7" s="364"/>
      <c r="G7" s="364"/>
      <c r="H7" s="364"/>
      <c r="I7" s="364"/>
      <c r="J7" s="364"/>
      <c r="K7" s="364"/>
      <c r="L7" s="364"/>
      <c r="M7" s="364"/>
      <c r="N7" s="364"/>
      <c r="O7" s="364"/>
      <c r="P7" s="364"/>
      <c r="Q7" s="364"/>
      <c r="R7" s="339">
        <f>ROUNDDOWN(Q4*8/10,-3)</f>
        <v>0</v>
      </c>
      <c r="S7" s="340"/>
    </row>
    <row r="8" spans="1:19" ht="18" customHeight="1">
      <c r="A8" s="378" t="s">
        <v>92</v>
      </c>
      <c r="B8" s="378"/>
      <c r="C8" s="378"/>
      <c r="D8" s="378"/>
      <c r="E8" s="378"/>
      <c r="F8" s="378"/>
      <c r="G8" s="378"/>
      <c r="H8" s="378"/>
      <c r="I8" s="378"/>
      <c r="J8" s="378"/>
      <c r="K8" s="378"/>
      <c r="L8" s="378"/>
      <c r="M8" s="378"/>
      <c r="N8" s="378"/>
      <c r="O8" s="378"/>
      <c r="P8" s="378"/>
      <c r="Q8" s="378"/>
      <c r="R8" s="378"/>
      <c r="S8" s="378"/>
    </row>
    <row r="9" spans="1:19" ht="18" customHeight="1">
      <c r="A9" s="365" t="s">
        <v>91</v>
      </c>
      <c r="B9" s="365"/>
      <c r="C9" s="365"/>
      <c r="D9" s="365"/>
      <c r="E9" s="365"/>
      <c r="F9" s="365"/>
      <c r="G9" s="365"/>
      <c r="H9" s="365"/>
      <c r="I9" s="365"/>
      <c r="J9" s="365"/>
      <c r="K9" s="365"/>
      <c r="L9" s="365"/>
      <c r="M9" s="365"/>
      <c r="N9" s="365"/>
      <c r="O9" s="365"/>
      <c r="P9" s="365"/>
      <c r="Q9" s="365"/>
      <c r="R9" s="365"/>
      <c r="S9" s="365"/>
    </row>
    <row r="10" spans="1:19" ht="15.95" customHeight="1">
      <c r="A10" s="99"/>
      <c r="B10" s="99"/>
      <c r="C10" s="105"/>
      <c r="D10" s="105"/>
      <c r="E10" s="105"/>
      <c r="F10" s="105"/>
      <c r="G10" s="105"/>
      <c r="H10" s="105"/>
      <c r="I10" s="105"/>
      <c r="J10" s="105"/>
      <c r="K10" s="105"/>
      <c r="L10" s="105"/>
      <c r="M10" s="105"/>
      <c r="N10" s="105"/>
      <c r="O10" s="105"/>
      <c r="P10" s="105"/>
      <c r="Q10" s="105"/>
      <c r="R10" s="105"/>
      <c r="S10" s="105"/>
    </row>
    <row r="11" spans="1:19" ht="22.5" customHeight="1">
      <c r="A11" s="325" t="s">
        <v>99</v>
      </c>
      <c r="B11" s="325"/>
      <c r="C11" s="325"/>
      <c r="D11" s="325"/>
      <c r="E11" s="325"/>
      <c r="F11" s="325"/>
      <c r="G11" s="325"/>
      <c r="H11" s="325"/>
      <c r="I11" s="325"/>
      <c r="J11" s="325"/>
      <c r="K11" s="325"/>
      <c r="L11" s="325"/>
      <c r="M11" s="325"/>
      <c r="N11" s="325"/>
      <c r="O11" s="325"/>
      <c r="P11" s="325"/>
      <c r="Q11" s="325"/>
      <c r="R11" s="325"/>
      <c r="S11" s="325"/>
    </row>
    <row r="12" spans="1:19" ht="20.25" customHeight="1" thickBot="1">
      <c r="A12" s="358" t="s">
        <v>114</v>
      </c>
      <c r="B12" s="359"/>
      <c r="C12" s="359"/>
      <c r="D12" s="359"/>
      <c r="E12" s="359"/>
      <c r="F12" s="359"/>
      <c r="G12" s="359"/>
      <c r="H12" s="359"/>
      <c r="I12" s="359"/>
      <c r="J12" s="359"/>
      <c r="K12" s="359"/>
      <c r="L12" s="359"/>
      <c r="M12" s="359"/>
      <c r="N12" s="359"/>
      <c r="O12" s="359"/>
      <c r="P12" s="359"/>
      <c r="Q12" s="359"/>
      <c r="R12" s="359"/>
      <c r="S12" s="360"/>
    </row>
    <row r="13" spans="1:19" ht="20.25" customHeight="1">
      <c r="A13" s="379" t="s">
        <v>100</v>
      </c>
      <c r="B13" s="279"/>
      <c r="C13" s="279"/>
      <c r="D13" s="153" t="s">
        <v>125</v>
      </c>
      <c r="E13" s="334" t="s">
        <v>101</v>
      </c>
      <c r="F13" s="279"/>
      <c r="G13" s="280"/>
      <c r="H13" s="334" t="s">
        <v>102</v>
      </c>
      <c r="I13" s="279"/>
      <c r="J13" s="280"/>
      <c r="K13" s="334" t="s">
        <v>109</v>
      </c>
      <c r="L13" s="279"/>
      <c r="M13" s="335"/>
      <c r="N13" s="279" t="s">
        <v>111</v>
      </c>
      <c r="O13" s="279"/>
      <c r="P13" s="280"/>
      <c r="Q13" s="334" t="s">
        <v>112</v>
      </c>
      <c r="R13" s="279"/>
      <c r="S13" s="335"/>
    </row>
    <row r="14" spans="1:19" ht="20.25" customHeight="1">
      <c r="A14" s="263"/>
      <c r="B14" s="264"/>
      <c r="C14" s="265"/>
      <c r="D14" s="107"/>
      <c r="E14" s="266"/>
      <c r="F14" s="264"/>
      <c r="G14" s="265"/>
      <c r="H14" s="266"/>
      <c r="I14" s="264"/>
      <c r="J14" s="265"/>
      <c r="K14" s="267"/>
      <c r="L14" s="268"/>
      <c r="M14" s="138" t="s">
        <v>32</v>
      </c>
      <c r="N14" s="269">
        <f t="shared" ref="N14:N18" si="0">ROUNDDOWN(K14/1.1*0.1,0)</f>
        <v>0</v>
      </c>
      <c r="O14" s="270"/>
      <c r="P14" s="131" t="s">
        <v>32</v>
      </c>
      <c r="Q14" s="271">
        <f>K14-N14</f>
        <v>0</v>
      </c>
      <c r="R14" s="272"/>
      <c r="S14" s="138" t="s">
        <v>32</v>
      </c>
    </row>
    <row r="15" spans="1:19" ht="20.25" customHeight="1">
      <c r="A15" s="263"/>
      <c r="B15" s="264"/>
      <c r="C15" s="265"/>
      <c r="D15" s="107"/>
      <c r="E15" s="266"/>
      <c r="F15" s="264"/>
      <c r="G15" s="265"/>
      <c r="H15" s="266"/>
      <c r="I15" s="264"/>
      <c r="J15" s="265"/>
      <c r="K15" s="267"/>
      <c r="L15" s="268"/>
      <c r="M15" s="138" t="s">
        <v>32</v>
      </c>
      <c r="N15" s="269">
        <f t="shared" si="0"/>
        <v>0</v>
      </c>
      <c r="O15" s="270"/>
      <c r="P15" s="131" t="s">
        <v>32</v>
      </c>
      <c r="Q15" s="271">
        <f t="shared" ref="Q15:Q18" si="1">K15-N15</f>
        <v>0</v>
      </c>
      <c r="R15" s="272"/>
      <c r="S15" s="138" t="s">
        <v>32</v>
      </c>
    </row>
    <row r="16" spans="1:19" ht="20.25" customHeight="1">
      <c r="A16" s="263"/>
      <c r="B16" s="264"/>
      <c r="C16" s="265"/>
      <c r="D16" s="107"/>
      <c r="E16" s="266"/>
      <c r="F16" s="264"/>
      <c r="G16" s="265"/>
      <c r="H16" s="266"/>
      <c r="I16" s="264"/>
      <c r="J16" s="265"/>
      <c r="K16" s="267"/>
      <c r="L16" s="268"/>
      <c r="M16" s="138" t="s">
        <v>32</v>
      </c>
      <c r="N16" s="269">
        <f t="shared" si="0"/>
        <v>0</v>
      </c>
      <c r="O16" s="270"/>
      <c r="P16" s="131" t="s">
        <v>32</v>
      </c>
      <c r="Q16" s="271">
        <f t="shared" si="1"/>
        <v>0</v>
      </c>
      <c r="R16" s="272"/>
      <c r="S16" s="138" t="s">
        <v>32</v>
      </c>
    </row>
    <row r="17" spans="1:19" ht="20.25" customHeight="1">
      <c r="A17" s="263"/>
      <c r="B17" s="264"/>
      <c r="C17" s="265"/>
      <c r="D17" s="107"/>
      <c r="E17" s="266"/>
      <c r="F17" s="264"/>
      <c r="G17" s="265"/>
      <c r="H17" s="266"/>
      <c r="I17" s="264"/>
      <c r="J17" s="265"/>
      <c r="K17" s="267"/>
      <c r="L17" s="268"/>
      <c r="M17" s="138" t="s">
        <v>32</v>
      </c>
      <c r="N17" s="269">
        <f t="shared" si="0"/>
        <v>0</v>
      </c>
      <c r="O17" s="270"/>
      <c r="P17" s="131" t="s">
        <v>32</v>
      </c>
      <c r="Q17" s="271">
        <f t="shared" si="1"/>
        <v>0</v>
      </c>
      <c r="R17" s="272"/>
      <c r="S17" s="138" t="s">
        <v>32</v>
      </c>
    </row>
    <row r="18" spans="1:19" ht="20.25" customHeight="1">
      <c r="A18" s="263"/>
      <c r="B18" s="264"/>
      <c r="C18" s="265"/>
      <c r="D18" s="107"/>
      <c r="E18" s="266"/>
      <c r="F18" s="264"/>
      <c r="G18" s="265"/>
      <c r="H18" s="266"/>
      <c r="I18" s="264"/>
      <c r="J18" s="265"/>
      <c r="K18" s="267"/>
      <c r="L18" s="268"/>
      <c r="M18" s="138" t="s">
        <v>32</v>
      </c>
      <c r="N18" s="269">
        <f t="shared" si="0"/>
        <v>0</v>
      </c>
      <c r="O18" s="270"/>
      <c r="P18" s="131" t="s">
        <v>32</v>
      </c>
      <c r="Q18" s="271">
        <f t="shared" si="1"/>
        <v>0</v>
      </c>
      <c r="R18" s="272"/>
      <c r="S18" s="138" t="s">
        <v>32</v>
      </c>
    </row>
    <row r="19" spans="1:19" ht="20.25" customHeight="1">
      <c r="A19" s="263"/>
      <c r="B19" s="264"/>
      <c r="C19" s="265"/>
      <c r="D19" s="107"/>
      <c r="E19" s="266"/>
      <c r="F19" s="264"/>
      <c r="G19" s="265"/>
      <c r="H19" s="266"/>
      <c r="I19" s="264"/>
      <c r="J19" s="265"/>
      <c r="K19" s="267"/>
      <c r="L19" s="268"/>
      <c r="M19" s="138" t="s">
        <v>32</v>
      </c>
      <c r="N19" s="269">
        <f t="shared" ref="N19:N23" si="2">ROUNDDOWN(K19/1.1*0.1,0)</f>
        <v>0</v>
      </c>
      <c r="O19" s="270"/>
      <c r="P19" s="131" t="s">
        <v>32</v>
      </c>
      <c r="Q19" s="271">
        <f>K19-N19</f>
        <v>0</v>
      </c>
      <c r="R19" s="272"/>
      <c r="S19" s="138" t="s">
        <v>32</v>
      </c>
    </row>
    <row r="20" spans="1:19" ht="20.25" customHeight="1">
      <c r="A20" s="263"/>
      <c r="B20" s="264"/>
      <c r="C20" s="265"/>
      <c r="D20" s="107"/>
      <c r="E20" s="266"/>
      <c r="F20" s="264"/>
      <c r="G20" s="265"/>
      <c r="H20" s="266"/>
      <c r="I20" s="264"/>
      <c r="J20" s="265"/>
      <c r="K20" s="267"/>
      <c r="L20" s="268"/>
      <c r="M20" s="138" t="s">
        <v>32</v>
      </c>
      <c r="N20" s="269">
        <f t="shared" si="2"/>
        <v>0</v>
      </c>
      <c r="O20" s="270"/>
      <c r="P20" s="131" t="s">
        <v>32</v>
      </c>
      <c r="Q20" s="271">
        <f t="shared" ref="Q20:Q23" si="3">K20-N20</f>
        <v>0</v>
      </c>
      <c r="R20" s="272"/>
      <c r="S20" s="138" t="s">
        <v>32</v>
      </c>
    </row>
    <row r="21" spans="1:19" ht="20.25" customHeight="1">
      <c r="A21" s="263"/>
      <c r="B21" s="264"/>
      <c r="C21" s="265"/>
      <c r="D21" s="107"/>
      <c r="E21" s="266"/>
      <c r="F21" s="264"/>
      <c r="G21" s="265"/>
      <c r="H21" s="266"/>
      <c r="I21" s="264"/>
      <c r="J21" s="265"/>
      <c r="K21" s="267"/>
      <c r="L21" s="268"/>
      <c r="M21" s="138" t="s">
        <v>32</v>
      </c>
      <c r="N21" s="269">
        <f t="shared" si="2"/>
        <v>0</v>
      </c>
      <c r="O21" s="270"/>
      <c r="P21" s="131" t="s">
        <v>32</v>
      </c>
      <c r="Q21" s="271">
        <f t="shared" si="3"/>
        <v>0</v>
      </c>
      <c r="R21" s="272"/>
      <c r="S21" s="138" t="s">
        <v>32</v>
      </c>
    </row>
    <row r="22" spans="1:19" ht="20.25" customHeight="1">
      <c r="A22" s="263"/>
      <c r="B22" s="264"/>
      <c r="C22" s="265"/>
      <c r="D22" s="107"/>
      <c r="E22" s="266"/>
      <c r="F22" s="264"/>
      <c r="G22" s="265"/>
      <c r="H22" s="266"/>
      <c r="I22" s="264"/>
      <c r="J22" s="265"/>
      <c r="K22" s="267"/>
      <c r="L22" s="268"/>
      <c r="M22" s="138" t="s">
        <v>32</v>
      </c>
      <c r="N22" s="269">
        <f t="shared" si="2"/>
        <v>0</v>
      </c>
      <c r="O22" s="270"/>
      <c r="P22" s="131" t="s">
        <v>32</v>
      </c>
      <c r="Q22" s="271">
        <f t="shared" si="3"/>
        <v>0</v>
      </c>
      <c r="R22" s="272"/>
      <c r="S22" s="138" t="s">
        <v>32</v>
      </c>
    </row>
    <row r="23" spans="1:19" ht="20.25" customHeight="1">
      <c r="A23" s="263"/>
      <c r="B23" s="264"/>
      <c r="C23" s="265"/>
      <c r="D23" s="107"/>
      <c r="E23" s="266"/>
      <c r="F23" s="264"/>
      <c r="G23" s="265"/>
      <c r="H23" s="266"/>
      <c r="I23" s="264"/>
      <c r="J23" s="265"/>
      <c r="K23" s="267"/>
      <c r="L23" s="268"/>
      <c r="M23" s="138" t="s">
        <v>32</v>
      </c>
      <c r="N23" s="269">
        <f t="shared" si="2"/>
        <v>0</v>
      </c>
      <c r="O23" s="270"/>
      <c r="P23" s="131" t="s">
        <v>32</v>
      </c>
      <c r="Q23" s="271">
        <f t="shared" si="3"/>
        <v>0</v>
      </c>
      <c r="R23" s="272"/>
      <c r="S23" s="138" t="s">
        <v>32</v>
      </c>
    </row>
    <row r="24" spans="1:19" ht="20.25" customHeight="1">
      <c r="A24" s="263"/>
      <c r="B24" s="264"/>
      <c r="C24" s="265"/>
      <c r="D24" s="107"/>
      <c r="E24" s="266"/>
      <c r="F24" s="264"/>
      <c r="G24" s="265"/>
      <c r="H24" s="266"/>
      <c r="I24" s="264"/>
      <c r="J24" s="265"/>
      <c r="K24" s="267"/>
      <c r="L24" s="268"/>
      <c r="M24" s="138" t="s">
        <v>108</v>
      </c>
      <c r="N24" s="269">
        <f t="shared" ref="N24:N33" si="4">ROUNDDOWN(K24/1.1*0.1,0)</f>
        <v>0</v>
      </c>
      <c r="O24" s="270"/>
      <c r="P24" s="131" t="s">
        <v>108</v>
      </c>
      <c r="Q24" s="271">
        <f>K24-N24</f>
        <v>0</v>
      </c>
      <c r="R24" s="272"/>
      <c r="S24" s="138" t="s">
        <v>108</v>
      </c>
    </row>
    <row r="25" spans="1:19" ht="20.25" customHeight="1">
      <c r="A25" s="263"/>
      <c r="B25" s="264"/>
      <c r="C25" s="265"/>
      <c r="D25" s="107"/>
      <c r="E25" s="266"/>
      <c r="F25" s="264"/>
      <c r="G25" s="265"/>
      <c r="H25" s="266"/>
      <c r="I25" s="264"/>
      <c r="J25" s="265"/>
      <c r="K25" s="267"/>
      <c r="L25" s="268"/>
      <c r="M25" s="138" t="s">
        <v>108</v>
      </c>
      <c r="N25" s="269">
        <f t="shared" si="4"/>
        <v>0</v>
      </c>
      <c r="O25" s="270"/>
      <c r="P25" s="131" t="s">
        <v>108</v>
      </c>
      <c r="Q25" s="271">
        <f t="shared" ref="Q25:Q33" si="5">K25-N25</f>
        <v>0</v>
      </c>
      <c r="R25" s="272"/>
      <c r="S25" s="138" t="s">
        <v>108</v>
      </c>
    </row>
    <row r="26" spans="1:19" ht="20.25" customHeight="1">
      <c r="A26" s="263"/>
      <c r="B26" s="264"/>
      <c r="C26" s="265"/>
      <c r="D26" s="107"/>
      <c r="E26" s="266"/>
      <c r="F26" s="264"/>
      <c r="G26" s="265"/>
      <c r="H26" s="266"/>
      <c r="I26" s="264"/>
      <c r="J26" s="265"/>
      <c r="K26" s="267"/>
      <c r="L26" s="268"/>
      <c r="M26" s="138" t="s">
        <v>108</v>
      </c>
      <c r="N26" s="269">
        <f t="shared" si="4"/>
        <v>0</v>
      </c>
      <c r="O26" s="270"/>
      <c r="P26" s="131" t="s">
        <v>108</v>
      </c>
      <c r="Q26" s="271">
        <f t="shared" si="5"/>
        <v>0</v>
      </c>
      <c r="R26" s="272"/>
      <c r="S26" s="138" t="s">
        <v>108</v>
      </c>
    </row>
    <row r="27" spans="1:19" ht="20.25" customHeight="1">
      <c r="A27" s="263"/>
      <c r="B27" s="264"/>
      <c r="C27" s="265"/>
      <c r="D27" s="107"/>
      <c r="E27" s="266"/>
      <c r="F27" s="264"/>
      <c r="G27" s="265"/>
      <c r="H27" s="266"/>
      <c r="I27" s="264"/>
      <c r="J27" s="265"/>
      <c r="K27" s="267"/>
      <c r="L27" s="268"/>
      <c r="M27" s="138" t="s">
        <v>108</v>
      </c>
      <c r="N27" s="269">
        <f t="shared" si="4"/>
        <v>0</v>
      </c>
      <c r="O27" s="270"/>
      <c r="P27" s="131" t="s">
        <v>108</v>
      </c>
      <c r="Q27" s="271">
        <f t="shared" si="5"/>
        <v>0</v>
      </c>
      <c r="R27" s="272"/>
      <c r="S27" s="138" t="s">
        <v>108</v>
      </c>
    </row>
    <row r="28" spans="1:19" ht="20.25" customHeight="1">
      <c r="A28" s="263"/>
      <c r="B28" s="264"/>
      <c r="C28" s="265"/>
      <c r="D28" s="107"/>
      <c r="E28" s="266"/>
      <c r="F28" s="264"/>
      <c r="G28" s="265"/>
      <c r="H28" s="266"/>
      <c r="I28" s="264"/>
      <c r="J28" s="265"/>
      <c r="K28" s="267"/>
      <c r="L28" s="268"/>
      <c r="M28" s="138" t="s">
        <v>32</v>
      </c>
      <c r="N28" s="269">
        <f t="shared" si="4"/>
        <v>0</v>
      </c>
      <c r="O28" s="270"/>
      <c r="P28" s="131" t="s">
        <v>32</v>
      </c>
      <c r="Q28" s="271">
        <f t="shared" ref="Q28:Q30" si="6">K28-N28</f>
        <v>0</v>
      </c>
      <c r="R28" s="272"/>
      <c r="S28" s="138" t="s">
        <v>32</v>
      </c>
    </row>
    <row r="29" spans="1:19" ht="20.25" customHeight="1">
      <c r="A29" s="263"/>
      <c r="B29" s="264"/>
      <c r="C29" s="265"/>
      <c r="D29" s="107"/>
      <c r="E29" s="266"/>
      <c r="F29" s="264"/>
      <c r="G29" s="265"/>
      <c r="H29" s="266"/>
      <c r="I29" s="264"/>
      <c r="J29" s="265"/>
      <c r="K29" s="267"/>
      <c r="L29" s="268"/>
      <c r="M29" s="138" t="s">
        <v>32</v>
      </c>
      <c r="N29" s="269">
        <f t="shared" si="4"/>
        <v>0</v>
      </c>
      <c r="O29" s="270"/>
      <c r="P29" s="131" t="s">
        <v>32</v>
      </c>
      <c r="Q29" s="271">
        <f t="shared" si="6"/>
        <v>0</v>
      </c>
      <c r="R29" s="272"/>
      <c r="S29" s="138" t="s">
        <v>32</v>
      </c>
    </row>
    <row r="30" spans="1:19" ht="20.25" customHeight="1">
      <c r="A30" s="263"/>
      <c r="B30" s="264"/>
      <c r="C30" s="265"/>
      <c r="D30" s="107"/>
      <c r="E30" s="266"/>
      <c r="F30" s="264"/>
      <c r="G30" s="265"/>
      <c r="H30" s="266"/>
      <c r="I30" s="264"/>
      <c r="J30" s="265"/>
      <c r="K30" s="267"/>
      <c r="L30" s="268"/>
      <c r="M30" s="138" t="s">
        <v>32</v>
      </c>
      <c r="N30" s="269">
        <f t="shared" si="4"/>
        <v>0</v>
      </c>
      <c r="O30" s="270"/>
      <c r="P30" s="131" t="s">
        <v>32</v>
      </c>
      <c r="Q30" s="271">
        <f t="shared" si="6"/>
        <v>0</v>
      </c>
      <c r="R30" s="272"/>
      <c r="S30" s="138" t="s">
        <v>32</v>
      </c>
    </row>
    <row r="31" spans="1:19" ht="20.25" customHeight="1">
      <c r="A31" s="263"/>
      <c r="B31" s="264"/>
      <c r="C31" s="265"/>
      <c r="D31" s="107"/>
      <c r="E31" s="350"/>
      <c r="F31" s="351"/>
      <c r="G31" s="352"/>
      <c r="H31" s="350"/>
      <c r="I31" s="351"/>
      <c r="J31" s="352"/>
      <c r="K31" s="267"/>
      <c r="L31" s="268"/>
      <c r="M31" s="139" t="s">
        <v>32</v>
      </c>
      <c r="N31" s="269">
        <f t="shared" si="4"/>
        <v>0</v>
      </c>
      <c r="O31" s="270"/>
      <c r="P31" s="132" t="s">
        <v>32</v>
      </c>
      <c r="Q31" s="271">
        <f t="shared" ref="Q31" si="7">K31-N31</f>
        <v>0</v>
      </c>
      <c r="R31" s="272"/>
      <c r="S31" s="139" t="s">
        <v>32</v>
      </c>
    </row>
    <row r="32" spans="1:19" ht="20.25" customHeight="1">
      <c r="A32" s="263"/>
      <c r="B32" s="264"/>
      <c r="C32" s="265"/>
      <c r="D32" s="107"/>
      <c r="E32" s="266"/>
      <c r="F32" s="264"/>
      <c r="G32" s="265"/>
      <c r="H32" s="266"/>
      <c r="I32" s="264"/>
      <c r="J32" s="265"/>
      <c r="K32" s="267"/>
      <c r="L32" s="268"/>
      <c r="M32" s="138" t="s">
        <v>108</v>
      </c>
      <c r="N32" s="269">
        <f t="shared" si="4"/>
        <v>0</v>
      </c>
      <c r="O32" s="270"/>
      <c r="P32" s="131" t="s">
        <v>108</v>
      </c>
      <c r="Q32" s="271">
        <f t="shared" si="5"/>
        <v>0</v>
      </c>
      <c r="R32" s="272"/>
      <c r="S32" s="138" t="s">
        <v>108</v>
      </c>
    </row>
    <row r="33" spans="1:19" ht="20.25" customHeight="1" thickBot="1">
      <c r="A33" s="263"/>
      <c r="B33" s="264"/>
      <c r="C33" s="265"/>
      <c r="D33" s="107"/>
      <c r="E33" s="350"/>
      <c r="F33" s="351"/>
      <c r="G33" s="352"/>
      <c r="H33" s="353"/>
      <c r="I33" s="354"/>
      <c r="J33" s="355"/>
      <c r="K33" s="267"/>
      <c r="L33" s="268"/>
      <c r="M33" s="139" t="s">
        <v>108</v>
      </c>
      <c r="N33" s="269">
        <f t="shared" si="4"/>
        <v>0</v>
      </c>
      <c r="O33" s="270"/>
      <c r="P33" s="132" t="s">
        <v>108</v>
      </c>
      <c r="Q33" s="271">
        <f t="shared" si="5"/>
        <v>0</v>
      </c>
      <c r="R33" s="272"/>
      <c r="S33" s="139" t="s">
        <v>108</v>
      </c>
    </row>
    <row r="34" spans="1:19" ht="20.25" customHeight="1" thickBot="1">
      <c r="A34" s="283" t="s">
        <v>113</v>
      </c>
      <c r="B34" s="284"/>
      <c r="C34" s="284"/>
      <c r="D34" s="284"/>
      <c r="E34" s="284"/>
      <c r="F34" s="284"/>
      <c r="G34" s="284"/>
      <c r="H34" s="284"/>
      <c r="I34" s="284"/>
      <c r="J34" s="285"/>
      <c r="K34" s="286">
        <f>SUM(K14:L33)</f>
        <v>0</v>
      </c>
      <c r="L34" s="287"/>
      <c r="M34" s="134" t="s">
        <v>108</v>
      </c>
      <c r="N34" s="286">
        <f>SUM(N14:O33)</f>
        <v>0</v>
      </c>
      <c r="O34" s="287"/>
      <c r="P34" s="133" t="s">
        <v>108</v>
      </c>
      <c r="Q34" s="331">
        <f>SUM(Q14:R33)</f>
        <v>0</v>
      </c>
      <c r="R34" s="287"/>
      <c r="S34" s="134" t="s">
        <v>108</v>
      </c>
    </row>
    <row r="35" spans="1:19" ht="15" customHeight="1">
      <c r="A35" s="99"/>
      <c r="B35" s="99"/>
      <c r="C35" s="105"/>
      <c r="D35" s="105"/>
      <c r="E35" s="105"/>
      <c r="F35" s="105"/>
      <c r="G35" s="105"/>
      <c r="H35" s="105"/>
      <c r="I35" s="105"/>
      <c r="J35" s="105"/>
      <c r="K35" s="105"/>
      <c r="L35" s="105"/>
      <c r="M35" s="105"/>
      <c r="N35" s="105"/>
      <c r="O35" s="105"/>
      <c r="P35" s="105"/>
      <c r="Q35" s="105"/>
      <c r="R35" s="105"/>
      <c r="S35" s="105"/>
    </row>
    <row r="36" spans="1:19" ht="20.25" customHeight="1" thickBot="1">
      <c r="A36" s="328" t="s">
        <v>119</v>
      </c>
      <c r="B36" s="329"/>
      <c r="C36" s="329"/>
      <c r="D36" s="329"/>
      <c r="E36" s="329"/>
      <c r="F36" s="329"/>
      <c r="G36" s="329"/>
      <c r="H36" s="329"/>
      <c r="I36" s="329"/>
      <c r="J36" s="329"/>
      <c r="K36" s="329"/>
      <c r="L36" s="329"/>
      <c r="M36" s="329"/>
      <c r="N36" s="329"/>
      <c r="O36" s="329"/>
      <c r="P36" s="329"/>
      <c r="Q36" s="329"/>
      <c r="R36" s="329"/>
      <c r="S36" s="330"/>
    </row>
    <row r="37" spans="1:19" ht="20.25" customHeight="1">
      <c r="A37" s="379" t="s">
        <v>115</v>
      </c>
      <c r="B37" s="279"/>
      <c r="C37" s="279"/>
      <c r="D37" s="153" t="s">
        <v>124</v>
      </c>
      <c r="E37" s="334" t="s">
        <v>116</v>
      </c>
      <c r="F37" s="279"/>
      <c r="G37" s="280"/>
      <c r="H37" s="334" t="s">
        <v>117</v>
      </c>
      <c r="I37" s="279"/>
      <c r="J37" s="335"/>
      <c r="K37" s="279" t="s">
        <v>109</v>
      </c>
      <c r="L37" s="279"/>
      <c r="M37" s="280"/>
      <c r="N37" s="334" t="s">
        <v>111</v>
      </c>
      <c r="O37" s="279"/>
      <c r="P37" s="280"/>
      <c r="Q37" s="334" t="s">
        <v>112</v>
      </c>
      <c r="R37" s="279"/>
      <c r="S37" s="335"/>
    </row>
    <row r="38" spans="1:19" ht="20.25" customHeight="1">
      <c r="A38" s="263"/>
      <c r="B38" s="264"/>
      <c r="C38" s="265"/>
      <c r="D38" s="107"/>
      <c r="E38" s="290"/>
      <c r="F38" s="291"/>
      <c r="G38" s="127" t="s">
        <v>32</v>
      </c>
      <c r="H38" s="292"/>
      <c r="I38" s="293"/>
      <c r="J38" s="137" t="s">
        <v>118</v>
      </c>
      <c r="K38" s="277">
        <f>E38*H38</f>
        <v>0</v>
      </c>
      <c r="L38" s="278"/>
      <c r="M38" s="135" t="s">
        <v>32</v>
      </c>
      <c r="N38" s="288">
        <f>ROUNDDOWN(K38/1.1*0.1,0)</f>
        <v>0</v>
      </c>
      <c r="O38" s="289"/>
      <c r="P38" s="135" t="s">
        <v>32</v>
      </c>
      <c r="Q38" s="288">
        <f>K38-N38</f>
        <v>0</v>
      </c>
      <c r="R38" s="289"/>
      <c r="S38" s="139" t="s">
        <v>32</v>
      </c>
    </row>
    <row r="39" spans="1:19" ht="20.25" customHeight="1">
      <c r="A39" s="273"/>
      <c r="B39" s="274"/>
      <c r="C39" s="274"/>
      <c r="D39" s="107"/>
      <c r="E39" s="275"/>
      <c r="F39" s="276"/>
      <c r="G39" s="107" t="s">
        <v>32</v>
      </c>
      <c r="H39" s="266"/>
      <c r="I39" s="264"/>
      <c r="J39" s="136" t="s">
        <v>118</v>
      </c>
      <c r="K39" s="277">
        <f>E39*H39</f>
        <v>0</v>
      </c>
      <c r="L39" s="278"/>
      <c r="M39" s="131" t="s">
        <v>32</v>
      </c>
      <c r="N39" s="271">
        <f>ROUNDDOWN(K39/1.1*0.1,0)</f>
        <v>0</v>
      </c>
      <c r="O39" s="278"/>
      <c r="P39" s="131" t="s">
        <v>32</v>
      </c>
      <c r="Q39" s="271">
        <f>K39-N39</f>
        <v>0</v>
      </c>
      <c r="R39" s="278"/>
      <c r="S39" s="138" t="s">
        <v>32</v>
      </c>
    </row>
    <row r="40" spans="1:19" ht="20.25" customHeight="1">
      <c r="A40" s="273"/>
      <c r="B40" s="274"/>
      <c r="C40" s="274"/>
      <c r="D40" s="107"/>
      <c r="E40" s="275"/>
      <c r="F40" s="276"/>
      <c r="G40" s="107" t="s">
        <v>32</v>
      </c>
      <c r="H40" s="266"/>
      <c r="I40" s="264"/>
      <c r="J40" s="136" t="s">
        <v>118</v>
      </c>
      <c r="K40" s="277">
        <f>E40*H40</f>
        <v>0</v>
      </c>
      <c r="L40" s="278"/>
      <c r="M40" s="131" t="s">
        <v>32</v>
      </c>
      <c r="N40" s="271">
        <f>ROUNDDOWN(K40/1.1*0.1,0)</f>
        <v>0</v>
      </c>
      <c r="O40" s="278"/>
      <c r="P40" s="131" t="s">
        <v>32</v>
      </c>
      <c r="Q40" s="271">
        <f>K40-N40</f>
        <v>0</v>
      </c>
      <c r="R40" s="278"/>
      <c r="S40" s="138" t="s">
        <v>32</v>
      </c>
    </row>
    <row r="41" spans="1:19" ht="20.25" customHeight="1">
      <c r="A41" s="273"/>
      <c r="B41" s="274"/>
      <c r="C41" s="274"/>
      <c r="D41" s="107"/>
      <c r="E41" s="275"/>
      <c r="F41" s="276"/>
      <c r="G41" s="107" t="s">
        <v>108</v>
      </c>
      <c r="H41" s="266"/>
      <c r="I41" s="264"/>
      <c r="J41" s="136" t="s">
        <v>118</v>
      </c>
      <c r="K41" s="277">
        <f>E41*H41</f>
        <v>0</v>
      </c>
      <c r="L41" s="278"/>
      <c r="M41" s="131" t="s">
        <v>108</v>
      </c>
      <c r="N41" s="271">
        <f>ROUNDDOWN(K41/1.1*0.1,0)</f>
        <v>0</v>
      </c>
      <c r="O41" s="278"/>
      <c r="P41" s="131" t="s">
        <v>108</v>
      </c>
      <c r="Q41" s="271">
        <f>K41-N41</f>
        <v>0</v>
      </c>
      <c r="R41" s="278"/>
      <c r="S41" s="138" t="s">
        <v>108</v>
      </c>
    </row>
    <row r="42" spans="1:19" ht="20.25" customHeight="1" thickBot="1">
      <c r="A42" s="380"/>
      <c r="B42" s="354"/>
      <c r="C42" s="354"/>
      <c r="D42" s="107"/>
      <c r="E42" s="290"/>
      <c r="F42" s="291"/>
      <c r="G42" s="127" t="s">
        <v>108</v>
      </c>
      <c r="H42" s="292"/>
      <c r="I42" s="293"/>
      <c r="J42" s="137" t="s">
        <v>118</v>
      </c>
      <c r="K42" s="277">
        <f>E42*H42</f>
        <v>0</v>
      </c>
      <c r="L42" s="278"/>
      <c r="M42" s="135" t="s">
        <v>108</v>
      </c>
      <c r="N42" s="288">
        <f>ROUNDDOWN(K42/1.1*0.1,0)</f>
        <v>0</v>
      </c>
      <c r="O42" s="289"/>
      <c r="P42" s="135" t="s">
        <v>108</v>
      </c>
      <c r="Q42" s="288">
        <f>K42-N42</f>
        <v>0</v>
      </c>
      <c r="R42" s="289"/>
      <c r="S42" s="139" t="s">
        <v>108</v>
      </c>
    </row>
    <row r="43" spans="1:19" ht="20.25" customHeight="1" thickBot="1">
      <c r="A43" s="283" t="s">
        <v>113</v>
      </c>
      <c r="B43" s="284"/>
      <c r="C43" s="284"/>
      <c r="D43" s="284"/>
      <c r="E43" s="284"/>
      <c r="F43" s="284"/>
      <c r="G43" s="284"/>
      <c r="H43" s="284"/>
      <c r="I43" s="284"/>
      <c r="J43" s="285"/>
      <c r="K43" s="286">
        <f>SUM(K38:L42)</f>
        <v>0</v>
      </c>
      <c r="L43" s="287"/>
      <c r="M43" s="133" t="s">
        <v>108</v>
      </c>
      <c r="N43" s="331">
        <f>SUM(N38:O42)</f>
        <v>0</v>
      </c>
      <c r="O43" s="287"/>
      <c r="P43" s="133" t="s">
        <v>108</v>
      </c>
      <c r="Q43" s="331">
        <f>SUM(Q38:R42)</f>
        <v>0</v>
      </c>
      <c r="R43" s="287"/>
      <c r="S43" s="134" t="s">
        <v>108</v>
      </c>
    </row>
    <row r="44" spans="1:19" s="126" customFormat="1" ht="8.25" customHeight="1" thickBot="1">
      <c r="A44" s="115"/>
      <c r="B44" s="115"/>
      <c r="C44" s="115"/>
      <c r="D44" s="115"/>
      <c r="E44" s="115"/>
      <c r="F44" s="115"/>
      <c r="G44" s="115"/>
      <c r="H44" s="115"/>
      <c r="I44" s="115"/>
      <c r="J44" s="115"/>
      <c r="K44" s="125"/>
      <c r="L44" s="125"/>
      <c r="M44" s="115"/>
      <c r="N44" s="125"/>
      <c r="O44" s="125"/>
      <c r="P44" s="115"/>
      <c r="Q44" s="125"/>
      <c r="R44" s="125"/>
      <c r="S44" s="115"/>
    </row>
    <row r="45" spans="1:19" s="126" customFormat="1" ht="20.25" customHeight="1" thickBot="1">
      <c r="A45" s="115"/>
      <c r="B45" s="115"/>
      <c r="C45" s="115"/>
      <c r="D45" s="115"/>
      <c r="E45" s="115"/>
      <c r="F45" s="115"/>
      <c r="G45" s="115"/>
      <c r="H45" s="115"/>
      <c r="I45" s="115"/>
      <c r="J45" s="115"/>
      <c r="K45" s="125"/>
      <c r="L45" s="125"/>
      <c r="M45" s="115"/>
      <c r="N45" s="130"/>
      <c r="O45" s="336" t="s">
        <v>121</v>
      </c>
      <c r="P45" s="337"/>
      <c r="Q45" s="296">
        <f>Q34+Q43</f>
        <v>0</v>
      </c>
      <c r="R45" s="287"/>
      <c r="S45" s="134" t="s">
        <v>108</v>
      </c>
    </row>
    <row r="46" spans="1:19" s="126" customFormat="1" ht="6.75" customHeight="1" thickBot="1">
      <c r="A46" s="128"/>
      <c r="B46" s="128"/>
      <c r="C46" s="129"/>
      <c r="D46" s="129"/>
      <c r="E46" s="129"/>
      <c r="F46" s="129"/>
      <c r="G46" s="129"/>
      <c r="H46" s="129"/>
      <c r="I46" s="129"/>
      <c r="J46" s="129"/>
      <c r="K46" s="129"/>
      <c r="L46" s="129"/>
      <c r="M46" s="129"/>
      <c r="N46" s="129"/>
      <c r="O46" s="129"/>
      <c r="P46" s="129"/>
      <c r="Q46" s="129"/>
      <c r="R46" s="129"/>
      <c r="S46" s="129"/>
    </row>
    <row r="47" spans="1:19" ht="20.25" customHeight="1" thickBot="1">
      <c r="A47" s="332" t="s">
        <v>120</v>
      </c>
      <c r="B47" s="333"/>
      <c r="C47" s="333"/>
      <c r="D47" s="333"/>
      <c r="E47" s="333"/>
      <c r="F47" s="333"/>
      <c r="G47" s="333"/>
      <c r="H47" s="333"/>
      <c r="I47" s="333"/>
      <c r="J47" s="333"/>
      <c r="K47" s="333"/>
      <c r="L47" s="333"/>
      <c r="M47" s="333"/>
      <c r="N47" s="333"/>
      <c r="O47" s="333"/>
      <c r="P47" s="333"/>
      <c r="Q47" s="326">
        <f>ROUNDDOWN(Q45*8/10,-3)</f>
        <v>0</v>
      </c>
      <c r="R47" s="327"/>
      <c r="S47" s="142" t="s">
        <v>108</v>
      </c>
    </row>
    <row r="48" spans="1:19" ht="16.5" customHeight="1">
      <c r="A48" s="297" t="s">
        <v>123</v>
      </c>
      <c r="B48" s="297"/>
      <c r="C48" s="297"/>
      <c r="D48" s="297"/>
      <c r="E48" s="297"/>
      <c r="F48" s="297"/>
      <c r="G48" s="297"/>
      <c r="H48" s="297"/>
      <c r="I48" s="297"/>
      <c r="J48" s="297"/>
      <c r="K48" s="297"/>
      <c r="L48" s="297"/>
      <c r="M48" s="297"/>
      <c r="N48" s="297"/>
      <c r="O48" s="297"/>
      <c r="P48" s="297"/>
      <c r="Q48" s="297"/>
      <c r="R48" s="297"/>
      <c r="S48" s="297"/>
    </row>
    <row r="49" spans="1:19" ht="16.5" customHeight="1">
      <c r="A49" s="152" t="s">
        <v>129</v>
      </c>
      <c r="B49" s="152"/>
      <c r="C49" s="152"/>
      <c r="D49" s="152"/>
      <c r="E49" s="152"/>
      <c r="F49" s="152"/>
      <c r="G49" s="152"/>
      <c r="H49" s="152"/>
      <c r="I49" s="152"/>
      <c r="J49" s="152"/>
      <c r="K49" s="152"/>
      <c r="L49" s="152"/>
      <c r="M49" s="152"/>
      <c r="N49" s="152"/>
      <c r="O49" s="152"/>
      <c r="P49" s="152"/>
      <c r="Q49" s="152"/>
      <c r="R49" s="152"/>
      <c r="S49" s="152"/>
    </row>
    <row r="50" spans="1:19" ht="15.95" customHeight="1">
      <c r="A50" s="99"/>
      <c r="B50" s="99"/>
      <c r="C50" s="105"/>
      <c r="D50" s="105"/>
      <c r="E50" s="105"/>
      <c r="F50" s="105"/>
      <c r="G50" s="105"/>
      <c r="H50" s="105"/>
      <c r="I50" s="105"/>
      <c r="J50" s="105"/>
      <c r="K50" s="105"/>
      <c r="L50" s="105"/>
      <c r="M50" s="105"/>
      <c r="N50" s="105"/>
      <c r="O50" s="105"/>
      <c r="P50" s="105"/>
      <c r="Q50" s="105"/>
      <c r="R50" s="105"/>
      <c r="S50" s="105"/>
    </row>
    <row r="51" spans="1:19" ht="22.5" customHeight="1" thickBot="1">
      <c r="A51" s="325" t="s">
        <v>94</v>
      </c>
      <c r="B51" s="325"/>
      <c r="C51" s="325"/>
      <c r="D51" s="325"/>
      <c r="E51" s="325"/>
      <c r="F51" s="325"/>
      <c r="G51" s="325"/>
      <c r="H51" s="325"/>
      <c r="I51" s="325"/>
      <c r="J51" s="325"/>
      <c r="K51" s="325"/>
      <c r="L51" s="325"/>
      <c r="M51" s="325"/>
      <c r="N51" s="325"/>
      <c r="O51" s="325"/>
      <c r="P51" s="325"/>
      <c r="Q51" s="325"/>
      <c r="R51" s="325"/>
      <c r="S51" s="325"/>
    </row>
    <row r="52" spans="1:19" ht="20.100000000000001" customHeight="1">
      <c r="A52" s="317" t="s">
        <v>55</v>
      </c>
      <c r="B52" s="318"/>
      <c r="C52" s="318"/>
      <c r="D52" s="318"/>
      <c r="E52" s="318"/>
      <c r="F52" s="318"/>
      <c r="G52" s="318"/>
      <c r="H52" s="318"/>
      <c r="I52" s="318" t="s">
        <v>56</v>
      </c>
      <c r="J52" s="318"/>
      <c r="K52" s="318"/>
      <c r="L52" s="318"/>
      <c r="M52" s="318" t="s">
        <v>57</v>
      </c>
      <c r="N52" s="318"/>
      <c r="O52" s="318"/>
      <c r="P52" s="318"/>
      <c r="Q52" s="319" t="s">
        <v>58</v>
      </c>
      <c r="R52" s="320"/>
      <c r="S52" s="321"/>
    </row>
    <row r="53" spans="1:19" ht="18" customHeight="1">
      <c r="A53" s="147"/>
      <c r="B53" s="100" t="s">
        <v>82</v>
      </c>
      <c r="C53" s="100"/>
      <c r="D53" s="100"/>
      <c r="E53" s="86"/>
      <c r="F53" s="87" t="s">
        <v>83</v>
      </c>
      <c r="G53" s="87"/>
      <c r="H53" s="87"/>
      <c r="I53" s="101"/>
      <c r="J53" s="86"/>
      <c r="K53" s="86"/>
      <c r="L53" s="102"/>
      <c r="M53" s="103"/>
      <c r="N53" s="104"/>
      <c r="O53" s="104"/>
      <c r="P53" s="102"/>
      <c r="Q53" s="101"/>
      <c r="R53" s="86"/>
      <c r="S53" s="148"/>
    </row>
    <row r="54" spans="1:19" ht="18" customHeight="1">
      <c r="A54" s="149"/>
      <c r="B54" s="307"/>
      <c r="C54" s="307"/>
      <c r="D54" s="90" t="s">
        <v>32</v>
      </c>
      <c r="E54" s="90" t="s">
        <v>63</v>
      </c>
      <c r="F54" s="324"/>
      <c r="G54" s="324"/>
      <c r="H54" s="89" t="s">
        <v>18</v>
      </c>
      <c r="I54" s="91" t="s">
        <v>66</v>
      </c>
      <c r="J54" s="381">
        <f>B54*F54</f>
        <v>0</v>
      </c>
      <c r="K54" s="381"/>
      <c r="L54" s="140" t="s">
        <v>62</v>
      </c>
      <c r="M54" s="88"/>
      <c r="N54" s="382">
        <f>ROUND(J54/1.1*0.1,0)</f>
        <v>0</v>
      </c>
      <c r="O54" s="382"/>
      <c r="P54" s="140" t="s">
        <v>62</v>
      </c>
      <c r="Q54" s="92"/>
      <c r="R54" s="322">
        <f>J54-N54</f>
        <v>0</v>
      </c>
      <c r="S54" s="323"/>
    </row>
    <row r="55" spans="1:19" ht="18" customHeight="1">
      <c r="A55" s="150"/>
      <c r="B55" s="93"/>
      <c r="C55" s="93"/>
      <c r="D55" s="93"/>
      <c r="E55" s="93"/>
      <c r="F55" s="94"/>
      <c r="G55" s="94"/>
      <c r="H55" s="94"/>
      <c r="I55" s="308" t="s">
        <v>87</v>
      </c>
      <c r="J55" s="309"/>
      <c r="K55" s="309"/>
      <c r="L55" s="310"/>
      <c r="M55" s="95"/>
      <c r="N55" s="96"/>
      <c r="O55" s="96"/>
      <c r="P55" s="97"/>
      <c r="Q55" s="98"/>
      <c r="R55" s="94"/>
      <c r="S55" s="151"/>
    </row>
    <row r="56" spans="1:19" ht="18" customHeight="1">
      <c r="A56" s="304" t="s">
        <v>98</v>
      </c>
      <c r="B56" s="305"/>
      <c r="C56" s="305"/>
      <c r="D56" s="305"/>
      <c r="E56" s="305"/>
      <c r="F56" s="305"/>
      <c r="G56" s="305"/>
      <c r="H56" s="305"/>
      <c r="I56" s="305"/>
      <c r="J56" s="305"/>
      <c r="K56" s="305"/>
      <c r="L56" s="305"/>
      <c r="M56" s="305"/>
      <c r="N56" s="305"/>
      <c r="O56" s="305"/>
      <c r="P56" s="305"/>
      <c r="Q56" s="305"/>
      <c r="R56" s="305"/>
      <c r="S56" s="306"/>
    </row>
    <row r="57" spans="1:19" ht="18" customHeight="1" thickBot="1">
      <c r="A57" s="311" t="s">
        <v>96</v>
      </c>
      <c r="B57" s="312"/>
      <c r="C57" s="312"/>
      <c r="D57" s="312"/>
      <c r="E57" s="312"/>
      <c r="F57" s="312"/>
      <c r="G57" s="312"/>
      <c r="H57" s="312"/>
      <c r="I57" s="312"/>
      <c r="J57" s="312"/>
      <c r="K57" s="312"/>
      <c r="L57" s="312"/>
      <c r="M57" s="312"/>
      <c r="N57" s="312"/>
      <c r="O57" s="312"/>
      <c r="P57" s="312"/>
      <c r="Q57" s="312"/>
      <c r="R57" s="312"/>
      <c r="S57" s="313"/>
    </row>
    <row r="58" spans="1:19" ht="20.25" customHeight="1" thickBot="1">
      <c r="A58" s="314" t="s">
        <v>93</v>
      </c>
      <c r="B58" s="315"/>
      <c r="C58" s="315"/>
      <c r="D58" s="315"/>
      <c r="E58" s="315"/>
      <c r="F58" s="315"/>
      <c r="G58" s="315"/>
      <c r="H58" s="315"/>
      <c r="I58" s="315"/>
      <c r="J58" s="315"/>
      <c r="K58" s="315"/>
      <c r="L58" s="315"/>
      <c r="M58" s="315"/>
      <c r="N58" s="315"/>
      <c r="O58" s="315"/>
      <c r="P58" s="315"/>
      <c r="Q58" s="316"/>
      <c r="R58" s="294">
        <f>ROUNDDOWN(R54*8/10,-3)</f>
        <v>0</v>
      </c>
      <c r="S58" s="295"/>
    </row>
    <row r="59" spans="1:19" ht="15" customHeight="1" thickBot="1"/>
    <row r="60" spans="1:19" ht="15" customHeight="1">
      <c r="I60" s="141"/>
      <c r="J60" s="281" t="s">
        <v>122</v>
      </c>
      <c r="K60" s="281"/>
      <c r="L60" s="281"/>
      <c r="M60" s="281"/>
      <c r="N60" s="281"/>
      <c r="O60" s="281"/>
      <c r="P60" s="282"/>
      <c r="Q60" s="298">
        <f>R54+Q45+Q4</f>
        <v>0</v>
      </c>
      <c r="R60" s="299"/>
      <c r="S60" s="300"/>
    </row>
    <row r="61" spans="1:19" ht="15" customHeight="1" thickBot="1">
      <c r="I61" s="141"/>
      <c r="J61" s="281"/>
      <c r="K61" s="281"/>
      <c r="L61" s="281"/>
      <c r="M61" s="281"/>
      <c r="N61" s="281"/>
      <c r="O61" s="281"/>
      <c r="P61" s="282"/>
      <c r="Q61" s="301"/>
      <c r="R61" s="302"/>
      <c r="S61" s="303"/>
    </row>
    <row r="62" spans="1:19" ht="15" customHeight="1" thickBot="1"/>
    <row r="63" spans="1:19" ht="15" customHeight="1">
      <c r="J63" s="281" t="s">
        <v>130</v>
      </c>
      <c r="K63" s="281"/>
      <c r="L63" s="281"/>
      <c r="M63" s="281"/>
      <c r="N63" s="281"/>
      <c r="O63" s="281"/>
      <c r="P63" s="282"/>
      <c r="Q63" s="298">
        <f>R58+Q47+R7</f>
        <v>0</v>
      </c>
      <c r="R63" s="299"/>
      <c r="S63" s="300"/>
    </row>
    <row r="64" spans="1:19" ht="15" customHeight="1" thickBot="1">
      <c r="J64" s="281"/>
      <c r="K64" s="281"/>
      <c r="L64" s="281"/>
      <c r="M64" s="281"/>
      <c r="N64" s="281"/>
      <c r="O64" s="281"/>
      <c r="P64" s="282"/>
      <c r="Q64" s="301"/>
      <c r="R64" s="302"/>
      <c r="S64" s="303"/>
    </row>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sheetData>
  <mergeCells count="214">
    <mergeCell ref="Q63:S64"/>
    <mergeCell ref="A13:C13"/>
    <mergeCell ref="A24:C24"/>
    <mergeCell ref="A25:C25"/>
    <mergeCell ref="A26:C26"/>
    <mergeCell ref="A27:C27"/>
    <mergeCell ref="A32:C32"/>
    <mergeCell ref="A33:C33"/>
    <mergeCell ref="A37:C37"/>
    <mergeCell ref="A41:C41"/>
    <mergeCell ref="A42:C42"/>
    <mergeCell ref="J54:K54"/>
    <mergeCell ref="N54:O54"/>
    <mergeCell ref="K25:L25"/>
    <mergeCell ref="K26:L26"/>
    <mergeCell ref="K27:L27"/>
    <mergeCell ref="K32:L32"/>
    <mergeCell ref="K33:L33"/>
    <mergeCell ref="N13:P13"/>
    <mergeCell ref="J63:P64"/>
    <mergeCell ref="H25:J25"/>
    <mergeCell ref="H26:J26"/>
    <mergeCell ref="H27:J27"/>
    <mergeCell ref="E37:G37"/>
    <mergeCell ref="F5:G5"/>
    <mergeCell ref="J5:K5"/>
    <mergeCell ref="N5:O5"/>
    <mergeCell ref="E13:G13"/>
    <mergeCell ref="E24:G24"/>
    <mergeCell ref="E25:G25"/>
    <mergeCell ref="N32:O32"/>
    <mergeCell ref="H32:J32"/>
    <mergeCell ref="E26:G26"/>
    <mergeCell ref="E27:G27"/>
    <mergeCell ref="E32:G32"/>
    <mergeCell ref="A12:S12"/>
    <mergeCell ref="K13:M13"/>
    <mergeCell ref="K24:L24"/>
    <mergeCell ref="B5:C5"/>
    <mergeCell ref="A7:Q7"/>
    <mergeCell ref="A9:S9"/>
    <mergeCell ref="I6:L6"/>
    <mergeCell ref="Q4:R6"/>
    <mergeCell ref="S4:S6"/>
    <mergeCell ref="A8:S8"/>
    <mergeCell ref="A11:S11"/>
    <mergeCell ref="H13:J13"/>
    <mergeCell ref="H24:J24"/>
    <mergeCell ref="A1:S1"/>
    <mergeCell ref="R7:S7"/>
    <mergeCell ref="Q13:S13"/>
    <mergeCell ref="A2:S2"/>
    <mergeCell ref="A3:H3"/>
    <mergeCell ref="M3:P3"/>
    <mergeCell ref="Q3:S3"/>
    <mergeCell ref="I3:L3"/>
    <mergeCell ref="E33:G33"/>
    <mergeCell ref="H33:J33"/>
    <mergeCell ref="Q24:R24"/>
    <mergeCell ref="Q25:R25"/>
    <mergeCell ref="Q26:R26"/>
    <mergeCell ref="Q27:R27"/>
    <mergeCell ref="Q32:R32"/>
    <mergeCell ref="Q33:R33"/>
    <mergeCell ref="N33:O33"/>
    <mergeCell ref="N24:O24"/>
    <mergeCell ref="N25:O25"/>
    <mergeCell ref="N26:O26"/>
    <mergeCell ref="N27:O27"/>
    <mergeCell ref="A31:C31"/>
    <mergeCell ref="E31:G31"/>
    <mergeCell ref="H31:J31"/>
    <mergeCell ref="Q47:R47"/>
    <mergeCell ref="A36:S36"/>
    <mergeCell ref="Q43:R43"/>
    <mergeCell ref="N43:O43"/>
    <mergeCell ref="A34:J34"/>
    <mergeCell ref="A47:P47"/>
    <mergeCell ref="Q37:S37"/>
    <mergeCell ref="K41:L41"/>
    <mergeCell ref="N41:O41"/>
    <mergeCell ref="Q41:R41"/>
    <mergeCell ref="E41:F41"/>
    <mergeCell ref="H41:I41"/>
    <mergeCell ref="N37:P37"/>
    <mergeCell ref="O45:P45"/>
    <mergeCell ref="Q34:R34"/>
    <mergeCell ref="K34:L34"/>
    <mergeCell ref="N34:O34"/>
    <mergeCell ref="A38:C38"/>
    <mergeCell ref="E38:F38"/>
    <mergeCell ref="H38:I38"/>
    <mergeCell ref="K38:L38"/>
    <mergeCell ref="N38:O38"/>
    <mergeCell ref="Q38:R38"/>
    <mergeCell ref="H37:J37"/>
    <mergeCell ref="J60:P61"/>
    <mergeCell ref="A43:J43"/>
    <mergeCell ref="K43:L43"/>
    <mergeCell ref="N42:O42"/>
    <mergeCell ref="Q42:R42"/>
    <mergeCell ref="E42:F42"/>
    <mergeCell ref="H42:I42"/>
    <mergeCell ref="K42:L42"/>
    <mergeCell ref="R58:S58"/>
    <mergeCell ref="Q45:R45"/>
    <mergeCell ref="A48:S48"/>
    <mergeCell ref="Q60:S61"/>
    <mergeCell ref="A56:S56"/>
    <mergeCell ref="B54:C54"/>
    <mergeCell ref="I55:L55"/>
    <mergeCell ref="A57:S57"/>
    <mergeCell ref="A58:Q58"/>
    <mergeCell ref="A52:H52"/>
    <mergeCell ref="I52:L52"/>
    <mergeCell ref="M52:P52"/>
    <mergeCell ref="Q52:S52"/>
    <mergeCell ref="R54:S54"/>
    <mergeCell ref="F54:G54"/>
    <mergeCell ref="A51:S51"/>
    <mergeCell ref="K37:M37"/>
    <mergeCell ref="K31:L31"/>
    <mergeCell ref="N31:O31"/>
    <mergeCell ref="Q31:R31"/>
    <mergeCell ref="A28:C28"/>
    <mergeCell ref="E28:G28"/>
    <mergeCell ref="H28:J28"/>
    <mergeCell ref="K28:L28"/>
    <mergeCell ref="N28:O28"/>
    <mergeCell ref="Q28:R28"/>
    <mergeCell ref="A29:C29"/>
    <mergeCell ref="E29:G29"/>
    <mergeCell ref="H29:J29"/>
    <mergeCell ref="K29:L29"/>
    <mergeCell ref="N29:O29"/>
    <mergeCell ref="Q29:R29"/>
    <mergeCell ref="A30:C30"/>
    <mergeCell ref="E30:G30"/>
    <mergeCell ref="H30:J30"/>
    <mergeCell ref="K30:L30"/>
    <mergeCell ref="N30:O30"/>
    <mergeCell ref="Q30:R30"/>
    <mergeCell ref="A40:C40"/>
    <mergeCell ref="E40:F40"/>
    <mergeCell ref="H40:I40"/>
    <mergeCell ref="K40:L40"/>
    <mergeCell ref="N40:O40"/>
    <mergeCell ref="Q40:R40"/>
    <mergeCell ref="A39:C39"/>
    <mergeCell ref="E39:F39"/>
    <mergeCell ref="H39:I39"/>
    <mergeCell ref="K39:L39"/>
    <mergeCell ref="N39:O39"/>
    <mergeCell ref="Q39:R39"/>
    <mergeCell ref="A19:C19"/>
    <mergeCell ref="E19:G19"/>
    <mergeCell ref="H19:J19"/>
    <mergeCell ref="K19:L19"/>
    <mergeCell ref="N19:O19"/>
    <mergeCell ref="Q19:R19"/>
    <mergeCell ref="A20:C20"/>
    <mergeCell ref="E20:G20"/>
    <mergeCell ref="H20:J20"/>
    <mergeCell ref="K20:L20"/>
    <mergeCell ref="N20:O20"/>
    <mergeCell ref="Q20:R20"/>
    <mergeCell ref="A21:C21"/>
    <mergeCell ref="E21:G21"/>
    <mergeCell ref="H21:J21"/>
    <mergeCell ref="K21:L21"/>
    <mergeCell ref="N21:O21"/>
    <mergeCell ref="Q21:R21"/>
    <mergeCell ref="A22:C22"/>
    <mergeCell ref="E22:G22"/>
    <mergeCell ref="H22:J22"/>
    <mergeCell ref="K22:L22"/>
    <mergeCell ref="N22:O22"/>
    <mergeCell ref="Q22:R22"/>
    <mergeCell ref="A23:C23"/>
    <mergeCell ref="E23:G23"/>
    <mergeCell ref="H23:J23"/>
    <mergeCell ref="K23:L23"/>
    <mergeCell ref="N23:O23"/>
    <mergeCell ref="Q23:R23"/>
    <mergeCell ref="A14:C14"/>
    <mergeCell ref="E14:G14"/>
    <mergeCell ref="H14:J14"/>
    <mergeCell ref="K14:L14"/>
    <mergeCell ref="N14:O14"/>
    <mergeCell ref="Q14:R14"/>
    <mergeCell ref="A15:C15"/>
    <mergeCell ref="E15:G15"/>
    <mergeCell ref="H15:J15"/>
    <mergeCell ref="K15:L15"/>
    <mergeCell ref="N15:O15"/>
    <mergeCell ref="Q15:R15"/>
    <mergeCell ref="A16:C16"/>
    <mergeCell ref="E16:G16"/>
    <mergeCell ref="H16:J16"/>
    <mergeCell ref="K16:L16"/>
    <mergeCell ref="N16:O16"/>
    <mergeCell ref="Q16:R16"/>
    <mergeCell ref="A17:C17"/>
    <mergeCell ref="E17:G17"/>
    <mergeCell ref="H17:J17"/>
    <mergeCell ref="K17:L17"/>
    <mergeCell ref="N17:O17"/>
    <mergeCell ref="Q17:R17"/>
    <mergeCell ref="A18:C18"/>
    <mergeCell ref="E18:G18"/>
    <mergeCell ref="H18:J18"/>
    <mergeCell ref="K18:L18"/>
    <mergeCell ref="N18:O18"/>
    <mergeCell ref="Q18:R18"/>
  </mergeCells>
  <phoneticPr fontId="1"/>
  <printOptions horizontalCentered="1"/>
  <pageMargins left="0.51181102362204722" right="0.51181102362204722" top="0.55118110236220474" bottom="0.35433070866141736" header="0.31496062992125984" footer="0.31496062992125984"/>
  <pageSetup paperSize="9" scale="6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7E341DE1-B6F4-4C50-86E1-BC53A7747E6E}">
          <x14:formula1>
            <xm:f>リスト!$B$2:$B$6</xm:f>
          </x14:formula1>
          <xm:sqref>A14:A33</xm:sqref>
        </x14:dataValidation>
        <x14:dataValidation type="list" allowBlank="1" showInputMessage="1" showErrorMessage="1" xr:uid="{32A1EC2E-DED6-4A4B-9971-27CCDAE153F7}">
          <x14:formula1>
            <xm:f>リスト!$D$2:$D$6</xm:f>
          </x14:formula1>
          <xm:sqref>D38:D42 D14:D33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22F04-08B6-4B09-B360-B97B690EB60A}">
  <sheetPr>
    <tabColor rgb="FFFFFF00"/>
  </sheetPr>
  <dimension ref="A1:P535"/>
  <sheetViews>
    <sheetView showZeros="0" view="pageBreakPreview" zoomScaleNormal="100" zoomScaleSheetLayoutView="100" workbookViewId="0">
      <selection activeCell="AC32" sqref="AC32"/>
    </sheetView>
  </sheetViews>
  <sheetFormatPr defaultRowHeight="13.5"/>
  <cols>
    <col min="1" max="3" width="5.625" style="1" customWidth="1"/>
    <col min="4" max="4" width="6.625" style="2" customWidth="1"/>
    <col min="5" max="204" width="5.625" style="1" customWidth="1"/>
    <col min="205" max="16384" width="9" style="1"/>
  </cols>
  <sheetData>
    <row r="1" spans="1:16" ht="15" customHeight="1">
      <c r="A1" s="222" t="s">
        <v>38</v>
      </c>
      <c r="B1" s="222"/>
      <c r="C1" s="222"/>
      <c r="D1" s="222"/>
      <c r="E1" s="222"/>
      <c r="F1" s="222"/>
      <c r="G1" s="222"/>
      <c r="H1" s="222"/>
      <c r="I1" s="222"/>
      <c r="J1" s="222"/>
      <c r="K1" s="222"/>
      <c r="L1" s="222"/>
      <c r="M1" s="222"/>
      <c r="N1" s="222"/>
      <c r="O1" s="222"/>
      <c r="P1" s="222"/>
    </row>
    <row r="2" spans="1:16" ht="21.95" customHeight="1">
      <c r="A2" s="221" t="s">
        <v>0</v>
      </c>
      <c r="B2" s="221"/>
      <c r="C2" s="221"/>
      <c r="D2" s="221"/>
      <c r="E2" s="221"/>
      <c r="F2" s="221"/>
      <c r="G2" s="221"/>
      <c r="H2" s="221"/>
      <c r="I2" s="221"/>
      <c r="J2" s="221"/>
      <c r="K2" s="221"/>
      <c r="L2" s="221"/>
      <c r="M2" s="221"/>
      <c r="N2" s="221"/>
      <c r="O2" s="221"/>
      <c r="P2" s="221"/>
    </row>
    <row r="3" spans="1:16" ht="9.9499999999999993" customHeight="1" thickBot="1"/>
    <row r="4" spans="1:16" ht="21" customHeight="1">
      <c r="A4" s="223" t="s">
        <v>46</v>
      </c>
      <c r="B4" s="224"/>
      <c r="C4" s="225"/>
      <c r="D4" s="160" t="s">
        <v>1</v>
      </c>
      <c r="E4" s="419" t="s">
        <v>33</v>
      </c>
      <c r="F4" s="420"/>
      <c r="G4" s="421"/>
      <c r="H4" s="422" t="s">
        <v>133</v>
      </c>
      <c r="I4" s="422"/>
      <c r="J4" s="422"/>
      <c r="K4" s="422"/>
      <c r="L4" s="422"/>
      <c r="M4" s="422"/>
      <c r="N4" s="422"/>
      <c r="O4" s="422"/>
      <c r="P4" s="423"/>
    </row>
    <row r="5" spans="1:16" ht="21" customHeight="1">
      <c r="A5" s="226"/>
      <c r="B5" s="227"/>
      <c r="C5" s="228"/>
      <c r="D5" s="161" t="s">
        <v>2</v>
      </c>
      <c r="E5" s="424" t="s">
        <v>7</v>
      </c>
      <c r="F5" s="425"/>
      <c r="G5" s="426"/>
      <c r="H5" s="427" t="s">
        <v>134</v>
      </c>
      <c r="I5" s="427"/>
      <c r="J5" s="427"/>
      <c r="K5" s="427"/>
      <c r="L5" s="427"/>
      <c r="M5" s="427"/>
      <c r="N5" s="427"/>
      <c r="O5" s="427"/>
      <c r="P5" s="428"/>
    </row>
    <row r="6" spans="1:16" ht="21" customHeight="1">
      <c r="A6" s="226"/>
      <c r="B6" s="227"/>
      <c r="C6" s="228"/>
      <c r="D6" s="161" t="s">
        <v>3</v>
      </c>
      <c r="E6" s="429" t="s">
        <v>8</v>
      </c>
      <c r="F6" s="424"/>
      <c r="G6" s="430">
        <v>1000</v>
      </c>
      <c r="H6" s="431"/>
      <c r="I6" s="162" t="s">
        <v>9</v>
      </c>
      <c r="J6" s="161" t="s">
        <v>4</v>
      </c>
      <c r="K6" s="429" t="s">
        <v>21</v>
      </c>
      <c r="L6" s="429"/>
      <c r="M6" s="424"/>
      <c r="N6" s="431">
        <v>1000</v>
      </c>
      <c r="O6" s="431"/>
      <c r="P6" s="163" t="s">
        <v>10</v>
      </c>
    </row>
    <row r="7" spans="1:16" ht="21" customHeight="1">
      <c r="A7" s="226"/>
      <c r="B7" s="227"/>
      <c r="C7" s="228"/>
      <c r="D7" s="161" t="s">
        <v>5</v>
      </c>
      <c r="E7" s="432" t="s">
        <v>39</v>
      </c>
      <c r="F7" s="432"/>
      <c r="G7" s="433"/>
      <c r="H7" s="434" t="s">
        <v>135</v>
      </c>
      <c r="I7" s="434"/>
      <c r="J7" s="434"/>
      <c r="K7" s="434"/>
      <c r="L7" s="434"/>
      <c r="M7" s="434"/>
      <c r="N7" s="434"/>
      <c r="O7" s="434"/>
      <c r="P7" s="435"/>
    </row>
    <row r="8" spans="1:16" ht="21" customHeight="1">
      <c r="A8" s="229"/>
      <c r="B8" s="230"/>
      <c r="C8" s="231"/>
      <c r="D8" s="161" t="s">
        <v>6</v>
      </c>
      <c r="E8" s="429" t="s">
        <v>11</v>
      </c>
      <c r="F8" s="429"/>
      <c r="G8" s="424"/>
      <c r="H8" s="434" t="s">
        <v>137</v>
      </c>
      <c r="I8" s="434"/>
      <c r="J8" s="434"/>
      <c r="K8" s="434"/>
      <c r="L8" s="434"/>
      <c r="M8" s="434"/>
      <c r="N8" s="434"/>
      <c r="O8" s="434"/>
      <c r="P8" s="435"/>
    </row>
    <row r="9" spans="1:16" ht="21" customHeight="1">
      <c r="A9" s="232" t="s">
        <v>41</v>
      </c>
      <c r="B9" s="233"/>
      <c r="C9" s="234"/>
      <c r="D9" s="164" t="s">
        <v>1</v>
      </c>
      <c r="E9" s="391" t="s">
        <v>40</v>
      </c>
      <c r="F9" s="391"/>
      <c r="G9" s="392"/>
      <c r="H9" s="393" t="s">
        <v>136</v>
      </c>
      <c r="I9" s="393"/>
      <c r="J9" s="393"/>
      <c r="K9" s="393"/>
      <c r="L9" s="393"/>
      <c r="M9" s="393"/>
      <c r="N9" s="393"/>
      <c r="O9" s="393"/>
      <c r="P9" s="394"/>
    </row>
    <row r="10" spans="1:16" ht="21" customHeight="1">
      <c r="A10" s="235"/>
      <c r="B10" s="236"/>
      <c r="C10" s="237"/>
      <c r="D10" s="164" t="s">
        <v>2</v>
      </c>
      <c r="E10" s="395" t="s">
        <v>23</v>
      </c>
      <c r="F10" s="395"/>
      <c r="G10" s="165" t="s">
        <v>24</v>
      </c>
      <c r="H10" s="396">
        <v>1990</v>
      </c>
      <c r="I10" s="396"/>
      <c r="J10" s="166" t="s">
        <v>17</v>
      </c>
      <c r="K10" s="167">
        <v>1</v>
      </c>
      <c r="L10" s="166" t="s">
        <v>18</v>
      </c>
      <c r="M10" s="167">
        <v>1</v>
      </c>
      <c r="N10" s="166" t="s">
        <v>19</v>
      </c>
      <c r="O10" s="167">
        <v>35</v>
      </c>
      <c r="P10" s="168" t="s">
        <v>25</v>
      </c>
    </row>
    <row r="11" spans="1:16" ht="21" customHeight="1">
      <c r="A11" s="235"/>
      <c r="B11" s="236"/>
      <c r="C11" s="237"/>
      <c r="D11" s="164" t="s">
        <v>3</v>
      </c>
      <c r="E11" s="395" t="s">
        <v>15</v>
      </c>
      <c r="F11" s="402"/>
      <c r="G11" s="403"/>
      <c r="H11" s="393" t="s">
        <v>138</v>
      </c>
      <c r="I11" s="393"/>
      <c r="J11" s="393"/>
      <c r="K11" s="393"/>
      <c r="L11" s="393"/>
      <c r="M11" s="393"/>
      <c r="N11" s="393"/>
      <c r="O11" s="393"/>
      <c r="P11" s="394"/>
    </row>
    <row r="12" spans="1:16" ht="21" customHeight="1">
      <c r="A12" s="235"/>
      <c r="B12" s="236"/>
      <c r="C12" s="237"/>
      <c r="D12" s="164" t="s">
        <v>4</v>
      </c>
      <c r="E12" s="395" t="s">
        <v>16</v>
      </c>
      <c r="F12" s="395"/>
      <c r="G12" s="395"/>
      <c r="H12" s="415"/>
      <c r="I12" s="165" t="s">
        <v>24</v>
      </c>
      <c r="J12" s="416">
        <v>2025</v>
      </c>
      <c r="K12" s="416"/>
      <c r="L12" s="166" t="s">
        <v>17</v>
      </c>
      <c r="M12" s="167">
        <v>4</v>
      </c>
      <c r="N12" s="166" t="s">
        <v>18</v>
      </c>
      <c r="O12" s="167">
        <v>24</v>
      </c>
      <c r="P12" s="168" t="s">
        <v>19</v>
      </c>
    </row>
    <row r="13" spans="1:16" ht="21" customHeight="1">
      <c r="A13" s="235"/>
      <c r="B13" s="236"/>
      <c r="C13" s="237"/>
      <c r="D13" s="164" t="s">
        <v>5</v>
      </c>
      <c r="E13" s="417" t="s">
        <v>20</v>
      </c>
      <c r="F13" s="417"/>
      <c r="G13" s="417"/>
      <c r="H13" s="418"/>
      <c r="I13" s="165" t="s">
        <v>24</v>
      </c>
      <c r="J13" s="416">
        <v>2025</v>
      </c>
      <c r="K13" s="416"/>
      <c r="L13" s="166" t="s">
        <v>17</v>
      </c>
      <c r="M13" s="167">
        <v>5</v>
      </c>
      <c r="N13" s="166" t="s">
        <v>18</v>
      </c>
      <c r="O13" s="167">
        <v>1</v>
      </c>
      <c r="P13" s="168" t="s">
        <v>19</v>
      </c>
    </row>
    <row r="14" spans="1:16" ht="21" customHeight="1">
      <c r="A14" s="235"/>
      <c r="B14" s="236"/>
      <c r="C14" s="237"/>
      <c r="D14" s="169" t="s">
        <v>6</v>
      </c>
      <c r="E14" s="399" t="s">
        <v>49</v>
      </c>
      <c r="F14" s="399"/>
      <c r="G14" s="399"/>
      <c r="H14" s="400"/>
      <c r="I14" s="170" t="s">
        <v>24</v>
      </c>
      <c r="J14" s="401">
        <v>2025</v>
      </c>
      <c r="K14" s="401"/>
      <c r="L14" s="171" t="s">
        <v>17</v>
      </c>
      <c r="M14" s="172">
        <v>9</v>
      </c>
      <c r="N14" s="171" t="s">
        <v>18</v>
      </c>
      <c r="O14" s="172">
        <v>30</v>
      </c>
      <c r="P14" s="173" t="s">
        <v>19</v>
      </c>
    </row>
    <row r="15" spans="1:16" ht="21" customHeight="1">
      <c r="A15" s="235"/>
      <c r="B15" s="236"/>
      <c r="C15" s="237"/>
      <c r="D15" s="164" t="s">
        <v>26</v>
      </c>
      <c r="E15" s="391" t="s">
        <v>34</v>
      </c>
      <c r="F15" s="391"/>
      <c r="G15" s="392"/>
      <c r="H15" s="393" t="s">
        <v>139</v>
      </c>
      <c r="I15" s="393"/>
      <c r="J15" s="393"/>
      <c r="K15" s="393"/>
      <c r="L15" s="393"/>
      <c r="M15" s="393"/>
      <c r="N15" s="393"/>
      <c r="O15" s="393"/>
      <c r="P15" s="394"/>
    </row>
    <row r="16" spans="1:16" ht="21" customHeight="1">
      <c r="A16" s="235"/>
      <c r="B16" s="236"/>
      <c r="C16" s="237"/>
      <c r="D16" s="174" t="s">
        <v>27</v>
      </c>
      <c r="E16" s="395" t="s">
        <v>35</v>
      </c>
      <c r="F16" s="402"/>
      <c r="G16" s="403"/>
      <c r="H16" s="393" t="s">
        <v>140</v>
      </c>
      <c r="I16" s="393"/>
      <c r="J16" s="393"/>
      <c r="K16" s="393"/>
      <c r="L16" s="393"/>
      <c r="M16" s="393"/>
      <c r="N16" s="393"/>
      <c r="O16" s="393"/>
      <c r="P16" s="394"/>
    </row>
    <row r="17" spans="1:16" ht="21" customHeight="1">
      <c r="A17" s="235"/>
      <c r="B17" s="236"/>
      <c r="C17" s="237"/>
      <c r="D17" s="175" t="s">
        <v>28</v>
      </c>
      <c r="E17" s="404" t="s">
        <v>22</v>
      </c>
      <c r="F17" s="404"/>
      <c r="G17" s="404"/>
      <c r="H17" s="176"/>
      <c r="I17" s="176"/>
      <c r="J17" s="176"/>
      <c r="K17" s="176"/>
      <c r="L17" s="176"/>
      <c r="M17" s="176"/>
      <c r="N17" s="176"/>
      <c r="O17" s="176"/>
      <c r="P17" s="177"/>
    </row>
    <row r="18" spans="1:16" ht="21" customHeight="1">
      <c r="A18" s="235"/>
      <c r="B18" s="236"/>
      <c r="C18" s="237"/>
      <c r="D18" s="178"/>
      <c r="E18" s="405" t="s">
        <v>141</v>
      </c>
      <c r="F18" s="405"/>
      <c r="G18" s="405"/>
      <c r="H18" s="405"/>
      <c r="I18" s="405"/>
      <c r="J18" s="405"/>
      <c r="K18" s="405"/>
      <c r="L18" s="405"/>
      <c r="M18" s="405"/>
      <c r="N18" s="405"/>
      <c r="O18" s="405"/>
      <c r="P18" s="406"/>
    </row>
    <row r="19" spans="1:16" ht="21" customHeight="1">
      <c r="A19" s="235"/>
      <c r="B19" s="236"/>
      <c r="C19" s="237"/>
      <c r="D19" s="179"/>
      <c r="E19" s="407"/>
      <c r="F19" s="407"/>
      <c r="G19" s="407"/>
      <c r="H19" s="407"/>
      <c r="I19" s="407"/>
      <c r="J19" s="407"/>
      <c r="K19" s="407"/>
      <c r="L19" s="407"/>
      <c r="M19" s="407"/>
      <c r="N19" s="407"/>
      <c r="O19" s="407"/>
      <c r="P19" s="408"/>
    </row>
    <row r="20" spans="1:16" ht="21" customHeight="1">
      <c r="A20" s="235"/>
      <c r="B20" s="236"/>
      <c r="C20" s="237"/>
      <c r="D20" s="180" t="s">
        <v>30</v>
      </c>
      <c r="E20" s="409" t="s">
        <v>31</v>
      </c>
      <c r="F20" s="409"/>
      <c r="G20" s="409"/>
      <c r="H20" s="410"/>
      <c r="I20" s="411" t="s">
        <v>138</v>
      </c>
      <c r="J20" s="411"/>
      <c r="K20" s="411"/>
      <c r="L20" s="411"/>
      <c r="M20" s="411"/>
      <c r="N20" s="411"/>
      <c r="O20" s="411"/>
      <c r="P20" s="412"/>
    </row>
    <row r="21" spans="1:16" ht="21" customHeight="1">
      <c r="A21" s="235"/>
      <c r="B21" s="236"/>
      <c r="C21" s="237"/>
      <c r="D21" s="181" t="s">
        <v>36</v>
      </c>
      <c r="E21" s="182" t="s">
        <v>42</v>
      </c>
      <c r="F21" s="182"/>
      <c r="G21" s="182"/>
      <c r="H21" s="182"/>
      <c r="I21" s="182"/>
      <c r="J21" s="182"/>
      <c r="K21" s="182"/>
      <c r="L21" s="182"/>
      <c r="M21" s="182"/>
      <c r="N21" s="182"/>
      <c r="O21" s="182"/>
      <c r="P21" s="183"/>
    </row>
    <row r="22" spans="1:16" ht="21" customHeight="1">
      <c r="A22" s="235"/>
      <c r="B22" s="236"/>
      <c r="C22" s="237"/>
      <c r="D22" s="184"/>
      <c r="E22" s="413" t="s">
        <v>142</v>
      </c>
      <c r="F22" s="413"/>
      <c r="G22" s="413"/>
      <c r="H22" s="413"/>
      <c r="I22" s="413"/>
      <c r="J22" s="413"/>
      <c r="K22" s="413"/>
      <c r="L22" s="413"/>
      <c r="M22" s="413"/>
      <c r="N22" s="413"/>
      <c r="O22" s="413"/>
      <c r="P22" s="414"/>
    </row>
    <row r="23" spans="1:16" ht="21" customHeight="1">
      <c r="A23" s="235"/>
      <c r="B23" s="236"/>
      <c r="C23" s="237"/>
      <c r="D23" s="184"/>
      <c r="E23" s="413"/>
      <c r="F23" s="413"/>
      <c r="G23" s="413"/>
      <c r="H23" s="413"/>
      <c r="I23" s="413"/>
      <c r="J23" s="413"/>
      <c r="K23" s="413"/>
      <c r="L23" s="413"/>
      <c r="M23" s="413"/>
      <c r="N23" s="413"/>
      <c r="O23" s="413"/>
      <c r="P23" s="414"/>
    </row>
    <row r="24" spans="1:16" ht="21" customHeight="1">
      <c r="A24" s="235"/>
      <c r="B24" s="236"/>
      <c r="C24" s="237"/>
      <c r="D24" s="185" t="s">
        <v>47</v>
      </c>
      <c r="E24" s="397" t="s">
        <v>43</v>
      </c>
      <c r="F24" s="397"/>
      <c r="G24" s="397"/>
      <c r="H24" s="397"/>
      <c r="I24" s="397"/>
      <c r="J24" s="397"/>
      <c r="K24" s="397"/>
      <c r="L24" s="397"/>
      <c r="M24" s="397"/>
      <c r="N24" s="397"/>
      <c r="O24" s="397"/>
      <c r="P24" s="398"/>
    </row>
    <row r="25" spans="1:16" ht="21" customHeight="1">
      <c r="A25" s="235"/>
      <c r="B25" s="236"/>
      <c r="C25" s="237"/>
      <c r="D25" s="186"/>
      <c r="E25" s="383" t="s">
        <v>143</v>
      </c>
      <c r="F25" s="383"/>
      <c r="G25" s="383"/>
      <c r="H25" s="383"/>
      <c r="I25" s="383"/>
      <c r="J25" s="383"/>
      <c r="K25" s="383"/>
      <c r="L25" s="383"/>
      <c r="M25" s="383"/>
      <c r="N25" s="383"/>
      <c r="O25" s="383"/>
      <c r="P25" s="384"/>
    </row>
    <row r="26" spans="1:16" ht="21" customHeight="1">
      <c r="A26" s="235"/>
      <c r="B26" s="236"/>
      <c r="C26" s="237"/>
      <c r="D26" s="186"/>
      <c r="E26" s="383"/>
      <c r="F26" s="383"/>
      <c r="G26" s="383"/>
      <c r="H26" s="383"/>
      <c r="I26" s="383"/>
      <c r="J26" s="383"/>
      <c r="K26" s="383"/>
      <c r="L26" s="383"/>
      <c r="M26" s="383"/>
      <c r="N26" s="383"/>
      <c r="O26" s="383"/>
      <c r="P26" s="384"/>
    </row>
    <row r="27" spans="1:16" ht="21" customHeight="1">
      <c r="A27" s="235"/>
      <c r="B27" s="236"/>
      <c r="C27" s="237"/>
      <c r="D27" s="186"/>
      <c r="E27" s="383"/>
      <c r="F27" s="383"/>
      <c r="G27" s="383"/>
      <c r="H27" s="383"/>
      <c r="I27" s="383"/>
      <c r="J27" s="383"/>
      <c r="K27" s="383"/>
      <c r="L27" s="383"/>
      <c r="M27" s="383"/>
      <c r="N27" s="383"/>
      <c r="O27" s="383"/>
      <c r="P27" s="384"/>
    </row>
    <row r="28" spans="1:16" ht="21" customHeight="1">
      <c r="A28" s="235"/>
      <c r="B28" s="236"/>
      <c r="C28" s="237"/>
      <c r="D28" s="186"/>
      <c r="E28" s="383"/>
      <c r="F28" s="383"/>
      <c r="G28" s="383"/>
      <c r="H28" s="383"/>
      <c r="I28" s="383"/>
      <c r="J28" s="383"/>
      <c r="K28" s="383"/>
      <c r="L28" s="383"/>
      <c r="M28" s="383"/>
      <c r="N28" s="383"/>
      <c r="O28" s="383"/>
      <c r="P28" s="384"/>
    </row>
    <row r="29" spans="1:16" ht="50.1" customHeight="1">
      <c r="A29" s="255" t="s">
        <v>131</v>
      </c>
      <c r="B29" s="256"/>
      <c r="C29" s="257"/>
      <c r="D29" s="385" t="s">
        <v>144</v>
      </c>
      <c r="E29" s="386"/>
      <c r="F29" s="386"/>
      <c r="G29" s="386"/>
      <c r="H29" s="386"/>
      <c r="I29" s="386"/>
      <c r="J29" s="386"/>
      <c r="K29" s="386"/>
      <c r="L29" s="386"/>
      <c r="M29" s="386"/>
      <c r="N29" s="386"/>
      <c r="O29" s="386"/>
      <c r="P29" s="387"/>
    </row>
    <row r="30" spans="1:16" ht="61.5" customHeight="1">
      <c r="A30" s="255" t="s">
        <v>132</v>
      </c>
      <c r="B30" s="256"/>
      <c r="C30" s="257"/>
      <c r="D30" s="388" t="s">
        <v>145</v>
      </c>
      <c r="E30" s="389"/>
      <c r="F30" s="389"/>
      <c r="G30" s="389"/>
      <c r="H30" s="389"/>
      <c r="I30" s="389"/>
      <c r="J30" s="389"/>
      <c r="K30" s="389"/>
      <c r="L30" s="389"/>
      <c r="M30" s="389"/>
      <c r="N30" s="389"/>
      <c r="O30" s="389"/>
      <c r="P30" s="390"/>
    </row>
    <row r="31" spans="1:16" ht="30" customHeight="1">
      <c r="A31" s="241" t="s">
        <v>44</v>
      </c>
      <c r="B31" s="242"/>
      <c r="C31" s="242"/>
      <c r="D31" s="202" t="s">
        <v>146</v>
      </c>
      <c r="E31" s="202"/>
      <c r="F31" s="202"/>
      <c r="G31" s="202"/>
      <c r="H31" s="202"/>
      <c r="I31" s="202"/>
      <c r="J31" s="202"/>
      <c r="K31" s="202"/>
      <c r="L31" s="202"/>
      <c r="M31" s="202"/>
      <c r="N31" s="202"/>
      <c r="O31" s="202"/>
      <c r="P31" s="203"/>
    </row>
    <row r="32" spans="1:16" ht="15" customHeight="1">
      <c r="A32" s="7" t="s">
        <v>12</v>
      </c>
      <c r="B32" s="222" t="s">
        <v>13</v>
      </c>
      <c r="C32" s="222"/>
      <c r="D32" s="222"/>
      <c r="E32" s="222"/>
      <c r="F32" s="222"/>
      <c r="G32" s="222"/>
      <c r="H32" s="222"/>
      <c r="I32" s="222"/>
      <c r="J32" s="222"/>
      <c r="K32" s="222"/>
      <c r="L32" s="222"/>
      <c r="M32" s="222"/>
      <c r="N32" s="222"/>
      <c r="O32" s="222"/>
      <c r="P32" s="222"/>
    </row>
    <row r="33" spans="1:16" ht="15" customHeight="1">
      <c r="A33" s="7" t="s">
        <v>14</v>
      </c>
      <c r="B33" s="222" t="s">
        <v>45</v>
      </c>
      <c r="C33" s="222"/>
      <c r="D33" s="222"/>
      <c r="E33" s="222"/>
      <c r="F33" s="222"/>
      <c r="G33" s="222"/>
      <c r="H33" s="222"/>
      <c r="I33" s="222"/>
      <c r="J33" s="222"/>
      <c r="K33" s="222"/>
      <c r="L33" s="222"/>
      <c r="M33" s="222"/>
      <c r="N33" s="222"/>
      <c r="O33" s="222"/>
      <c r="P33" s="222"/>
    </row>
    <row r="34" spans="1:16" ht="15" customHeight="1">
      <c r="A34" s="7" t="s">
        <v>29</v>
      </c>
      <c r="B34" s="222" t="s">
        <v>37</v>
      </c>
      <c r="C34" s="222"/>
      <c r="D34" s="222"/>
      <c r="E34" s="222"/>
      <c r="F34" s="222"/>
      <c r="G34" s="222"/>
      <c r="H34" s="222"/>
      <c r="I34" s="222"/>
      <c r="J34" s="222"/>
      <c r="K34" s="222"/>
      <c r="L34" s="222"/>
      <c r="M34" s="222"/>
      <c r="N34" s="222"/>
      <c r="O34" s="222"/>
      <c r="P34" s="222"/>
    </row>
    <row r="35" spans="1:16" ht="15" customHeight="1"/>
    <row r="36" spans="1:16" ht="15" customHeight="1"/>
    <row r="37" spans="1:16" ht="15" customHeight="1"/>
    <row r="38" spans="1:16" ht="15" customHeight="1"/>
    <row r="39" spans="1:16" ht="15" customHeight="1"/>
    <row r="40" spans="1:16" ht="15" customHeight="1"/>
    <row r="41" spans="1:16" ht="15" customHeight="1"/>
    <row r="42" spans="1:16" ht="15" customHeight="1"/>
    <row r="43" spans="1:16" ht="15" customHeight="1"/>
    <row r="44" spans="1:16" ht="15" customHeight="1"/>
    <row r="45" spans="1:16" ht="15" customHeight="1"/>
    <row r="46" spans="1:16" ht="15" customHeight="1"/>
    <row r="47" spans="1:16" ht="15" customHeight="1"/>
    <row r="48" spans="1: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sheetData>
  <mergeCells count="48">
    <mergeCell ref="A1:P1"/>
    <mergeCell ref="A2:P2"/>
    <mergeCell ref="A4:C8"/>
    <mergeCell ref="E4:G4"/>
    <mergeCell ref="H4:P4"/>
    <mergeCell ref="E5:G5"/>
    <mergeCell ref="H5:P5"/>
    <mergeCell ref="E6:F6"/>
    <mergeCell ref="G6:H6"/>
    <mergeCell ref="K6:M6"/>
    <mergeCell ref="N6:O6"/>
    <mergeCell ref="E7:G7"/>
    <mergeCell ref="H7:P7"/>
    <mergeCell ref="E8:G8"/>
    <mergeCell ref="H8:P8"/>
    <mergeCell ref="E11:G11"/>
    <mergeCell ref="H11:P11"/>
    <mergeCell ref="E12:H12"/>
    <mergeCell ref="J12:K12"/>
    <mergeCell ref="E13:H13"/>
    <mergeCell ref="J13:K13"/>
    <mergeCell ref="E17:G17"/>
    <mergeCell ref="E18:P19"/>
    <mergeCell ref="E20:H20"/>
    <mergeCell ref="I20:P20"/>
    <mergeCell ref="E22:P23"/>
    <mergeCell ref="E14:H14"/>
    <mergeCell ref="J14:K14"/>
    <mergeCell ref="E15:G15"/>
    <mergeCell ref="H15:P15"/>
    <mergeCell ref="E16:G16"/>
    <mergeCell ref="H16:P16"/>
    <mergeCell ref="B32:P32"/>
    <mergeCell ref="B33:P33"/>
    <mergeCell ref="B34:P34"/>
    <mergeCell ref="E25:P28"/>
    <mergeCell ref="A29:C29"/>
    <mergeCell ref="D29:P29"/>
    <mergeCell ref="A30:C30"/>
    <mergeCell ref="D30:P30"/>
    <mergeCell ref="A31:C31"/>
    <mergeCell ref="D31:P31"/>
    <mergeCell ref="A9:C28"/>
    <mergeCell ref="E9:G9"/>
    <mergeCell ref="H9:P9"/>
    <mergeCell ref="E10:F10"/>
    <mergeCell ref="H10:I10"/>
    <mergeCell ref="E24:P24"/>
  </mergeCells>
  <phoneticPr fontId="1"/>
  <dataValidations count="1">
    <dataValidation imeMode="off" allowBlank="1" showInputMessage="1" showErrorMessage="1" sqref="G6:H6 N6:O6 H10:I10 K10 M10 O10 M12:M14 J12:K14 O12:O14" xr:uid="{AE1D7A18-375E-44F9-9714-78CDBB1C2C71}"/>
  </dataValidations>
  <printOptions horizontalCentered="1" verticalCentered="1"/>
  <pageMargins left="0.11811023622047245" right="0.11811023622047245" top="0.15748031496062992" bottom="0" header="0.31496062992125984" footer="0.31496062992125984"/>
  <pageSetup paperSize="9" scale="82" orientation="landscape" cellComments="asDisplayed"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10E1-C4D0-48E7-AAE3-D56F8B864B11}">
  <sheetPr>
    <tabColor rgb="FFFFFF00"/>
    <pageSetUpPr fitToPage="1"/>
  </sheetPr>
  <dimension ref="A1:S538"/>
  <sheetViews>
    <sheetView showZeros="0" view="pageBreakPreview" topLeftCell="A14" zoomScaleNormal="100" zoomScaleSheetLayoutView="100" workbookViewId="0">
      <selection activeCell="U37" sqref="U37"/>
    </sheetView>
  </sheetViews>
  <sheetFormatPr defaultRowHeight="13.5"/>
  <cols>
    <col min="1" max="1" width="4.5" style="1" customWidth="1"/>
    <col min="2" max="5" width="5.625" style="1" customWidth="1"/>
    <col min="6" max="8" width="5.625" style="2" customWidth="1"/>
    <col min="9" max="19" width="5.625" style="1" customWidth="1"/>
    <col min="20" max="20" width="3.5" style="1" customWidth="1"/>
    <col min="21" max="206" width="5.625" style="1" customWidth="1"/>
    <col min="207" max="16384" width="9" style="1"/>
  </cols>
  <sheetData>
    <row r="1" spans="1:19" ht="33.75" customHeight="1" thickBot="1">
      <c r="A1" s="338" t="s">
        <v>50</v>
      </c>
      <c r="B1" s="338"/>
      <c r="C1" s="338"/>
      <c r="D1" s="338"/>
      <c r="E1" s="338"/>
      <c r="F1" s="338"/>
      <c r="G1" s="338"/>
      <c r="H1" s="338"/>
      <c r="I1" s="338"/>
      <c r="J1" s="338"/>
      <c r="K1" s="338"/>
      <c r="L1" s="338"/>
      <c r="M1" s="338"/>
      <c r="N1" s="338"/>
      <c r="O1" s="338"/>
      <c r="P1" s="338"/>
      <c r="Q1" s="338"/>
      <c r="R1" s="338"/>
      <c r="S1" s="338"/>
    </row>
    <row r="2" spans="1:19" ht="22.5" customHeight="1">
      <c r="A2" s="341" t="s">
        <v>95</v>
      </c>
      <c r="B2" s="342"/>
      <c r="C2" s="342"/>
      <c r="D2" s="342"/>
      <c r="E2" s="342"/>
      <c r="F2" s="342"/>
      <c r="G2" s="342"/>
      <c r="H2" s="342"/>
      <c r="I2" s="342"/>
      <c r="J2" s="342"/>
      <c r="K2" s="342"/>
      <c r="L2" s="342"/>
      <c r="M2" s="342"/>
      <c r="N2" s="342"/>
      <c r="O2" s="342"/>
      <c r="P2" s="342"/>
      <c r="Q2" s="342"/>
      <c r="R2" s="342"/>
      <c r="S2" s="343"/>
    </row>
    <row r="3" spans="1:19" ht="20.100000000000001" customHeight="1">
      <c r="A3" s="344" t="s">
        <v>55</v>
      </c>
      <c r="B3" s="345"/>
      <c r="C3" s="345"/>
      <c r="D3" s="345"/>
      <c r="E3" s="345"/>
      <c r="F3" s="345"/>
      <c r="G3" s="345"/>
      <c r="H3" s="345"/>
      <c r="I3" s="345" t="s">
        <v>56</v>
      </c>
      <c r="J3" s="345"/>
      <c r="K3" s="345"/>
      <c r="L3" s="345"/>
      <c r="M3" s="345" t="s">
        <v>110</v>
      </c>
      <c r="N3" s="345"/>
      <c r="O3" s="345"/>
      <c r="P3" s="346"/>
      <c r="Q3" s="347" t="s">
        <v>58</v>
      </c>
      <c r="R3" s="348"/>
      <c r="S3" s="349"/>
    </row>
    <row r="4" spans="1:19" ht="18" customHeight="1" thickBot="1">
      <c r="A4" s="144"/>
      <c r="B4" s="108" t="s">
        <v>82</v>
      </c>
      <c r="C4" s="108"/>
      <c r="D4" s="108"/>
      <c r="E4" s="109"/>
      <c r="F4" s="110" t="s">
        <v>83</v>
      </c>
      <c r="G4" s="110"/>
      <c r="H4" s="110"/>
      <c r="I4" s="111"/>
      <c r="J4" s="109"/>
      <c r="K4" s="109"/>
      <c r="L4" s="112"/>
      <c r="M4" s="113"/>
      <c r="N4" s="114"/>
      <c r="O4" s="114"/>
      <c r="P4" s="110"/>
      <c r="Q4" s="369">
        <f>J5-N5</f>
        <v>250000</v>
      </c>
      <c r="R4" s="370"/>
      <c r="S4" s="375" t="s">
        <v>32</v>
      </c>
    </row>
    <row r="5" spans="1:19" ht="18" customHeight="1" thickBot="1">
      <c r="A5" s="145"/>
      <c r="B5" s="472">
        <v>55000</v>
      </c>
      <c r="C5" s="473"/>
      <c r="D5" s="115" t="s">
        <v>32</v>
      </c>
      <c r="E5" s="115" t="s">
        <v>63</v>
      </c>
      <c r="F5" s="474">
        <v>5</v>
      </c>
      <c r="G5" s="475"/>
      <c r="H5" s="116" t="s">
        <v>18</v>
      </c>
      <c r="I5" s="117" t="s">
        <v>66</v>
      </c>
      <c r="J5" s="356">
        <f>B5*F5</f>
        <v>275000</v>
      </c>
      <c r="K5" s="356"/>
      <c r="L5" s="118" t="s">
        <v>62</v>
      </c>
      <c r="M5" s="119"/>
      <c r="N5" s="357">
        <f>ROUND(J5/1.1*0.1,0)</f>
        <v>25000</v>
      </c>
      <c r="O5" s="357"/>
      <c r="P5" s="143" t="s">
        <v>62</v>
      </c>
      <c r="Q5" s="371"/>
      <c r="R5" s="372"/>
      <c r="S5" s="376"/>
    </row>
    <row r="6" spans="1:19" ht="18" customHeight="1">
      <c r="A6" s="146"/>
      <c r="B6" s="120"/>
      <c r="C6" s="120"/>
      <c r="D6" s="120"/>
      <c r="E6" s="120"/>
      <c r="F6" s="121"/>
      <c r="G6" s="121"/>
      <c r="H6" s="121"/>
      <c r="I6" s="366" t="s">
        <v>87</v>
      </c>
      <c r="J6" s="367"/>
      <c r="K6" s="367"/>
      <c r="L6" s="368"/>
      <c r="M6" s="122"/>
      <c r="N6" s="123"/>
      <c r="O6" s="123"/>
      <c r="P6" s="124"/>
      <c r="Q6" s="373"/>
      <c r="R6" s="374"/>
      <c r="S6" s="377"/>
    </row>
    <row r="7" spans="1:19" ht="20.25" customHeight="1" thickBot="1">
      <c r="A7" s="363" t="s">
        <v>97</v>
      </c>
      <c r="B7" s="364"/>
      <c r="C7" s="364"/>
      <c r="D7" s="364"/>
      <c r="E7" s="364"/>
      <c r="F7" s="364"/>
      <c r="G7" s="364"/>
      <c r="H7" s="364"/>
      <c r="I7" s="364"/>
      <c r="J7" s="364"/>
      <c r="K7" s="364"/>
      <c r="L7" s="364"/>
      <c r="M7" s="364"/>
      <c r="N7" s="364"/>
      <c r="O7" s="364"/>
      <c r="P7" s="364"/>
      <c r="Q7" s="364"/>
      <c r="R7" s="339">
        <f>ROUNDDOWN(Q4*8/10,-3)</f>
        <v>200000</v>
      </c>
      <c r="S7" s="340"/>
    </row>
    <row r="8" spans="1:19" ht="18" customHeight="1">
      <c r="A8" s="470" t="s">
        <v>147</v>
      </c>
      <c r="B8" s="378"/>
      <c r="C8" s="378"/>
      <c r="D8" s="378"/>
      <c r="E8" s="378"/>
      <c r="F8" s="378"/>
      <c r="G8" s="378"/>
      <c r="H8" s="378"/>
      <c r="I8" s="378"/>
      <c r="J8" s="378"/>
      <c r="K8" s="378"/>
      <c r="L8" s="378"/>
      <c r="M8" s="378"/>
      <c r="N8" s="378"/>
      <c r="O8" s="378"/>
      <c r="P8" s="378"/>
      <c r="Q8" s="378"/>
      <c r="R8" s="378"/>
      <c r="S8" s="378"/>
    </row>
    <row r="9" spans="1:19" ht="18" customHeight="1">
      <c r="A9" s="471" t="s">
        <v>148</v>
      </c>
      <c r="B9" s="365"/>
      <c r="C9" s="365"/>
      <c r="D9" s="365"/>
      <c r="E9" s="365"/>
      <c r="F9" s="365"/>
      <c r="G9" s="365"/>
      <c r="H9" s="365"/>
      <c r="I9" s="365"/>
      <c r="J9" s="365"/>
      <c r="K9" s="365"/>
      <c r="L9" s="365"/>
      <c r="M9" s="365"/>
      <c r="N9" s="365"/>
      <c r="O9" s="365"/>
      <c r="P9" s="365"/>
      <c r="Q9" s="365"/>
      <c r="R9" s="365"/>
      <c r="S9" s="365"/>
    </row>
    <row r="10" spans="1:19" ht="15.95" customHeight="1">
      <c r="A10" s="99"/>
      <c r="B10" s="99"/>
      <c r="C10" s="105"/>
      <c r="D10" s="105"/>
      <c r="E10" s="105"/>
      <c r="F10" s="105"/>
      <c r="G10" s="105"/>
      <c r="H10" s="105"/>
      <c r="I10" s="105"/>
      <c r="J10" s="105"/>
      <c r="K10" s="105"/>
      <c r="L10" s="105"/>
      <c r="M10" s="105"/>
      <c r="N10" s="105"/>
      <c r="O10" s="105"/>
      <c r="P10" s="105"/>
      <c r="Q10" s="105"/>
      <c r="R10" s="105"/>
      <c r="S10" s="105"/>
    </row>
    <row r="11" spans="1:19" ht="22.5" customHeight="1">
      <c r="A11" s="325" t="s">
        <v>99</v>
      </c>
      <c r="B11" s="325"/>
      <c r="C11" s="325"/>
      <c r="D11" s="325"/>
      <c r="E11" s="325"/>
      <c r="F11" s="325"/>
      <c r="G11" s="325"/>
      <c r="H11" s="325"/>
      <c r="I11" s="325"/>
      <c r="J11" s="325"/>
      <c r="K11" s="325"/>
      <c r="L11" s="325"/>
      <c r="M11" s="325"/>
      <c r="N11" s="325"/>
      <c r="O11" s="325"/>
      <c r="P11" s="325"/>
      <c r="Q11" s="325"/>
      <c r="R11" s="325"/>
      <c r="S11" s="325"/>
    </row>
    <row r="12" spans="1:19" ht="20.25" customHeight="1" thickBot="1">
      <c r="A12" s="329" t="s">
        <v>114</v>
      </c>
      <c r="B12" s="329"/>
      <c r="C12" s="329"/>
      <c r="D12" s="329"/>
      <c r="E12" s="329"/>
      <c r="F12" s="329"/>
      <c r="G12" s="329"/>
      <c r="H12" s="329"/>
      <c r="I12" s="329"/>
      <c r="J12" s="329"/>
      <c r="K12" s="329"/>
      <c r="L12" s="329"/>
      <c r="M12" s="329"/>
      <c r="N12" s="329"/>
      <c r="O12" s="329"/>
      <c r="P12" s="329"/>
      <c r="Q12" s="329"/>
      <c r="R12" s="329"/>
      <c r="S12" s="330"/>
    </row>
    <row r="13" spans="1:19" ht="20.25" customHeight="1">
      <c r="A13" s="379" t="s">
        <v>100</v>
      </c>
      <c r="B13" s="279"/>
      <c r="C13" s="279"/>
      <c r="D13" s="153" t="s">
        <v>125</v>
      </c>
      <c r="E13" s="334" t="s">
        <v>101</v>
      </c>
      <c r="F13" s="279"/>
      <c r="G13" s="280"/>
      <c r="H13" s="334" t="s">
        <v>102</v>
      </c>
      <c r="I13" s="279"/>
      <c r="J13" s="280"/>
      <c r="K13" s="279" t="s">
        <v>109</v>
      </c>
      <c r="L13" s="279"/>
      <c r="M13" s="335"/>
      <c r="N13" s="279" t="s">
        <v>111</v>
      </c>
      <c r="O13" s="279"/>
      <c r="P13" s="280"/>
      <c r="Q13" s="334" t="s">
        <v>112</v>
      </c>
      <c r="R13" s="279"/>
      <c r="S13" s="335"/>
    </row>
    <row r="14" spans="1:19" ht="20.25" customHeight="1">
      <c r="A14" s="464" t="s">
        <v>149</v>
      </c>
      <c r="B14" s="465"/>
      <c r="C14" s="466"/>
      <c r="D14" s="187" t="s">
        <v>150</v>
      </c>
      <c r="E14" s="467" t="s">
        <v>151</v>
      </c>
      <c r="F14" s="465"/>
      <c r="G14" s="466"/>
      <c r="H14" s="467" t="s">
        <v>152</v>
      </c>
      <c r="I14" s="465"/>
      <c r="J14" s="466"/>
      <c r="K14" s="468">
        <v>1000</v>
      </c>
      <c r="L14" s="469"/>
      <c r="M14" s="189" t="s">
        <v>32</v>
      </c>
      <c r="N14" s="269">
        <f>ROUNDDOWN(K14/1.1*0.1,0)</f>
        <v>90</v>
      </c>
      <c r="O14" s="270"/>
      <c r="P14" s="131" t="s">
        <v>32</v>
      </c>
      <c r="Q14" s="271">
        <f>K14-N14</f>
        <v>910</v>
      </c>
      <c r="R14" s="272"/>
      <c r="S14" s="138" t="s">
        <v>32</v>
      </c>
    </row>
    <row r="15" spans="1:19" ht="20.25" customHeight="1">
      <c r="A15" s="464" t="s">
        <v>103</v>
      </c>
      <c r="B15" s="465"/>
      <c r="C15" s="466"/>
      <c r="D15" s="187" t="s">
        <v>150</v>
      </c>
      <c r="E15" s="467" t="s">
        <v>152</v>
      </c>
      <c r="F15" s="465"/>
      <c r="G15" s="466"/>
      <c r="H15" s="467" t="s">
        <v>153</v>
      </c>
      <c r="I15" s="465"/>
      <c r="J15" s="466"/>
      <c r="K15" s="468">
        <v>50000</v>
      </c>
      <c r="L15" s="469"/>
      <c r="M15" s="189" t="s">
        <v>32</v>
      </c>
      <c r="N15" s="269">
        <f>ROUNDDOWN(K15/1.1*0.1,0)</f>
        <v>4545</v>
      </c>
      <c r="O15" s="270"/>
      <c r="P15" s="131" t="s">
        <v>32</v>
      </c>
      <c r="Q15" s="271">
        <f t="shared" ref="Q15:Q21" si="0">K15-N15</f>
        <v>45455</v>
      </c>
      <c r="R15" s="272"/>
      <c r="S15" s="138" t="s">
        <v>32</v>
      </c>
    </row>
    <row r="16" spans="1:19" ht="20.25" customHeight="1">
      <c r="A16" s="464" t="s">
        <v>149</v>
      </c>
      <c r="B16" s="465"/>
      <c r="C16" s="466"/>
      <c r="D16" s="187" t="s">
        <v>150</v>
      </c>
      <c r="E16" s="467" t="s">
        <v>153</v>
      </c>
      <c r="F16" s="465"/>
      <c r="G16" s="466"/>
      <c r="H16" s="467" t="s">
        <v>154</v>
      </c>
      <c r="I16" s="465"/>
      <c r="J16" s="466"/>
      <c r="K16" s="468">
        <v>1250</v>
      </c>
      <c r="L16" s="469"/>
      <c r="M16" s="189" t="s">
        <v>32</v>
      </c>
      <c r="N16" s="269">
        <f>ROUNDDOWN(K16/1.1*0.1,0)</f>
        <v>113</v>
      </c>
      <c r="O16" s="270"/>
      <c r="P16" s="131" t="s">
        <v>32</v>
      </c>
      <c r="Q16" s="271">
        <f t="shared" si="0"/>
        <v>1137</v>
      </c>
      <c r="R16" s="272"/>
      <c r="S16" s="138" t="s">
        <v>32</v>
      </c>
    </row>
    <row r="17" spans="1:19" ht="20.25" customHeight="1">
      <c r="A17" s="464" t="s">
        <v>149</v>
      </c>
      <c r="B17" s="465"/>
      <c r="C17" s="466"/>
      <c r="D17" s="187" t="s">
        <v>150</v>
      </c>
      <c r="E17" s="467" t="s">
        <v>154</v>
      </c>
      <c r="F17" s="465"/>
      <c r="G17" s="466"/>
      <c r="H17" s="467" t="s">
        <v>153</v>
      </c>
      <c r="I17" s="465"/>
      <c r="J17" s="466"/>
      <c r="K17" s="468">
        <v>1250</v>
      </c>
      <c r="L17" s="469"/>
      <c r="M17" s="189" t="s">
        <v>32</v>
      </c>
      <c r="N17" s="269">
        <f t="shared" ref="N17:N19" si="1">ROUNDDOWN(K17/1.1*0.1,0)</f>
        <v>113</v>
      </c>
      <c r="O17" s="270"/>
      <c r="P17" s="131" t="s">
        <v>32</v>
      </c>
      <c r="Q17" s="271">
        <f t="shared" si="0"/>
        <v>1137</v>
      </c>
      <c r="R17" s="272"/>
      <c r="S17" s="138" t="s">
        <v>32</v>
      </c>
    </row>
    <row r="18" spans="1:19" ht="20.25" customHeight="1">
      <c r="A18" s="464" t="s">
        <v>103</v>
      </c>
      <c r="B18" s="465"/>
      <c r="C18" s="466"/>
      <c r="D18" s="187" t="s">
        <v>150</v>
      </c>
      <c r="E18" s="467" t="s">
        <v>153</v>
      </c>
      <c r="F18" s="465"/>
      <c r="G18" s="466"/>
      <c r="H18" s="467" t="s">
        <v>152</v>
      </c>
      <c r="I18" s="465"/>
      <c r="J18" s="466"/>
      <c r="K18" s="468">
        <v>50000</v>
      </c>
      <c r="L18" s="469"/>
      <c r="M18" s="189" t="s">
        <v>32</v>
      </c>
      <c r="N18" s="269">
        <f t="shared" si="1"/>
        <v>4545</v>
      </c>
      <c r="O18" s="270"/>
      <c r="P18" s="131" t="s">
        <v>32</v>
      </c>
      <c r="Q18" s="271">
        <f t="shared" si="0"/>
        <v>45455</v>
      </c>
      <c r="R18" s="272"/>
      <c r="S18" s="138" t="s">
        <v>32</v>
      </c>
    </row>
    <row r="19" spans="1:19" ht="20.25" customHeight="1">
      <c r="A19" s="464" t="s">
        <v>149</v>
      </c>
      <c r="B19" s="465"/>
      <c r="C19" s="466"/>
      <c r="D19" s="187" t="s">
        <v>150</v>
      </c>
      <c r="E19" s="467" t="s">
        <v>152</v>
      </c>
      <c r="F19" s="465"/>
      <c r="G19" s="466"/>
      <c r="H19" s="467" t="s">
        <v>151</v>
      </c>
      <c r="I19" s="465"/>
      <c r="J19" s="466"/>
      <c r="K19" s="468">
        <v>1000</v>
      </c>
      <c r="L19" s="469"/>
      <c r="M19" s="189" t="s">
        <v>32</v>
      </c>
      <c r="N19" s="269">
        <f t="shared" si="1"/>
        <v>90</v>
      </c>
      <c r="O19" s="270"/>
      <c r="P19" s="131" t="s">
        <v>32</v>
      </c>
      <c r="Q19" s="271">
        <f t="shared" si="0"/>
        <v>910</v>
      </c>
      <c r="R19" s="272"/>
      <c r="S19" s="138" t="s">
        <v>32</v>
      </c>
    </row>
    <row r="20" spans="1:19" ht="20.25" customHeight="1">
      <c r="A20" s="450" t="s">
        <v>155</v>
      </c>
      <c r="B20" s="451"/>
      <c r="C20" s="452"/>
      <c r="D20" s="188" t="s">
        <v>156</v>
      </c>
      <c r="E20" s="463" t="s">
        <v>151</v>
      </c>
      <c r="F20" s="451"/>
      <c r="G20" s="452"/>
      <c r="H20" s="463" t="s">
        <v>152</v>
      </c>
      <c r="I20" s="451"/>
      <c r="J20" s="452"/>
      <c r="K20" s="459">
        <v>1000</v>
      </c>
      <c r="L20" s="460"/>
      <c r="M20" s="191" t="s">
        <v>32</v>
      </c>
      <c r="N20" s="269">
        <f t="shared" ref="N20:N25" si="2">ROUNDDOWN(K20/1.1*0.1,0)</f>
        <v>90</v>
      </c>
      <c r="O20" s="270"/>
      <c r="P20" s="131" t="s">
        <v>32</v>
      </c>
      <c r="Q20" s="271">
        <f t="shared" si="0"/>
        <v>910</v>
      </c>
      <c r="R20" s="272"/>
      <c r="S20" s="138" t="s">
        <v>32</v>
      </c>
    </row>
    <row r="21" spans="1:19" ht="20.25" customHeight="1">
      <c r="A21" s="450" t="s">
        <v>103</v>
      </c>
      <c r="B21" s="451"/>
      <c r="C21" s="452"/>
      <c r="D21" s="188" t="s">
        <v>156</v>
      </c>
      <c r="E21" s="453" t="s">
        <v>152</v>
      </c>
      <c r="F21" s="454"/>
      <c r="G21" s="455"/>
      <c r="H21" s="453" t="s">
        <v>153</v>
      </c>
      <c r="I21" s="454"/>
      <c r="J21" s="455"/>
      <c r="K21" s="459">
        <v>50000</v>
      </c>
      <c r="L21" s="460"/>
      <c r="M21" s="190" t="s">
        <v>32</v>
      </c>
      <c r="N21" s="269">
        <f t="shared" si="2"/>
        <v>4545</v>
      </c>
      <c r="O21" s="270"/>
      <c r="P21" s="132" t="s">
        <v>32</v>
      </c>
      <c r="Q21" s="271">
        <f t="shared" si="0"/>
        <v>45455</v>
      </c>
      <c r="R21" s="272"/>
      <c r="S21" s="139" t="s">
        <v>32</v>
      </c>
    </row>
    <row r="22" spans="1:19" ht="20.25" customHeight="1">
      <c r="A22" s="450" t="s">
        <v>149</v>
      </c>
      <c r="B22" s="451"/>
      <c r="C22" s="452"/>
      <c r="D22" s="188" t="s">
        <v>156</v>
      </c>
      <c r="E22" s="453" t="s">
        <v>153</v>
      </c>
      <c r="F22" s="454"/>
      <c r="G22" s="455"/>
      <c r="H22" s="453" t="s">
        <v>154</v>
      </c>
      <c r="I22" s="454"/>
      <c r="J22" s="455"/>
      <c r="K22" s="459">
        <v>1250</v>
      </c>
      <c r="L22" s="460"/>
      <c r="M22" s="190" t="s">
        <v>32</v>
      </c>
      <c r="N22" s="269">
        <f t="shared" ref="N22" si="3">ROUNDDOWN(K22/1.1*0.1,0)</f>
        <v>113</v>
      </c>
      <c r="O22" s="270"/>
      <c r="P22" s="132" t="s">
        <v>32</v>
      </c>
      <c r="Q22" s="271">
        <f t="shared" ref="Q22" si="4">K22-N22</f>
        <v>1137</v>
      </c>
      <c r="R22" s="272"/>
      <c r="S22" s="139" t="s">
        <v>32</v>
      </c>
    </row>
    <row r="23" spans="1:19" ht="20.25" customHeight="1">
      <c r="A23" s="450" t="s">
        <v>149</v>
      </c>
      <c r="B23" s="451"/>
      <c r="C23" s="452"/>
      <c r="D23" s="188" t="s">
        <v>156</v>
      </c>
      <c r="E23" s="463" t="s">
        <v>154</v>
      </c>
      <c r="F23" s="451"/>
      <c r="G23" s="452"/>
      <c r="H23" s="453" t="s">
        <v>153</v>
      </c>
      <c r="I23" s="454"/>
      <c r="J23" s="455"/>
      <c r="K23" s="476">
        <v>1250</v>
      </c>
      <c r="L23" s="477"/>
      <c r="M23" s="190" t="s">
        <v>32</v>
      </c>
      <c r="N23" s="269">
        <f t="shared" si="2"/>
        <v>113</v>
      </c>
      <c r="O23" s="270"/>
      <c r="P23" s="132" t="s">
        <v>32</v>
      </c>
      <c r="Q23" s="271">
        <f t="shared" ref="Q23:Q25" si="5">K23-N23</f>
        <v>1137</v>
      </c>
      <c r="R23" s="272"/>
      <c r="S23" s="139" t="s">
        <v>32</v>
      </c>
    </row>
    <row r="24" spans="1:19" ht="20.25" customHeight="1">
      <c r="A24" s="450" t="s">
        <v>103</v>
      </c>
      <c r="B24" s="451"/>
      <c r="C24" s="452"/>
      <c r="D24" s="188" t="s">
        <v>156</v>
      </c>
      <c r="E24" s="453" t="s">
        <v>153</v>
      </c>
      <c r="F24" s="454"/>
      <c r="G24" s="455"/>
      <c r="H24" s="463" t="s">
        <v>152</v>
      </c>
      <c r="I24" s="451"/>
      <c r="J24" s="452"/>
      <c r="K24" s="476">
        <v>50000</v>
      </c>
      <c r="L24" s="477"/>
      <c r="M24" s="190" t="s">
        <v>32</v>
      </c>
      <c r="N24" s="269">
        <f t="shared" si="2"/>
        <v>4545</v>
      </c>
      <c r="O24" s="270"/>
      <c r="P24" s="132" t="s">
        <v>32</v>
      </c>
      <c r="Q24" s="271">
        <f t="shared" si="5"/>
        <v>45455</v>
      </c>
      <c r="R24" s="272"/>
      <c r="S24" s="139" t="s">
        <v>32</v>
      </c>
    </row>
    <row r="25" spans="1:19" ht="20.25" customHeight="1" thickBot="1">
      <c r="A25" s="450" t="s">
        <v>149</v>
      </c>
      <c r="B25" s="451"/>
      <c r="C25" s="452"/>
      <c r="D25" s="188" t="s">
        <v>156</v>
      </c>
      <c r="E25" s="453" t="s">
        <v>152</v>
      </c>
      <c r="F25" s="454"/>
      <c r="G25" s="455"/>
      <c r="H25" s="456" t="s">
        <v>151</v>
      </c>
      <c r="I25" s="457"/>
      <c r="J25" s="458"/>
      <c r="K25" s="459">
        <v>1000</v>
      </c>
      <c r="L25" s="460"/>
      <c r="M25" s="191" t="s">
        <v>32</v>
      </c>
      <c r="N25" s="269">
        <f t="shared" si="2"/>
        <v>90</v>
      </c>
      <c r="O25" s="270"/>
      <c r="P25" s="131" t="s">
        <v>32</v>
      </c>
      <c r="Q25" s="271">
        <f t="shared" si="5"/>
        <v>910</v>
      </c>
      <c r="R25" s="272"/>
      <c r="S25" s="138" t="s">
        <v>32</v>
      </c>
    </row>
    <row r="26" spans="1:19" ht="20.25" customHeight="1" thickBot="1">
      <c r="A26" s="283" t="s">
        <v>113</v>
      </c>
      <c r="B26" s="284"/>
      <c r="C26" s="284"/>
      <c r="D26" s="284"/>
      <c r="E26" s="284"/>
      <c r="F26" s="284"/>
      <c r="G26" s="284"/>
      <c r="H26" s="284"/>
      <c r="I26" s="284"/>
      <c r="J26" s="285"/>
      <c r="K26" s="286">
        <f>SUM(K14:L25)</f>
        <v>209000</v>
      </c>
      <c r="L26" s="287"/>
      <c r="M26" s="134" t="s">
        <v>32</v>
      </c>
      <c r="N26" s="286">
        <f>SUM(N14:O25)</f>
        <v>18992</v>
      </c>
      <c r="O26" s="287"/>
      <c r="P26" s="133" t="s">
        <v>32</v>
      </c>
      <c r="Q26" s="331">
        <f>SUM(Q14:R25)</f>
        <v>190008</v>
      </c>
      <c r="R26" s="287"/>
      <c r="S26" s="134" t="s">
        <v>32</v>
      </c>
    </row>
    <row r="27" spans="1:19" ht="15" customHeight="1">
      <c r="A27" s="99"/>
      <c r="B27" s="99"/>
      <c r="C27" s="105"/>
      <c r="D27" s="105"/>
      <c r="E27" s="105"/>
      <c r="F27" s="105"/>
      <c r="G27" s="105"/>
      <c r="H27" s="105"/>
      <c r="I27" s="105"/>
      <c r="J27" s="105"/>
      <c r="K27" s="105"/>
      <c r="L27" s="105"/>
      <c r="M27" s="105"/>
      <c r="N27" s="105"/>
      <c r="O27" s="105"/>
      <c r="P27" s="105"/>
      <c r="Q27" s="105"/>
      <c r="R27" s="105"/>
      <c r="S27" s="105"/>
    </row>
    <row r="28" spans="1:19" ht="20.25" customHeight="1" thickBot="1">
      <c r="A28" s="329" t="s">
        <v>119</v>
      </c>
      <c r="B28" s="329"/>
      <c r="C28" s="329"/>
      <c r="D28" s="329"/>
      <c r="E28" s="329"/>
      <c r="F28" s="329"/>
      <c r="G28" s="329"/>
      <c r="H28" s="329"/>
      <c r="I28" s="329"/>
      <c r="J28" s="329"/>
      <c r="K28" s="329"/>
      <c r="L28" s="329"/>
      <c r="M28" s="329"/>
      <c r="N28" s="329"/>
      <c r="O28" s="329"/>
      <c r="P28" s="329"/>
      <c r="Q28" s="329"/>
      <c r="R28" s="329"/>
      <c r="S28" s="330"/>
    </row>
    <row r="29" spans="1:19" ht="20.25" customHeight="1">
      <c r="A29" s="379" t="s">
        <v>115</v>
      </c>
      <c r="B29" s="279"/>
      <c r="C29" s="279"/>
      <c r="D29" s="153" t="s">
        <v>124</v>
      </c>
      <c r="E29" s="334" t="s">
        <v>116</v>
      </c>
      <c r="F29" s="279"/>
      <c r="G29" s="280"/>
      <c r="H29" s="334" t="s">
        <v>117</v>
      </c>
      <c r="I29" s="279"/>
      <c r="J29" s="335"/>
      <c r="K29" s="279" t="s">
        <v>109</v>
      </c>
      <c r="L29" s="279"/>
      <c r="M29" s="280"/>
      <c r="N29" s="334" t="s">
        <v>111</v>
      </c>
      <c r="O29" s="279"/>
      <c r="P29" s="280"/>
      <c r="Q29" s="334" t="s">
        <v>112</v>
      </c>
      <c r="R29" s="279"/>
      <c r="S29" s="335"/>
    </row>
    <row r="30" spans="1:19" ht="20.25" customHeight="1">
      <c r="A30" s="461" t="s">
        <v>158</v>
      </c>
      <c r="B30" s="449"/>
      <c r="C30" s="462"/>
      <c r="D30" s="194" t="s">
        <v>150</v>
      </c>
      <c r="E30" s="440">
        <v>10000</v>
      </c>
      <c r="F30" s="441"/>
      <c r="G30" s="192" t="s">
        <v>32</v>
      </c>
      <c r="H30" s="442">
        <v>1</v>
      </c>
      <c r="I30" s="443"/>
      <c r="J30" s="193" t="s">
        <v>118</v>
      </c>
      <c r="K30" s="277">
        <f>E30*H30</f>
        <v>10000</v>
      </c>
      <c r="L30" s="278"/>
      <c r="M30" s="135" t="s">
        <v>32</v>
      </c>
      <c r="N30" s="288">
        <f>ROUNDDOWN(K30/1.1*0.1,0)</f>
        <v>909</v>
      </c>
      <c r="O30" s="289"/>
      <c r="P30" s="135" t="s">
        <v>32</v>
      </c>
      <c r="Q30" s="288">
        <f>K30-N30</f>
        <v>9091</v>
      </c>
      <c r="R30" s="289"/>
      <c r="S30" s="139" t="s">
        <v>32</v>
      </c>
    </row>
    <row r="31" spans="1:19" ht="20.25" customHeight="1">
      <c r="A31" s="444" t="s">
        <v>157</v>
      </c>
      <c r="B31" s="445"/>
      <c r="C31" s="445"/>
      <c r="D31" s="194" t="s">
        <v>156</v>
      </c>
      <c r="E31" s="446">
        <v>11880</v>
      </c>
      <c r="F31" s="447"/>
      <c r="G31" s="194" t="s">
        <v>32</v>
      </c>
      <c r="H31" s="448">
        <v>1</v>
      </c>
      <c r="I31" s="449"/>
      <c r="J31" s="195" t="s">
        <v>118</v>
      </c>
      <c r="K31" s="277">
        <f>E31*H31</f>
        <v>11880</v>
      </c>
      <c r="L31" s="278"/>
      <c r="M31" s="131" t="s">
        <v>32</v>
      </c>
      <c r="N31" s="271">
        <f>ROUNDDOWN(K31/1.1*0.1,0)</f>
        <v>1080</v>
      </c>
      <c r="O31" s="278"/>
      <c r="P31" s="131" t="s">
        <v>32</v>
      </c>
      <c r="Q31" s="271">
        <f>K31-N31</f>
        <v>10800</v>
      </c>
      <c r="R31" s="278"/>
      <c r="S31" s="138" t="s">
        <v>32</v>
      </c>
    </row>
    <row r="32" spans="1:19" ht="20.25" customHeight="1" thickBot="1">
      <c r="A32" s="438"/>
      <c r="B32" s="439"/>
      <c r="C32" s="439"/>
      <c r="D32" s="194"/>
      <c r="E32" s="440"/>
      <c r="F32" s="441"/>
      <c r="G32" s="192" t="s">
        <v>32</v>
      </c>
      <c r="H32" s="442"/>
      <c r="I32" s="443"/>
      <c r="J32" s="193" t="s">
        <v>118</v>
      </c>
      <c r="K32" s="277">
        <f>E32*H32</f>
        <v>0</v>
      </c>
      <c r="L32" s="278"/>
      <c r="M32" s="135" t="s">
        <v>32</v>
      </c>
      <c r="N32" s="288">
        <f>ROUNDDOWN(K32/1.1*0.1,0)</f>
        <v>0</v>
      </c>
      <c r="O32" s="289"/>
      <c r="P32" s="135" t="s">
        <v>32</v>
      </c>
      <c r="Q32" s="288">
        <f>K32-N32</f>
        <v>0</v>
      </c>
      <c r="R32" s="289"/>
      <c r="S32" s="139" t="s">
        <v>32</v>
      </c>
    </row>
    <row r="33" spans="1:19" ht="20.25" customHeight="1" thickBot="1">
      <c r="A33" s="283" t="s">
        <v>113</v>
      </c>
      <c r="B33" s="284"/>
      <c r="C33" s="284"/>
      <c r="D33" s="284"/>
      <c r="E33" s="284"/>
      <c r="F33" s="284"/>
      <c r="G33" s="284"/>
      <c r="H33" s="284"/>
      <c r="I33" s="284"/>
      <c r="J33" s="285"/>
      <c r="K33" s="286">
        <f>SUM(K30:L32)</f>
        <v>21880</v>
      </c>
      <c r="L33" s="287"/>
      <c r="M33" s="133" t="s">
        <v>32</v>
      </c>
      <c r="N33" s="331">
        <f>SUM(N30:O32)</f>
        <v>1989</v>
      </c>
      <c r="O33" s="287"/>
      <c r="P33" s="133" t="s">
        <v>32</v>
      </c>
      <c r="Q33" s="331">
        <f>SUM(Q30:R32)</f>
        <v>19891</v>
      </c>
      <c r="R33" s="287"/>
      <c r="S33" s="134" t="s">
        <v>32</v>
      </c>
    </row>
    <row r="34" spans="1:19" s="126" customFormat="1" ht="8.25" customHeight="1" thickBot="1">
      <c r="A34" s="115"/>
      <c r="B34" s="115"/>
      <c r="C34" s="115"/>
      <c r="D34" s="115"/>
      <c r="E34" s="115"/>
      <c r="F34" s="115"/>
      <c r="G34" s="115"/>
      <c r="H34" s="115"/>
      <c r="I34" s="115"/>
      <c r="J34" s="115"/>
      <c r="K34" s="125"/>
      <c r="L34" s="125"/>
      <c r="M34" s="115"/>
      <c r="N34" s="125"/>
      <c r="O34" s="125"/>
      <c r="P34" s="115"/>
      <c r="Q34" s="125"/>
      <c r="R34" s="125"/>
      <c r="S34" s="115"/>
    </row>
    <row r="35" spans="1:19" s="126" customFormat="1" ht="20.25" customHeight="1" thickBot="1">
      <c r="A35" s="115"/>
      <c r="B35" s="115"/>
      <c r="C35" s="115"/>
      <c r="D35" s="115"/>
      <c r="E35" s="115"/>
      <c r="F35" s="115"/>
      <c r="G35" s="115"/>
      <c r="H35" s="115"/>
      <c r="I35" s="115"/>
      <c r="J35" s="115"/>
      <c r="K35" s="125"/>
      <c r="L35" s="125"/>
      <c r="M35" s="115"/>
      <c r="N35" s="130"/>
      <c r="O35" s="336" t="s">
        <v>121</v>
      </c>
      <c r="P35" s="337"/>
      <c r="Q35" s="296">
        <f>Q26+Q33</f>
        <v>209899</v>
      </c>
      <c r="R35" s="287"/>
      <c r="S35" s="134" t="s">
        <v>32</v>
      </c>
    </row>
    <row r="36" spans="1:19" s="126" customFormat="1" ht="6.75" customHeight="1" thickBot="1">
      <c r="A36" s="128"/>
      <c r="B36" s="128"/>
      <c r="C36" s="129"/>
      <c r="D36" s="129"/>
      <c r="E36" s="129"/>
      <c r="F36" s="129"/>
      <c r="G36" s="129"/>
      <c r="H36" s="129"/>
      <c r="I36" s="129"/>
      <c r="J36" s="129"/>
      <c r="K36" s="129"/>
      <c r="L36" s="129"/>
      <c r="M36" s="129"/>
      <c r="N36" s="129"/>
      <c r="O36" s="129"/>
      <c r="P36" s="129"/>
      <c r="Q36" s="129"/>
      <c r="R36" s="129"/>
      <c r="S36" s="129"/>
    </row>
    <row r="37" spans="1:19" ht="20.25" customHeight="1" thickBot="1">
      <c r="A37" s="332" t="s">
        <v>120</v>
      </c>
      <c r="B37" s="333"/>
      <c r="C37" s="333"/>
      <c r="D37" s="333"/>
      <c r="E37" s="333"/>
      <c r="F37" s="333"/>
      <c r="G37" s="333"/>
      <c r="H37" s="333"/>
      <c r="I37" s="333"/>
      <c r="J37" s="333"/>
      <c r="K37" s="333"/>
      <c r="L37" s="333"/>
      <c r="M37" s="333"/>
      <c r="N37" s="333"/>
      <c r="O37" s="333"/>
      <c r="P37" s="333"/>
      <c r="Q37" s="326">
        <f>ROUNDDOWN(Q35*8/10,-3)</f>
        <v>167000</v>
      </c>
      <c r="R37" s="327"/>
      <c r="S37" s="142" t="s">
        <v>32</v>
      </c>
    </row>
    <row r="38" spans="1:19" ht="16.5" customHeight="1">
      <c r="A38" s="297" t="s">
        <v>123</v>
      </c>
      <c r="B38" s="297"/>
      <c r="C38" s="297"/>
      <c r="D38" s="297"/>
      <c r="E38" s="297"/>
      <c r="F38" s="297"/>
      <c r="G38" s="297"/>
      <c r="H38" s="297"/>
      <c r="I38" s="297"/>
      <c r="J38" s="297"/>
      <c r="K38" s="297"/>
      <c r="L38" s="297"/>
      <c r="M38" s="297"/>
      <c r="N38" s="297"/>
      <c r="O38" s="297"/>
      <c r="P38" s="297"/>
      <c r="Q38" s="297"/>
      <c r="R38" s="297"/>
      <c r="S38" s="297"/>
    </row>
    <row r="39" spans="1:19" ht="16.5" customHeight="1">
      <c r="A39" s="152" t="s">
        <v>129</v>
      </c>
      <c r="B39" s="152"/>
      <c r="C39" s="152"/>
      <c r="D39" s="152"/>
      <c r="E39" s="152"/>
      <c r="F39" s="152"/>
      <c r="G39" s="152"/>
      <c r="H39" s="152"/>
      <c r="I39" s="152"/>
      <c r="J39" s="152"/>
      <c r="K39" s="152"/>
      <c r="L39" s="152"/>
      <c r="M39" s="152"/>
      <c r="N39" s="152"/>
      <c r="O39" s="152"/>
      <c r="P39" s="152"/>
      <c r="Q39" s="152"/>
      <c r="R39" s="152"/>
      <c r="S39" s="152"/>
    </row>
    <row r="40" spans="1:19" ht="15.95" customHeight="1">
      <c r="A40" s="99"/>
      <c r="B40" s="99"/>
      <c r="C40" s="105"/>
      <c r="D40" s="105"/>
      <c r="E40" s="105"/>
      <c r="F40" s="105"/>
      <c r="G40" s="105"/>
      <c r="H40" s="105"/>
      <c r="I40" s="105"/>
      <c r="J40" s="105"/>
      <c r="K40" s="105"/>
      <c r="L40" s="105"/>
      <c r="M40" s="105"/>
      <c r="N40" s="105"/>
      <c r="O40" s="105"/>
      <c r="P40" s="105"/>
      <c r="Q40" s="105"/>
      <c r="R40" s="105"/>
      <c r="S40" s="105"/>
    </row>
    <row r="41" spans="1:19" ht="22.5" customHeight="1" thickBot="1">
      <c r="A41" s="325" t="s">
        <v>94</v>
      </c>
      <c r="B41" s="325"/>
      <c r="C41" s="325"/>
      <c r="D41" s="325"/>
      <c r="E41" s="325"/>
      <c r="F41" s="325"/>
      <c r="G41" s="325"/>
      <c r="H41" s="325"/>
      <c r="I41" s="325"/>
      <c r="J41" s="325"/>
      <c r="K41" s="325"/>
      <c r="L41" s="325"/>
      <c r="M41" s="325"/>
      <c r="N41" s="325"/>
      <c r="O41" s="325"/>
      <c r="P41" s="325"/>
      <c r="Q41" s="325"/>
      <c r="R41" s="325"/>
      <c r="S41" s="325"/>
    </row>
    <row r="42" spans="1:19" ht="20.100000000000001" customHeight="1">
      <c r="A42" s="317" t="s">
        <v>55</v>
      </c>
      <c r="B42" s="318"/>
      <c r="C42" s="318"/>
      <c r="D42" s="318"/>
      <c r="E42" s="318"/>
      <c r="F42" s="318"/>
      <c r="G42" s="318"/>
      <c r="H42" s="318"/>
      <c r="I42" s="318" t="s">
        <v>56</v>
      </c>
      <c r="J42" s="318"/>
      <c r="K42" s="318"/>
      <c r="L42" s="318"/>
      <c r="M42" s="318" t="s">
        <v>57</v>
      </c>
      <c r="N42" s="318"/>
      <c r="O42" s="318"/>
      <c r="P42" s="318"/>
      <c r="Q42" s="319" t="s">
        <v>58</v>
      </c>
      <c r="R42" s="320"/>
      <c r="S42" s="321"/>
    </row>
    <row r="43" spans="1:19" ht="18" customHeight="1">
      <c r="A43" s="147"/>
      <c r="B43" s="100" t="s">
        <v>82</v>
      </c>
      <c r="C43" s="100"/>
      <c r="D43" s="100"/>
      <c r="E43" s="86"/>
      <c r="F43" s="87" t="s">
        <v>83</v>
      </c>
      <c r="G43" s="87"/>
      <c r="H43" s="87"/>
      <c r="I43" s="101"/>
      <c r="J43" s="86"/>
      <c r="K43" s="86"/>
      <c r="L43" s="102"/>
      <c r="M43" s="103"/>
      <c r="N43" s="104"/>
      <c r="O43" s="104"/>
      <c r="P43" s="102"/>
      <c r="Q43" s="101"/>
      <c r="R43" s="86"/>
      <c r="S43" s="148"/>
    </row>
    <row r="44" spans="1:19" ht="18" customHeight="1">
      <c r="A44" s="149"/>
      <c r="B44" s="436">
        <v>43780</v>
      </c>
      <c r="C44" s="436"/>
      <c r="D44" s="90" t="s">
        <v>32</v>
      </c>
      <c r="E44" s="90" t="s">
        <v>63</v>
      </c>
      <c r="F44" s="437">
        <v>1</v>
      </c>
      <c r="G44" s="437"/>
      <c r="H44" s="89" t="s">
        <v>18</v>
      </c>
      <c r="I44" s="91" t="s">
        <v>66</v>
      </c>
      <c r="J44" s="381">
        <f>B44*F44</f>
        <v>43780</v>
      </c>
      <c r="K44" s="381"/>
      <c r="L44" s="140" t="s">
        <v>62</v>
      </c>
      <c r="M44" s="88"/>
      <c r="N44" s="382">
        <f>ROUND(J44/1.1*0.1,0)</f>
        <v>3980</v>
      </c>
      <c r="O44" s="382"/>
      <c r="P44" s="140" t="s">
        <v>62</v>
      </c>
      <c r="Q44" s="92"/>
      <c r="R44" s="322">
        <f>J44-N44</f>
        <v>39800</v>
      </c>
      <c r="S44" s="323"/>
    </row>
    <row r="45" spans="1:19" ht="18" customHeight="1">
      <c r="A45" s="150"/>
      <c r="B45" s="93"/>
      <c r="C45" s="93"/>
      <c r="D45" s="93"/>
      <c r="E45" s="93"/>
      <c r="F45" s="94"/>
      <c r="G45" s="94"/>
      <c r="H45" s="94"/>
      <c r="I45" s="308" t="s">
        <v>87</v>
      </c>
      <c r="J45" s="309"/>
      <c r="K45" s="309"/>
      <c r="L45" s="310"/>
      <c r="M45" s="95"/>
      <c r="N45" s="96"/>
      <c r="O45" s="96"/>
      <c r="P45" s="97"/>
      <c r="Q45" s="98"/>
      <c r="R45" s="94"/>
      <c r="S45" s="151"/>
    </row>
    <row r="46" spans="1:19" ht="18" customHeight="1">
      <c r="A46" s="304" t="s">
        <v>159</v>
      </c>
      <c r="B46" s="305"/>
      <c r="C46" s="305"/>
      <c r="D46" s="305"/>
      <c r="E46" s="305"/>
      <c r="F46" s="305"/>
      <c r="G46" s="305"/>
      <c r="H46" s="305"/>
      <c r="I46" s="305"/>
      <c r="J46" s="305"/>
      <c r="K46" s="305"/>
      <c r="L46" s="305"/>
      <c r="M46" s="305"/>
      <c r="N46" s="305"/>
      <c r="O46" s="305"/>
      <c r="P46" s="305"/>
      <c r="Q46" s="305"/>
      <c r="R46" s="305"/>
      <c r="S46" s="306"/>
    </row>
    <row r="47" spans="1:19" ht="18" customHeight="1" thickBot="1">
      <c r="A47" s="311" t="s">
        <v>96</v>
      </c>
      <c r="B47" s="312"/>
      <c r="C47" s="312"/>
      <c r="D47" s="312"/>
      <c r="E47" s="312"/>
      <c r="F47" s="312"/>
      <c r="G47" s="312"/>
      <c r="H47" s="312"/>
      <c r="I47" s="312"/>
      <c r="J47" s="312"/>
      <c r="K47" s="312"/>
      <c r="L47" s="312"/>
      <c r="M47" s="312"/>
      <c r="N47" s="312"/>
      <c r="O47" s="312"/>
      <c r="P47" s="312"/>
      <c r="Q47" s="312"/>
      <c r="R47" s="312"/>
      <c r="S47" s="313"/>
    </row>
    <row r="48" spans="1:19" ht="20.25" customHeight="1" thickBot="1">
      <c r="A48" s="314" t="s">
        <v>93</v>
      </c>
      <c r="B48" s="315"/>
      <c r="C48" s="315"/>
      <c r="D48" s="315"/>
      <c r="E48" s="315"/>
      <c r="F48" s="315"/>
      <c r="G48" s="315"/>
      <c r="H48" s="315"/>
      <c r="I48" s="315"/>
      <c r="J48" s="315"/>
      <c r="K48" s="315"/>
      <c r="L48" s="315"/>
      <c r="M48" s="315"/>
      <c r="N48" s="315"/>
      <c r="O48" s="315"/>
      <c r="P48" s="315"/>
      <c r="Q48" s="316"/>
      <c r="R48" s="294">
        <f>ROUNDDOWN(R44*8/10,-3)</f>
        <v>31000</v>
      </c>
      <c r="S48" s="295"/>
    </row>
    <row r="49" spans="9:19" ht="15" customHeight="1" thickBot="1"/>
    <row r="50" spans="9:19" ht="15" customHeight="1">
      <c r="I50" s="141"/>
      <c r="J50" s="281" t="s">
        <v>122</v>
      </c>
      <c r="K50" s="281"/>
      <c r="L50" s="281"/>
      <c r="M50" s="281"/>
      <c r="N50" s="281"/>
      <c r="O50" s="281"/>
      <c r="P50" s="282"/>
      <c r="Q50" s="298">
        <f>R44+Q35+Q4</f>
        <v>499699</v>
      </c>
      <c r="R50" s="299"/>
      <c r="S50" s="300"/>
    </row>
    <row r="51" spans="9:19" ht="15" customHeight="1" thickBot="1">
      <c r="I51" s="141"/>
      <c r="J51" s="281"/>
      <c r="K51" s="281"/>
      <c r="L51" s="281"/>
      <c r="M51" s="281"/>
      <c r="N51" s="281"/>
      <c r="O51" s="281"/>
      <c r="P51" s="282"/>
      <c r="Q51" s="301"/>
      <c r="R51" s="302"/>
      <c r="S51" s="303"/>
    </row>
    <row r="52" spans="9:19" ht="15" customHeight="1" thickBot="1"/>
    <row r="53" spans="9:19" ht="15" customHeight="1">
      <c r="J53" s="281" t="s">
        <v>130</v>
      </c>
      <c r="K53" s="281"/>
      <c r="L53" s="281"/>
      <c r="M53" s="281"/>
      <c r="N53" s="281"/>
      <c r="O53" s="281"/>
      <c r="P53" s="282"/>
      <c r="Q53" s="298">
        <f>R48+Q37+R7</f>
        <v>398000</v>
      </c>
      <c r="R53" s="299"/>
      <c r="S53" s="300"/>
    </row>
    <row r="54" spans="9:19" ht="15" customHeight="1" thickBot="1">
      <c r="J54" s="281"/>
      <c r="K54" s="281"/>
      <c r="L54" s="281"/>
      <c r="M54" s="281"/>
      <c r="N54" s="281"/>
      <c r="O54" s="281"/>
      <c r="P54" s="282"/>
      <c r="Q54" s="301"/>
      <c r="R54" s="302"/>
      <c r="S54" s="303"/>
    </row>
    <row r="55" spans="9:19" ht="15" customHeight="1"/>
    <row r="56" spans="9:19" ht="15" customHeight="1"/>
    <row r="57" spans="9:19" ht="15" customHeight="1"/>
    <row r="58" spans="9:19" ht="15" customHeight="1"/>
    <row r="59" spans="9:19" ht="15" customHeight="1"/>
    <row r="60" spans="9:19" ht="15" customHeight="1"/>
    <row r="61" spans="9:19" ht="15" customHeight="1"/>
    <row r="62" spans="9:19" ht="15" customHeight="1"/>
    <row r="63" spans="9:19" ht="15" customHeight="1"/>
    <row r="64" spans="9:19"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sheetData>
  <mergeCells count="154">
    <mergeCell ref="N23:O23"/>
    <mergeCell ref="N24:O24"/>
    <mergeCell ref="A22:C22"/>
    <mergeCell ref="E22:G22"/>
    <mergeCell ref="H22:J22"/>
    <mergeCell ref="K22:L22"/>
    <mergeCell ref="N22:O22"/>
    <mergeCell ref="Q22:R22"/>
    <mergeCell ref="A23:C23"/>
    <mergeCell ref="A24:C24"/>
    <mergeCell ref="E23:G23"/>
    <mergeCell ref="E24:G24"/>
    <mergeCell ref="H23:J23"/>
    <mergeCell ref="H24:J24"/>
    <mergeCell ref="K23:L23"/>
    <mergeCell ref="K24:L24"/>
    <mergeCell ref="Q23:R23"/>
    <mergeCell ref="Q24:R24"/>
    <mergeCell ref="Q4:R6"/>
    <mergeCell ref="S4:S6"/>
    <mergeCell ref="B5:C5"/>
    <mergeCell ref="F5:G5"/>
    <mergeCell ref="J5:K5"/>
    <mergeCell ref="N5:O5"/>
    <mergeCell ref="I6:L6"/>
    <mergeCell ref="A1:S1"/>
    <mergeCell ref="A2:S2"/>
    <mergeCell ref="A3:H3"/>
    <mergeCell ref="I3:L3"/>
    <mergeCell ref="M3:P3"/>
    <mergeCell ref="Q3:S3"/>
    <mergeCell ref="A13:C13"/>
    <mergeCell ref="E13:G13"/>
    <mergeCell ref="H13:J13"/>
    <mergeCell ref="K13:M13"/>
    <mergeCell ref="N13:P13"/>
    <mergeCell ref="Q13:S13"/>
    <mergeCell ref="A7:Q7"/>
    <mergeCell ref="R7:S7"/>
    <mergeCell ref="A8:S8"/>
    <mergeCell ref="A9:S9"/>
    <mergeCell ref="A11:S11"/>
    <mergeCell ref="A12:S12"/>
    <mergeCell ref="A15:C15"/>
    <mergeCell ref="E15:G15"/>
    <mergeCell ref="H15:J15"/>
    <mergeCell ref="K15:L15"/>
    <mergeCell ref="N15:O15"/>
    <mergeCell ref="Q15:R15"/>
    <mergeCell ref="A14:C14"/>
    <mergeCell ref="E14:G14"/>
    <mergeCell ref="H14:J14"/>
    <mergeCell ref="K14:L14"/>
    <mergeCell ref="N14:O14"/>
    <mergeCell ref="Q14:R14"/>
    <mergeCell ref="A17:C17"/>
    <mergeCell ref="E17:G17"/>
    <mergeCell ref="H17:J17"/>
    <mergeCell ref="K17:L17"/>
    <mergeCell ref="N17:O17"/>
    <mergeCell ref="Q17:R17"/>
    <mergeCell ref="A16:C16"/>
    <mergeCell ref="E16:G16"/>
    <mergeCell ref="H16:J16"/>
    <mergeCell ref="K16:L16"/>
    <mergeCell ref="N16:O16"/>
    <mergeCell ref="Q16:R16"/>
    <mergeCell ref="A19:C19"/>
    <mergeCell ref="E19:G19"/>
    <mergeCell ref="H19:J19"/>
    <mergeCell ref="K19:L19"/>
    <mergeCell ref="N19:O19"/>
    <mergeCell ref="Q19:R19"/>
    <mergeCell ref="A18:C18"/>
    <mergeCell ref="E18:G18"/>
    <mergeCell ref="H18:J18"/>
    <mergeCell ref="K18:L18"/>
    <mergeCell ref="N18:O18"/>
    <mergeCell ref="Q18:R18"/>
    <mergeCell ref="A21:C21"/>
    <mergeCell ref="E21:G21"/>
    <mergeCell ref="H21:J21"/>
    <mergeCell ref="K21:L21"/>
    <mergeCell ref="N21:O21"/>
    <mergeCell ref="Q21:R21"/>
    <mergeCell ref="A20:C20"/>
    <mergeCell ref="E20:G20"/>
    <mergeCell ref="H20:J20"/>
    <mergeCell ref="K20:L20"/>
    <mergeCell ref="N20:O20"/>
    <mergeCell ref="Q20:R20"/>
    <mergeCell ref="A25:C25"/>
    <mergeCell ref="E25:G25"/>
    <mergeCell ref="H25:J25"/>
    <mergeCell ref="K25:L25"/>
    <mergeCell ref="N25:O25"/>
    <mergeCell ref="Q25:R25"/>
    <mergeCell ref="Q29:S29"/>
    <mergeCell ref="A30:C30"/>
    <mergeCell ref="E30:F30"/>
    <mergeCell ref="H30:I30"/>
    <mergeCell ref="K30:L30"/>
    <mergeCell ref="N30:O30"/>
    <mergeCell ref="Q30:R30"/>
    <mergeCell ref="A26:J26"/>
    <mergeCell ref="K26:L26"/>
    <mergeCell ref="N26:O26"/>
    <mergeCell ref="Q26:R26"/>
    <mergeCell ref="A28:S28"/>
    <mergeCell ref="A29:C29"/>
    <mergeCell ref="E29:G29"/>
    <mergeCell ref="H29:J29"/>
    <mergeCell ref="K29:M29"/>
    <mergeCell ref="N29:P29"/>
    <mergeCell ref="A32:C32"/>
    <mergeCell ref="E32:F32"/>
    <mergeCell ref="H32:I32"/>
    <mergeCell ref="K32:L32"/>
    <mergeCell ref="N32:O32"/>
    <mergeCell ref="Q32:R32"/>
    <mergeCell ref="A31:C31"/>
    <mergeCell ref="E31:F31"/>
    <mergeCell ref="H31:I31"/>
    <mergeCell ref="K31:L31"/>
    <mergeCell ref="N31:O31"/>
    <mergeCell ref="Q31:R31"/>
    <mergeCell ref="A37:P37"/>
    <mergeCell ref="Q37:R37"/>
    <mergeCell ref="A38:S38"/>
    <mergeCell ref="A41:S41"/>
    <mergeCell ref="A42:H42"/>
    <mergeCell ref="I42:L42"/>
    <mergeCell ref="M42:P42"/>
    <mergeCell ref="Q42:S42"/>
    <mergeCell ref="A33:J33"/>
    <mergeCell ref="K33:L33"/>
    <mergeCell ref="N33:O33"/>
    <mergeCell ref="Q33:R33"/>
    <mergeCell ref="O35:P35"/>
    <mergeCell ref="Q35:R35"/>
    <mergeCell ref="J53:P54"/>
    <mergeCell ref="Q53:S54"/>
    <mergeCell ref="A46:S46"/>
    <mergeCell ref="A47:S47"/>
    <mergeCell ref="A48:Q48"/>
    <mergeCell ref="R48:S48"/>
    <mergeCell ref="J50:P51"/>
    <mergeCell ref="Q50:S51"/>
    <mergeCell ref="B44:C44"/>
    <mergeCell ref="F44:G44"/>
    <mergeCell ref="J44:K44"/>
    <mergeCell ref="N44:O44"/>
    <mergeCell ref="R44:S44"/>
    <mergeCell ref="I45:L45"/>
  </mergeCells>
  <phoneticPr fontId="1"/>
  <printOptions horizontalCentered="1" verticalCentered="1"/>
  <pageMargins left="0.11811023622047245" right="0.11811023622047245" top="0.15748031496062992" bottom="0" header="0.31496062992125984" footer="0.31496062992125984"/>
  <pageSetup paperSize="9" scale="61" orientation="landscape" cellComments="asDisplayed"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6009BD9-0535-435D-9B41-19CE15599383}">
          <x14:formula1>
            <xm:f>リスト!$D$2:$D$4</xm:f>
          </x14:formula1>
          <xm:sqref>D30:D32 D14:D25</xm:sqref>
        </x14:dataValidation>
        <x14:dataValidation type="list" allowBlank="1" showInputMessage="1" showErrorMessage="1" xr:uid="{643CF1EB-09FA-4B66-8617-5DA94D81D210}">
          <x14:formula1>
            <xm:f>リスト!$B$2:$B$6</xm:f>
          </x14:formula1>
          <xm:sqref>A14:A25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C1242-BE30-4531-A490-B661589E2373}">
  <dimension ref="A1:S39"/>
  <sheetViews>
    <sheetView topLeftCell="A10" zoomScale="85" zoomScaleNormal="85" workbookViewId="0">
      <selection activeCell="D14" sqref="D14"/>
    </sheetView>
  </sheetViews>
  <sheetFormatPr defaultRowHeight="14.25"/>
  <cols>
    <col min="1" max="1" width="2.125" style="78" customWidth="1"/>
    <col min="2" max="2" width="14" style="78" customWidth="1"/>
    <col min="3" max="3" width="3.375" style="78" customWidth="1"/>
    <col min="4" max="4" width="12.625" style="78" customWidth="1"/>
    <col min="5" max="5" width="8.5" style="78" customWidth="1"/>
    <col min="6" max="6" width="3.625" style="78" bestFit="1" customWidth="1"/>
    <col min="7" max="7" width="12.625" style="78" customWidth="1"/>
    <col min="8" max="8" width="11.125" style="78" customWidth="1"/>
    <col min="9" max="9" width="3.625" style="78" bestFit="1" customWidth="1"/>
    <col min="10" max="10" width="12.625" style="78" customWidth="1"/>
    <col min="11" max="11" width="18.875" style="78" customWidth="1"/>
    <col min="12" max="12" width="8.125" style="78" customWidth="1"/>
    <col min="13" max="13" width="18.25" style="78" customWidth="1"/>
    <col min="14" max="14" width="4.875" style="78" customWidth="1"/>
    <col min="15" max="15" width="18.25" style="78" customWidth="1"/>
    <col min="16" max="16" width="4.875" style="78" bestFit="1" customWidth="1"/>
    <col min="17" max="17" width="6" style="78" customWidth="1"/>
    <col min="18" max="18" width="18.25" style="78" customWidth="1"/>
    <col min="19" max="19" width="4.875" style="78" bestFit="1" customWidth="1"/>
    <col min="20" max="16384" width="9" style="18"/>
  </cols>
  <sheetData>
    <row r="1" spans="1:19" ht="27.75" customHeight="1">
      <c r="A1" s="16" t="s">
        <v>51</v>
      </c>
      <c r="B1" s="16"/>
      <c r="C1" s="478" t="s">
        <v>52</v>
      </c>
      <c r="D1" s="478"/>
      <c r="E1" s="478"/>
      <c r="F1" s="478"/>
      <c r="G1" s="478"/>
      <c r="H1" s="478"/>
      <c r="I1" s="478"/>
      <c r="J1" s="478"/>
      <c r="K1" s="17"/>
      <c r="L1" s="17"/>
      <c r="M1" s="17"/>
      <c r="N1" s="17"/>
      <c r="O1" s="17"/>
      <c r="P1" s="17"/>
      <c r="Q1" s="17"/>
      <c r="R1" s="17"/>
      <c r="S1" s="17"/>
    </row>
    <row r="2" spans="1:19">
      <c r="A2" s="17"/>
      <c r="B2" s="479" t="s">
        <v>53</v>
      </c>
      <c r="C2" s="479"/>
      <c r="D2" s="479"/>
      <c r="E2" s="479"/>
      <c r="F2" s="479"/>
      <c r="G2" s="479"/>
      <c r="H2" s="479"/>
      <c r="I2" s="479"/>
      <c r="J2" s="19"/>
      <c r="K2" s="19"/>
      <c r="L2" s="19"/>
      <c r="M2" s="19"/>
      <c r="N2" s="19"/>
      <c r="O2" s="480" t="s">
        <v>54</v>
      </c>
      <c r="P2" s="480"/>
      <c r="Q2" s="480"/>
      <c r="R2" s="480"/>
      <c r="S2" s="480"/>
    </row>
    <row r="3" spans="1:19">
      <c r="A3" s="17"/>
      <c r="B3" s="20"/>
      <c r="C3" s="481" t="s">
        <v>55</v>
      </c>
      <c r="D3" s="481"/>
      <c r="E3" s="481"/>
      <c r="F3" s="481"/>
      <c r="G3" s="481"/>
      <c r="H3" s="481"/>
      <c r="I3" s="481"/>
      <c r="J3" s="481"/>
      <c r="K3" s="481"/>
      <c r="L3" s="481" t="s">
        <v>56</v>
      </c>
      <c r="M3" s="481"/>
      <c r="N3" s="481"/>
      <c r="O3" s="481" t="s">
        <v>57</v>
      </c>
      <c r="P3" s="481"/>
      <c r="Q3" s="482" t="s">
        <v>58</v>
      </c>
      <c r="R3" s="483"/>
      <c r="S3" s="484"/>
    </row>
    <row r="4" spans="1:19">
      <c r="A4" s="17"/>
      <c r="B4" s="485" t="s">
        <v>59</v>
      </c>
      <c r="C4" s="487" t="s">
        <v>60</v>
      </c>
      <c r="D4" s="488"/>
      <c r="E4" s="488"/>
      <c r="F4" s="21"/>
      <c r="G4" s="22"/>
      <c r="H4" s="22"/>
      <c r="I4" s="22"/>
      <c r="J4" s="22"/>
      <c r="K4" s="21"/>
      <c r="L4" s="23"/>
      <c r="M4" s="21"/>
      <c r="N4" s="24"/>
      <c r="O4" s="23"/>
      <c r="P4" s="24"/>
      <c r="Q4" s="21"/>
      <c r="R4" s="21"/>
      <c r="S4" s="24"/>
    </row>
    <row r="5" spans="1:19">
      <c r="A5" s="17"/>
      <c r="B5" s="486"/>
      <c r="C5" s="25" t="s">
        <v>61</v>
      </c>
      <c r="D5" s="26"/>
      <c r="E5" s="17" t="s">
        <v>62</v>
      </c>
      <c r="F5" s="27" t="s">
        <v>63</v>
      </c>
      <c r="G5" s="26"/>
      <c r="H5" s="28" t="s">
        <v>64</v>
      </c>
      <c r="I5" s="19"/>
      <c r="J5" s="28" t="s">
        <v>65</v>
      </c>
      <c r="K5" s="29"/>
      <c r="L5" s="30" t="s">
        <v>66</v>
      </c>
      <c r="M5" s="31"/>
      <c r="N5" s="32" t="s">
        <v>62</v>
      </c>
      <c r="O5" s="33"/>
      <c r="P5" s="32" t="s">
        <v>62</v>
      </c>
      <c r="Q5" s="17"/>
      <c r="R5" s="29"/>
      <c r="S5" s="32" t="s">
        <v>62</v>
      </c>
    </row>
    <row r="6" spans="1:19">
      <c r="A6" s="17"/>
      <c r="B6" s="486"/>
      <c r="C6" s="25"/>
      <c r="D6" s="34"/>
      <c r="E6" s="17" t="s">
        <v>67</v>
      </c>
      <c r="F6" s="27" t="s">
        <v>68</v>
      </c>
      <c r="G6" s="34"/>
      <c r="H6" s="17" t="s">
        <v>67</v>
      </c>
      <c r="I6" s="27"/>
      <c r="J6" s="17"/>
      <c r="K6" s="17"/>
      <c r="L6" s="25"/>
      <c r="M6" s="17"/>
      <c r="N6" s="32"/>
      <c r="O6" s="25"/>
      <c r="P6" s="32"/>
      <c r="Q6" s="17"/>
      <c r="R6" s="17"/>
      <c r="S6" s="32"/>
    </row>
    <row r="7" spans="1:19">
      <c r="A7" s="17"/>
      <c r="B7" s="486"/>
      <c r="C7" s="25" t="s">
        <v>61</v>
      </c>
      <c r="D7" s="26"/>
      <c r="E7" s="17" t="s">
        <v>62</v>
      </c>
      <c r="F7" s="27" t="s">
        <v>63</v>
      </c>
      <c r="G7" s="26"/>
      <c r="H7" s="28" t="s">
        <v>64</v>
      </c>
      <c r="I7" s="27"/>
      <c r="J7" s="17" t="s">
        <v>65</v>
      </c>
      <c r="K7" s="29"/>
      <c r="L7" s="25"/>
      <c r="M7" s="17"/>
      <c r="N7" s="32"/>
      <c r="O7" s="25"/>
      <c r="P7" s="32"/>
      <c r="Q7" s="17"/>
      <c r="R7" s="17"/>
      <c r="S7" s="32"/>
    </row>
    <row r="8" spans="1:19">
      <c r="A8" s="17"/>
      <c r="B8" s="486"/>
      <c r="C8" s="25"/>
      <c r="D8" s="34"/>
      <c r="E8" s="17" t="s">
        <v>67</v>
      </c>
      <c r="F8" s="27" t="s">
        <v>68</v>
      </c>
      <c r="G8" s="34"/>
      <c r="H8" s="17" t="s">
        <v>67</v>
      </c>
      <c r="I8" s="27"/>
      <c r="J8" s="17"/>
      <c r="K8" s="17"/>
      <c r="L8" s="25"/>
      <c r="M8" s="17"/>
      <c r="N8" s="32"/>
      <c r="O8" s="25"/>
      <c r="P8" s="32"/>
      <c r="Q8" s="17"/>
      <c r="R8" s="17"/>
      <c r="S8" s="32"/>
    </row>
    <row r="9" spans="1:19">
      <c r="A9" s="17"/>
      <c r="B9" s="486"/>
      <c r="C9" s="25" t="s">
        <v>61</v>
      </c>
      <c r="D9" s="26"/>
      <c r="E9" s="17" t="s">
        <v>62</v>
      </c>
      <c r="F9" s="27" t="s">
        <v>63</v>
      </c>
      <c r="G9" s="26"/>
      <c r="H9" s="28" t="s">
        <v>64</v>
      </c>
      <c r="I9" s="27"/>
      <c r="J9" s="17" t="s">
        <v>65</v>
      </c>
      <c r="K9" s="29"/>
      <c r="L9" s="25"/>
      <c r="M9" s="17"/>
      <c r="N9" s="32"/>
      <c r="O9" s="25"/>
      <c r="P9" s="32"/>
      <c r="Q9" s="17"/>
      <c r="R9" s="17"/>
      <c r="S9" s="32"/>
    </row>
    <row r="10" spans="1:19">
      <c r="A10" s="17"/>
      <c r="B10" s="486"/>
      <c r="C10" s="25"/>
      <c r="D10" s="34"/>
      <c r="E10" s="17" t="s">
        <v>67</v>
      </c>
      <c r="F10" s="27" t="s">
        <v>68</v>
      </c>
      <c r="G10" s="34"/>
      <c r="H10" s="17" t="s">
        <v>67</v>
      </c>
      <c r="I10" s="27"/>
      <c r="J10" s="17"/>
      <c r="K10" s="17"/>
      <c r="L10" s="25"/>
      <c r="M10" s="17"/>
      <c r="N10" s="32"/>
      <c r="O10" s="25"/>
      <c r="P10" s="32"/>
      <c r="Q10" s="17"/>
      <c r="R10" s="17"/>
      <c r="S10" s="32"/>
    </row>
    <row r="11" spans="1:19">
      <c r="A11" s="17"/>
      <c r="B11" s="486"/>
      <c r="C11" s="489" t="s">
        <v>69</v>
      </c>
      <c r="D11" s="490"/>
      <c r="E11" s="490"/>
      <c r="F11" s="35"/>
      <c r="G11" s="35"/>
      <c r="H11" s="35"/>
      <c r="I11" s="36"/>
      <c r="J11" s="35"/>
      <c r="K11" s="35"/>
      <c r="L11" s="37"/>
      <c r="M11" s="35"/>
      <c r="N11" s="38"/>
      <c r="O11" s="37"/>
      <c r="P11" s="38"/>
      <c r="Q11" s="35"/>
      <c r="R11" s="35"/>
      <c r="S11" s="38"/>
    </row>
    <row r="12" spans="1:19">
      <c r="A12" s="17"/>
      <c r="B12" s="486"/>
      <c r="C12" s="25" t="s">
        <v>61</v>
      </c>
      <c r="D12" s="26"/>
      <c r="E12" s="17" t="s">
        <v>62</v>
      </c>
      <c r="F12" s="27" t="s">
        <v>63</v>
      </c>
      <c r="G12" s="26"/>
      <c r="H12" s="28" t="s">
        <v>64</v>
      </c>
      <c r="I12" s="27"/>
      <c r="J12" s="17" t="s">
        <v>65</v>
      </c>
      <c r="K12" s="29"/>
      <c r="L12" s="30" t="s">
        <v>70</v>
      </c>
      <c r="M12" s="31"/>
      <c r="N12" s="32" t="s">
        <v>62</v>
      </c>
      <c r="O12" s="33"/>
      <c r="P12" s="32" t="s">
        <v>62</v>
      </c>
      <c r="Q12" s="17"/>
      <c r="R12" s="29"/>
      <c r="S12" s="32" t="s">
        <v>62</v>
      </c>
    </row>
    <row r="13" spans="1:19">
      <c r="A13" s="17"/>
      <c r="B13" s="486"/>
      <c r="C13" s="25"/>
      <c r="D13" s="34"/>
      <c r="E13" s="17"/>
      <c r="F13" s="27" t="s">
        <v>68</v>
      </c>
      <c r="G13" s="34"/>
      <c r="H13" s="17"/>
      <c r="I13" s="27"/>
      <c r="J13" s="17"/>
      <c r="K13" s="17"/>
      <c r="L13" s="25"/>
      <c r="M13" s="17"/>
      <c r="N13" s="32"/>
      <c r="O13" s="25"/>
      <c r="P13" s="32"/>
      <c r="Q13" s="17"/>
      <c r="R13" s="17"/>
      <c r="S13" s="32"/>
    </row>
    <row r="14" spans="1:19">
      <c r="A14" s="17"/>
      <c r="B14" s="486"/>
      <c r="C14" s="25" t="s">
        <v>61</v>
      </c>
      <c r="D14" s="26"/>
      <c r="E14" s="17" t="s">
        <v>62</v>
      </c>
      <c r="F14" s="27" t="s">
        <v>63</v>
      </c>
      <c r="G14" s="26"/>
      <c r="H14" s="28" t="s">
        <v>64</v>
      </c>
      <c r="I14" s="19"/>
      <c r="J14" s="28" t="s">
        <v>65</v>
      </c>
      <c r="K14" s="29"/>
      <c r="L14" s="39"/>
      <c r="M14" s="40"/>
      <c r="N14" s="41"/>
      <c r="O14" s="42"/>
      <c r="P14" s="41"/>
      <c r="Q14" s="28"/>
      <c r="R14" s="28"/>
      <c r="S14" s="41"/>
    </row>
    <row r="15" spans="1:19">
      <c r="A15" s="17"/>
      <c r="B15" s="486"/>
      <c r="C15" s="25"/>
      <c r="D15" s="34"/>
      <c r="E15" s="17"/>
      <c r="F15" s="27" t="s">
        <v>68</v>
      </c>
      <c r="G15" s="34"/>
      <c r="H15" s="17"/>
      <c r="I15" s="27"/>
      <c r="J15" s="17"/>
      <c r="K15" s="17"/>
      <c r="L15" s="25"/>
      <c r="M15" s="17"/>
      <c r="N15" s="32"/>
      <c r="O15" s="25"/>
      <c r="P15" s="32"/>
      <c r="Q15" s="17"/>
      <c r="R15" s="17"/>
      <c r="S15" s="32"/>
    </row>
    <row r="16" spans="1:19">
      <c r="A16" s="17"/>
      <c r="B16" s="486"/>
      <c r="C16" s="25" t="s">
        <v>61</v>
      </c>
      <c r="D16" s="26"/>
      <c r="E16" s="17" t="s">
        <v>62</v>
      </c>
      <c r="F16" s="27" t="s">
        <v>63</v>
      </c>
      <c r="G16" s="26"/>
      <c r="H16" s="28" t="s">
        <v>64</v>
      </c>
      <c r="I16" s="17"/>
      <c r="J16" s="17" t="s">
        <v>65</v>
      </c>
      <c r="K16" s="29"/>
      <c r="L16" s="25"/>
      <c r="M16" s="17"/>
      <c r="N16" s="32"/>
      <c r="O16" s="25"/>
      <c r="P16" s="32"/>
      <c r="Q16" s="17"/>
      <c r="R16" s="17"/>
      <c r="S16" s="32"/>
    </row>
    <row r="17" spans="1:19">
      <c r="A17" s="17"/>
      <c r="B17" s="486"/>
      <c r="C17" s="25"/>
      <c r="D17" s="34"/>
      <c r="E17" s="17"/>
      <c r="F17" s="27" t="s">
        <v>68</v>
      </c>
      <c r="G17" s="34"/>
      <c r="H17" s="17"/>
      <c r="I17" s="19"/>
      <c r="J17" s="28"/>
      <c r="K17" s="28"/>
      <c r="L17" s="30"/>
      <c r="M17" s="40"/>
      <c r="N17" s="41"/>
      <c r="O17" s="42"/>
      <c r="P17" s="41"/>
      <c r="Q17" s="28"/>
      <c r="R17" s="28"/>
      <c r="S17" s="32"/>
    </row>
    <row r="18" spans="1:19">
      <c r="A18" s="17"/>
      <c r="B18" s="486"/>
      <c r="C18" s="491" t="s">
        <v>71</v>
      </c>
      <c r="D18" s="492"/>
      <c r="E18" s="492"/>
      <c r="F18" s="492"/>
      <c r="G18" s="492"/>
      <c r="H18" s="22"/>
      <c r="I18" s="22"/>
      <c r="J18" s="22"/>
      <c r="K18" s="21"/>
      <c r="L18" s="23"/>
      <c r="M18" s="21"/>
      <c r="N18" s="24"/>
      <c r="O18" s="23"/>
      <c r="P18" s="24"/>
      <c r="Q18" s="21"/>
      <c r="R18" s="21"/>
      <c r="S18" s="24"/>
    </row>
    <row r="19" spans="1:19">
      <c r="A19" s="17"/>
      <c r="B19" s="486"/>
      <c r="C19" s="25" t="s">
        <v>61</v>
      </c>
      <c r="D19" s="26"/>
      <c r="E19" s="17" t="s">
        <v>62</v>
      </c>
      <c r="F19" s="27" t="s">
        <v>63</v>
      </c>
      <c r="G19" s="26"/>
      <c r="H19" s="28" t="s">
        <v>64</v>
      </c>
      <c r="I19" s="493" t="s">
        <v>72</v>
      </c>
      <c r="J19" s="493"/>
      <c r="K19" s="29"/>
      <c r="L19" s="30" t="s">
        <v>66</v>
      </c>
      <c r="M19" s="31"/>
      <c r="N19" s="32" t="s">
        <v>62</v>
      </c>
      <c r="O19" s="33"/>
      <c r="P19" s="32" t="s">
        <v>62</v>
      </c>
      <c r="Q19" s="17"/>
      <c r="R19" s="29"/>
      <c r="S19" s="32" t="s">
        <v>62</v>
      </c>
    </row>
    <row r="20" spans="1:19">
      <c r="A20" s="17"/>
      <c r="B20" s="486"/>
      <c r="C20" s="25"/>
      <c r="D20" s="34"/>
      <c r="E20" s="17"/>
      <c r="F20" s="27" t="s">
        <v>68</v>
      </c>
      <c r="G20" s="34"/>
      <c r="H20" s="43"/>
      <c r="I20" s="27"/>
      <c r="J20" s="28"/>
      <c r="K20" s="17"/>
      <c r="L20" s="25"/>
      <c r="M20" s="17"/>
      <c r="N20" s="32"/>
      <c r="O20" s="25"/>
      <c r="P20" s="32"/>
      <c r="Q20" s="17"/>
      <c r="R20" s="17"/>
      <c r="S20" s="32"/>
    </row>
    <row r="21" spans="1:19">
      <c r="A21" s="17"/>
      <c r="B21" s="486"/>
      <c r="C21" s="25" t="s">
        <v>61</v>
      </c>
      <c r="D21" s="26"/>
      <c r="E21" s="17" t="s">
        <v>62</v>
      </c>
      <c r="F21" s="27" t="s">
        <v>63</v>
      </c>
      <c r="G21" s="26"/>
      <c r="H21" s="28" t="s">
        <v>64</v>
      </c>
      <c r="I21" s="493" t="s">
        <v>72</v>
      </c>
      <c r="J21" s="493"/>
      <c r="K21" s="29"/>
      <c r="L21" s="25"/>
      <c r="M21" s="17"/>
      <c r="N21" s="32"/>
      <c r="O21" s="25"/>
      <c r="P21" s="32"/>
      <c r="Q21" s="17"/>
      <c r="R21" s="17"/>
      <c r="S21" s="32"/>
    </row>
    <row r="22" spans="1:19">
      <c r="A22" s="17"/>
      <c r="B22" s="486"/>
      <c r="C22" s="25"/>
      <c r="D22" s="34"/>
      <c r="E22" s="17"/>
      <c r="F22" s="27" t="s">
        <v>68</v>
      </c>
      <c r="G22" s="34"/>
      <c r="H22" s="43"/>
      <c r="I22" s="27"/>
      <c r="J22" s="28"/>
      <c r="K22" s="17"/>
      <c r="L22" s="39"/>
      <c r="M22" s="40"/>
      <c r="N22" s="41"/>
      <c r="O22" s="42"/>
      <c r="P22" s="41"/>
      <c r="Q22" s="28"/>
      <c r="R22" s="28"/>
      <c r="S22" s="41"/>
    </row>
    <row r="23" spans="1:19">
      <c r="A23" s="17"/>
      <c r="B23" s="486"/>
      <c r="C23" s="25" t="s">
        <v>61</v>
      </c>
      <c r="D23" s="26"/>
      <c r="E23" s="17" t="s">
        <v>62</v>
      </c>
      <c r="F23" s="27" t="s">
        <v>63</v>
      </c>
      <c r="G23" s="26"/>
      <c r="H23" s="28" t="s">
        <v>64</v>
      </c>
      <c r="I23" s="493" t="s">
        <v>72</v>
      </c>
      <c r="J23" s="493"/>
      <c r="K23" s="29"/>
      <c r="L23" s="25"/>
      <c r="M23" s="17"/>
      <c r="N23" s="32"/>
      <c r="O23" s="25"/>
      <c r="P23" s="32"/>
      <c r="Q23" s="17"/>
      <c r="R23" s="17"/>
      <c r="S23" s="32"/>
    </row>
    <row r="24" spans="1:19">
      <c r="A24" s="17"/>
      <c r="B24" s="486"/>
      <c r="C24" s="25"/>
      <c r="D24" s="34"/>
      <c r="E24" s="17"/>
      <c r="F24" s="27" t="s">
        <v>68</v>
      </c>
      <c r="G24" s="34"/>
      <c r="H24" s="44"/>
      <c r="I24" s="19"/>
      <c r="J24" s="28"/>
      <c r="K24" s="28"/>
      <c r="L24" s="45"/>
      <c r="M24" s="46"/>
      <c r="N24" s="47"/>
      <c r="O24" s="45"/>
      <c r="P24" s="47"/>
      <c r="Q24" s="46"/>
      <c r="R24" s="46"/>
      <c r="S24" s="47"/>
    </row>
    <row r="25" spans="1:19">
      <c r="A25" s="17"/>
      <c r="B25" s="494" t="s">
        <v>73</v>
      </c>
      <c r="C25" s="23"/>
      <c r="D25" s="48"/>
      <c r="E25" s="21" t="s">
        <v>62</v>
      </c>
      <c r="F25" s="49" t="s">
        <v>74</v>
      </c>
      <c r="G25" s="48"/>
      <c r="H25" s="21" t="s">
        <v>75</v>
      </c>
      <c r="I25" s="49"/>
      <c r="J25" s="22"/>
      <c r="K25" s="21"/>
      <c r="L25" s="50" t="s">
        <v>66</v>
      </c>
      <c r="M25" s="51"/>
      <c r="N25" s="24" t="s">
        <v>62</v>
      </c>
      <c r="O25" s="52"/>
      <c r="P25" s="24" t="s">
        <v>62</v>
      </c>
      <c r="Q25" s="21"/>
      <c r="R25" s="51"/>
      <c r="S25" s="24" t="s">
        <v>62</v>
      </c>
    </row>
    <row r="26" spans="1:19">
      <c r="A26" s="17"/>
      <c r="B26" s="495"/>
      <c r="C26" s="25"/>
      <c r="D26" s="497" t="s">
        <v>76</v>
      </c>
      <c r="E26" s="498"/>
      <c r="F26" s="498"/>
      <c r="G26" s="498"/>
      <c r="H26" s="498"/>
      <c r="I26" s="498"/>
      <c r="J26" s="498"/>
      <c r="K26" s="17"/>
      <c r="L26" s="25"/>
      <c r="M26" s="17"/>
      <c r="N26" s="32"/>
      <c r="O26" s="25"/>
      <c r="P26" s="32"/>
      <c r="Q26" s="17"/>
      <c r="R26" s="17"/>
      <c r="S26" s="32"/>
    </row>
    <row r="27" spans="1:19">
      <c r="A27" s="17"/>
      <c r="B27" s="496"/>
      <c r="C27" s="45"/>
      <c r="D27" s="46"/>
      <c r="E27" s="46"/>
      <c r="F27" s="46"/>
      <c r="G27" s="46"/>
      <c r="H27" s="46"/>
      <c r="I27" s="46"/>
      <c r="J27" s="46"/>
      <c r="K27" s="46"/>
      <c r="L27" s="25"/>
      <c r="M27" s="17"/>
      <c r="N27" s="32"/>
      <c r="O27" s="45"/>
      <c r="P27" s="47"/>
      <c r="Q27" s="17"/>
      <c r="R27" s="17"/>
      <c r="S27" s="32"/>
    </row>
    <row r="28" spans="1:19" ht="15" thickBot="1">
      <c r="A28" s="17"/>
      <c r="B28" s="499" t="s">
        <v>77</v>
      </c>
      <c r="C28" s="500"/>
      <c r="D28" s="500"/>
      <c r="E28" s="500"/>
      <c r="F28" s="500"/>
      <c r="G28" s="500"/>
      <c r="H28" s="500"/>
      <c r="I28" s="500"/>
      <c r="J28" s="500"/>
      <c r="K28" s="500"/>
      <c r="L28" s="53"/>
      <c r="M28" s="54"/>
      <c r="N28" s="55" t="s">
        <v>62</v>
      </c>
      <c r="O28" s="51"/>
      <c r="P28" s="21" t="s">
        <v>62</v>
      </c>
      <c r="Q28" s="56"/>
      <c r="R28" s="51"/>
      <c r="S28" s="24" t="s">
        <v>62</v>
      </c>
    </row>
    <row r="29" spans="1:19" ht="15" thickBot="1">
      <c r="A29" s="17"/>
      <c r="B29" s="501" t="s">
        <v>78</v>
      </c>
      <c r="C29" s="502"/>
      <c r="D29" s="502"/>
      <c r="E29" s="502"/>
      <c r="F29" s="502"/>
      <c r="G29" s="502"/>
      <c r="H29" s="502"/>
      <c r="I29" s="502"/>
      <c r="J29" s="502"/>
      <c r="K29" s="502"/>
      <c r="L29" s="502"/>
      <c r="M29" s="502"/>
      <c r="N29" s="502"/>
      <c r="O29" s="502"/>
      <c r="P29" s="502"/>
      <c r="Q29" s="57"/>
      <c r="R29" s="58"/>
      <c r="S29" s="59" t="s">
        <v>32</v>
      </c>
    </row>
    <row r="30" spans="1:19" ht="31.5" customHeight="1">
      <c r="A30" s="17"/>
      <c r="B30" s="60" t="s">
        <v>79</v>
      </c>
      <c r="C30" s="61"/>
      <c r="D30" s="61"/>
      <c r="E30" s="61"/>
      <c r="F30" s="61"/>
      <c r="G30" s="61"/>
      <c r="H30" s="43"/>
      <c r="I30" s="43"/>
      <c r="J30" s="43"/>
      <c r="K30" s="43"/>
      <c r="L30" s="43"/>
      <c r="M30" s="43"/>
      <c r="N30" s="43"/>
      <c r="O30" s="479" t="s">
        <v>80</v>
      </c>
      <c r="P30" s="479"/>
      <c r="Q30" s="479"/>
      <c r="R30" s="479"/>
      <c r="S30" s="479"/>
    </row>
    <row r="31" spans="1:19" ht="19.5" customHeight="1">
      <c r="A31" s="17"/>
      <c r="B31" s="62"/>
      <c r="C31" s="481" t="s">
        <v>55</v>
      </c>
      <c r="D31" s="481"/>
      <c r="E31" s="481"/>
      <c r="F31" s="481"/>
      <c r="G31" s="481"/>
      <c r="H31" s="481"/>
      <c r="I31" s="481"/>
      <c r="J31" s="481"/>
      <c r="K31" s="481"/>
      <c r="L31" s="481" t="s">
        <v>56</v>
      </c>
      <c r="M31" s="481"/>
      <c r="N31" s="481"/>
      <c r="O31" s="481" t="s">
        <v>57</v>
      </c>
      <c r="P31" s="481"/>
      <c r="Q31" s="482" t="s">
        <v>58</v>
      </c>
      <c r="R31" s="483"/>
      <c r="S31" s="484"/>
    </row>
    <row r="32" spans="1:19">
      <c r="A32" s="17"/>
      <c r="B32" s="494" t="s">
        <v>81</v>
      </c>
      <c r="C32" s="63"/>
      <c r="D32" s="64" t="s">
        <v>82</v>
      </c>
      <c r="E32" s="22"/>
      <c r="F32" s="65"/>
      <c r="G32" s="66" t="s">
        <v>83</v>
      </c>
      <c r="H32" s="65"/>
      <c r="I32" s="65"/>
      <c r="J32" s="66" t="s">
        <v>84</v>
      </c>
      <c r="K32" s="67"/>
      <c r="L32" s="68"/>
      <c r="M32" s="40"/>
      <c r="N32" s="69"/>
      <c r="O32" s="42"/>
      <c r="P32" s="69"/>
      <c r="Q32" s="68"/>
      <c r="R32" s="28"/>
      <c r="S32" s="70"/>
    </row>
    <row r="33" spans="1:19">
      <c r="A33" s="17"/>
      <c r="B33" s="495"/>
      <c r="C33" s="71"/>
      <c r="D33" s="72">
        <v>50000</v>
      </c>
      <c r="E33" s="73" t="s">
        <v>32</v>
      </c>
      <c r="F33" s="19" t="s">
        <v>85</v>
      </c>
      <c r="G33" s="72">
        <v>5</v>
      </c>
      <c r="H33" s="28" t="s">
        <v>18</v>
      </c>
      <c r="I33" s="28" t="s">
        <v>63</v>
      </c>
      <c r="J33" s="74">
        <v>5</v>
      </c>
      <c r="K33" s="69" t="s">
        <v>18</v>
      </c>
      <c r="L33" s="30" t="s">
        <v>66</v>
      </c>
      <c r="M33" s="31"/>
      <c r="N33" s="32" t="s">
        <v>62</v>
      </c>
      <c r="O33" s="33"/>
      <c r="P33" s="32" t="s">
        <v>62</v>
      </c>
      <c r="Q33" s="25"/>
      <c r="R33" s="29"/>
      <c r="S33" s="32" t="s">
        <v>62</v>
      </c>
    </row>
    <row r="34" spans="1:19">
      <c r="A34" s="17"/>
      <c r="B34" s="75"/>
      <c r="C34" s="503" t="s">
        <v>86</v>
      </c>
      <c r="D34" s="504"/>
      <c r="E34" s="504"/>
      <c r="F34" s="504"/>
      <c r="G34" s="504"/>
      <c r="H34" s="504"/>
      <c r="I34" s="504"/>
      <c r="J34" s="504"/>
      <c r="K34" s="505"/>
      <c r="L34" s="68"/>
      <c r="M34" s="19" t="s">
        <v>87</v>
      </c>
      <c r="N34" s="76"/>
      <c r="O34" s="68"/>
      <c r="P34" s="76"/>
      <c r="Q34" s="68"/>
      <c r="R34" s="19"/>
      <c r="S34" s="77"/>
    </row>
    <row r="35" spans="1:19" ht="30" customHeight="1">
      <c r="A35" s="17"/>
      <c r="B35" s="75"/>
      <c r="C35" s="506" t="s">
        <v>88</v>
      </c>
      <c r="D35" s="507"/>
      <c r="E35" s="507"/>
      <c r="F35" s="507"/>
      <c r="G35" s="507"/>
      <c r="H35" s="507"/>
      <c r="I35" s="507"/>
      <c r="J35" s="507"/>
      <c r="K35" s="508"/>
      <c r="L35" s="68"/>
      <c r="M35" s="19"/>
      <c r="N35" s="76"/>
      <c r="O35" s="68"/>
      <c r="P35" s="76"/>
      <c r="Q35" s="68"/>
      <c r="R35" s="19"/>
      <c r="S35" s="77"/>
    </row>
    <row r="36" spans="1:19" ht="30" customHeight="1" thickBot="1">
      <c r="A36" s="17"/>
      <c r="B36" s="75"/>
      <c r="C36" s="509" t="s">
        <v>89</v>
      </c>
      <c r="D36" s="510"/>
      <c r="E36" s="510"/>
      <c r="F36" s="510"/>
      <c r="G36" s="510"/>
      <c r="H36" s="510"/>
      <c r="I36" s="510"/>
      <c r="J36" s="510"/>
      <c r="K36" s="511"/>
      <c r="L36" s="68"/>
      <c r="M36" s="19"/>
      <c r="N36" s="76"/>
      <c r="O36" s="68"/>
      <c r="P36" s="76"/>
      <c r="Q36" s="68"/>
      <c r="R36" s="19"/>
      <c r="S36" s="77"/>
    </row>
    <row r="37" spans="1:19" ht="15" thickBot="1">
      <c r="A37" s="17"/>
      <c r="B37" s="501" t="s">
        <v>90</v>
      </c>
      <c r="C37" s="502"/>
      <c r="D37" s="502"/>
      <c r="E37" s="502"/>
      <c r="F37" s="502"/>
      <c r="G37" s="502"/>
      <c r="H37" s="502"/>
      <c r="I37" s="502"/>
      <c r="J37" s="502"/>
      <c r="K37" s="502"/>
      <c r="L37" s="502"/>
      <c r="M37" s="502"/>
      <c r="N37" s="502"/>
      <c r="O37" s="502"/>
      <c r="P37" s="512"/>
      <c r="Q37" s="57"/>
      <c r="R37" s="58"/>
      <c r="S37" s="59" t="s">
        <v>32</v>
      </c>
    </row>
    <row r="38" spans="1:19">
      <c r="B38" s="79"/>
      <c r="C38" s="79"/>
      <c r="D38" s="79"/>
      <c r="E38" s="79"/>
      <c r="F38" s="79"/>
      <c r="G38" s="79"/>
      <c r="H38" s="79"/>
      <c r="I38" s="79"/>
      <c r="J38" s="79"/>
      <c r="K38" s="79"/>
      <c r="L38" s="80"/>
      <c r="M38" s="80"/>
      <c r="N38" s="80"/>
      <c r="O38" s="80"/>
      <c r="P38" s="80"/>
      <c r="Q38" s="81"/>
      <c r="R38" s="82"/>
    </row>
    <row r="39" spans="1:19">
      <c r="B39" s="83"/>
      <c r="C39" s="83"/>
      <c r="D39" s="84"/>
      <c r="E39" s="84"/>
      <c r="F39" s="84"/>
      <c r="G39" s="84"/>
      <c r="H39" s="84"/>
      <c r="I39" s="84"/>
      <c r="J39" s="84"/>
      <c r="K39" s="84"/>
      <c r="L39" s="85"/>
      <c r="M39" s="85"/>
      <c r="N39" s="85"/>
      <c r="O39" s="85"/>
      <c r="P39" s="85"/>
      <c r="Q39" s="85"/>
      <c r="R39" s="85"/>
      <c r="S39" s="85"/>
    </row>
  </sheetData>
  <mergeCells count="28">
    <mergeCell ref="B32:B33"/>
    <mergeCell ref="C34:K34"/>
    <mergeCell ref="C35:K35"/>
    <mergeCell ref="C36:K36"/>
    <mergeCell ref="B37:P37"/>
    <mergeCell ref="C31:K31"/>
    <mergeCell ref="L31:N31"/>
    <mergeCell ref="O31:P31"/>
    <mergeCell ref="Q31:S31"/>
    <mergeCell ref="B4:B24"/>
    <mergeCell ref="C4:E4"/>
    <mergeCell ref="C11:E11"/>
    <mergeCell ref="C18:G18"/>
    <mergeCell ref="I19:J19"/>
    <mergeCell ref="I21:J21"/>
    <mergeCell ref="I23:J23"/>
    <mergeCell ref="B25:B27"/>
    <mergeCell ref="D26:J26"/>
    <mergeCell ref="B28:K28"/>
    <mergeCell ref="B29:P29"/>
    <mergeCell ref="O30:S30"/>
    <mergeCell ref="C1:J1"/>
    <mergeCell ref="B2:I2"/>
    <mergeCell ref="O2:S2"/>
    <mergeCell ref="C3:K3"/>
    <mergeCell ref="L3:N3"/>
    <mergeCell ref="O3:P3"/>
    <mergeCell ref="Q3:S3"/>
  </mergeCells>
  <phoneticPr fontId="1"/>
  <pageMargins left="0.7" right="0.7" top="0.75" bottom="0.75" header="0.3" footer="0.3"/>
  <pageSetup paperSize="9" orientation="portrait" copies="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14151-BD2A-48F8-BC39-B390E130E04C}">
  <dimension ref="B2:D6"/>
  <sheetViews>
    <sheetView workbookViewId="0">
      <selection activeCell="D7" sqref="D7"/>
    </sheetView>
  </sheetViews>
  <sheetFormatPr defaultRowHeight="13.5"/>
  <cols>
    <col min="2" max="2" width="20.625" customWidth="1"/>
  </cols>
  <sheetData>
    <row r="2" spans="2:4" ht="18.75">
      <c r="B2" s="106" t="s">
        <v>103</v>
      </c>
      <c r="D2" s="154" t="s">
        <v>126</v>
      </c>
    </row>
    <row r="3" spans="2:4" ht="18.75">
      <c r="B3" s="106" t="s">
        <v>104</v>
      </c>
      <c r="D3" s="154" t="s">
        <v>127</v>
      </c>
    </row>
    <row r="4" spans="2:4" ht="18.75">
      <c r="B4" s="106" t="s">
        <v>107</v>
      </c>
      <c r="D4" s="154" t="s">
        <v>128</v>
      </c>
    </row>
    <row r="5" spans="2:4" ht="18.75">
      <c r="B5" s="106" t="s">
        <v>105</v>
      </c>
      <c r="D5" s="154" t="s">
        <v>160</v>
      </c>
    </row>
    <row r="6" spans="2:4" ht="18.75">
      <c r="B6" s="106" t="s">
        <v>106</v>
      </c>
      <c r="D6" s="154" t="s">
        <v>161</v>
      </c>
    </row>
  </sheetData>
  <phoneticPr fontId="1"/>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補助事業計画書</vt:lpstr>
      <vt:lpstr>補助事業計画書(附表）</vt:lpstr>
      <vt:lpstr>補助事業計画書 (記入例）</vt:lpstr>
      <vt:lpstr>補助事業計画書(附表） (記入例)</vt:lpstr>
      <vt:lpstr>参考</vt:lpstr>
      <vt:lpstr>リスト</vt:lpstr>
      <vt:lpstr>'補助事業計画書 (記入例）'!Print_Area</vt:lpstr>
      <vt:lpstr>'補助事業計画書(附表）'!Print_Area</vt:lpstr>
      <vt:lpstr>'補助事業計画書(附表） (記入例)'!Print_Area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田中 健太</cp:lastModifiedBy>
  <cp:lastPrinted>2025-12-16T00:47:09Z</cp:lastPrinted>
  <dcterms:created xsi:type="dcterms:W3CDTF">2020-01-31T06:47:21Z</dcterms:created>
  <dcterms:modified xsi:type="dcterms:W3CDTF">2025-12-16T00:48:18Z</dcterms:modified>
</cp:coreProperties>
</file>