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1"/>
  </bookViews>
  <sheets>
    <sheet name="29集計表（掲載用）" sheetId="1" r:id="rId1"/>
    <sheet name="29実績一覧（種別小計あり）" sheetId="2" r:id="rId2"/>
  </sheets>
  <definedNames>
    <definedName name="_xlnm.Print_Area" localSheetId="1">'29実績一覧（種別小計あり）'!$B$1:$K$389</definedName>
    <definedName name="_xlnm.Print_Area" localSheetId="0">'29集計表（掲載用）'!$B$1:$I$11</definedName>
    <definedName name="_xlnm.Print_Titles" localSheetId="1">'29実績一覧（種別小計あり）'!$1:$3</definedName>
  </definedNames>
  <calcPr fullCalcOnLoad="1"/>
</workbook>
</file>

<file path=xl/sharedStrings.xml><?xml version="1.0" encoding="utf-8"?>
<sst xmlns="http://schemas.openxmlformats.org/spreadsheetml/2006/main" count="1547" uniqueCount="787">
  <si>
    <t>平均工賃月額</t>
  </si>
  <si>
    <t>合計</t>
  </si>
  <si>
    <t>（単位：人，円）</t>
  </si>
  <si>
    <t>就労継続支援Ｂ型</t>
  </si>
  <si>
    <t>定員</t>
  </si>
  <si>
    <t>支払総額</t>
  </si>
  <si>
    <t>延人数</t>
  </si>
  <si>
    <t>事業所種別</t>
  </si>
  <si>
    <t>事業所名</t>
  </si>
  <si>
    <t>所在地</t>
  </si>
  <si>
    <t>施設種別</t>
  </si>
  <si>
    <t>定員</t>
  </si>
  <si>
    <t>工賃総額</t>
  </si>
  <si>
    <t>就労継続Ｂ</t>
  </si>
  <si>
    <t>小計（就労継続Ａ）</t>
  </si>
  <si>
    <t>小計（就労継続Ｂ）</t>
  </si>
  <si>
    <t>鹿児島市</t>
  </si>
  <si>
    <t>就労継続Ａ（雇用型）</t>
  </si>
  <si>
    <t>就労継続Ａ（非雇用型）</t>
  </si>
  <si>
    <t>小計（就労継続Ａ／雇用型）</t>
  </si>
  <si>
    <t>小計（就労継続Ａ／非雇用型）</t>
  </si>
  <si>
    <t>#</t>
  </si>
  <si>
    <t>就労継続支援Ａ型（雇用型）</t>
  </si>
  <si>
    <t>就労継続支援Ａ型（非雇用型）</t>
  </si>
  <si>
    <t>就労継続支援Ａ型　計</t>
  </si>
  <si>
    <t>※就労継続支援A型（非雇用型）の事業所数及び定員は，就労継続支援A型（雇用型）の事業所数及び定員の内数</t>
  </si>
  <si>
    <t>事業所数</t>
  </si>
  <si>
    <t>平均工賃
月　　　額</t>
  </si>
  <si>
    <t>支　 払
延人数</t>
  </si>
  <si>
    <t>鹿屋市</t>
  </si>
  <si>
    <t>阿久根市</t>
  </si>
  <si>
    <t>出水市</t>
  </si>
  <si>
    <t>西之表市</t>
  </si>
  <si>
    <t>薩摩川内市</t>
  </si>
  <si>
    <t>日置市</t>
  </si>
  <si>
    <t>いちき串木野市</t>
  </si>
  <si>
    <t>霧島市</t>
  </si>
  <si>
    <t>薩摩郡さつま町</t>
  </si>
  <si>
    <t>姶良郡湧水町</t>
  </si>
  <si>
    <t>曽於郡大崎町</t>
  </si>
  <si>
    <t>肝属郡南大隅町</t>
  </si>
  <si>
    <t>大島郡徳之島町</t>
  </si>
  <si>
    <t>南さつま市</t>
  </si>
  <si>
    <t>南九州市</t>
  </si>
  <si>
    <t>姶良市</t>
  </si>
  <si>
    <t>伊佐市</t>
  </si>
  <si>
    <t>大島郡瀬戸内町</t>
  </si>
  <si>
    <t>奄美市</t>
  </si>
  <si>
    <t>就労継続Ｂ</t>
  </si>
  <si>
    <t>平成２９年度鹿児島県工賃（賃金）実績一覧</t>
  </si>
  <si>
    <t>ワークステージ　つばさ　鹿児島</t>
  </si>
  <si>
    <t>株式会社　ラグーナ出版</t>
  </si>
  <si>
    <t>ゆうかり学園</t>
  </si>
  <si>
    <t>いっぽいっぽ</t>
  </si>
  <si>
    <t>神之川温泉</t>
  </si>
  <si>
    <t>お惣菜しのび</t>
  </si>
  <si>
    <t>サポートなごみ　ＰＥＡＣＥＦＵＬ　ＧＡＲＤＥＮ</t>
  </si>
  <si>
    <t>就労継続支援Ａ型事業所　ＩＫＩＩＫＩ堂</t>
  </si>
  <si>
    <t>うめの木事業所</t>
  </si>
  <si>
    <t>ワークサポートひとつ</t>
  </si>
  <si>
    <t>しごと生活サポートセンターみずほ</t>
  </si>
  <si>
    <t>資源再生工場エコランド</t>
  </si>
  <si>
    <t>福祉工場　チャレンジハウス</t>
  </si>
  <si>
    <t>障害者就労センター　みなよし</t>
  </si>
  <si>
    <t>ロココ</t>
  </si>
  <si>
    <t>おんりーわん事業所</t>
  </si>
  <si>
    <t>キッチン紫乃尾</t>
  </si>
  <si>
    <t>就労継続支援Ａ型ラスター</t>
  </si>
  <si>
    <t>ア・ライズ</t>
  </si>
  <si>
    <t>エバーラスティング</t>
  </si>
  <si>
    <t>なかまの夢工房</t>
  </si>
  <si>
    <t>和っ葉</t>
  </si>
  <si>
    <t>ビレッジ</t>
  </si>
  <si>
    <t>ワークスペース　コケット</t>
  </si>
  <si>
    <t>就労支援事業所　さくら</t>
  </si>
  <si>
    <t>福祉作業所　ビルド</t>
  </si>
  <si>
    <t>就労継続支援Ａ型事業所ヒカリオフィス</t>
  </si>
  <si>
    <t>エルビレッジ</t>
  </si>
  <si>
    <t>かごしま就労支援センター</t>
  </si>
  <si>
    <t>鹿児島自立支援センターたかくま</t>
  </si>
  <si>
    <t>自立支援センター　かやの郷</t>
  </si>
  <si>
    <t>就労継続支援Ａ型　エバーサンクス！</t>
  </si>
  <si>
    <t>サポートかのや</t>
  </si>
  <si>
    <t>未来の種</t>
  </si>
  <si>
    <t>株式会社　しおかぜ</t>
  </si>
  <si>
    <t>グッドフィールド</t>
  </si>
  <si>
    <t>やはず園</t>
  </si>
  <si>
    <t>株式会社地産地消心のきずな</t>
  </si>
  <si>
    <t>特定非営利活動法人あゆみ</t>
  </si>
  <si>
    <t>株式会社まつぼっくり</t>
  </si>
  <si>
    <t>風の街</t>
  </si>
  <si>
    <t>株式会社　リンクス</t>
  </si>
  <si>
    <t>ウェルスター</t>
  </si>
  <si>
    <t>ワークりきやえん</t>
  </si>
  <si>
    <t>就労継続支援事業所かけはし</t>
  </si>
  <si>
    <t>就労支援事業所　そらふね</t>
  </si>
  <si>
    <t>就労継続支援Ａ型事業所フレンズ</t>
  </si>
  <si>
    <t>就労継続支援A型事業所エール</t>
  </si>
  <si>
    <t>夢の里</t>
  </si>
  <si>
    <t>さくら事業所</t>
  </si>
  <si>
    <t>スマイルズ</t>
  </si>
  <si>
    <t>ワークサポートひとつ霧島</t>
  </si>
  <si>
    <t>ｅワーカーズ</t>
  </si>
  <si>
    <t>就労支援センターイマジン</t>
  </si>
  <si>
    <t>就労支援施設せっぺかん</t>
  </si>
  <si>
    <t>鹿児島身体障害者福祉工場</t>
  </si>
  <si>
    <t>就労支援事業所　南風i</t>
  </si>
  <si>
    <t>あまみふりー</t>
  </si>
  <si>
    <t>こころ</t>
  </si>
  <si>
    <t>障害者就労支援センター　みらい</t>
  </si>
  <si>
    <t>給食センター　つどい</t>
  </si>
  <si>
    <t>アポロあいら事業所</t>
  </si>
  <si>
    <t>就労継続支援事業所ゆいの里</t>
  </si>
  <si>
    <t>和善</t>
  </si>
  <si>
    <t>あいらの杜</t>
  </si>
  <si>
    <t>コミュニケーションＡＲＥＡ姶良</t>
  </si>
  <si>
    <t>白銀坂事業所</t>
  </si>
  <si>
    <t>イーサポート</t>
  </si>
  <si>
    <t>株式会社　光の郷</t>
  </si>
  <si>
    <t>株式会社　夢の杜</t>
  </si>
  <si>
    <t>障害者支援センターワークショップゆうすい</t>
  </si>
  <si>
    <t>特定非営利活動法人就労支援センターつるまる</t>
  </si>
  <si>
    <t>就労継続支援Ａ型事業所夢</t>
  </si>
  <si>
    <t>障害者就労支援施設　ワークランド愛生</t>
  </si>
  <si>
    <t>花の木ファーム</t>
  </si>
  <si>
    <t>多機能型就労支援事業所いすわん</t>
  </si>
  <si>
    <t>ＧＲＡＣＥ　ＧＡＲＤＥＮ　ＳＣＨＯＯＬ</t>
  </si>
  <si>
    <t>Ｆｉｌｌ‐Ｔｒｙ</t>
  </si>
  <si>
    <t>鹿児島市</t>
  </si>
  <si>
    <t>障害者支援センターセルプ鹿児島</t>
  </si>
  <si>
    <t>鹿児島県鹿児島市</t>
  </si>
  <si>
    <t>第二希望の園</t>
  </si>
  <si>
    <t>セルプいしき</t>
  </si>
  <si>
    <t>しろやまの風</t>
  </si>
  <si>
    <t>ワークサポートセンター　Ｄｏしょうぶ</t>
  </si>
  <si>
    <t>すばる</t>
  </si>
  <si>
    <t>旭福祉センター</t>
  </si>
  <si>
    <t>虹のセンター</t>
  </si>
  <si>
    <t>悠々亭鴨池</t>
  </si>
  <si>
    <t>支援センターＪＯＥ</t>
  </si>
  <si>
    <t>就労支援センターハーモニー</t>
  </si>
  <si>
    <t>アクティブセンタードリームありのまま</t>
  </si>
  <si>
    <t>ワークプラザ麦の芽</t>
  </si>
  <si>
    <t>いきいきセンター麦の芽</t>
  </si>
  <si>
    <t>就労支援センターたんぽぽ</t>
  </si>
  <si>
    <t>花の木大豆工房</t>
  </si>
  <si>
    <t>花の木冷菓堂</t>
  </si>
  <si>
    <t>ワークステージつばさ鹿児島</t>
  </si>
  <si>
    <t>のぞみ学園</t>
  </si>
  <si>
    <t>悠愛会</t>
  </si>
  <si>
    <t>ピア　錦江湾</t>
  </si>
  <si>
    <t>就労継続支援事業所ゆうあいの郷</t>
  </si>
  <si>
    <t>第二旭福祉センター</t>
  </si>
  <si>
    <t>就労支援センター　ステップ</t>
  </si>
  <si>
    <t>障害者就労継続支援B型事業所グラントハウス</t>
  </si>
  <si>
    <t>ワーク支援センター芽吹き</t>
  </si>
  <si>
    <t>障害福祉サービス事業所　ウィズ</t>
  </si>
  <si>
    <t>ビレイ松ヶ尾</t>
  </si>
  <si>
    <t>ドリーム　いしき</t>
  </si>
  <si>
    <t>福祉作業所あすなろ</t>
  </si>
  <si>
    <t>就労継続支援事業所ひとつ</t>
  </si>
  <si>
    <t>就労継続支援事業所みらいの郷</t>
  </si>
  <si>
    <t>ウェルカム　あざみ</t>
  </si>
  <si>
    <t>ランチハウス輪</t>
  </si>
  <si>
    <t>ワークセンターあゆみ</t>
  </si>
  <si>
    <t>ワークセンター　こころ</t>
  </si>
  <si>
    <t>スマイルショップ大地</t>
  </si>
  <si>
    <t>ワークセンター葉月</t>
  </si>
  <si>
    <t>就労継続支援Ｂ型事業所ソーバーランド</t>
  </si>
  <si>
    <t>障害者就労支援施設せルプつわぶき</t>
  </si>
  <si>
    <t>第二ふもと</t>
  </si>
  <si>
    <t>サポートなごみ</t>
  </si>
  <si>
    <t>就労継続支援事業所ビッグハート</t>
  </si>
  <si>
    <t>特定非営利活動法人　ブルー・スカイ</t>
  </si>
  <si>
    <t>福祉作業所　スマイル</t>
  </si>
  <si>
    <t>ワークセンターゆめみらい</t>
  </si>
  <si>
    <t>ワークショップあすもね</t>
  </si>
  <si>
    <t>就労継続支援Ｂ型事業所　笑♪エール</t>
  </si>
  <si>
    <t>有限会社サンタクロース</t>
  </si>
  <si>
    <t>ぶどうの木</t>
  </si>
  <si>
    <t>就労継続支援事業所　夢の里</t>
  </si>
  <si>
    <t>就労継続支援事業所　四つ葉</t>
  </si>
  <si>
    <t>福祉作業所　スマイル２</t>
  </si>
  <si>
    <t>野原</t>
  </si>
  <si>
    <t>めぐみの森</t>
  </si>
  <si>
    <t>就労支援施設　田のかんさー</t>
  </si>
  <si>
    <t>なんでもパック社ぽぽ</t>
  </si>
  <si>
    <t>玉竜協同大学</t>
  </si>
  <si>
    <t>就労継続支援事業所ゆくさ</t>
  </si>
  <si>
    <t>就労継続支援センターいぶき</t>
  </si>
  <si>
    <t>障害者支援センターぴあ・きいれ</t>
  </si>
  <si>
    <t>サニーデイ</t>
  </si>
  <si>
    <t>フレンズ</t>
  </si>
  <si>
    <t>ＮＯＢＩＬ</t>
  </si>
  <si>
    <t>ワークスペース　きしゃば</t>
  </si>
  <si>
    <t>就労支援センター　みらいず</t>
  </si>
  <si>
    <t>スマイル３</t>
  </si>
  <si>
    <t>あしすと</t>
  </si>
  <si>
    <t>就労支援センター夢・あこがれ</t>
  </si>
  <si>
    <t>就労継続支援事業所　ウィング</t>
  </si>
  <si>
    <t>就労継続支援ラスターＮＥＸＴ</t>
  </si>
  <si>
    <t>自立育成サポートセンター中山</t>
  </si>
  <si>
    <t>ひふみよベース紫原</t>
  </si>
  <si>
    <t>就労支援センター・七福神</t>
  </si>
  <si>
    <t>ホープ</t>
  </si>
  <si>
    <t>障がい者就労継続支援施設　こもれび</t>
  </si>
  <si>
    <t>ＴＡＰ工房</t>
  </si>
  <si>
    <t>就労支援センターピアリーフ</t>
  </si>
  <si>
    <t>ココロト</t>
  </si>
  <si>
    <t>就労継続支援事業所　みそら</t>
  </si>
  <si>
    <t>ニーニョ＆ニーニャ</t>
  </si>
  <si>
    <t>福祉作業所　きずな塾</t>
  </si>
  <si>
    <t>福祉作業所　スマイル４</t>
  </si>
  <si>
    <t>ワークプレイス　ハイホー</t>
  </si>
  <si>
    <t>ワークサポート　はな・はな</t>
  </si>
  <si>
    <t>就労支援センターふたば</t>
  </si>
  <si>
    <t>あい</t>
  </si>
  <si>
    <t>就労継続支援事業所　えい吉</t>
  </si>
  <si>
    <t>シェア・ほほえみ</t>
  </si>
  <si>
    <t>就労支援事業所ライダー</t>
  </si>
  <si>
    <t>ワークショップ　Te to Te</t>
  </si>
  <si>
    <t>就労継続支援センター　らぽぉる</t>
  </si>
  <si>
    <t>就労継続支援Ｂ型事業所　デイジー城北</t>
  </si>
  <si>
    <t>二輪草</t>
  </si>
  <si>
    <t>就労支援センターりりーふ</t>
  </si>
  <si>
    <t>障害者支援施設　フレンドリーホームいいぐま</t>
  </si>
  <si>
    <t>鹿児島県鹿屋市</t>
  </si>
  <si>
    <t>地域サポートセンター　ゆいネット輝北</t>
  </si>
  <si>
    <t>トゥモローかのや</t>
  </si>
  <si>
    <t>障害者支援施設　陵北荘</t>
  </si>
  <si>
    <t>障がい者就労支援センター　愛・あいネット</t>
  </si>
  <si>
    <t>ふれあいスペース「ちぇすと」</t>
  </si>
  <si>
    <t>パン工房　ぴーたーぱん</t>
  </si>
  <si>
    <t>福祉工房　「ゆーとぴあ」</t>
  </si>
  <si>
    <t>自立支援センター太陽の丘</t>
  </si>
  <si>
    <t>就労継続支援Ｂ型事業所Ｌａｎｋａ</t>
  </si>
  <si>
    <t>サント・ファミーユ</t>
  </si>
  <si>
    <t>障がい者支援センターｅすぺーす</t>
  </si>
  <si>
    <t>リーズン</t>
  </si>
  <si>
    <t>エバーステーション</t>
  </si>
  <si>
    <t>どりーむ</t>
  </si>
  <si>
    <t>企画室　ポパイ</t>
  </si>
  <si>
    <t>地域支援センターＧＯ・ＧＯ</t>
  </si>
  <si>
    <t>咲楽工房</t>
  </si>
  <si>
    <t>オアシス</t>
  </si>
  <si>
    <t>一縁</t>
  </si>
  <si>
    <t>ココハウス</t>
  </si>
  <si>
    <t>ふじ美の里</t>
  </si>
  <si>
    <t>鹿児島県枕崎市</t>
  </si>
  <si>
    <t>就労継続支援事業所サポートらいふ</t>
  </si>
  <si>
    <t>あいわの里支援センター</t>
  </si>
  <si>
    <t>鹿児島県阿久根市</t>
  </si>
  <si>
    <t>デイハウスふたば脇本</t>
  </si>
  <si>
    <t>デイハウスふたば折多</t>
  </si>
  <si>
    <t>さぽーとすてーしょんどら</t>
  </si>
  <si>
    <t>デイ支援センターみんなの力</t>
  </si>
  <si>
    <t>鹿児島県出水市</t>
  </si>
  <si>
    <t>パン工房「Ｗｉｌｌ」</t>
  </si>
  <si>
    <t>障害者支援センター　いずみ園</t>
  </si>
  <si>
    <t>多機能型事業所　紫尾の里</t>
  </si>
  <si>
    <t>障害者支援センター　ぬくもり園</t>
  </si>
  <si>
    <t>労協センター事業団　出水地域福祉事業所　就労支援センター　ゆいわーく</t>
  </si>
  <si>
    <t>就労支援事業所　Sun peace</t>
  </si>
  <si>
    <t>ワークプラザひまわりの家</t>
  </si>
  <si>
    <t>鹿児島県伊佐市</t>
  </si>
  <si>
    <t>工房　あけぼの</t>
  </si>
  <si>
    <t>ハイビスカス</t>
  </si>
  <si>
    <t>鹿児島県指宿市</t>
  </si>
  <si>
    <t>ワークショップみんなの家</t>
  </si>
  <si>
    <t>山川がんばろう館</t>
  </si>
  <si>
    <t>指宿マーチ</t>
  </si>
  <si>
    <t>就労支援事業所　晴天</t>
  </si>
  <si>
    <t>ワークショップいぶすきの杜</t>
  </si>
  <si>
    <t>障害者就労支援作業所　成川の郷</t>
  </si>
  <si>
    <t>ほーぷ</t>
  </si>
  <si>
    <t>レインボー赤尾木</t>
  </si>
  <si>
    <t>鹿児島県西之表市</t>
  </si>
  <si>
    <t>スカイ</t>
  </si>
  <si>
    <t>きぼう館種子島</t>
  </si>
  <si>
    <t>alleたるみず</t>
  </si>
  <si>
    <t>鹿児島県垂水市</t>
  </si>
  <si>
    <t>就労支援事業所　ティンカー・ベル</t>
  </si>
  <si>
    <t>大楠屋</t>
  </si>
  <si>
    <t>鹿児島県肝属郡肝付町</t>
  </si>
  <si>
    <t>おれんじの家</t>
  </si>
  <si>
    <t>元気な仲間</t>
  </si>
  <si>
    <t>鹿児島県薩摩川内市</t>
  </si>
  <si>
    <t>障害者支援施設　川内なずな園</t>
  </si>
  <si>
    <t>就労継続支援事業所　若あゆ</t>
  </si>
  <si>
    <t>ワークセンターつばさ</t>
  </si>
  <si>
    <t>就労継続支援施設　あすくーる入来</t>
  </si>
  <si>
    <t>新葉学園</t>
  </si>
  <si>
    <t>川内自興園</t>
  </si>
  <si>
    <t>就労支援施設　おじゃったモールさつま川内館</t>
  </si>
  <si>
    <t>就労支援サービス　そふと</t>
  </si>
  <si>
    <t>川内福祉作業所</t>
  </si>
  <si>
    <t>株式会社　夢輝</t>
  </si>
  <si>
    <t>みんね</t>
  </si>
  <si>
    <t>指定就労継続支援Ｂ型事業所すたーと</t>
  </si>
  <si>
    <t>株式会社アイテラス</t>
  </si>
  <si>
    <t>障害者支援センターうめの里</t>
  </si>
  <si>
    <t>鹿児島県日置市</t>
  </si>
  <si>
    <t>障害者支援施設みどりの里</t>
  </si>
  <si>
    <t>鹿児島太陽の里</t>
  </si>
  <si>
    <t>太陽の里</t>
  </si>
  <si>
    <t>就労継続支援事業所きらら</t>
  </si>
  <si>
    <t>作業所　穂</t>
  </si>
  <si>
    <t>スミレ事業所</t>
  </si>
  <si>
    <t>就労継続支援Ｂ型事業所あしたば</t>
  </si>
  <si>
    <t>大潟屋</t>
  </si>
  <si>
    <t>社会就労支援センターのどか園</t>
  </si>
  <si>
    <t>鹿児島県曽於市</t>
  </si>
  <si>
    <t>就労継続支援Ｂ型事業所　すみよしの里</t>
  </si>
  <si>
    <t>障害福祉サービス事業所　大隅シオン舎</t>
  </si>
  <si>
    <t>深川農園</t>
  </si>
  <si>
    <t>多機能事業所曽らりす</t>
  </si>
  <si>
    <t>楽笑</t>
  </si>
  <si>
    <t>いっぽ</t>
  </si>
  <si>
    <t>わんぴーす</t>
  </si>
  <si>
    <t>それいけ！</t>
  </si>
  <si>
    <t>ワークスペースｉ</t>
  </si>
  <si>
    <t>鹿児島県いちき串木野市</t>
  </si>
  <si>
    <t>就労支援センター　きぼうの里</t>
  </si>
  <si>
    <t>いちき・らら工房</t>
  </si>
  <si>
    <t>就労継続支援事業所　てらこや</t>
  </si>
  <si>
    <t>鈴かけ園</t>
  </si>
  <si>
    <t>鹿児島県霧島市</t>
  </si>
  <si>
    <t>障害者支援センター　ワークショップはやと</t>
  </si>
  <si>
    <t>ＮＰＯ法人　コスモス園</t>
  </si>
  <si>
    <t>にじの橋広瀬Ｂ</t>
  </si>
  <si>
    <t>就労支援センターわかば</t>
  </si>
  <si>
    <t>ワークセンター　やまびこ</t>
  </si>
  <si>
    <t>就労支援事業所　オレンジの里</t>
  </si>
  <si>
    <t>ワークセンター隼人</t>
  </si>
  <si>
    <t>多機能型障害福祉サービス事業所「虹の空」</t>
  </si>
  <si>
    <t>サポート友喜</t>
  </si>
  <si>
    <t>ワークショップしんあい</t>
  </si>
  <si>
    <t>ＰＬＵＳ</t>
  </si>
  <si>
    <t>霧島のどか園</t>
  </si>
  <si>
    <t>ワークセンター絆</t>
  </si>
  <si>
    <t>星塚温泉ワークセンター</t>
  </si>
  <si>
    <t>就労継続支援Ｂ型事業所ほのぼの</t>
  </si>
  <si>
    <t>就労継続支援事業所笑福</t>
  </si>
  <si>
    <t>ワークショップОＨＡＮＡ</t>
  </si>
  <si>
    <t>障害者支援センター　すてっぷ</t>
  </si>
  <si>
    <t>鹿児島県南九州市</t>
  </si>
  <si>
    <t>知覧ふれあいの里</t>
  </si>
  <si>
    <t>障害者自立支援センター　けいわ</t>
  </si>
  <si>
    <t>白藤園</t>
  </si>
  <si>
    <t>障害者支援センターさつま</t>
  </si>
  <si>
    <t>鹿児島県薩摩郡さつま町</t>
  </si>
  <si>
    <t>特定非営利活動法人　長島福祉作業所　ぽんぽこ村</t>
  </si>
  <si>
    <t>鹿児島県出水郡長島町</t>
  </si>
  <si>
    <t>サポートハウス　颯</t>
  </si>
  <si>
    <t>鹿児島県姶良市</t>
  </si>
  <si>
    <t>さちかぜ</t>
  </si>
  <si>
    <t>鹿児島県姶良郡加治木町</t>
  </si>
  <si>
    <t>サン・ヴィレッジ姶良</t>
  </si>
  <si>
    <t>障害者支援施設　喜びの里</t>
  </si>
  <si>
    <t>障害福祉サービス事業所セルプあいら</t>
  </si>
  <si>
    <t>サンテやまだ</t>
  </si>
  <si>
    <t>鹿児島県姶良郡湧水町</t>
  </si>
  <si>
    <t>障害者支援施設　あいのさと</t>
  </si>
  <si>
    <t>鹿児島県曽於郡大崎町</t>
  </si>
  <si>
    <t>障害者就労支援施設　セルプあいせい</t>
  </si>
  <si>
    <t>みのり福祉作業所</t>
  </si>
  <si>
    <t>就労継続支援施設ルピナス</t>
  </si>
  <si>
    <t>鹿児島県肝属郡東串良町</t>
  </si>
  <si>
    <t>鹿児島県肝属郡南大隅町</t>
  </si>
  <si>
    <t>セルプ花の木</t>
  </si>
  <si>
    <t>カイロス</t>
  </si>
  <si>
    <t>就労継続支援施設　あいはーと</t>
  </si>
  <si>
    <t>未来へのあどばんす</t>
  </si>
  <si>
    <t>ワーク・メテオ</t>
  </si>
  <si>
    <t>共生工房　猿蟹川</t>
  </si>
  <si>
    <t>鹿児島県熊毛郡中種子町</t>
  </si>
  <si>
    <t>就労継続支援事業所　屋久の郷</t>
  </si>
  <si>
    <t>鹿児島県熊毛郡屋久島町</t>
  </si>
  <si>
    <t>就労支援センターあかつき工房</t>
  </si>
  <si>
    <t>にじいろの樹</t>
  </si>
  <si>
    <t>多機能型事業所　秀和苑</t>
  </si>
  <si>
    <t>鹿児島県大島郡与論町</t>
  </si>
  <si>
    <t>障害者就労支援施設　さねん</t>
  </si>
  <si>
    <t>鹿児島県大島郡和泊町</t>
  </si>
  <si>
    <t>障害者支援施設　滝の園</t>
  </si>
  <si>
    <t>鹿児島県大島郡宇検村</t>
  </si>
  <si>
    <t>障害福祉サービス事業所　ジョイワーク奄美</t>
  </si>
  <si>
    <t>鹿児島県大島郡龍郷町</t>
  </si>
  <si>
    <t>鹿児島県大島郡徳之島町</t>
  </si>
  <si>
    <t>徳之島障害者支援センター　いっぽ</t>
  </si>
  <si>
    <t>奄美共生園</t>
  </si>
  <si>
    <t>鹿児島県大島郡瀬戸内町</t>
  </si>
  <si>
    <t>徳之島絆ファーム</t>
  </si>
  <si>
    <t>障害者支援施設　星窪きらり</t>
  </si>
  <si>
    <t>はぐくみ</t>
  </si>
  <si>
    <t>ワイドあけぼの</t>
  </si>
  <si>
    <t>ゆらいの里</t>
  </si>
  <si>
    <t>多機能型事業所あまみん</t>
  </si>
  <si>
    <t>指定福祉サービス事業所　すまいる</t>
  </si>
  <si>
    <t>ワークセンターいにしえの杜</t>
  </si>
  <si>
    <t>鹿児島県南さつま市</t>
  </si>
  <si>
    <t>障がい者支援センターふう</t>
  </si>
  <si>
    <t>就労支援事業所ボヌール　</t>
  </si>
  <si>
    <t>自立支援センター南さつま</t>
  </si>
  <si>
    <t>ドリーム南さつま</t>
  </si>
  <si>
    <t>多機能型事業所ホープみさかえ</t>
  </si>
  <si>
    <t>障害者就労支援施設　セルプしぶし</t>
  </si>
  <si>
    <t>鹿児島県志布志市</t>
  </si>
  <si>
    <t>ワークセンター藤の森</t>
  </si>
  <si>
    <t>ＳｏＧｏｏｄ有明</t>
  </si>
  <si>
    <t>左右会就労支援事業所</t>
  </si>
  <si>
    <t>就労支援事業所つばさ</t>
  </si>
  <si>
    <t>障害者支援施設　愛の浜園</t>
  </si>
  <si>
    <t>鹿児島県奄美市</t>
  </si>
  <si>
    <t>あしたば園</t>
  </si>
  <si>
    <t>明りの家</t>
  </si>
  <si>
    <t>ﾕｰｱｲ工房</t>
  </si>
  <si>
    <t>指定障害福祉サービス事業所　あらいぐま</t>
  </si>
  <si>
    <t>特定非営利活動法人ワーカーズコープ作業所くっかる</t>
  </si>
  <si>
    <t>くろーばぁ　はうす</t>
  </si>
  <si>
    <t>夢来夢来</t>
  </si>
  <si>
    <t>authentic</t>
  </si>
  <si>
    <t>共生園・のごろ</t>
  </si>
  <si>
    <t>聖隷チャレンジ工房カナン</t>
  </si>
  <si>
    <t>指定福祉サービス　ライトハウス</t>
  </si>
  <si>
    <t>Steady&amp;Co</t>
  </si>
  <si>
    <t>ＨＡＮＡ</t>
  </si>
  <si>
    <t>就労・支援事業所　あすなろ</t>
  </si>
  <si>
    <t>福祉作業所くすのき</t>
  </si>
  <si>
    <t>障害者支援施設　慈生園</t>
  </si>
  <si>
    <t>ゆめの樹</t>
  </si>
  <si>
    <t>ワークセンター　あかり</t>
  </si>
  <si>
    <t>いさ工房</t>
  </si>
  <si>
    <t>障害福祉サービス事業所あじさい園</t>
  </si>
  <si>
    <t>のぞみの星</t>
  </si>
  <si>
    <t>障害者支援センター　ワークショップあいら</t>
  </si>
  <si>
    <t>アーク・霧島</t>
  </si>
  <si>
    <t>福祉作業所スマイル姶良</t>
  </si>
  <si>
    <t>アポロかじき事業所</t>
  </si>
  <si>
    <t>障害者就労支援施設にしべっぷの里</t>
  </si>
  <si>
    <t>鹿児島県霧島市</t>
  </si>
  <si>
    <t>指定障害福祉サービス事業所心和の郷</t>
  </si>
  <si>
    <t>平成２９年度鹿児島県工賃（賃金）実績集計表（平成30年10月29日時点）</t>
  </si>
  <si>
    <t>事業所番号</t>
  </si>
  <si>
    <t>4610101836</t>
  </si>
  <si>
    <t>4610101851</t>
  </si>
  <si>
    <t>4610101893</t>
  </si>
  <si>
    <t>4610102008</t>
  </si>
  <si>
    <t>4610102297</t>
  </si>
  <si>
    <t>4610102537</t>
  </si>
  <si>
    <t>4610102792</t>
  </si>
  <si>
    <t>就労継続支援Ａ型事業所　ＩＫＩＩＫＩ堂</t>
  </si>
  <si>
    <t>4610103212</t>
  </si>
  <si>
    <t>4610103246</t>
  </si>
  <si>
    <t>4610103345</t>
  </si>
  <si>
    <t>4610103550</t>
  </si>
  <si>
    <t>4610103568</t>
  </si>
  <si>
    <t>4610103808</t>
  </si>
  <si>
    <t>4610103857</t>
  </si>
  <si>
    <t>4610103931</t>
  </si>
  <si>
    <t>4610103972</t>
  </si>
  <si>
    <t>4610104061</t>
  </si>
  <si>
    <t>4610104095</t>
  </si>
  <si>
    <t>4610104152</t>
  </si>
  <si>
    <t>4610104277</t>
  </si>
  <si>
    <t>4610104376</t>
  </si>
  <si>
    <t>4610104392</t>
  </si>
  <si>
    <t>4610104400</t>
  </si>
  <si>
    <t>4610104525</t>
  </si>
  <si>
    <t>4610104533</t>
  </si>
  <si>
    <t>4610104681</t>
  </si>
  <si>
    <t>4610104764</t>
  </si>
  <si>
    <t>4610104806</t>
  </si>
  <si>
    <t>4610105043</t>
  </si>
  <si>
    <t>4610300735</t>
  </si>
  <si>
    <t>4610300776</t>
  </si>
  <si>
    <t>4610300883</t>
  </si>
  <si>
    <t>4610300891</t>
  </si>
  <si>
    <t>4610600217</t>
  </si>
  <si>
    <t>4610600233</t>
  </si>
  <si>
    <t>4610800197</t>
  </si>
  <si>
    <t>4610800312</t>
  </si>
  <si>
    <t>4610800411</t>
  </si>
  <si>
    <t>4610800437</t>
  </si>
  <si>
    <t>4611300106</t>
  </si>
  <si>
    <t>4611500655</t>
  </si>
  <si>
    <t>4611500689</t>
  </si>
  <si>
    <t>4611500812</t>
  </si>
  <si>
    <t>4611500820</t>
  </si>
  <si>
    <t>4611500846</t>
  </si>
  <si>
    <t>4611500853</t>
  </si>
  <si>
    <t>4611500903</t>
  </si>
  <si>
    <t>4611600331</t>
  </si>
  <si>
    <t>4611600414</t>
  </si>
  <si>
    <t>4611900731</t>
  </si>
  <si>
    <t>4611900814</t>
  </si>
  <si>
    <t>4611900947</t>
  </si>
  <si>
    <t>4611800113</t>
  </si>
  <si>
    <t>4611800212</t>
  </si>
  <si>
    <t>4614000273</t>
  </si>
  <si>
    <t>4614000364</t>
  </si>
  <si>
    <t>4614200618</t>
  </si>
  <si>
    <t>4614200626</t>
  </si>
  <si>
    <t>4614300061</t>
  </si>
  <si>
    <t>4614300251</t>
  </si>
  <si>
    <t>4614500181</t>
  </si>
  <si>
    <t>4614500215</t>
  </si>
  <si>
    <t>4614500264</t>
  </si>
  <si>
    <t>4614500272</t>
  </si>
  <si>
    <t>4614500280</t>
  </si>
  <si>
    <t>4614500306</t>
  </si>
  <si>
    <t>4614500249</t>
  </si>
  <si>
    <t>4612500134</t>
  </si>
  <si>
    <t>4612500167</t>
  </si>
  <si>
    <t>4612815110</t>
  </si>
  <si>
    <t>4612815151</t>
  </si>
  <si>
    <t>4612900102</t>
  </si>
  <si>
    <t>4613005026</t>
  </si>
  <si>
    <t>4613250465</t>
  </si>
  <si>
    <t>4613250291</t>
  </si>
  <si>
    <t>4610100531</t>
  </si>
  <si>
    <t>4610100564</t>
  </si>
  <si>
    <t>4610100754</t>
  </si>
  <si>
    <t>4610100796</t>
  </si>
  <si>
    <t>4610100838</t>
  </si>
  <si>
    <t>4610100945</t>
  </si>
  <si>
    <t>4610101000</t>
  </si>
  <si>
    <t>4610101042</t>
  </si>
  <si>
    <t>4610101513</t>
  </si>
  <si>
    <t>4610101547</t>
  </si>
  <si>
    <t>4610101554</t>
  </si>
  <si>
    <t>4610101570</t>
  </si>
  <si>
    <t>4610101612</t>
  </si>
  <si>
    <t>4610101638</t>
  </si>
  <si>
    <t>4610101646</t>
  </si>
  <si>
    <t>4610101679</t>
  </si>
  <si>
    <t>4610101711</t>
  </si>
  <si>
    <t>4610101794</t>
  </si>
  <si>
    <t>4610101844</t>
  </si>
  <si>
    <t>4610101919</t>
  </si>
  <si>
    <t>4610101927</t>
  </si>
  <si>
    <t>4610101935</t>
  </si>
  <si>
    <t>4610102016</t>
  </si>
  <si>
    <t>4610102065</t>
  </si>
  <si>
    <t>4610102164</t>
  </si>
  <si>
    <t>4610102172</t>
  </si>
  <si>
    <t>4610102180</t>
  </si>
  <si>
    <t>4610102198</t>
  </si>
  <si>
    <t>4610102263</t>
  </si>
  <si>
    <t>4610102321</t>
  </si>
  <si>
    <t>4610102347</t>
  </si>
  <si>
    <t>4610102370</t>
  </si>
  <si>
    <t>4610102388</t>
  </si>
  <si>
    <t>4610102438</t>
  </si>
  <si>
    <t>4610102479</t>
  </si>
  <si>
    <t>4610102487</t>
  </si>
  <si>
    <t>4610102529</t>
  </si>
  <si>
    <t>4610102560</t>
  </si>
  <si>
    <t>4610102735</t>
  </si>
  <si>
    <t>4610102768</t>
  </si>
  <si>
    <t>4610102776</t>
  </si>
  <si>
    <t>4610102842</t>
  </si>
  <si>
    <t>4610102891</t>
  </si>
  <si>
    <t>4610102941</t>
  </si>
  <si>
    <t>4610102958</t>
  </si>
  <si>
    <t>4610102982</t>
  </si>
  <si>
    <t>4610103006</t>
  </si>
  <si>
    <t>4610103154</t>
  </si>
  <si>
    <t>4610103279</t>
  </si>
  <si>
    <t>4610103295</t>
  </si>
  <si>
    <t>4610103329</t>
  </si>
  <si>
    <t>4610103352</t>
  </si>
  <si>
    <t>4610103378</t>
  </si>
  <si>
    <t>4610103410</t>
  </si>
  <si>
    <t>4610103428</t>
  </si>
  <si>
    <t>4610103436</t>
  </si>
  <si>
    <t>4610103485</t>
  </si>
  <si>
    <t>4610103535</t>
  </si>
  <si>
    <t>4610103592</t>
  </si>
  <si>
    <t>4610103634</t>
  </si>
  <si>
    <t>4610103790</t>
  </si>
  <si>
    <t>4610103824</t>
  </si>
  <si>
    <t>4610103865</t>
  </si>
  <si>
    <t>4610103873</t>
  </si>
  <si>
    <t>4610103956</t>
  </si>
  <si>
    <t>4610104020</t>
  </si>
  <si>
    <t>4610104079</t>
  </si>
  <si>
    <t>4610104103</t>
  </si>
  <si>
    <t>4610105522</t>
  </si>
  <si>
    <t>4610104194</t>
  </si>
  <si>
    <t>4610104293</t>
  </si>
  <si>
    <t>4610104319</t>
  </si>
  <si>
    <t>4610104384</t>
  </si>
  <si>
    <t>4610104426</t>
  </si>
  <si>
    <t>4610104459</t>
  </si>
  <si>
    <t>4610104467</t>
  </si>
  <si>
    <t>4610104491</t>
  </si>
  <si>
    <t>4610104566</t>
  </si>
  <si>
    <t>4610104632</t>
  </si>
  <si>
    <t>4610104640</t>
  </si>
  <si>
    <t>4610104657</t>
  </si>
  <si>
    <t>4610104780</t>
  </si>
  <si>
    <t>4610104798</t>
  </si>
  <si>
    <t>4610104848</t>
  </si>
  <si>
    <t>4610104970</t>
  </si>
  <si>
    <t>4610105027</t>
  </si>
  <si>
    <t>4610105035</t>
  </si>
  <si>
    <t>4610105084</t>
  </si>
  <si>
    <t>4610105548</t>
  </si>
  <si>
    <t>4610300115</t>
  </si>
  <si>
    <t>4610300164</t>
  </si>
  <si>
    <t>4610300214</t>
  </si>
  <si>
    <t>4610300339</t>
  </si>
  <si>
    <t>4610300354</t>
  </si>
  <si>
    <t>4610300412</t>
  </si>
  <si>
    <t>4610300420</t>
  </si>
  <si>
    <t>4610300461</t>
  </si>
  <si>
    <t>4610300479</t>
  </si>
  <si>
    <t>4610300511</t>
  </si>
  <si>
    <t>4610300529</t>
  </si>
  <si>
    <t>4610300487</t>
  </si>
  <si>
    <t>4610300545</t>
  </si>
  <si>
    <t>4610300719</t>
  </si>
  <si>
    <t>4610300727</t>
  </si>
  <si>
    <t>4610300743</t>
  </si>
  <si>
    <t>4610300875</t>
  </si>
  <si>
    <t>4610300941</t>
  </si>
  <si>
    <t>4610301014</t>
  </si>
  <si>
    <t>4610301022</t>
  </si>
  <si>
    <t>4610301030</t>
  </si>
  <si>
    <t>4610400055</t>
  </si>
  <si>
    <t>4610400097</t>
  </si>
  <si>
    <t>4610600050</t>
  </si>
  <si>
    <t>4610600084</t>
  </si>
  <si>
    <t>4610600092</t>
  </si>
  <si>
    <t>4610600134</t>
  </si>
  <si>
    <t>4610800080</t>
  </si>
  <si>
    <t>4610800189</t>
  </si>
  <si>
    <t>4610800247</t>
  </si>
  <si>
    <t>4610800262</t>
  </si>
  <si>
    <t>4610800288</t>
  </si>
  <si>
    <t>4610800346</t>
  </si>
  <si>
    <t>4610800361</t>
  </si>
  <si>
    <t>4611500051</t>
  </si>
  <si>
    <t>4611000011</t>
  </si>
  <si>
    <t>4611000060</t>
  </si>
  <si>
    <t>4611000136</t>
  </si>
  <si>
    <t>4611000250</t>
  </si>
  <si>
    <t>4611000292</t>
  </si>
  <si>
    <t>4611000318</t>
  </si>
  <si>
    <t>4611000326</t>
  </si>
  <si>
    <t>4611000334</t>
  </si>
  <si>
    <t>4611300064</t>
  </si>
  <si>
    <t>4611300163</t>
  </si>
  <si>
    <t>4613100058</t>
  </si>
  <si>
    <t>4611400161</t>
  </si>
  <si>
    <t>4611400179</t>
  </si>
  <si>
    <t>4611500135</t>
  </si>
  <si>
    <t>4611500424</t>
  </si>
  <si>
    <t>4611500440</t>
  </si>
  <si>
    <t>4611500507</t>
  </si>
  <si>
    <t>4611500523</t>
  </si>
  <si>
    <t>4611500564</t>
  </si>
  <si>
    <t>4611500614</t>
  </si>
  <si>
    <t>4611500747</t>
  </si>
  <si>
    <t>4611500788</t>
  </si>
  <si>
    <t>4611500804</t>
  </si>
  <si>
    <t>4611500838</t>
  </si>
  <si>
    <t>4611500861</t>
  </si>
  <si>
    <t>4611500879</t>
  </si>
  <si>
    <t>4611500887</t>
  </si>
  <si>
    <t>4611800055</t>
  </si>
  <si>
    <t>4611600133</t>
  </si>
  <si>
    <t>4611600158</t>
  </si>
  <si>
    <t>4611600174</t>
  </si>
  <si>
    <t>4611600190</t>
  </si>
  <si>
    <t>4611600349</t>
  </si>
  <si>
    <t>4611600372</t>
  </si>
  <si>
    <t>4611600422</t>
  </si>
  <si>
    <t>4611600430</t>
  </si>
  <si>
    <t>4611700115</t>
  </si>
  <si>
    <t>4611700131</t>
  </si>
  <si>
    <t>4611700164</t>
  </si>
  <si>
    <t>4611700289</t>
  </si>
  <si>
    <t>4611700404</t>
  </si>
  <si>
    <t>4611700420</t>
  </si>
  <si>
    <t>4611700438</t>
  </si>
  <si>
    <t>4611700446</t>
  </si>
  <si>
    <t>4611900194</t>
  </si>
  <si>
    <t>4611900202</t>
  </si>
  <si>
    <t>4611900442</t>
  </si>
  <si>
    <t>4611900467</t>
  </si>
  <si>
    <t>4611900475</t>
  </si>
  <si>
    <t>4611900509</t>
  </si>
  <si>
    <t>4611900533</t>
  </si>
  <si>
    <t>4611900632</t>
  </si>
  <si>
    <t>4611900681</t>
  </si>
  <si>
    <t>4611900707</t>
  </si>
  <si>
    <t>4611900749</t>
  </si>
  <si>
    <t>4611900772</t>
  </si>
  <si>
    <t>4611900855</t>
  </si>
  <si>
    <t>4611900905</t>
  </si>
  <si>
    <t>4611900988</t>
  </si>
  <si>
    <t>4611900996</t>
  </si>
  <si>
    <t>4611901028</t>
  </si>
  <si>
    <t>4611900830</t>
  </si>
  <si>
    <t>4611800063</t>
  </si>
  <si>
    <t>4611800139</t>
  </si>
  <si>
    <t>4611800196</t>
  </si>
  <si>
    <t>4614000224</t>
  </si>
  <si>
    <t>4614000232</t>
  </si>
  <si>
    <t>4614000323</t>
  </si>
  <si>
    <t>4614000331</t>
  </si>
  <si>
    <t>4614000380</t>
  </si>
  <si>
    <t>4614100149</t>
  </si>
  <si>
    <t>4614100156</t>
  </si>
  <si>
    <t>4614100214</t>
  </si>
  <si>
    <t>4614100230</t>
  </si>
  <si>
    <t>4614100271</t>
  </si>
  <si>
    <t>4614200105</t>
  </si>
  <si>
    <t>4614200279</t>
  </si>
  <si>
    <t>4614200303</t>
  </si>
  <si>
    <t>4614200311</t>
  </si>
  <si>
    <t>4614200329</t>
  </si>
  <si>
    <t>4614200386</t>
  </si>
  <si>
    <t>4614200451</t>
  </si>
  <si>
    <t>4614200501</t>
  </si>
  <si>
    <t>4614200535</t>
  </si>
  <si>
    <t>4614200543</t>
  </si>
  <si>
    <t>4614200634</t>
  </si>
  <si>
    <t>4614200659</t>
  </si>
  <si>
    <t>4614200675</t>
  </si>
  <si>
    <t>4614200709</t>
  </si>
  <si>
    <t>4612200107</t>
  </si>
  <si>
    <t>4612300014</t>
  </si>
  <si>
    <t>4612300063</t>
  </si>
  <si>
    <t>4612300089</t>
  </si>
  <si>
    <t>4614300087</t>
  </si>
  <si>
    <t>4614300111</t>
  </si>
  <si>
    <t>4614300152</t>
  </si>
  <si>
    <t>4614300186</t>
  </si>
  <si>
    <t>4610900039</t>
  </si>
  <si>
    <t>4610900146</t>
  </si>
  <si>
    <t>4614400051</t>
  </si>
  <si>
    <t>4614400150</t>
  </si>
  <si>
    <t>4612800047</t>
  </si>
  <si>
    <t>4612805111</t>
  </si>
  <si>
    <t>4612815052</t>
  </si>
  <si>
    <t>4612815086</t>
  </si>
  <si>
    <t>4612815102</t>
  </si>
  <si>
    <t>4614500140</t>
  </si>
  <si>
    <t>4614500157</t>
  </si>
  <si>
    <t>4614500165</t>
  </si>
  <si>
    <t>4614500199</t>
  </si>
  <si>
    <t>4614500256</t>
  </si>
  <si>
    <t>4614500330</t>
  </si>
  <si>
    <t>4612805079</t>
  </si>
  <si>
    <t>4612500092</t>
  </si>
  <si>
    <t>4612600041</t>
  </si>
  <si>
    <t>4612900029</t>
  </si>
  <si>
    <t>4612900136</t>
  </si>
  <si>
    <t>4613000027</t>
  </si>
  <si>
    <t>4613015223</t>
  </si>
  <si>
    <t>4613010067</t>
  </si>
  <si>
    <t>4613015306</t>
  </si>
  <si>
    <t>4613100074</t>
  </si>
  <si>
    <t>4613115080</t>
  </si>
  <si>
    <t>4613115049</t>
  </si>
  <si>
    <t>4613115122</t>
  </si>
  <si>
    <t>4613205022</t>
  </si>
  <si>
    <t>4613250168</t>
  </si>
  <si>
    <t>4613215062</t>
  </si>
  <si>
    <t>4613250192</t>
  </si>
  <si>
    <t>4613250481</t>
  </si>
  <si>
    <t>4613250507</t>
  </si>
  <si>
    <t>4613250184</t>
  </si>
  <si>
    <t>4613250283</t>
  </si>
  <si>
    <t>4613250317</t>
  </si>
  <si>
    <t>4613250408</t>
  </si>
  <si>
    <t>4613250093</t>
  </si>
  <si>
    <t>4613200031</t>
  </si>
  <si>
    <t>4613200023</t>
  </si>
  <si>
    <t>いさの杜</t>
  </si>
  <si>
    <t>4610300818</t>
  </si>
  <si>
    <t>4614400135</t>
  </si>
  <si>
    <t>4612815169</t>
  </si>
  <si>
    <t>4610103576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</si>
</sst>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;[Red]\-#,##0.00\ "/>
    <numFmt numFmtId="185" formatCode="#,##0.0;[Red]\-#,##0.0"/>
    <numFmt numFmtId="186" formatCode="0.0_);[Red]\(0.0\)"/>
    <numFmt numFmtId="187" formatCode="\(\)"/>
    <numFmt numFmtId="188" formatCode="\(#\)"/>
    <numFmt numFmtId="189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thin"/>
      <bottom style="double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49" applyFill="1" applyAlignment="1">
      <alignment shrinkToFit="1"/>
    </xf>
    <xf numFmtId="38" fontId="0" fillId="0" borderId="11" xfId="49" applyFill="1" applyBorder="1" applyAlignment="1">
      <alignment horizontal="center" vertical="center" shrinkToFit="1"/>
    </xf>
    <xf numFmtId="38" fontId="0" fillId="0" borderId="12" xfId="49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8" fontId="6" fillId="0" borderId="11" xfId="49" applyFont="1" applyFill="1" applyBorder="1" applyAlignment="1">
      <alignment horizontal="center" vertical="center" shrinkToFit="1"/>
    </xf>
    <xf numFmtId="38" fontId="6" fillId="33" borderId="13" xfId="49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38" fontId="6" fillId="7" borderId="13" xfId="49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 shrinkToFit="1"/>
    </xf>
    <xf numFmtId="38" fontId="0" fillId="0" borderId="14" xfId="49" applyFont="1" applyBorder="1" applyAlignment="1">
      <alignment vertical="center"/>
    </xf>
    <xf numFmtId="38" fontId="0" fillId="0" borderId="0" xfId="49" applyFill="1" applyAlignment="1">
      <alignment horizontal="center" shrinkToFit="1"/>
    </xf>
    <xf numFmtId="176" fontId="0" fillId="0" borderId="0" xfId="49" applyNumberFormat="1" applyFill="1" applyAlignment="1">
      <alignment shrinkToFit="1"/>
    </xf>
    <xf numFmtId="38" fontId="0" fillId="0" borderId="11" xfId="49" applyFon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176" fontId="0" fillId="0" borderId="11" xfId="49" applyNumberFormat="1" applyFont="1" applyFill="1" applyBorder="1" applyAlignment="1">
      <alignment horizontal="right" vertical="center" shrinkToFit="1"/>
    </xf>
    <xf numFmtId="176" fontId="0" fillId="0" borderId="15" xfId="49" applyNumberFormat="1" applyFont="1" applyFill="1" applyBorder="1" applyAlignment="1">
      <alignment horizontal="right" vertical="center" shrinkToFit="1"/>
    </xf>
    <xf numFmtId="38" fontId="0" fillId="33" borderId="13" xfId="49" applyFont="1" applyFill="1" applyBorder="1" applyAlignment="1">
      <alignment horizontal="center" vertical="center" shrinkToFit="1"/>
    </xf>
    <xf numFmtId="176" fontId="0" fillId="33" borderId="13" xfId="0" applyNumberFormat="1" applyFont="1" applyFill="1" applyBorder="1" applyAlignment="1">
      <alignment vertical="center" shrinkToFit="1"/>
    </xf>
    <xf numFmtId="176" fontId="0" fillId="33" borderId="13" xfId="49" applyNumberFormat="1" applyFont="1" applyFill="1" applyBorder="1" applyAlignment="1">
      <alignment horizontal="right" vertical="center" shrinkToFit="1"/>
    </xf>
    <xf numFmtId="38" fontId="0" fillId="7" borderId="13" xfId="49" applyFont="1" applyFill="1" applyBorder="1" applyAlignment="1">
      <alignment horizontal="center" vertical="center" shrinkToFit="1"/>
    </xf>
    <xf numFmtId="176" fontId="0" fillId="7" borderId="13" xfId="0" applyNumberFormat="1" applyFont="1" applyFill="1" applyBorder="1" applyAlignment="1">
      <alignment vertical="center" shrinkToFit="1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49" applyNumberFormat="1" applyFill="1" applyBorder="1" applyAlignment="1">
      <alignment horizontal="right" vertical="center" shrinkToFit="1"/>
    </xf>
    <xf numFmtId="0" fontId="0" fillId="33" borderId="13" xfId="0" applyNumberFormat="1" applyFill="1" applyBorder="1" applyAlignment="1">
      <alignment horizontal="center" vertical="center" shrinkToFit="1"/>
    </xf>
    <xf numFmtId="176" fontId="0" fillId="0" borderId="12" xfId="49" applyNumberFormat="1" applyFill="1" applyBorder="1" applyAlignment="1">
      <alignment horizontal="right" vertical="center" shrinkToFit="1"/>
    </xf>
    <xf numFmtId="176" fontId="0" fillId="0" borderId="12" xfId="49" applyNumberFormat="1" applyFill="1" applyBorder="1" applyAlignment="1">
      <alignment vertical="center" shrinkToFit="1"/>
    </xf>
    <xf numFmtId="38" fontId="0" fillId="0" borderId="0" xfId="49" applyFont="1" applyFill="1" applyAlignment="1">
      <alignment vertical="center" shrinkToFit="1"/>
    </xf>
    <xf numFmtId="38" fontId="0" fillId="0" borderId="0" xfId="49" applyFill="1" applyAlignment="1">
      <alignment vertical="center" shrinkToFit="1"/>
    </xf>
    <xf numFmtId="38" fontId="0" fillId="0" borderId="0" xfId="49" applyFont="1" applyFill="1" applyAlignment="1">
      <alignment shrinkToFit="1"/>
    </xf>
    <xf numFmtId="0" fontId="7" fillId="0" borderId="0" xfId="0" applyFont="1" applyAlignment="1">
      <alignment/>
    </xf>
    <xf numFmtId="176" fontId="0" fillId="7" borderId="17" xfId="0" applyNumberFormat="1" applyFont="1" applyFill="1" applyBorder="1" applyAlignment="1">
      <alignment vertical="center" shrinkToFit="1"/>
    </xf>
    <xf numFmtId="188" fontId="0" fillId="33" borderId="17" xfId="0" applyNumberFormat="1" applyFont="1" applyFill="1" applyBorder="1" applyAlignment="1">
      <alignment vertical="center" shrinkToFit="1"/>
    </xf>
    <xf numFmtId="0" fontId="0" fillId="33" borderId="17" xfId="0" applyNumberFormat="1" applyFont="1" applyFill="1" applyBorder="1" applyAlignment="1">
      <alignment vertical="center" shrinkToFit="1"/>
    </xf>
    <xf numFmtId="177" fontId="0" fillId="33" borderId="17" xfId="0" applyNumberFormat="1" applyFont="1" applyFill="1" applyBorder="1" applyAlignment="1">
      <alignment vertical="center" shrinkToFit="1"/>
    </xf>
    <xf numFmtId="0" fontId="0" fillId="33" borderId="18" xfId="0" applyFont="1" applyFill="1" applyBorder="1" applyAlignment="1">
      <alignment horizontal="center" vertical="center" shrinkToFit="1"/>
    </xf>
    <xf numFmtId="38" fontId="0" fillId="33" borderId="18" xfId="49" applyFont="1" applyFill="1" applyBorder="1" applyAlignment="1">
      <alignment horizontal="center" vertical="center" shrinkToFit="1"/>
    </xf>
    <xf numFmtId="176" fontId="0" fillId="33" borderId="19" xfId="0" applyNumberFormat="1" applyFont="1" applyFill="1" applyBorder="1" applyAlignment="1">
      <alignment vertical="center" shrinkToFit="1"/>
    </xf>
    <xf numFmtId="38" fontId="6" fillId="33" borderId="20" xfId="49" applyFont="1" applyFill="1" applyBorder="1" applyAlignment="1">
      <alignment horizontal="center" vertical="center" shrinkToFit="1"/>
    </xf>
    <xf numFmtId="176" fontId="0" fillId="0" borderId="11" xfId="49" applyNumberFormat="1" applyFill="1" applyBorder="1" applyAlignment="1">
      <alignment horizontal="center" vertical="center" shrinkToFit="1"/>
    </xf>
    <xf numFmtId="176" fontId="0" fillId="0" borderId="11" xfId="49" applyNumberFormat="1" applyFont="1" applyFill="1" applyBorder="1" applyAlignment="1">
      <alignment horizontal="center" vertical="center" shrinkToFit="1"/>
    </xf>
    <xf numFmtId="176" fontId="0" fillId="0" borderId="11" xfId="49" applyNumberFormat="1" applyFont="1" applyFill="1" applyBorder="1" applyAlignment="1">
      <alignment horizontal="center" vertical="center" wrapText="1" shrinkToFit="1"/>
    </xf>
    <xf numFmtId="0" fontId="0" fillId="34" borderId="11" xfId="0" applyNumberFormat="1" applyFill="1" applyBorder="1" applyAlignment="1">
      <alignment horizontal="center" vertical="center" shrinkToFit="1"/>
    </xf>
    <xf numFmtId="38" fontId="6" fillId="34" borderId="11" xfId="49" applyFont="1" applyFill="1" applyBorder="1" applyAlignment="1">
      <alignment horizontal="center" vertical="center" shrinkToFit="1"/>
    </xf>
    <xf numFmtId="176" fontId="0" fillId="34" borderId="16" xfId="0" applyNumberFormat="1" applyFont="1" applyFill="1" applyBorder="1" applyAlignment="1">
      <alignment vertical="center" shrinkToFit="1"/>
    </xf>
    <xf numFmtId="176" fontId="0" fillId="34" borderId="11" xfId="0" applyNumberFormat="1" applyFont="1" applyFill="1" applyBorder="1" applyAlignment="1">
      <alignment vertical="center" shrinkToFit="1"/>
    </xf>
    <xf numFmtId="0" fontId="0" fillId="34" borderId="15" xfId="0" applyNumberFormat="1" applyFill="1" applyBorder="1" applyAlignment="1">
      <alignment horizontal="center" vertical="center" shrinkToFit="1"/>
    </xf>
    <xf numFmtId="38" fontId="6" fillId="34" borderId="15" xfId="49" applyFont="1" applyFill="1" applyBorder="1" applyAlignment="1">
      <alignment horizontal="center" vertical="center" shrinkToFit="1"/>
    </xf>
    <xf numFmtId="176" fontId="0" fillId="34" borderId="15" xfId="0" applyNumberFormat="1" applyFont="1" applyFill="1" applyBorder="1" applyAlignment="1">
      <alignment vertical="center" shrinkToFit="1"/>
    </xf>
    <xf numFmtId="38" fontId="0" fillId="34" borderId="11" xfId="49" applyFont="1" applyFill="1" applyBorder="1" applyAlignment="1">
      <alignment horizontal="center" vertical="center" shrinkToFit="1"/>
    </xf>
    <xf numFmtId="38" fontId="0" fillId="34" borderId="12" xfId="49" applyFont="1" applyFill="1" applyBorder="1" applyAlignment="1">
      <alignment horizontal="center" vertical="center" shrinkToFit="1"/>
    </xf>
    <xf numFmtId="38" fontId="6" fillId="34" borderId="12" xfId="49" applyFont="1" applyFill="1" applyBorder="1" applyAlignment="1">
      <alignment horizontal="center" vertical="center" shrinkToFit="1"/>
    </xf>
    <xf numFmtId="176" fontId="0" fillId="34" borderId="12" xfId="0" applyNumberFormat="1" applyFont="1" applyFill="1" applyBorder="1" applyAlignment="1">
      <alignment vertical="center" shrinkToFit="1"/>
    </xf>
    <xf numFmtId="38" fontId="0" fillId="34" borderId="11" xfId="49" applyFont="1" applyFill="1" applyBorder="1" applyAlignment="1">
      <alignment horizontal="center" vertical="center" shrinkToFit="1"/>
    </xf>
    <xf numFmtId="0" fontId="0" fillId="34" borderId="11" xfId="0" applyNumberFormat="1" applyFont="1" applyFill="1" applyBorder="1" applyAlignment="1">
      <alignment horizontal="center" vertical="center" shrinkToFit="1"/>
    </xf>
    <xf numFmtId="38" fontId="0" fillId="34" borderId="0" xfId="49" applyFill="1" applyAlignment="1">
      <alignment shrinkToFit="1"/>
    </xf>
    <xf numFmtId="0" fontId="0" fillId="34" borderId="11" xfId="0" applyFill="1" applyBorder="1" applyAlignment="1">
      <alignment vertical="center" shrinkToFit="1"/>
    </xf>
    <xf numFmtId="176" fontId="0" fillId="34" borderId="16" xfId="0" applyNumberFormat="1" applyFont="1" applyFill="1" applyBorder="1" applyAlignment="1">
      <alignment horizontal="right" vertical="center" shrinkToFit="1"/>
    </xf>
    <xf numFmtId="176" fontId="0" fillId="34" borderId="11" xfId="0" applyNumberFormat="1" applyFont="1" applyFill="1" applyBorder="1" applyAlignment="1">
      <alignment horizontal="right" vertical="center" shrinkToFit="1"/>
    </xf>
    <xf numFmtId="176" fontId="0" fillId="34" borderId="11" xfId="49" applyNumberFormat="1" applyFont="1" applyFill="1" applyBorder="1" applyAlignment="1">
      <alignment horizontal="right" vertical="center" shrinkToFit="1"/>
    </xf>
    <xf numFmtId="176" fontId="0" fillId="34" borderId="11" xfId="0" applyNumberFormat="1" applyFill="1" applyBorder="1" applyAlignment="1">
      <alignment horizontal="right" vertical="center" shrinkToFit="1"/>
    </xf>
    <xf numFmtId="0" fontId="0" fillId="34" borderId="11" xfId="0" applyFill="1" applyBorder="1" applyAlignment="1">
      <alignment horizontal="left" vertical="center" shrinkToFit="1"/>
    </xf>
    <xf numFmtId="0" fontId="0" fillId="34" borderId="15" xfId="0" applyNumberFormat="1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left" vertical="center" shrinkToFit="1"/>
    </xf>
    <xf numFmtId="0" fontId="0" fillId="34" borderId="11" xfId="0" applyFont="1" applyFill="1" applyBorder="1" applyAlignment="1">
      <alignment vertical="center" shrinkToFit="1"/>
    </xf>
    <xf numFmtId="0" fontId="5" fillId="34" borderId="11" xfId="0" applyFont="1" applyFill="1" applyBorder="1" applyAlignment="1">
      <alignment horizontal="left" vertical="center" shrinkToFit="1"/>
    </xf>
    <xf numFmtId="38" fontId="0" fillId="34" borderId="15" xfId="49" applyFont="1" applyFill="1" applyBorder="1" applyAlignment="1">
      <alignment horizontal="center" vertical="center" shrinkToFit="1"/>
    </xf>
    <xf numFmtId="176" fontId="0" fillId="34" borderId="21" xfId="0" applyNumberFormat="1" applyFont="1" applyFill="1" applyBorder="1" applyAlignment="1">
      <alignment horizontal="right" vertical="center" shrinkToFit="1"/>
    </xf>
    <xf numFmtId="176" fontId="0" fillId="34" borderId="15" xfId="0" applyNumberFormat="1" applyFont="1" applyFill="1" applyBorder="1" applyAlignment="1">
      <alignment horizontal="right" vertical="center" shrinkToFit="1"/>
    </xf>
    <xf numFmtId="176" fontId="0" fillId="34" borderId="15" xfId="49" applyNumberFormat="1" applyFont="1" applyFill="1" applyBorder="1" applyAlignment="1">
      <alignment horizontal="right" vertical="center" shrinkToFit="1"/>
    </xf>
    <xf numFmtId="0" fontId="0" fillId="34" borderId="11" xfId="0" applyFont="1" applyFill="1" applyBorder="1" applyAlignment="1">
      <alignment horizontal="left" vertical="center" shrinkToFit="1"/>
    </xf>
    <xf numFmtId="0" fontId="0" fillId="34" borderId="15" xfId="0" applyFill="1" applyBorder="1" applyAlignment="1">
      <alignment horizontal="left" vertical="center" shrinkToFit="1"/>
    </xf>
    <xf numFmtId="38" fontId="6" fillId="34" borderId="22" xfId="49" applyFont="1" applyFill="1" applyBorder="1" applyAlignment="1">
      <alignment horizontal="center" vertical="center" shrinkToFit="1"/>
    </xf>
    <xf numFmtId="188" fontId="0" fillId="34" borderId="23" xfId="49" applyNumberFormat="1" applyFont="1" applyFill="1" applyBorder="1" applyAlignment="1">
      <alignment vertical="center"/>
    </xf>
    <xf numFmtId="38" fontId="0" fillId="34" borderId="23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0" borderId="24" xfId="0" applyNumberFormat="1" applyFill="1" applyBorder="1" applyAlignment="1">
      <alignment horizontal="center" vertical="center" shrinkToFit="1"/>
    </xf>
    <xf numFmtId="38" fontId="6" fillId="0" borderId="24" xfId="49" applyFont="1" applyFill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24" xfId="49" applyNumberFormat="1" applyFont="1" applyFill="1" applyBorder="1" applyAlignment="1">
      <alignment horizontal="right" vertical="center" shrinkToFit="1"/>
    </xf>
    <xf numFmtId="0" fontId="0" fillId="34" borderId="26" xfId="0" applyFill="1" applyBorder="1" applyAlignment="1">
      <alignment shrinkToFit="1"/>
    </xf>
    <xf numFmtId="0" fontId="0" fillId="34" borderId="11" xfId="0" applyFill="1" applyBorder="1" applyAlignment="1">
      <alignment shrinkToFit="1"/>
    </xf>
    <xf numFmtId="0" fontId="0" fillId="34" borderId="11" xfId="0" applyFont="1" applyFill="1" applyBorder="1" applyAlignment="1">
      <alignment shrinkToFit="1"/>
    </xf>
    <xf numFmtId="38" fontId="0" fillId="34" borderId="27" xfId="49" applyFont="1" applyFill="1" applyBorder="1" applyAlignment="1">
      <alignment vertical="center"/>
    </xf>
    <xf numFmtId="189" fontId="0" fillId="33" borderId="13" xfId="49" applyNumberFormat="1" applyFont="1" applyFill="1" applyBorder="1" applyAlignment="1">
      <alignment horizontal="right" vertical="center" shrinkToFit="1"/>
    </xf>
    <xf numFmtId="185" fontId="0" fillId="34" borderId="28" xfId="49" applyNumberFormat="1" applyFont="1" applyFill="1" applyBorder="1" applyAlignment="1">
      <alignment vertical="center"/>
    </xf>
    <xf numFmtId="185" fontId="0" fillId="34" borderId="29" xfId="49" applyNumberFormat="1" applyFont="1" applyFill="1" applyBorder="1" applyAlignment="1">
      <alignment vertical="center"/>
    </xf>
    <xf numFmtId="185" fontId="0" fillId="0" borderId="30" xfId="49" applyNumberFormat="1" applyFont="1" applyBorder="1" applyAlignment="1">
      <alignment vertical="center"/>
    </xf>
    <xf numFmtId="185" fontId="0" fillId="0" borderId="31" xfId="49" applyNumberFormat="1" applyFont="1" applyBorder="1" applyAlignment="1">
      <alignment/>
    </xf>
    <xf numFmtId="189" fontId="0" fillId="7" borderId="13" xfId="49" applyNumberFormat="1" applyFont="1" applyFill="1" applyBorder="1" applyAlignment="1">
      <alignment horizontal="right" vertical="center" shrinkToFit="1"/>
    </xf>
    <xf numFmtId="189" fontId="0" fillId="33" borderId="20" xfId="0" applyNumberFormat="1" applyFont="1" applyFill="1" applyBorder="1" applyAlignment="1">
      <alignment vertical="center" shrinkToFit="1"/>
    </xf>
    <xf numFmtId="189" fontId="0" fillId="0" borderId="12" xfId="49" applyNumberFormat="1" applyFill="1" applyBorder="1" applyAlignment="1">
      <alignment horizontal="right" vertical="center" shrinkToFit="1"/>
    </xf>
    <xf numFmtId="185" fontId="0" fillId="34" borderId="32" xfId="49" applyNumberFormat="1" applyFont="1" applyFill="1" applyBorder="1" applyAlignment="1">
      <alignment vertical="center"/>
    </xf>
    <xf numFmtId="38" fontId="0" fillId="34" borderId="11" xfId="49" applyFill="1" applyBorder="1" applyAlignment="1">
      <alignment shrinkToFit="1"/>
    </xf>
    <xf numFmtId="38" fontId="0" fillId="0" borderId="11" xfId="49" applyFill="1" applyBorder="1" applyAlignment="1">
      <alignment shrinkToFit="1"/>
    </xf>
    <xf numFmtId="38" fontId="0" fillId="0" borderId="11" xfId="49" applyFill="1" applyBorder="1" applyAlignment="1">
      <alignment vertical="center" shrinkToFit="1"/>
    </xf>
    <xf numFmtId="0" fontId="0" fillId="0" borderId="11" xfId="49" applyNumberFormat="1" applyFill="1" applyBorder="1" applyAlignment="1">
      <alignment horizontal="left" vertical="center" shrinkToFit="1"/>
    </xf>
    <xf numFmtId="38" fontId="0" fillId="0" borderId="33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34" borderId="36" xfId="49" applyFont="1" applyFill="1" applyBorder="1" applyAlignment="1">
      <alignment vertical="center"/>
    </xf>
    <xf numFmtId="38" fontId="0" fillId="34" borderId="27" xfId="49" applyFon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34" borderId="39" xfId="49" applyFont="1" applyFill="1" applyBorder="1" applyAlignment="1">
      <alignment vertical="center"/>
    </xf>
    <xf numFmtId="38" fontId="0" fillId="34" borderId="23" xfId="49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38" fontId="0" fillId="34" borderId="40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38" fontId="4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176" fontId="0" fillId="0" borderId="45" xfId="49" applyNumberFormat="1" applyFont="1" applyFill="1" applyBorder="1" applyAlignment="1">
      <alignment horizontal="right" shrinkToFit="1"/>
    </xf>
    <xf numFmtId="176" fontId="0" fillId="0" borderId="45" xfId="0" applyNumberFormat="1" applyBorder="1" applyAlignment="1">
      <alignment horizontal="right" shrinkToFit="1"/>
    </xf>
    <xf numFmtId="38" fontId="0" fillId="0" borderId="47" xfId="49" applyFont="1" applyFill="1" applyBorder="1" applyAlignment="1">
      <alignment shrinkToFit="1"/>
    </xf>
    <xf numFmtId="0" fontId="0" fillId="0" borderId="47" xfId="0" applyFont="1" applyBorder="1" applyAlignment="1">
      <alignment shrinkToFit="1"/>
    </xf>
    <xf numFmtId="38" fontId="4" fillId="0" borderId="0" xfId="49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38" fontId="0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1"/>
  <sheetViews>
    <sheetView zoomScalePageLayoutView="0" workbookViewId="0" topLeftCell="A1">
      <selection activeCell="K6" sqref="K6"/>
    </sheetView>
  </sheetViews>
  <sheetFormatPr defaultColWidth="9.00390625" defaultRowHeight="13.5"/>
  <cols>
    <col min="2" max="2" width="11.00390625" style="0" bestFit="1" customWidth="1"/>
    <col min="3" max="4" width="10.25390625" style="0" customWidth="1"/>
    <col min="5" max="7" width="9.125" style="0" bestFit="1" customWidth="1"/>
    <col min="8" max="8" width="12.875" style="0" bestFit="1" customWidth="1"/>
    <col min="9" max="9" width="13.75390625" style="0" bestFit="1" customWidth="1"/>
  </cols>
  <sheetData>
    <row r="1" spans="2:9" ht="21.75" customHeight="1">
      <c r="B1" s="123" t="s">
        <v>442</v>
      </c>
      <c r="C1" s="124"/>
      <c r="D1" s="124"/>
      <c r="E1" s="124"/>
      <c r="F1" s="124"/>
      <c r="G1" s="124"/>
      <c r="H1" s="124"/>
      <c r="I1" s="124"/>
    </row>
    <row r="2" spans="2:9" ht="19.5" customHeight="1">
      <c r="B2" s="124"/>
      <c r="C2" s="124"/>
      <c r="D2" s="124"/>
      <c r="E2" s="124"/>
      <c r="F2" s="124"/>
      <c r="G2" s="124"/>
      <c r="H2" s="124"/>
      <c r="I2" s="124"/>
    </row>
    <row r="3" ht="19.5" customHeight="1" thickBot="1">
      <c r="I3" s="1" t="s">
        <v>2</v>
      </c>
    </row>
    <row r="4" spans="2:9" ht="30" customHeight="1">
      <c r="B4" s="125" t="s">
        <v>7</v>
      </c>
      <c r="C4" s="126"/>
      <c r="D4" s="127"/>
      <c r="E4" s="105" t="s">
        <v>26</v>
      </c>
      <c r="F4" s="105" t="s">
        <v>4</v>
      </c>
      <c r="G4" s="105" t="s">
        <v>6</v>
      </c>
      <c r="H4" s="105" t="s">
        <v>5</v>
      </c>
      <c r="I4" s="107" t="s">
        <v>0</v>
      </c>
    </row>
    <row r="5" spans="2:9" ht="30" customHeight="1" thickBot="1">
      <c r="B5" s="128"/>
      <c r="C5" s="129"/>
      <c r="D5" s="130"/>
      <c r="E5" s="106"/>
      <c r="F5" s="106"/>
      <c r="G5" s="106"/>
      <c r="H5" s="106"/>
      <c r="I5" s="108"/>
    </row>
    <row r="6" spans="2:9" ht="30" customHeight="1">
      <c r="B6" s="109" t="s">
        <v>22</v>
      </c>
      <c r="C6" s="110"/>
      <c r="D6" s="111"/>
      <c r="E6" s="91">
        <f>COUNTA('29実績一覧（種別小計あり）'!E4:E81)</f>
        <v>78</v>
      </c>
      <c r="F6" s="91">
        <f>'29実績一覧（種別小計あり）'!H82</f>
        <v>1332</v>
      </c>
      <c r="G6" s="91">
        <f>'29実績一覧（種別小計あり）'!I82</f>
        <v>14936</v>
      </c>
      <c r="H6" s="91">
        <f>'29実績一覧（種別小計あり）'!J82</f>
        <v>993947236</v>
      </c>
      <c r="I6" s="100">
        <f>H6/G6</f>
        <v>66547.08328869844</v>
      </c>
    </row>
    <row r="7" spans="2:9" ht="30" customHeight="1">
      <c r="B7" s="117" t="s">
        <v>23</v>
      </c>
      <c r="C7" s="118"/>
      <c r="D7" s="119"/>
      <c r="E7" s="79">
        <f>COUNTA('29実績一覧（種別小計あり）'!E83:E95)</f>
        <v>13</v>
      </c>
      <c r="F7" s="79">
        <f>'29実績一覧（種別小計あり）'!H96</f>
        <v>200</v>
      </c>
      <c r="G7" s="80">
        <f>'29実績一覧（種別小計あり）'!I96</f>
        <v>448</v>
      </c>
      <c r="H7" s="80">
        <f>'29実績一覧（種別小計あり）'!J96</f>
        <v>13574795</v>
      </c>
      <c r="I7" s="94">
        <f>H7/G7</f>
        <v>30300.881696428572</v>
      </c>
    </row>
    <row r="8" spans="2:9" ht="30" customHeight="1" thickBot="1">
      <c r="B8" s="120" t="s">
        <v>24</v>
      </c>
      <c r="C8" s="121"/>
      <c r="D8" s="122"/>
      <c r="E8" s="81">
        <f>E6</f>
        <v>78</v>
      </c>
      <c r="F8" s="81">
        <f>F6</f>
        <v>1332</v>
      </c>
      <c r="G8" s="81">
        <f>SUM(G6:G7)</f>
        <v>15384</v>
      </c>
      <c r="H8" s="81">
        <f>SUM(H6:H7)</f>
        <v>1007522031</v>
      </c>
      <c r="I8" s="93">
        <f>H8/G8</f>
        <v>65491.55167706708</v>
      </c>
    </row>
    <row r="9" spans="2:9" ht="30" customHeight="1" thickBot="1" thickTop="1">
      <c r="B9" s="112" t="s">
        <v>3</v>
      </c>
      <c r="C9" s="113"/>
      <c r="D9" s="114"/>
      <c r="E9" s="13">
        <f>COUNTA('29実績一覧（種別小計あり）'!C98:C386)</f>
        <v>289</v>
      </c>
      <c r="F9" s="13">
        <f>'29実績一覧（種別小計あり）'!H387</f>
        <v>5714</v>
      </c>
      <c r="G9" s="13">
        <f>'29実績一覧（種別小計あり）'!I387</f>
        <v>63710</v>
      </c>
      <c r="H9" s="13">
        <f>'29実績一覧（種別小計あり）'!J387</f>
        <v>1030478885</v>
      </c>
      <c r="I9" s="95">
        <f>H9/G9</f>
        <v>16174.523387223357</v>
      </c>
    </row>
    <row r="10" spans="2:9" ht="30" customHeight="1" thickBot="1">
      <c r="B10" s="115" t="s">
        <v>1</v>
      </c>
      <c r="C10" s="116"/>
      <c r="D10" s="116"/>
      <c r="E10" s="2">
        <f>E8+E9</f>
        <v>367</v>
      </c>
      <c r="F10" s="2">
        <f>F8+F9</f>
        <v>7046</v>
      </c>
      <c r="G10" s="2">
        <f>G8+G9</f>
        <v>79094</v>
      </c>
      <c r="H10" s="2">
        <f>H8+H9</f>
        <v>2038000916</v>
      </c>
      <c r="I10" s="96">
        <f>H10/G10</f>
        <v>25766.82069436367</v>
      </c>
    </row>
    <row r="11" ht="19.5" customHeight="1">
      <c r="B11" s="36" t="s">
        <v>25</v>
      </c>
    </row>
  </sheetData>
  <sheetProtection/>
  <mergeCells count="13">
    <mergeCell ref="B1:I1"/>
    <mergeCell ref="B2:I2"/>
    <mergeCell ref="B4:D5"/>
    <mergeCell ref="E4:E5"/>
    <mergeCell ref="F4:F5"/>
    <mergeCell ref="G4:G5"/>
    <mergeCell ref="H4:H5"/>
    <mergeCell ref="I4:I5"/>
    <mergeCell ref="B6:D6"/>
    <mergeCell ref="B9:D9"/>
    <mergeCell ref="B10:D10"/>
    <mergeCell ref="B7:D7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3"/>
  <sheetViews>
    <sheetView tabSelected="1" view="pageBreakPreview" zoomScaleSheetLayoutView="100" zoomScalePageLayoutView="0" workbookViewId="0" topLeftCell="A1">
      <pane xSplit="3" ySplit="3" topLeftCell="D3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9" sqref="D89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11.625" style="3" bestFit="1" customWidth="1"/>
    <col min="5" max="5" width="38.75390625" style="3" customWidth="1"/>
    <col min="6" max="6" width="16.625" style="14" customWidth="1"/>
    <col min="7" max="7" width="16.625" style="3" customWidth="1"/>
    <col min="8" max="9" width="7.125" style="15" customWidth="1"/>
    <col min="10" max="10" width="13.125" style="15" customWidth="1"/>
    <col min="11" max="11" width="11.625" style="15" customWidth="1"/>
    <col min="12" max="16384" width="9.00390625" style="3" customWidth="1"/>
  </cols>
  <sheetData>
    <row r="1" spans="2:11" ht="19.5" customHeight="1">
      <c r="B1" s="135" t="s">
        <v>49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10:11" ht="13.5">
      <c r="J2" s="131" t="s">
        <v>2</v>
      </c>
      <c r="K2" s="132"/>
    </row>
    <row r="3" spans="4:11" ht="34.5" customHeight="1">
      <c r="D3" s="137" t="s">
        <v>443</v>
      </c>
      <c r="E3" s="4" t="s">
        <v>8</v>
      </c>
      <c r="F3" s="16" t="s">
        <v>9</v>
      </c>
      <c r="G3" s="4" t="s">
        <v>10</v>
      </c>
      <c r="H3" s="45" t="s">
        <v>11</v>
      </c>
      <c r="I3" s="47" t="s">
        <v>28</v>
      </c>
      <c r="J3" s="46" t="s">
        <v>12</v>
      </c>
      <c r="K3" s="47" t="s">
        <v>27</v>
      </c>
    </row>
    <row r="4" spans="3:11" ht="18" customHeight="1">
      <c r="C4" s="61">
        <v>1</v>
      </c>
      <c r="D4" s="101" t="s">
        <v>444</v>
      </c>
      <c r="E4" s="62" t="s">
        <v>50</v>
      </c>
      <c r="F4" s="48" t="s">
        <v>16</v>
      </c>
      <c r="G4" s="49" t="s">
        <v>17</v>
      </c>
      <c r="H4" s="63">
        <v>15</v>
      </c>
      <c r="I4" s="64">
        <v>160</v>
      </c>
      <c r="J4" s="64">
        <v>13483794</v>
      </c>
      <c r="K4" s="65">
        <f aca="true" t="shared" si="0" ref="K4:K31">J4/I4</f>
        <v>84273.7125</v>
      </c>
    </row>
    <row r="5" spans="3:11" ht="18" customHeight="1">
      <c r="C5" s="61">
        <v>2</v>
      </c>
      <c r="D5" s="101" t="s">
        <v>445</v>
      </c>
      <c r="E5" s="62" t="s">
        <v>51</v>
      </c>
      <c r="F5" s="48" t="s">
        <v>16</v>
      </c>
      <c r="G5" s="49" t="s">
        <v>17</v>
      </c>
      <c r="H5" s="63">
        <v>22</v>
      </c>
      <c r="I5" s="64">
        <v>345</v>
      </c>
      <c r="J5" s="64">
        <v>20758700</v>
      </c>
      <c r="K5" s="65">
        <f t="shared" si="0"/>
        <v>60170.14492753623</v>
      </c>
    </row>
    <row r="6" spans="3:11" ht="18" customHeight="1">
      <c r="C6" s="61">
        <v>3</v>
      </c>
      <c r="D6" s="101" t="s">
        <v>446</v>
      </c>
      <c r="E6" s="62" t="s">
        <v>52</v>
      </c>
      <c r="F6" s="48" t="s">
        <v>16</v>
      </c>
      <c r="G6" s="49" t="s">
        <v>17</v>
      </c>
      <c r="H6" s="63">
        <v>10</v>
      </c>
      <c r="I6" s="64">
        <v>72</v>
      </c>
      <c r="J6" s="66">
        <v>4608053</v>
      </c>
      <c r="K6" s="65">
        <f t="shared" si="0"/>
        <v>64000.73611111111</v>
      </c>
    </row>
    <row r="7" spans="3:11" ht="18" customHeight="1">
      <c r="C7" s="61">
        <v>4</v>
      </c>
      <c r="D7" s="101" t="s">
        <v>447</v>
      </c>
      <c r="E7" s="62" t="s">
        <v>53</v>
      </c>
      <c r="F7" s="48" t="s">
        <v>16</v>
      </c>
      <c r="G7" s="49" t="s">
        <v>17</v>
      </c>
      <c r="H7" s="63">
        <v>20</v>
      </c>
      <c r="I7" s="64">
        <v>257</v>
      </c>
      <c r="J7" s="64">
        <v>16326152</v>
      </c>
      <c r="K7" s="65">
        <f t="shared" si="0"/>
        <v>63525.88326848249</v>
      </c>
    </row>
    <row r="8" spans="3:11" ht="18" customHeight="1">
      <c r="C8" s="61">
        <v>5</v>
      </c>
      <c r="D8" s="101" t="s">
        <v>448</v>
      </c>
      <c r="E8" s="62" t="s">
        <v>54</v>
      </c>
      <c r="F8" s="48" t="s">
        <v>16</v>
      </c>
      <c r="G8" s="49" t="s">
        <v>17</v>
      </c>
      <c r="H8" s="63">
        <v>20</v>
      </c>
      <c r="I8" s="64">
        <v>424</v>
      </c>
      <c r="J8" s="64">
        <v>31029939</v>
      </c>
      <c r="K8" s="65">
        <f t="shared" si="0"/>
        <v>73183.81839622642</v>
      </c>
    </row>
    <row r="9" spans="3:11" ht="18" customHeight="1">
      <c r="C9" s="61">
        <v>6</v>
      </c>
      <c r="D9" s="101" t="s">
        <v>449</v>
      </c>
      <c r="E9" s="67" t="s">
        <v>55</v>
      </c>
      <c r="F9" s="48" t="s">
        <v>16</v>
      </c>
      <c r="G9" s="49" t="s">
        <v>17</v>
      </c>
      <c r="H9" s="63">
        <v>20</v>
      </c>
      <c r="I9" s="64">
        <v>475</v>
      </c>
      <c r="J9" s="64">
        <v>28562062</v>
      </c>
      <c r="K9" s="65">
        <f t="shared" si="0"/>
        <v>60130.656842105265</v>
      </c>
    </row>
    <row r="10" spans="3:11" ht="18" customHeight="1">
      <c r="C10" s="61">
        <v>7</v>
      </c>
      <c r="D10" s="101" t="s">
        <v>450</v>
      </c>
      <c r="E10" s="62" t="s">
        <v>56</v>
      </c>
      <c r="F10" s="48" t="s">
        <v>16</v>
      </c>
      <c r="G10" s="49" t="s">
        <v>17</v>
      </c>
      <c r="H10" s="63">
        <v>10</v>
      </c>
      <c r="I10" s="64">
        <v>117</v>
      </c>
      <c r="J10" s="64">
        <v>6058593</v>
      </c>
      <c r="K10" s="65">
        <f t="shared" si="0"/>
        <v>51782.846153846156</v>
      </c>
    </row>
    <row r="11" spans="1:11" ht="18" customHeight="1">
      <c r="A11" s="12" t="s">
        <v>21</v>
      </c>
      <c r="B11" s="12"/>
      <c r="C11" s="61">
        <v>8</v>
      </c>
      <c r="D11" s="101" t="s">
        <v>452</v>
      </c>
      <c r="E11" s="67" t="s">
        <v>451</v>
      </c>
      <c r="F11" s="55" t="s">
        <v>16</v>
      </c>
      <c r="G11" s="49" t="s">
        <v>17</v>
      </c>
      <c r="H11" s="63">
        <v>20</v>
      </c>
      <c r="I11" s="64">
        <v>277</v>
      </c>
      <c r="J11" s="64">
        <v>23971301</v>
      </c>
      <c r="K11" s="65">
        <f t="shared" si="0"/>
        <v>86538.9927797834</v>
      </c>
    </row>
    <row r="12" spans="3:11" ht="18" customHeight="1">
      <c r="C12" s="61">
        <v>9</v>
      </c>
      <c r="D12" s="101" t="s">
        <v>453</v>
      </c>
      <c r="E12" s="62" t="s">
        <v>58</v>
      </c>
      <c r="F12" s="55" t="s">
        <v>16</v>
      </c>
      <c r="G12" s="49" t="s">
        <v>17</v>
      </c>
      <c r="H12" s="63">
        <v>20</v>
      </c>
      <c r="I12" s="64">
        <v>266</v>
      </c>
      <c r="J12" s="64">
        <v>18646607</v>
      </c>
      <c r="K12" s="65">
        <f t="shared" si="0"/>
        <v>70100.02631578948</v>
      </c>
    </row>
    <row r="13" spans="3:11" ht="18" customHeight="1">
      <c r="C13" s="61">
        <v>10</v>
      </c>
      <c r="D13" s="101" t="s">
        <v>454</v>
      </c>
      <c r="E13" s="67" t="s">
        <v>59</v>
      </c>
      <c r="F13" s="55" t="s">
        <v>16</v>
      </c>
      <c r="G13" s="49" t="s">
        <v>17</v>
      </c>
      <c r="H13" s="63">
        <v>10</v>
      </c>
      <c r="I13" s="64">
        <v>277</v>
      </c>
      <c r="J13" s="64">
        <v>16336374</v>
      </c>
      <c r="K13" s="65">
        <f t="shared" si="0"/>
        <v>58976.079422382674</v>
      </c>
    </row>
    <row r="14" spans="3:11" ht="18" customHeight="1">
      <c r="C14" s="61">
        <v>11</v>
      </c>
      <c r="D14" s="101" t="s">
        <v>455</v>
      </c>
      <c r="E14" s="62" t="s">
        <v>60</v>
      </c>
      <c r="F14" s="55" t="s">
        <v>16</v>
      </c>
      <c r="G14" s="49" t="s">
        <v>17</v>
      </c>
      <c r="H14" s="63">
        <v>10</v>
      </c>
      <c r="I14" s="64">
        <v>208</v>
      </c>
      <c r="J14" s="64">
        <v>14916168</v>
      </c>
      <c r="K14" s="65">
        <f t="shared" si="0"/>
        <v>71712.34615384616</v>
      </c>
    </row>
    <row r="15" spans="3:11" ht="18" customHeight="1">
      <c r="C15" s="61">
        <v>12</v>
      </c>
      <c r="D15" s="101" t="s">
        <v>456</v>
      </c>
      <c r="E15" s="62" t="s">
        <v>61</v>
      </c>
      <c r="F15" s="55" t="s">
        <v>16</v>
      </c>
      <c r="G15" s="49" t="s">
        <v>17</v>
      </c>
      <c r="H15" s="63">
        <v>30</v>
      </c>
      <c r="I15" s="64">
        <v>274</v>
      </c>
      <c r="J15" s="64">
        <v>24904606</v>
      </c>
      <c r="K15" s="65">
        <f t="shared" si="0"/>
        <v>90892.72262773722</v>
      </c>
    </row>
    <row r="16" spans="3:11" ht="18" customHeight="1">
      <c r="C16" s="61">
        <v>13</v>
      </c>
      <c r="D16" s="101" t="s">
        <v>457</v>
      </c>
      <c r="E16" s="67" t="s">
        <v>62</v>
      </c>
      <c r="F16" s="55" t="s">
        <v>16</v>
      </c>
      <c r="G16" s="49" t="s">
        <v>17</v>
      </c>
      <c r="H16" s="63">
        <v>20</v>
      </c>
      <c r="I16" s="64">
        <v>173</v>
      </c>
      <c r="J16" s="64">
        <v>12560343</v>
      </c>
      <c r="K16" s="65">
        <f t="shared" si="0"/>
        <v>72603.1387283237</v>
      </c>
    </row>
    <row r="17" spans="3:11" ht="18" customHeight="1">
      <c r="C17" s="61">
        <v>14</v>
      </c>
      <c r="D17" s="101" t="s">
        <v>458</v>
      </c>
      <c r="E17" s="67" t="s">
        <v>63</v>
      </c>
      <c r="F17" s="68" t="s">
        <v>16</v>
      </c>
      <c r="G17" s="49" t="s">
        <v>17</v>
      </c>
      <c r="H17" s="63">
        <v>20</v>
      </c>
      <c r="I17" s="64">
        <v>208</v>
      </c>
      <c r="J17" s="64">
        <v>12916198</v>
      </c>
      <c r="K17" s="65">
        <f t="shared" si="0"/>
        <v>62097.105769230766</v>
      </c>
    </row>
    <row r="18" spans="3:11" ht="18" customHeight="1">
      <c r="C18" s="61">
        <v>15</v>
      </c>
      <c r="D18" s="101" t="s">
        <v>459</v>
      </c>
      <c r="E18" s="67" t="s">
        <v>64</v>
      </c>
      <c r="F18" s="55" t="s">
        <v>16</v>
      </c>
      <c r="G18" s="49" t="s">
        <v>17</v>
      </c>
      <c r="H18" s="63">
        <v>15</v>
      </c>
      <c r="I18" s="64">
        <v>115</v>
      </c>
      <c r="J18" s="64">
        <v>7470705</v>
      </c>
      <c r="K18" s="65">
        <f t="shared" si="0"/>
        <v>64962.65217391304</v>
      </c>
    </row>
    <row r="19" spans="3:11" ht="18" customHeight="1">
      <c r="C19" s="61">
        <v>16</v>
      </c>
      <c r="D19" s="101" t="s">
        <v>460</v>
      </c>
      <c r="E19" s="67" t="s">
        <v>65</v>
      </c>
      <c r="F19" s="48" t="s">
        <v>16</v>
      </c>
      <c r="G19" s="49" t="s">
        <v>17</v>
      </c>
      <c r="H19" s="63">
        <v>10</v>
      </c>
      <c r="I19" s="64">
        <v>89</v>
      </c>
      <c r="J19" s="64">
        <v>4209507</v>
      </c>
      <c r="K19" s="65">
        <f t="shared" si="0"/>
        <v>47297.831460674155</v>
      </c>
    </row>
    <row r="20" spans="3:11" ht="18" customHeight="1">
      <c r="C20" s="61">
        <v>17</v>
      </c>
      <c r="D20" s="101" t="s">
        <v>461</v>
      </c>
      <c r="E20" s="67" t="s">
        <v>66</v>
      </c>
      <c r="F20" s="48" t="s">
        <v>16</v>
      </c>
      <c r="G20" s="49" t="s">
        <v>17</v>
      </c>
      <c r="H20" s="63">
        <v>20</v>
      </c>
      <c r="I20" s="64">
        <v>285</v>
      </c>
      <c r="J20" s="64">
        <v>16677595</v>
      </c>
      <c r="K20" s="65">
        <f t="shared" si="0"/>
        <v>58517.87719298246</v>
      </c>
    </row>
    <row r="21" spans="1:11" ht="18" customHeight="1">
      <c r="A21" s="12" t="s">
        <v>21</v>
      </c>
      <c r="B21" s="12"/>
      <c r="C21" s="61">
        <v>18</v>
      </c>
      <c r="D21" s="101" t="s">
        <v>462</v>
      </c>
      <c r="E21" s="76" t="s">
        <v>67</v>
      </c>
      <c r="F21" s="48" t="s">
        <v>16</v>
      </c>
      <c r="G21" s="49" t="s">
        <v>17</v>
      </c>
      <c r="H21" s="63">
        <v>20</v>
      </c>
      <c r="I21" s="64">
        <v>237</v>
      </c>
      <c r="J21" s="64">
        <v>13490104</v>
      </c>
      <c r="K21" s="65">
        <f t="shared" si="0"/>
        <v>56920.27004219409</v>
      </c>
    </row>
    <row r="22" spans="3:11" ht="18" customHeight="1">
      <c r="C22" s="61">
        <v>19</v>
      </c>
      <c r="D22" s="101" t="s">
        <v>463</v>
      </c>
      <c r="E22" s="62" t="s">
        <v>68</v>
      </c>
      <c r="F22" s="48" t="s">
        <v>16</v>
      </c>
      <c r="G22" s="49" t="s">
        <v>17</v>
      </c>
      <c r="H22" s="63">
        <v>14</v>
      </c>
      <c r="I22" s="64">
        <v>194</v>
      </c>
      <c r="J22" s="64">
        <v>12767628</v>
      </c>
      <c r="K22" s="65">
        <f t="shared" si="0"/>
        <v>65812.51546391753</v>
      </c>
    </row>
    <row r="23" spans="3:11" ht="18" customHeight="1">
      <c r="C23" s="61">
        <v>20</v>
      </c>
      <c r="D23" s="101" t="s">
        <v>464</v>
      </c>
      <c r="E23" s="62" t="s">
        <v>69</v>
      </c>
      <c r="F23" s="55" t="s">
        <v>16</v>
      </c>
      <c r="G23" s="49" t="s">
        <v>17</v>
      </c>
      <c r="H23" s="63">
        <v>10</v>
      </c>
      <c r="I23" s="64">
        <v>68</v>
      </c>
      <c r="J23" s="64">
        <v>3771242</v>
      </c>
      <c r="K23" s="65">
        <f t="shared" si="0"/>
        <v>55459.44117647059</v>
      </c>
    </row>
    <row r="24" spans="3:11" ht="18" customHeight="1">
      <c r="C24" s="61">
        <v>21</v>
      </c>
      <c r="D24" s="101" t="s">
        <v>465</v>
      </c>
      <c r="E24" s="67" t="s">
        <v>70</v>
      </c>
      <c r="F24" s="55" t="s">
        <v>16</v>
      </c>
      <c r="G24" s="49" t="s">
        <v>17</v>
      </c>
      <c r="H24" s="63">
        <v>10</v>
      </c>
      <c r="I24" s="64">
        <v>124</v>
      </c>
      <c r="J24" s="64">
        <v>7043546</v>
      </c>
      <c r="K24" s="65">
        <f t="shared" si="0"/>
        <v>56802.790322580644</v>
      </c>
    </row>
    <row r="25" spans="3:11" ht="18" customHeight="1">
      <c r="C25" s="61">
        <v>22</v>
      </c>
      <c r="D25" s="101" t="s">
        <v>466</v>
      </c>
      <c r="E25" s="67" t="s">
        <v>71</v>
      </c>
      <c r="F25" s="55" t="s">
        <v>16</v>
      </c>
      <c r="G25" s="49" t="s">
        <v>17</v>
      </c>
      <c r="H25" s="63">
        <v>10</v>
      </c>
      <c r="I25" s="64">
        <v>65</v>
      </c>
      <c r="J25" s="64">
        <v>3853645</v>
      </c>
      <c r="K25" s="65">
        <f t="shared" si="0"/>
        <v>59286.846153846156</v>
      </c>
    </row>
    <row r="26" spans="3:11" ht="18" customHeight="1">
      <c r="C26" s="61">
        <v>23</v>
      </c>
      <c r="D26" s="101" t="s">
        <v>467</v>
      </c>
      <c r="E26" s="70" t="s">
        <v>72</v>
      </c>
      <c r="F26" s="55" t="s">
        <v>16</v>
      </c>
      <c r="G26" s="49" t="s">
        <v>17</v>
      </c>
      <c r="H26" s="63">
        <v>20</v>
      </c>
      <c r="I26" s="64">
        <v>260</v>
      </c>
      <c r="J26" s="64">
        <v>14408580</v>
      </c>
      <c r="K26" s="65">
        <f t="shared" si="0"/>
        <v>55417.61538461538</v>
      </c>
    </row>
    <row r="27" spans="1:11" ht="18" customHeight="1">
      <c r="A27" s="12" t="s">
        <v>21</v>
      </c>
      <c r="B27" s="12"/>
      <c r="C27" s="61">
        <v>24</v>
      </c>
      <c r="D27" s="101" t="s">
        <v>468</v>
      </c>
      <c r="E27" s="67" t="s">
        <v>73</v>
      </c>
      <c r="F27" s="55" t="s">
        <v>16</v>
      </c>
      <c r="G27" s="49" t="s">
        <v>17</v>
      </c>
      <c r="H27" s="63">
        <v>20</v>
      </c>
      <c r="I27" s="64">
        <v>156</v>
      </c>
      <c r="J27" s="64">
        <v>9512565</v>
      </c>
      <c r="K27" s="65">
        <f t="shared" si="0"/>
        <v>60977.980769230766</v>
      </c>
    </row>
    <row r="28" spans="1:11" ht="18" customHeight="1">
      <c r="A28" s="12" t="s">
        <v>21</v>
      </c>
      <c r="B28" s="12"/>
      <c r="C28" s="61">
        <v>25</v>
      </c>
      <c r="D28" s="101" t="s">
        <v>469</v>
      </c>
      <c r="E28" s="76" t="s">
        <v>74</v>
      </c>
      <c r="F28" s="55" t="s">
        <v>16</v>
      </c>
      <c r="G28" s="49" t="s">
        <v>17</v>
      </c>
      <c r="H28" s="63">
        <v>20</v>
      </c>
      <c r="I28" s="64">
        <v>213</v>
      </c>
      <c r="J28" s="64">
        <v>12274502</v>
      </c>
      <c r="K28" s="65">
        <f t="shared" si="0"/>
        <v>57626.76995305164</v>
      </c>
    </row>
    <row r="29" spans="2:11" ht="18" customHeight="1">
      <c r="B29" s="12"/>
      <c r="C29" s="61">
        <v>26</v>
      </c>
      <c r="D29" s="101" t="s">
        <v>470</v>
      </c>
      <c r="E29" s="67" t="s">
        <v>75</v>
      </c>
      <c r="F29" s="55" t="s">
        <v>16</v>
      </c>
      <c r="G29" s="49" t="s">
        <v>17</v>
      </c>
      <c r="H29" s="63">
        <v>10</v>
      </c>
      <c r="I29" s="64">
        <v>117</v>
      </c>
      <c r="J29" s="64">
        <v>6372941</v>
      </c>
      <c r="K29" s="65">
        <f t="shared" si="0"/>
        <v>54469.581196581195</v>
      </c>
    </row>
    <row r="30" spans="2:11" ht="18" customHeight="1">
      <c r="B30" s="12"/>
      <c r="C30" s="61">
        <v>27</v>
      </c>
      <c r="D30" s="101" t="s">
        <v>471</v>
      </c>
      <c r="E30" s="67" t="s">
        <v>76</v>
      </c>
      <c r="F30" s="55" t="s">
        <v>16</v>
      </c>
      <c r="G30" s="49" t="s">
        <v>17</v>
      </c>
      <c r="H30" s="63">
        <v>20</v>
      </c>
      <c r="I30" s="64">
        <v>86</v>
      </c>
      <c r="J30" s="64">
        <v>4485853</v>
      </c>
      <c r="K30" s="65">
        <f t="shared" si="0"/>
        <v>52161.08139534884</v>
      </c>
    </row>
    <row r="31" spans="2:11" ht="18" customHeight="1">
      <c r="B31" s="12"/>
      <c r="C31" s="61">
        <v>28</v>
      </c>
      <c r="D31" s="101" t="s">
        <v>472</v>
      </c>
      <c r="E31" s="67" t="s">
        <v>77</v>
      </c>
      <c r="F31" s="72" t="s">
        <v>16</v>
      </c>
      <c r="G31" s="49" t="s">
        <v>17</v>
      </c>
      <c r="H31" s="73">
        <v>20</v>
      </c>
      <c r="I31" s="74">
        <v>234</v>
      </c>
      <c r="J31" s="74">
        <v>13247927</v>
      </c>
      <c r="K31" s="75">
        <f t="shared" si="0"/>
        <v>56615.07264957265</v>
      </c>
    </row>
    <row r="32" spans="1:11" ht="18" customHeight="1">
      <c r="A32" s="12"/>
      <c r="B32" s="12"/>
      <c r="C32" s="61">
        <v>29</v>
      </c>
      <c r="D32" s="101" t="s">
        <v>473</v>
      </c>
      <c r="E32" s="67" t="s">
        <v>78</v>
      </c>
      <c r="F32" s="72" t="s">
        <v>16</v>
      </c>
      <c r="G32" s="49" t="s">
        <v>17</v>
      </c>
      <c r="H32" s="73">
        <v>10</v>
      </c>
      <c r="I32" s="74">
        <v>1</v>
      </c>
      <c r="J32" s="74">
        <v>59882</v>
      </c>
      <c r="K32" s="75">
        <f aca="true" t="shared" si="1" ref="K32:K81">J32/I32</f>
        <v>59882</v>
      </c>
    </row>
    <row r="33" spans="1:11" ht="18" customHeight="1">
      <c r="A33" s="33" t="s">
        <v>21</v>
      </c>
      <c r="B33" s="33"/>
      <c r="C33" s="61">
        <v>30</v>
      </c>
      <c r="D33" s="101" t="s">
        <v>474</v>
      </c>
      <c r="E33" s="67" t="s">
        <v>79</v>
      </c>
      <c r="F33" s="72" t="s">
        <v>29</v>
      </c>
      <c r="G33" s="49" t="s">
        <v>17</v>
      </c>
      <c r="H33" s="73">
        <v>20</v>
      </c>
      <c r="I33" s="74">
        <v>234</v>
      </c>
      <c r="J33" s="74">
        <v>17570587</v>
      </c>
      <c r="K33" s="75">
        <f t="shared" si="1"/>
        <v>75087.97863247863</v>
      </c>
    </row>
    <row r="34" spans="1:11" ht="18" customHeight="1">
      <c r="A34" s="12"/>
      <c r="B34" s="12"/>
      <c r="C34" s="61">
        <v>31</v>
      </c>
      <c r="D34" s="101" t="s">
        <v>475</v>
      </c>
      <c r="E34" s="71" t="s">
        <v>80</v>
      </c>
      <c r="F34" s="72" t="s">
        <v>29</v>
      </c>
      <c r="G34" s="49" t="s">
        <v>17</v>
      </c>
      <c r="H34" s="73">
        <v>10</v>
      </c>
      <c r="I34" s="74">
        <v>120</v>
      </c>
      <c r="J34" s="74">
        <v>8954242</v>
      </c>
      <c r="K34" s="75">
        <f t="shared" si="1"/>
        <v>74618.68333333333</v>
      </c>
    </row>
    <row r="35" spans="1:11" ht="18" customHeight="1">
      <c r="A35" s="12"/>
      <c r="B35" s="12"/>
      <c r="C35" s="61">
        <v>32</v>
      </c>
      <c r="D35" s="101" t="s">
        <v>783</v>
      </c>
      <c r="E35" s="67" t="s">
        <v>81</v>
      </c>
      <c r="F35" s="72" t="s">
        <v>29</v>
      </c>
      <c r="G35" s="49" t="s">
        <v>17</v>
      </c>
      <c r="H35" s="73">
        <v>20</v>
      </c>
      <c r="I35" s="74">
        <v>163</v>
      </c>
      <c r="J35" s="74">
        <v>10056447</v>
      </c>
      <c r="K35" s="75">
        <f t="shared" si="1"/>
        <v>61695.99386503067</v>
      </c>
    </row>
    <row r="36" spans="1:11" ht="18" customHeight="1">
      <c r="A36" s="12"/>
      <c r="B36" s="12"/>
      <c r="C36" s="61">
        <v>33</v>
      </c>
      <c r="D36" s="101" t="s">
        <v>476</v>
      </c>
      <c r="E36" s="67" t="s">
        <v>82</v>
      </c>
      <c r="F36" s="72" t="s">
        <v>29</v>
      </c>
      <c r="G36" s="49" t="s">
        <v>17</v>
      </c>
      <c r="H36" s="73">
        <v>20</v>
      </c>
      <c r="I36" s="74">
        <v>353</v>
      </c>
      <c r="J36" s="74">
        <v>24425128</v>
      </c>
      <c r="K36" s="75">
        <f t="shared" si="1"/>
        <v>69192.9971671388</v>
      </c>
    </row>
    <row r="37" spans="1:11" ht="18" customHeight="1">
      <c r="A37" s="12"/>
      <c r="B37" s="12"/>
      <c r="C37" s="61">
        <v>34</v>
      </c>
      <c r="D37" s="101" t="s">
        <v>477</v>
      </c>
      <c r="E37" s="67" t="s">
        <v>83</v>
      </c>
      <c r="F37" s="72" t="s">
        <v>29</v>
      </c>
      <c r="G37" s="49" t="s">
        <v>17</v>
      </c>
      <c r="H37" s="73">
        <v>20</v>
      </c>
      <c r="I37" s="74">
        <v>168</v>
      </c>
      <c r="J37" s="74">
        <v>10425022</v>
      </c>
      <c r="K37" s="75">
        <f t="shared" si="1"/>
        <v>62053.70238095238</v>
      </c>
    </row>
    <row r="38" spans="1:11" ht="18" customHeight="1">
      <c r="A38" s="12"/>
      <c r="B38" s="12"/>
      <c r="C38" s="61">
        <v>35</v>
      </c>
      <c r="D38" s="101" t="s">
        <v>478</v>
      </c>
      <c r="E38" s="67" t="s">
        <v>84</v>
      </c>
      <c r="F38" s="72" t="s">
        <v>30</v>
      </c>
      <c r="G38" s="49" t="s">
        <v>17</v>
      </c>
      <c r="H38" s="73">
        <v>20</v>
      </c>
      <c r="I38" s="74">
        <v>198</v>
      </c>
      <c r="J38" s="74">
        <v>13257495</v>
      </c>
      <c r="K38" s="75">
        <f t="shared" si="1"/>
        <v>66957.04545454546</v>
      </c>
    </row>
    <row r="39" spans="1:11" ht="18" customHeight="1">
      <c r="A39" s="12"/>
      <c r="B39" s="12"/>
      <c r="C39" s="61">
        <v>36</v>
      </c>
      <c r="D39" s="101" t="s">
        <v>479</v>
      </c>
      <c r="E39" s="67" t="s">
        <v>85</v>
      </c>
      <c r="F39" s="72" t="s">
        <v>30</v>
      </c>
      <c r="G39" s="49" t="s">
        <v>17</v>
      </c>
      <c r="H39" s="73">
        <v>10</v>
      </c>
      <c r="I39" s="74">
        <v>77</v>
      </c>
      <c r="J39" s="74">
        <v>4710768</v>
      </c>
      <c r="K39" s="75">
        <f t="shared" si="1"/>
        <v>61178.805194805194</v>
      </c>
    </row>
    <row r="40" spans="1:11" ht="18" customHeight="1">
      <c r="A40" s="12" t="s">
        <v>21</v>
      </c>
      <c r="B40" s="12"/>
      <c r="C40" s="61">
        <v>37</v>
      </c>
      <c r="D40" s="101" t="s">
        <v>480</v>
      </c>
      <c r="E40" s="76" t="s">
        <v>86</v>
      </c>
      <c r="F40" s="72" t="s">
        <v>31</v>
      </c>
      <c r="G40" s="49" t="s">
        <v>17</v>
      </c>
      <c r="H40" s="73">
        <v>20</v>
      </c>
      <c r="I40" s="74">
        <v>378</v>
      </c>
      <c r="J40" s="74">
        <v>21087117</v>
      </c>
      <c r="K40" s="75">
        <f t="shared" si="1"/>
        <v>55786.02380952381</v>
      </c>
    </row>
    <row r="41" spans="1:11" ht="18" customHeight="1">
      <c r="A41" s="12"/>
      <c r="B41" s="12"/>
      <c r="C41" s="61">
        <v>38</v>
      </c>
      <c r="D41" s="101" t="s">
        <v>481</v>
      </c>
      <c r="E41" s="67" t="s">
        <v>87</v>
      </c>
      <c r="F41" s="72" t="s">
        <v>31</v>
      </c>
      <c r="G41" s="49" t="s">
        <v>17</v>
      </c>
      <c r="H41" s="73">
        <v>20</v>
      </c>
      <c r="I41" s="74">
        <v>294</v>
      </c>
      <c r="J41" s="74">
        <v>21909612</v>
      </c>
      <c r="K41" s="75">
        <f t="shared" si="1"/>
        <v>74522.48979591837</v>
      </c>
    </row>
    <row r="42" spans="1:11" ht="18" customHeight="1">
      <c r="A42" s="12"/>
      <c r="B42" s="12"/>
      <c r="C42" s="61">
        <v>39</v>
      </c>
      <c r="D42" s="101" t="s">
        <v>482</v>
      </c>
      <c r="E42" s="67" t="s">
        <v>88</v>
      </c>
      <c r="F42" s="72" t="s">
        <v>31</v>
      </c>
      <c r="G42" s="49" t="s">
        <v>17</v>
      </c>
      <c r="H42" s="73">
        <v>20</v>
      </c>
      <c r="I42" s="74">
        <v>245</v>
      </c>
      <c r="J42" s="74">
        <v>24097650</v>
      </c>
      <c r="K42" s="75">
        <f t="shared" si="1"/>
        <v>98357.75510204081</v>
      </c>
    </row>
    <row r="43" spans="1:11" ht="18" customHeight="1">
      <c r="A43" s="12"/>
      <c r="B43" s="12"/>
      <c r="C43" s="61">
        <v>40</v>
      </c>
      <c r="D43" s="101" t="s">
        <v>483</v>
      </c>
      <c r="E43" s="67" t="s">
        <v>89</v>
      </c>
      <c r="F43" s="72" t="s">
        <v>31</v>
      </c>
      <c r="G43" s="49" t="s">
        <v>17</v>
      </c>
      <c r="H43" s="73">
        <v>20</v>
      </c>
      <c r="I43" s="74">
        <v>242</v>
      </c>
      <c r="J43" s="74">
        <v>16076219</v>
      </c>
      <c r="K43" s="75">
        <f t="shared" si="1"/>
        <v>66430.65702479339</v>
      </c>
    </row>
    <row r="44" spans="1:11" ht="18" customHeight="1">
      <c r="A44" s="12"/>
      <c r="B44" s="12"/>
      <c r="C44" s="61">
        <v>41</v>
      </c>
      <c r="D44" s="101" t="s">
        <v>484</v>
      </c>
      <c r="E44" s="67" t="s">
        <v>90</v>
      </c>
      <c r="F44" s="72" t="s">
        <v>32</v>
      </c>
      <c r="G44" s="49" t="s">
        <v>17</v>
      </c>
      <c r="H44" s="73">
        <v>10</v>
      </c>
      <c r="I44" s="74">
        <v>123</v>
      </c>
      <c r="J44" s="74">
        <v>11811194</v>
      </c>
      <c r="K44" s="75">
        <f t="shared" si="1"/>
        <v>96025.9674796748</v>
      </c>
    </row>
    <row r="45" spans="1:11" ht="18" customHeight="1">
      <c r="A45" s="12"/>
      <c r="B45" s="12"/>
      <c r="C45" s="61">
        <v>42</v>
      </c>
      <c r="D45" s="101" t="s">
        <v>485</v>
      </c>
      <c r="E45" s="67" t="s">
        <v>91</v>
      </c>
      <c r="F45" s="72" t="s">
        <v>33</v>
      </c>
      <c r="G45" s="49" t="s">
        <v>17</v>
      </c>
      <c r="H45" s="73">
        <v>35</v>
      </c>
      <c r="I45" s="74">
        <v>740</v>
      </c>
      <c r="J45" s="74">
        <v>33538012</v>
      </c>
      <c r="K45" s="75">
        <f t="shared" si="1"/>
        <v>45321.637837837836</v>
      </c>
    </row>
    <row r="46" spans="1:11" ht="18" customHeight="1">
      <c r="A46" s="12"/>
      <c r="B46" s="12"/>
      <c r="C46" s="61">
        <v>43</v>
      </c>
      <c r="D46" s="101" t="s">
        <v>486</v>
      </c>
      <c r="E46" s="67" t="s">
        <v>92</v>
      </c>
      <c r="F46" s="72" t="s">
        <v>33</v>
      </c>
      <c r="G46" s="49" t="s">
        <v>17</v>
      </c>
      <c r="H46" s="73">
        <v>13</v>
      </c>
      <c r="I46" s="74">
        <v>247</v>
      </c>
      <c r="J46" s="74">
        <v>15923874</v>
      </c>
      <c r="K46" s="75">
        <f t="shared" si="1"/>
        <v>64469.12550607287</v>
      </c>
    </row>
    <row r="47" spans="1:11" ht="18" customHeight="1">
      <c r="A47" s="12"/>
      <c r="B47" s="12"/>
      <c r="C47" s="61">
        <v>44</v>
      </c>
      <c r="D47" s="101" t="s">
        <v>487</v>
      </c>
      <c r="E47" s="67" t="s">
        <v>93</v>
      </c>
      <c r="F47" s="72" t="s">
        <v>33</v>
      </c>
      <c r="G47" s="49" t="s">
        <v>17</v>
      </c>
      <c r="H47" s="73">
        <v>20</v>
      </c>
      <c r="I47" s="74">
        <v>243</v>
      </c>
      <c r="J47" s="74">
        <v>14683797</v>
      </c>
      <c r="K47" s="75">
        <f t="shared" si="1"/>
        <v>60427.148148148146</v>
      </c>
    </row>
    <row r="48" spans="1:11" ht="18" customHeight="1">
      <c r="A48" s="12"/>
      <c r="B48" s="12"/>
      <c r="C48" s="61">
        <v>45</v>
      </c>
      <c r="D48" s="101" t="s">
        <v>488</v>
      </c>
      <c r="E48" s="77" t="s">
        <v>94</v>
      </c>
      <c r="F48" s="72" t="s">
        <v>33</v>
      </c>
      <c r="G48" s="53" t="s">
        <v>17</v>
      </c>
      <c r="H48" s="73">
        <v>10</v>
      </c>
      <c r="I48" s="74">
        <v>137</v>
      </c>
      <c r="J48" s="74">
        <v>7399286</v>
      </c>
      <c r="K48" s="75">
        <f t="shared" si="1"/>
        <v>54009.38686131387</v>
      </c>
    </row>
    <row r="49" spans="1:11" ht="18" customHeight="1">
      <c r="A49" s="12"/>
      <c r="B49" s="12"/>
      <c r="C49" s="61">
        <v>46</v>
      </c>
      <c r="D49" s="101" t="s">
        <v>489</v>
      </c>
      <c r="E49" s="67" t="s">
        <v>95</v>
      </c>
      <c r="F49" s="72" t="s">
        <v>33</v>
      </c>
      <c r="G49" s="53" t="s">
        <v>17</v>
      </c>
      <c r="H49" s="73">
        <v>20</v>
      </c>
      <c r="I49" s="74">
        <v>172</v>
      </c>
      <c r="J49" s="74">
        <v>9989413</v>
      </c>
      <c r="K49" s="75">
        <f t="shared" si="1"/>
        <v>58077.982558139534</v>
      </c>
    </row>
    <row r="50" spans="1:11" ht="18" customHeight="1">
      <c r="A50" s="12"/>
      <c r="B50" s="12"/>
      <c r="C50" s="61">
        <v>47</v>
      </c>
      <c r="D50" s="101" t="s">
        <v>490</v>
      </c>
      <c r="E50" s="67" t="s">
        <v>96</v>
      </c>
      <c r="F50" s="55" t="s">
        <v>33</v>
      </c>
      <c r="G50" s="53" t="s">
        <v>17</v>
      </c>
      <c r="H50" s="64">
        <v>20</v>
      </c>
      <c r="I50" s="64">
        <v>69</v>
      </c>
      <c r="J50" s="64">
        <v>4504182</v>
      </c>
      <c r="K50" s="75">
        <f t="shared" si="1"/>
        <v>65278</v>
      </c>
    </row>
    <row r="51" spans="1:11" ht="18" customHeight="1">
      <c r="A51" s="12"/>
      <c r="B51" s="12"/>
      <c r="C51" s="61">
        <v>48</v>
      </c>
      <c r="D51" s="101" t="s">
        <v>491</v>
      </c>
      <c r="E51" s="67" t="s">
        <v>97</v>
      </c>
      <c r="F51" s="55" t="s">
        <v>33</v>
      </c>
      <c r="G51" s="53" t="s">
        <v>17</v>
      </c>
      <c r="H51" s="64">
        <v>20</v>
      </c>
      <c r="I51" s="64">
        <v>55</v>
      </c>
      <c r="J51" s="64">
        <v>4000037</v>
      </c>
      <c r="K51" s="75">
        <f t="shared" si="1"/>
        <v>72727.94545454545</v>
      </c>
    </row>
    <row r="52" spans="1:11" ht="18" customHeight="1">
      <c r="A52" s="12"/>
      <c r="B52" s="12"/>
      <c r="C52" s="61">
        <v>49</v>
      </c>
      <c r="D52" s="101" t="s">
        <v>492</v>
      </c>
      <c r="E52" s="67" t="s">
        <v>98</v>
      </c>
      <c r="F52" s="55" t="s">
        <v>34</v>
      </c>
      <c r="G52" s="53" t="s">
        <v>17</v>
      </c>
      <c r="H52" s="64">
        <v>20</v>
      </c>
      <c r="I52" s="64">
        <v>232</v>
      </c>
      <c r="J52" s="64">
        <v>14768488</v>
      </c>
      <c r="K52" s="75">
        <f t="shared" si="1"/>
        <v>63657.275862068964</v>
      </c>
    </row>
    <row r="53" spans="1:11" ht="18" customHeight="1">
      <c r="A53" s="12"/>
      <c r="B53" s="12"/>
      <c r="C53" s="61">
        <v>50</v>
      </c>
      <c r="D53" s="101" t="s">
        <v>493</v>
      </c>
      <c r="E53" s="67" t="s">
        <v>99</v>
      </c>
      <c r="F53" s="55" t="s">
        <v>34</v>
      </c>
      <c r="G53" s="53" t="s">
        <v>17</v>
      </c>
      <c r="H53" s="64">
        <v>20</v>
      </c>
      <c r="I53" s="64">
        <v>171</v>
      </c>
      <c r="J53" s="64">
        <v>10214035</v>
      </c>
      <c r="K53" s="75">
        <f>J53/I53</f>
        <v>59731.198830409354</v>
      </c>
    </row>
    <row r="54" spans="1:11" ht="18" customHeight="1">
      <c r="A54" s="12"/>
      <c r="B54" s="12"/>
      <c r="C54" s="61">
        <v>51</v>
      </c>
      <c r="D54" s="101" t="s">
        <v>494</v>
      </c>
      <c r="E54" s="67" t="s">
        <v>100</v>
      </c>
      <c r="F54" s="55" t="s">
        <v>36</v>
      </c>
      <c r="G54" s="53" t="s">
        <v>17</v>
      </c>
      <c r="H54" s="64">
        <v>10</v>
      </c>
      <c r="I54" s="64">
        <v>59</v>
      </c>
      <c r="J54" s="64">
        <v>4219988</v>
      </c>
      <c r="K54" s="75">
        <f t="shared" si="1"/>
        <v>71525.22033898305</v>
      </c>
    </row>
    <row r="55" spans="1:11" ht="18" customHeight="1">
      <c r="A55" s="12"/>
      <c r="B55" s="12"/>
      <c r="C55" s="61">
        <v>52</v>
      </c>
      <c r="D55" s="101" t="s">
        <v>495</v>
      </c>
      <c r="E55" s="67" t="s">
        <v>101</v>
      </c>
      <c r="F55" s="55" t="s">
        <v>36</v>
      </c>
      <c r="G55" s="53" t="s">
        <v>17</v>
      </c>
      <c r="H55" s="64">
        <v>10</v>
      </c>
      <c r="I55" s="64">
        <v>430</v>
      </c>
      <c r="J55" s="64">
        <v>21320323</v>
      </c>
      <c r="K55" s="75">
        <f t="shared" si="1"/>
        <v>49582.14651162791</v>
      </c>
    </row>
    <row r="56" spans="1:11" ht="18" customHeight="1">
      <c r="A56" s="12"/>
      <c r="B56" s="12"/>
      <c r="C56" s="61">
        <v>53</v>
      </c>
      <c r="D56" s="101" t="s">
        <v>496</v>
      </c>
      <c r="E56" s="67" t="s">
        <v>102</v>
      </c>
      <c r="F56" s="55" t="s">
        <v>36</v>
      </c>
      <c r="G56" s="53" t="s">
        <v>17</v>
      </c>
      <c r="H56" s="64">
        <v>10</v>
      </c>
      <c r="I56" s="64">
        <v>74</v>
      </c>
      <c r="J56" s="64">
        <v>3640734</v>
      </c>
      <c r="K56" s="75">
        <f aca="true" t="shared" si="2" ref="K56:K66">J56/I56</f>
        <v>49199.10810810811</v>
      </c>
    </row>
    <row r="57" spans="1:11" ht="18" customHeight="1">
      <c r="A57" s="12"/>
      <c r="B57" s="12"/>
      <c r="C57" s="61">
        <v>54</v>
      </c>
      <c r="D57" s="101" t="s">
        <v>497</v>
      </c>
      <c r="E57" s="67" t="s">
        <v>103</v>
      </c>
      <c r="F57" s="55" t="s">
        <v>35</v>
      </c>
      <c r="G57" s="53" t="s">
        <v>17</v>
      </c>
      <c r="H57" s="64">
        <v>20</v>
      </c>
      <c r="I57" s="64">
        <v>192</v>
      </c>
      <c r="J57" s="64">
        <v>12269164</v>
      </c>
      <c r="K57" s="75">
        <f t="shared" si="2"/>
        <v>63901.895833333336</v>
      </c>
    </row>
    <row r="58" spans="1:11" ht="18" customHeight="1">
      <c r="A58" s="12"/>
      <c r="B58" s="12"/>
      <c r="C58" s="61">
        <v>55</v>
      </c>
      <c r="D58" s="101" t="s">
        <v>498</v>
      </c>
      <c r="E58" s="67" t="s">
        <v>104</v>
      </c>
      <c r="F58" s="55" t="s">
        <v>35</v>
      </c>
      <c r="G58" s="53" t="s">
        <v>17</v>
      </c>
      <c r="H58" s="64">
        <v>10</v>
      </c>
      <c r="I58" s="64">
        <v>13</v>
      </c>
      <c r="J58" s="64">
        <v>1134300</v>
      </c>
      <c r="K58" s="75">
        <f t="shared" si="2"/>
        <v>87253.84615384616</v>
      </c>
    </row>
    <row r="59" spans="1:11" ht="18" customHeight="1">
      <c r="A59" s="12"/>
      <c r="B59" s="12"/>
      <c r="C59" s="61">
        <v>56</v>
      </c>
      <c r="D59" s="101" t="s">
        <v>499</v>
      </c>
      <c r="E59" s="67" t="s">
        <v>105</v>
      </c>
      <c r="F59" s="55" t="s">
        <v>42</v>
      </c>
      <c r="G59" s="53" t="s">
        <v>17</v>
      </c>
      <c r="H59" s="64">
        <v>35</v>
      </c>
      <c r="I59" s="64">
        <v>359</v>
      </c>
      <c r="J59" s="64">
        <v>40075681</v>
      </c>
      <c r="K59" s="75">
        <f t="shared" si="2"/>
        <v>111631.4233983287</v>
      </c>
    </row>
    <row r="60" spans="1:11" ht="18" customHeight="1">
      <c r="A60" s="12"/>
      <c r="B60" s="12"/>
      <c r="C60" s="61">
        <v>57</v>
      </c>
      <c r="D60" s="101" t="s">
        <v>500</v>
      </c>
      <c r="E60" s="67" t="s">
        <v>106</v>
      </c>
      <c r="F60" s="55" t="s">
        <v>42</v>
      </c>
      <c r="G60" s="53" t="s">
        <v>17</v>
      </c>
      <c r="H60" s="64">
        <v>25</v>
      </c>
      <c r="I60" s="64">
        <v>335</v>
      </c>
      <c r="J60" s="64">
        <v>21895654</v>
      </c>
      <c r="K60" s="75">
        <f t="shared" si="2"/>
        <v>65360.16119402985</v>
      </c>
    </row>
    <row r="61" spans="1:11" ht="18" customHeight="1">
      <c r="A61" s="12"/>
      <c r="B61" s="12"/>
      <c r="C61" s="61">
        <v>58</v>
      </c>
      <c r="D61" s="101" t="s">
        <v>501</v>
      </c>
      <c r="E61" s="67" t="s">
        <v>107</v>
      </c>
      <c r="F61" s="55" t="s">
        <v>47</v>
      </c>
      <c r="G61" s="53" t="s">
        <v>17</v>
      </c>
      <c r="H61" s="64">
        <v>20</v>
      </c>
      <c r="I61" s="64">
        <v>74</v>
      </c>
      <c r="J61" s="64">
        <v>3379935</v>
      </c>
      <c r="K61" s="75">
        <f t="shared" si="2"/>
        <v>45674.7972972973</v>
      </c>
    </row>
    <row r="62" spans="1:11" ht="18" customHeight="1">
      <c r="A62" s="12"/>
      <c r="B62" s="12"/>
      <c r="C62" s="61">
        <v>59</v>
      </c>
      <c r="D62" s="101" t="s">
        <v>502</v>
      </c>
      <c r="E62" s="67" t="s">
        <v>108</v>
      </c>
      <c r="F62" s="55" t="s">
        <v>47</v>
      </c>
      <c r="G62" s="53" t="s">
        <v>17</v>
      </c>
      <c r="H62" s="64">
        <v>10</v>
      </c>
      <c r="I62" s="64">
        <v>25</v>
      </c>
      <c r="J62" s="64">
        <v>2474650</v>
      </c>
      <c r="K62" s="75">
        <f t="shared" si="2"/>
        <v>98986</v>
      </c>
    </row>
    <row r="63" spans="1:11" ht="18" customHeight="1">
      <c r="A63" s="12"/>
      <c r="B63" s="12"/>
      <c r="C63" s="61">
        <v>60</v>
      </c>
      <c r="D63" s="101" t="s">
        <v>503</v>
      </c>
      <c r="E63" s="67" t="s">
        <v>109</v>
      </c>
      <c r="F63" s="55" t="s">
        <v>43</v>
      </c>
      <c r="G63" s="53" t="s">
        <v>17</v>
      </c>
      <c r="H63" s="64">
        <v>16</v>
      </c>
      <c r="I63" s="64">
        <v>206</v>
      </c>
      <c r="J63" s="64">
        <v>15526440</v>
      </c>
      <c r="K63" s="75">
        <f t="shared" si="2"/>
        <v>75371.06796116506</v>
      </c>
    </row>
    <row r="64" spans="1:11" ht="18" customHeight="1">
      <c r="A64" s="12"/>
      <c r="B64" s="12"/>
      <c r="C64" s="61">
        <v>61</v>
      </c>
      <c r="D64" s="101" t="s">
        <v>504</v>
      </c>
      <c r="E64" s="67" t="s">
        <v>110</v>
      </c>
      <c r="F64" s="55" t="s">
        <v>43</v>
      </c>
      <c r="G64" s="49" t="s">
        <v>17</v>
      </c>
      <c r="H64" s="64">
        <v>15</v>
      </c>
      <c r="I64" s="64">
        <v>193</v>
      </c>
      <c r="J64" s="64">
        <v>20048524</v>
      </c>
      <c r="K64" s="65">
        <f t="shared" si="2"/>
        <v>103878.36269430052</v>
      </c>
    </row>
    <row r="65" spans="1:11" ht="18" customHeight="1">
      <c r="A65" s="12"/>
      <c r="B65" s="12"/>
      <c r="C65" s="61">
        <v>62</v>
      </c>
      <c r="D65" s="101" t="s">
        <v>784</v>
      </c>
      <c r="E65" s="67" t="s">
        <v>782</v>
      </c>
      <c r="F65" s="55" t="s">
        <v>45</v>
      </c>
      <c r="G65" s="53" t="s">
        <v>17</v>
      </c>
      <c r="H65" s="64">
        <v>20</v>
      </c>
      <c r="I65" s="64">
        <v>31</v>
      </c>
      <c r="J65" s="64">
        <v>1597344</v>
      </c>
      <c r="K65" s="75">
        <f t="shared" si="2"/>
        <v>51527.22580645161</v>
      </c>
    </row>
    <row r="66" spans="1:11" ht="18" customHeight="1">
      <c r="A66" s="12"/>
      <c r="B66" s="12"/>
      <c r="C66" s="61">
        <v>63</v>
      </c>
      <c r="D66" s="101" t="s">
        <v>505</v>
      </c>
      <c r="E66" s="67" t="s">
        <v>111</v>
      </c>
      <c r="F66" s="55" t="s">
        <v>44</v>
      </c>
      <c r="G66" s="53" t="s">
        <v>17</v>
      </c>
      <c r="H66" s="64">
        <v>20</v>
      </c>
      <c r="I66" s="64">
        <v>222</v>
      </c>
      <c r="J66" s="64">
        <v>15902042</v>
      </c>
      <c r="K66" s="75">
        <f t="shared" si="2"/>
        <v>71630.81981981982</v>
      </c>
    </row>
    <row r="67" spans="1:11" ht="18" customHeight="1">
      <c r="A67" s="12"/>
      <c r="B67" s="12"/>
      <c r="C67" s="61">
        <v>64</v>
      </c>
      <c r="D67" s="101" t="s">
        <v>506</v>
      </c>
      <c r="E67" s="77" t="s">
        <v>112</v>
      </c>
      <c r="F67" s="72" t="s">
        <v>44</v>
      </c>
      <c r="G67" s="53" t="s">
        <v>17</v>
      </c>
      <c r="H67" s="74">
        <v>20</v>
      </c>
      <c r="I67" s="74">
        <v>372</v>
      </c>
      <c r="J67" s="74">
        <v>23988401</v>
      </c>
      <c r="K67" s="75">
        <f t="shared" si="1"/>
        <v>64484.94892473118</v>
      </c>
    </row>
    <row r="68" spans="1:11" ht="18" customHeight="1">
      <c r="A68" s="12"/>
      <c r="B68" s="12"/>
      <c r="C68" s="61">
        <v>65</v>
      </c>
      <c r="D68" s="101" t="s">
        <v>507</v>
      </c>
      <c r="E68" s="77" t="s">
        <v>113</v>
      </c>
      <c r="F68" s="72" t="s">
        <v>44</v>
      </c>
      <c r="G68" s="53" t="s">
        <v>17</v>
      </c>
      <c r="H68" s="74">
        <v>15</v>
      </c>
      <c r="I68" s="74">
        <v>48</v>
      </c>
      <c r="J68" s="74">
        <v>2217530</v>
      </c>
      <c r="K68" s="75">
        <f t="shared" si="1"/>
        <v>46198.541666666664</v>
      </c>
    </row>
    <row r="69" spans="1:11" ht="18" customHeight="1">
      <c r="A69" s="12"/>
      <c r="B69" s="12"/>
      <c r="C69" s="61">
        <v>66</v>
      </c>
      <c r="D69" s="101" t="s">
        <v>508</v>
      </c>
      <c r="E69" s="77" t="s">
        <v>114</v>
      </c>
      <c r="F69" s="72" t="s">
        <v>44</v>
      </c>
      <c r="G69" s="53" t="s">
        <v>17</v>
      </c>
      <c r="H69" s="74">
        <v>20</v>
      </c>
      <c r="I69" s="74">
        <v>222</v>
      </c>
      <c r="J69" s="74">
        <v>13826126</v>
      </c>
      <c r="K69" s="75">
        <f t="shared" si="1"/>
        <v>62279.84684684685</v>
      </c>
    </row>
    <row r="70" spans="1:11" ht="18" customHeight="1">
      <c r="A70" s="12"/>
      <c r="B70" s="12"/>
      <c r="C70" s="61">
        <v>67</v>
      </c>
      <c r="D70" s="101" t="s">
        <v>509</v>
      </c>
      <c r="E70" s="77" t="s">
        <v>115</v>
      </c>
      <c r="F70" s="72" t="s">
        <v>44</v>
      </c>
      <c r="G70" s="53" t="s">
        <v>17</v>
      </c>
      <c r="H70" s="74">
        <v>20</v>
      </c>
      <c r="I70" s="74">
        <v>105</v>
      </c>
      <c r="J70" s="74">
        <v>7214304</v>
      </c>
      <c r="K70" s="75">
        <f t="shared" si="1"/>
        <v>68707.65714285715</v>
      </c>
    </row>
    <row r="71" spans="1:11" ht="18" customHeight="1">
      <c r="A71" s="12"/>
      <c r="B71" s="12"/>
      <c r="C71" s="61">
        <v>68</v>
      </c>
      <c r="D71" s="101" t="s">
        <v>510</v>
      </c>
      <c r="E71" s="77" t="s">
        <v>116</v>
      </c>
      <c r="F71" s="72" t="s">
        <v>44</v>
      </c>
      <c r="G71" s="53" t="s">
        <v>17</v>
      </c>
      <c r="H71" s="74">
        <v>20</v>
      </c>
      <c r="I71" s="74">
        <v>158</v>
      </c>
      <c r="J71" s="74">
        <v>8482833</v>
      </c>
      <c r="K71" s="75">
        <f t="shared" si="1"/>
        <v>53688.8164556962</v>
      </c>
    </row>
    <row r="72" spans="1:11" ht="18" customHeight="1">
      <c r="A72" s="12"/>
      <c r="B72" s="12"/>
      <c r="C72" s="61">
        <v>69</v>
      </c>
      <c r="D72" s="101" t="s">
        <v>511</v>
      </c>
      <c r="E72" s="77" t="s">
        <v>117</v>
      </c>
      <c r="F72" s="72" t="s">
        <v>44</v>
      </c>
      <c r="G72" s="53" t="s">
        <v>17</v>
      </c>
      <c r="H72" s="74">
        <v>20</v>
      </c>
      <c r="I72" s="74">
        <v>181</v>
      </c>
      <c r="J72" s="74">
        <v>10923116</v>
      </c>
      <c r="K72" s="75">
        <f t="shared" si="1"/>
        <v>60348.70718232044</v>
      </c>
    </row>
    <row r="73" spans="1:11" ht="18" customHeight="1">
      <c r="A73" s="12"/>
      <c r="B73" s="12"/>
      <c r="C73" s="61">
        <v>70</v>
      </c>
      <c r="D73" s="101" t="s">
        <v>512</v>
      </c>
      <c r="E73" s="77" t="s">
        <v>118</v>
      </c>
      <c r="F73" s="72" t="s">
        <v>37</v>
      </c>
      <c r="G73" s="53" t="s">
        <v>17</v>
      </c>
      <c r="H73" s="74">
        <v>20</v>
      </c>
      <c r="I73" s="74">
        <v>219</v>
      </c>
      <c r="J73" s="74">
        <v>13552631</v>
      </c>
      <c r="K73" s="75">
        <f t="shared" si="1"/>
        <v>61884.159817351596</v>
      </c>
    </row>
    <row r="74" spans="1:11" ht="18" customHeight="1">
      <c r="A74" s="12"/>
      <c r="B74" s="12"/>
      <c r="C74" s="61">
        <v>71</v>
      </c>
      <c r="D74" s="101" t="s">
        <v>513</v>
      </c>
      <c r="E74" s="77" t="s">
        <v>119</v>
      </c>
      <c r="F74" s="72" t="s">
        <v>37</v>
      </c>
      <c r="G74" s="53" t="s">
        <v>17</v>
      </c>
      <c r="H74" s="74">
        <v>20</v>
      </c>
      <c r="I74" s="74">
        <v>84</v>
      </c>
      <c r="J74" s="74">
        <v>5443931</v>
      </c>
      <c r="K74" s="75">
        <f t="shared" si="1"/>
        <v>64808.70238095238</v>
      </c>
    </row>
    <row r="75" spans="1:11" ht="18" customHeight="1">
      <c r="A75" s="12"/>
      <c r="B75" s="12"/>
      <c r="C75" s="61">
        <v>72</v>
      </c>
      <c r="D75" s="101" t="s">
        <v>514</v>
      </c>
      <c r="E75" s="77" t="s">
        <v>120</v>
      </c>
      <c r="F75" s="72" t="s">
        <v>38</v>
      </c>
      <c r="G75" s="53" t="s">
        <v>17</v>
      </c>
      <c r="H75" s="74">
        <v>12</v>
      </c>
      <c r="I75" s="74">
        <v>138</v>
      </c>
      <c r="J75" s="74">
        <v>10522319</v>
      </c>
      <c r="K75" s="75">
        <f t="shared" si="1"/>
        <v>76248.6884057971</v>
      </c>
    </row>
    <row r="76" spans="1:11" ht="18" customHeight="1">
      <c r="A76" s="12"/>
      <c r="B76" s="12"/>
      <c r="C76" s="61">
        <v>73</v>
      </c>
      <c r="D76" s="101" t="s">
        <v>515</v>
      </c>
      <c r="E76" s="67" t="s">
        <v>121</v>
      </c>
      <c r="F76" s="55" t="s">
        <v>38</v>
      </c>
      <c r="G76" s="53" t="s">
        <v>17</v>
      </c>
      <c r="H76" s="64">
        <v>10</v>
      </c>
      <c r="I76" s="64">
        <v>121</v>
      </c>
      <c r="J76" s="64">
        <v>6946584</v>
      </c>
      <c r="K76" s="75">
        <f t="shared" si="1"/>
        <v>57409.78512396694</v>
      </c>
    </row>
    <row r="77" spans="1:11" ht="18" customHeight="1">
      <c r="A77" s="12"/>
      <c r="B77" s="12"/>
      <c r="C77" s="61">
        <v>74</v>
      </c>
      <c r="D77" s="101" t="s">
        <v>785</v>
      </c>
      <c r="E77" s="67" t="s">
        <v>122</v>
      </c>
      <c r="F77" s="55" t="s">
        <v>38</v>
      </c>
      <c r="G77" s="53" t="s">
        <v>17</v>
      </c>
      <c r="H77" s="64">
        <v>20</v>
      </c>
      <c r="I77" s="64">
        <v>218</v>
      </c>
      <c r="J77" s="64">
        <v>13188740</v>
      </c>
      <c r="K77" s="75">
        <f t="shared" si="1"/>
        <v>60498.807339449544</v>
      </c>
    </row>
    <row r="78" spans="1:11" ht="18" customHeight="1">
      <c r="A78" s="12"/>
      <c r="B78" s="12"/>
      <c r="C78" s="61">
        <v>75</v>
      </c>
      <c r="D78" s="101" t="s">
        <v>516</v>
      </c>
      <c r="E78" s="67" t="s">
        <v>123</v>
      </c>
      <c r="F78" s="55" t="s">
        <v>39</v>
      </c>
      <c r="G78" s="53" t="s">
        <v>17</v>
      </c>
      <c r="H78" s="64">
        <v>20</v>
      </c>
      <c r="I78" s="64">
        <v>240</v>
      </c>
      <c r="J78" s="64">
        <v>27250336</v>
      </c>
      <c r="K78" s="75">
        <f t="shared" si="1"/>
        <v>113543.06666666667</v>
      </c>
    </row>
    <row r="79" spans="1:11" ht="18" customHeight="1">
      <c r="A79" s="12"/>
      <c r="B79" s="12"/>
      <c r="C79" s="61">
        <v>76</v>
      </c>
      <c r="D79" s="101" t="s">
        <v>517</v>
      </c>
      <c r="E79" s="67" t="s">
        <v>124</v>
      </c>
      <c r="F79" s="55" t="s">
        <v>40</v>
      </c>
      <c r="G79" s="53" t="s">
        <v>17</v>
      </c>
      <c r="H79" s="64">
        <v>10</v>
      </c>
      <c r="I79" s="64">
        <v>96</v>
      </c>
      <c r="J79" s="64">
        <v>8574016</v>
      </c>
      <c r="K79" s="75">
        <f t="shared" si="1"/>
        <v>89312.66666666667</v>
      </c>
    </row>
    <row r="80" spans="1:11" ht="18" customHeight="1">
      <c r="A80" s="12"/>
      <c r="B80" s="12"/>
      <c r="C80" s="61">
        <v>77</v>
      </c>
      <c r="D80" s="101" t="s">
        <v>518</v>
      </c>
      <c r="E80" s="67" t="s">
        <v>125</v>
      </c>
      <c r="F80" s="55" t="s">
        <v>46</v>
      </c>
      <c r="G80" s="53" t="s">
        <v>17</v>
      </c>
      <c r="H80" s="64">
        <v>10</v>
      </c>
      <c r="I80" s="64">
        <v>18</v>
      </c>
      <c r="J80" s="64">
        <v>783963</v>
      </c>
      <c r="K80" s="75">
        <f t="shared" si="1"/>
        <v>43553.5</v>
      </c>
    </row>
    <row r="81" spans="1:11" ht="18" customHeight="1">
      <c r="A81" s="12"/>
      <c r="B81" s="12"/>
      <c r="C81" s="61">
        <v>78</v>
      </c>
      <c r="D81" s="101" t="s">
        <v>519</v>
      </c>
      <c r="E81" s="67" t="s">
        <v>126</v>
      </c>
      <c r="F81" s="55" t="s">
        <v>41</v>
      </c>
      <c r="G81" s="53" t="s">
        <v>17</v>
      </c>
      <c r="H81" s="64">
        <v>10</v>
      </c>
      <c r="I81" s="64">
        <v>65</v>
      </c>
      <c r="J81" s="64">
        <v>3419910</v>
      </c>
      <c r="K81" s="75">
        <f t="shared" si="1"/>
        <v>52614</v>
      </c>
    </row>
    <row r="82" spans="4:11" ht="18" customHeight="1" thickBot="1">
      <c r="D82" s="102"/>
      <c r="E82" s="41" t="s">
        <v>19</v>
      </c>
      <c r="F82" s="42"/>
      <c r="G82" s="44"/>
      <c r="H82" s="43">
        <f>SUM(H4:H81)</f>
        <v>1332</v>
      </c>
      <c r="I82" s="43">
        <f>SUM(I4:I81)</f>
        <v>14936</v>
      </c>
      <c r="J82" s="43">
        <f>SUM(J4:J81)</f>
        <v>993947236</v>
      </c>
      <c r="K82" s="98">
        <f>J82/I82</f>
        <v>66547.08328869844</v>
      </c>
    </row>
    <row r="83" spans="1:11" ht="18" customHeight="1" thickTop="1">
      <c r="A83" s="12"/>
      <c r="B83" s="12"/>
      <c r="C83" s="61">
        <v>1</v>
      </c>
      <c r="D83" s="101" t="s">
        <v>464</v>
      </c>
      <c r="E83" s="67" t="s">
        <v>69</v>
      </c>
      <c r="F83" s="72" t="s">
        <v>16</v>
      </c>
      <c r="G83" s="78" t="s">
        <v>18</v>
      </c>
      <c r="H83" s="73">
        <v>10</v>
      </c>
      <c r="I83" s="74">
        <v>58</v>
      </c>
      <c r="J83" s="74">
        <v>2661600</v>
      </c>
      <c r="K83" s="75">
        <f aca="true" t="shared" si="3" ref="K83:K95">J83/I83</f>
        <v>45889.65517241379</v>
      </c>
    </row>
    <row r="84" spans="1:11" ht="18" customHeight="1">
      <c r="A84" s="12"/>
      <c r="B84" s="12"/>
      <c r="C84" s="61">
        <v>2</v>
      </c>
      <c r="D84" s="101" t="s">
        <v>454</v>
      </c>
      <c r="E84" s="69" t="s">
        <v>59</v>
      </c>
      <c r="F84" s="72" t="s">
        <v>16</v>
      </c>
      <c r="G84" s="53" t="s">
        <v>18</v>
      </c>
      <c r="H84" s="73">
        <v>10</v>
      </c>
      <c r="I84" s="74">
        <v>55</v>
      </c>
      <c r="J84" s="74">
        <v>769142</v>
      </c>
      <c r="K84" s="75">
        <f>J84/I84</f>
        <v>13984.4</v>
      </c>
    </row>
    <row r="85" spans="3:11" ht="18" customHeight="1">
      <c r="C85" s="61">
        <v>3</v>
      </c>
      <c r="D85" s="101" t="s">
        <v>468</v>
      </c>
      <c r="E85" s="67" t="s">
        <v>73</v>
      </c>
      <c r="F85" s="72" t="s">
        <v>16</v>
      </c>
      <c r="G85" s="53" t="s">
        <v>18</v>
      </c>
      <c r="H85" s="73">
        <v>20</v>
      </c>
      <c r="I85" s="74">
        <v>60</v>
      </c>
      <c r="J85" s="74">
        <v>1411723</v>
      </c>
      <c r="K85" s="75">
        <f t="shared" si="3"/>
        <v>23528.716666666667</v>
      </c>
    </row>
    <row r="86" spans="2:11" ht="18" customHeight="1">
      <c r="B86" s="12"/>
      <c r="C86" s="61">
        <v>4</v>
      </c>
      <c r="D86" s="101" t="s">
        <v>452</v>
      </c>
      <c r="E86" s="76" t="s">
        <v>57</v>
      </c>
      <c r="F86" s="72" t="s">
        <v>16</v>
      </c>
      <c r="G86" s="53" t="s">
        <v>18</v>
      </c>
      <c r="H86" s="73">
        <v>20</v>
      </c>
      <c r="I86" s="74">
        <v>68</v>
      </c>
      <c r="J86" s="74">
        <v>3255886</v>
      </c>
      <c r="K86" s="75">
        <f t="shared" si="3"/>
        <v>47880.67647058824</v>
      </c>
    </row>
    <row r="87" spans="2:11" ht="18" customHeight="1">
      <c r="B87" s="12"/>
      <c r="C87" s="61">
        <v>5</v>
      </c>
      <c r="D87" s="101" t="s">
        <v>786</v>
      </c>
      <c r="E87" s="67" t="s">
        <v>127</v>
      </c>
      <c r="F87" s="72" t="s">
        <v>128</v>
      </c>
      <c r="G87" s="53" t="s">
        <v>18</v>
      </c>
      <c r="H87" s="73">
        <v>10</v>
      </c>
      <c r="I87" s="74">
        <v>10</v>
      </c>
      <c r="J87" s="74">
        <v>124600</v>
      </c>
      <c r="K87" s="75">
        <f t="shared" si="3"/>
        <v>12460</v>
      </c>
    </row>
    <row r="88" spans="2:11" ht="18" customHeight="1">
      <c r="B88" s="12"/>
      <c r="C88" s="61">
        <v>6</v>
      </c>
      <c r="D88" s="101" t="s">
        <v>494</v>
      </c>
      <c r="E88" s="71" t="s">
        <v>100</v>
      </c>
      <c r="F88" s="72" t="s">
        <v>36</v>
      </c>
      <c r="G88" s="53" t="s">
        <v>18</v>
      </c>
      <c r="H88" s="73">
        <v>10</v>
      </c>
      <c r="I88" s="74">
        <v>34</v>
      </c>
      <c r="J88" s="74">
        <v>540483</v>
      </c>
      <c r="K88" s="75">
        <f t="shared" si="3"/>
        <v>15896.558823529413</v>
      </c>
    </row>
    <row r="89" spans="2:11" ht="18" customHeight="1">
      <c r="B89" s="12"/>
      <c r="C89" s="61">
        <v>7</v>
      </c>
      <c r="D89" s="101" t="s">
        <v>495</v>
      </c>
      <c r="E89" s="76" t="s">
        <v>101</v>
      </c>
      <c r="F89" s="72" t="s">
        <v>36</v>
      </c>
      <c r="G89" s="53" t="s">
        <v>18</v>
      </c>
      <c r="H89" s="73">
        <v>10</v>
      </c>
      <c r="I89" s="74">
        <v>12</v>
      </c>
      <c r="J89" s="74">
        <v>383062</v>
      </c>
      <c r="K89" s="75">
        <f t="shared" si="3"/>
        <v>31921.833333333332</v>
      </c>
    </row>
    <row r="90" spans="2:11" ht="18" customHeight="1">
      <c r="B90" s="12"/>
      <c r="C90" s="61">
        <v>8</v>
      </c>
      <c r="D90" s="101" t="s">
        <v>477</v>
      </c>
      <c r="E90" s="67" t="s">
        <v>83</v>
      </c>
      <c r="F90" s="72" t="s">
        <v>29</v>
      </c>
      <c r="G90" s="53" t="s">
        <v>18</v>
      </c>
      <c r="H90" s="73">
        <v>20</v>
      </c>
      <c r="I90" s="74">
        <v>31</v>
      </c>
      <c r="J90" s="74">
        <v>744326</v>
      </c>
      <c r="K90" s="75">
        <f t="shared" si="3"/>
        <v>24010.516129032258</v>
      </c>
    </row>
    <row r="91" spans="2:11" ht="18" customHeight="1">
      <c r="B91" s="12"/>
      <c r="C91" s="61">
        <v>9</v>
      </c>
      <c r="D91" s="101" t="s">
        <v>474</v>
      </c>
      <c r="E91" s="67" t="s">
        <v>79</v>
      </c>
      <c r="F91" s="72" t="s">
        <v>29</v>
      </c>
      <c r="G91" s="53" t="s">
        <v>18</v>
      </c>
      <c r="H91" s="73">
        <v>20</v>
      </c>
      <c r="I91" s="74">
        <v>38</v>
      </c>
      <c r="J91" s="74">
        <v>1299918</v>
      </c>
      <c r="K91" s="75">
        <f t="shared" si="3"/>
        <v>34208.36842105263</v>
      </c>
    </row>
    <row r="92" spans="2:11" ht="18" customHeight="1">
      <c r="B92" s="12"/>
      <c r="C92" s="61">
        <v>10</v>
      </c>
      <c r="D92" s="101" t="s">
        <v>783</v>
      </c>
      <c r="E92" s="67" t="s">
        <v>81</v>
      </c>
      <c r="F92" s="72" t="s">
        <v>29</v>
      </c>
      <c r="G92" s="53" t="s">
        <v>18</v>
      </c>
      <c r="H92" s="73">
        <v>20</v>
      </c>
      <c r="I92" s="74">
        <v>6</v>
      </c>
      <c r="J92" s="74">
        <v>96000</v>
      </c>
      <c r="K92" s="75">
        <f t="shared" si="3"/>
        <v>16000</v>
      </c>
    </row>
    <row r="93" spans="2:11" ht="18" customHeight="1">
      <c r="B93" s="12"/>
      <c r="C93" s="61">
        <v>11</v>
      </c>
      <c r="D93" s="101" t="s">
        <v>506</v>
      </c>
      <c r="E93" s="67" t="s">
        <v>112</v>
      </c>
      <c r="F93" s="72" t="s">
        <v>44</v>
      </c>
      <c r="G93" s="53" t="s">
        <v>18</v>
      </c>
      <c r="H93" s="73">
        <v>20</v>
      </c>
      <c r="I93" s="74">
        <v>36</v>
      </c>
      <c r="J93" s="74">
        <v>1202200</v>
      </c>
      <c r="K93" s="75">
        <f t="shared" si="3"/>
        <v>33394.444444444445</v>
      </c>
    </row>
    <row r="94" spans="2:11" ht="18" customHeight="1">
      <c r="B94" s="12"/>
      <c r="C94" s="61">
        <v>12</v>
      </c>
      <c r="D94" s="101" t="s">
        <v>511</v>
      </c>
      <c r="E94" s="67" t="s">
        <v>117</v>
      </c>
      <c r="F94" s="72" t="s">
        <v>44</v>
      </c>
      <c r="G94" s="53" t="s">
        <v>18</v>
      </c>
      <c r="H94" s="73">
        <v>10</v>
      </c>
      <c r="I94" s="74">
        <v>28</v>
      </c>
      <c r="J94" s="74">
        <v>408375</v>
      </c>
      <c r="K94" s="75">
        <f t="shared" si="3"/>
        <v>14584.82142857143</v>
      </c>
    </row>
    <row r="95" spans="2:11" ht="18" customHeight="1" thickBot="1">
      <c r="B95" s="12"/>
      <c r="C95" s="61">
        <v>13</v>
      </c>
      <c r="D95" s="101" t="s">
        <v>480</v>
      </c>
      <c r="E95" s="67" t="s">
        <v>86</v>
      </c>
      <c r="F95" s="72" t="s">
        <v>31</v>
      </c>
      <c r="G95" s="53" t="s">
        <v>18</v>
      </c>
      <c r="H95" s="73">
        <v>20</v>
      </c>
      <c r="I95" s="74">
        <v>12</v>
      </c>
      <c r="J95" s="74">
        <v>677480</v>
      </c>
      <c r="K95" s="75">
        <f t="shared" si="3"/>
        <v>56456.666666666664</v>
      </c>
    </row>
    <row r="96" spans="4:11" ht="18" customHeight="1" thickBot="1" thickTop="1">
      <c r="D96" s="102"/>
      <c r="E96" s="7" t="s">
        <v>20</v>
      </c>
      <c r="F96" s="20"/>
      <c r="G96" s="9"/>
      <c r="H96" s="38">
        <f>SUM(H83:H95)</f>
        <v>200</v>
      </c>
      <c r="I96" s="39">
        <f>SUM(I83:I95)</f>
        <v>448</v>
      </c>
      <c r="J96" s="40">
        <f>SUM(J83:J95)</f>
        <v>13574795</v>
      </c>
      <c r="K96" s="22">
        <f>J96/I96</f>
        <v>30300.881696428572</v>
      </c>
    </row>
    <row r="97" spans="4:11" ht="18" customHeight="1" thickBot="1" thickTop="1">
      <c r="D97" s="102"/>
      <c r="E97" s="10" t="s">
        <v>14</v>
      </c>
      <c r="F97" s="23"/>
      <c r="G97" s="11"/>
      <c r="H97" s="37">
        <f>H82</f>
        <v>1332</v>
      </c>
      <c r="I97" s="24">
        <f>I82+I96</f>
        <v>15384</v>
      </c>
      <c r="J97" s="24">
        <f>J82+J96</f>
        <v>1007522031</v>
      </c>
      <c r="K97" s="97">
        <f>J97/I97</f>
        <v>65491.55167706708</v>
      </c>
    </row>
    <row r="98" spans="1:11" s="34" customFormat="1" ht="18" customHeight="1" thickTop="1">
      <c r="A98" s="3"/>
      <c r="B98" s="3"/>
      <c r="C98" s="34">
        <v>1</v>
      </c>
      <c r="D98" s="103" t="s">
        <v>520</v>
      </c>
      <c r="E98" s="88" t="s">
        <v>129</v>
      </c>
      <c r="F98" s="82" t="s">
        <v>130</v>
      </c>
      <c r="G98" s="83" t="s">
        <v>13</v>
      </c>
      <c r="H98" s="84">
        <v>20</v>
      </c>
      <c r="I98" s="85">
        <v>170</v>
      </c>
      <c r="J98" s="86">
        <v>2366100</v>
      </c>
      <c r="K98" s="87">
        <f>J98/I98</f>
        <v>13918.235294117647</v>
      </c>
    </row>
    <row r="99" spans="1:11" s="34" customFormat="1" ht="18" customHeight="1">
      <c r="A99" s="3"/>
      <c r="B99" s="3"/>
      <c r="C99" s="34">
        <v>2</v>
      </c>
      <c r="D99" s="103" t="s">
        <v>521</v>
      </c>
      <c r="E99" s="89" t="s">
        <v>439</v>
      </c>
      <c r="F99" s="17" t="s">
        <v>130</v>
      </c>
      <c r="G99" s="8" t="s">
        <v>13</v>
      </c>
      <c r="H99" s="26">
        <v>20</v>
      </c>
      <c r="I99" s="27">
        <v>270</v>
      </c>
      <c r="J99" s="28">
        <v>2343656</v>
      </c>
      <c r="K99" s="18">
        <f aca="true" t="shared" si="4" ref="K99:K159">J99/I99</f>
        <v>8680.207407407408</v>
      </c>
    </row>
    <row r="100" spans="1:11" s="34" customFormat="1" ht="18" customHeight="1">
      <c r="A100" s="3"/>
      <c r="B100" s="3"/>
      <c r="C100" s="34">
        <v>3</v>
      </c>
      <c r="D100" s="103" t="s">
        <v>522</v>
      </c>
      <c r="E100" s="89" t="s">
        <v>131</v>
      </c>
      <c r="F100" s="17" t="s">
        <v>130</v>
      </c>
      <c r="G100" s="8" t="s">
        <v>13</v>
      </c>
      <c r="H100" s="26">
        <v>12</v>
      </c>
      <c r="I100" s="27">
        <v>168</v>
      </c>
      <c r="J100" s="28">
        <v>1134025</v>
      </c>
      <c r="K100" s="18">
        <f t="shared" si="4"/>
        <v>6750.148809523809</v>
      </c>
    </row>
    <row r="101" spans="1:11" s="34" customFormat="1" ht="18" customHeight="1">
      <c r="A101" s="3"/>
      <c r="B101" s="3"/>
      <c r="C101" s="34">
        <v>4</v>
      </c>
      <c r="D101" s="103" t="s">
        <v>523</v>
      </c>
      <c r="E101" s="89" t="s">
        <v>132</v>
      </c>
      <c r="F101" s="17" t="s">
        <v>130</v>
      </c>
      <c r="G101" s="8" t="s">
        <v>13</v>
      </c>
      <c r="H101" s="26">
        <v>20</v>
      </c>
      <c r="I101" s="27">
        <v>252</v>
      </c>
      <c r="J101" s="28">
        <v>5384800</v>
      </c>
      <c r="K101" s="18">
        <f t="shared" si="4"/>
        <v>21368.25396825397</v>
      </c>
    </row>
    <row r="102" spans="1:11" s="34" customFormat="1" ht="18" customHeight="1">
      <c r="A102" s="3"/>
      <c r="B102" s="3"/>
      <c r="C102" s="34">
        <v>5</v>
      </c>
      <c r="D102" s="103" t="s">
        <v>524</v>
      </c>
      <c r="E102" s="89" t="s">
        <v>133</v>
      </c>
      <c r="F102" s="17" t="s">
        <v>130</v>
      </c>
      <c r="G102" s="8" t="s">
        <v>13</v>
      </c>
      <c r="H102" s="26">
        <v>10</v>
      </c>
      <c r="I102" s="27">
        <v>172</v>
      </c>
      <c r="J102" s="28">
        <v>2740325</v>
      </c>
      <c r="K102" s="18">
        <f t="shared" si="4"/>
        <v>15932.122093023256</v>
      </c>
    </row>
    <row r="103" spans="1:11" s="34" customFormat="1" ht="18" customHeight="1">
      <c r="A103" s="3"/>
      <c r="B103" s="3"/>
      <c r="C103" s="34">
        <v>6</v>
      </c>
      <c r="D103" s="103" t="s">
        <v>525</v>
      </c>
      <c r="E103" s="89" t="s">
        <v>134</v>
      </c>
      <c r="F103" s="17" t="s">
        <v>130</v>
      </c>
      <c r="G103" s="8" t="s">
        <v>13</v>
      </c>
      <c r="H103" s="26">
        <v>30</v>
      </c>
      <c r="I103" s="27">
        <v>442</v>
      </c>
      <c r="J103" s="28">
        <v>3397900</v>
      </c>
      <c r="K103" s="18">
        <f t="shared" si="4"/>
        <v>7687.556561085973</v>
      </c>
    </row>
    <row r="104" spans="1:11" s="34" customFormat="1" ht="18" customHeight="1">
      <c r="A104" s="3"/>
      <c r="B104" s="3"/>
      <c r="C104" s="34">
        <v>7</v>
      </c>
      <c r="D104" s="103" t="s">
        <v>526</v>
      </c>
      <c r="E104" s="89" t="s">
        <v>135</v>
      </c>
      <c r="F104" s="17" t="s">
        <v>130</v>
      </c>
      <c r="G104" s="8" t="s">
        <v>13</v>
      </c>
      <c r="H104" s="26">
        <v>10</v>
      </c>
      <c r="I104" s="27">
        <v>92</v>
      </c>
      <c r="J104" s="28">
        <v>632900</v>
      </c>
      <c r="K104" s="18">
        <f t="shared" si="4"/>
        <v>6879.347826086957</v>
      </c>
    </row>
    <row r="105" spans="1:11" s="34" customFormat="1" ht="18" customHeight="1">
      <c r="A105" s="3"/>
      <c r="B105" s="3"/>
      <c r="C105" s="34">
        <v>8</v>
      </c>
      <c r="D105" s="103" t="s">
        <v>527</v>
      </c>
      <c r="E105" s="89" t="s">
        <v>136</v>
      </c>
      <c r="F105" s="17" t="s">
        <v>130</v>
      </c>
      <c r="G105" s="8" t="s">
        <v>13</v>
      </c>
      <c r="H105" s="26">
        <v>10</v>
      </c>
      <c r="I105" s="27">
        <v>286</v>
      </c>
      <c r="J105" s="28">
        <v>6341080</v>
      </c>
      <c r="K105" s="18">
        <f t="shared" si="4"/>
        <v>22171.60839160839</v>
      </c>
    </row>
    <row r="106" spans="1:11" s="34" customFormat="1" ht="18" customHeight="1">
      <c r="A106" s="3"/>
      <c r="B106" s="3"/>
      <c r="C106" s="34">
        <v>9</v>
      </c>
      <c r="D106" s="103" t="s">
        <v>528</v>
      </c>
      <c r="E106" s="89" t="s">
        <v>137</v>
      </c>
      <c r="F106" s="17" t="s">
        <v>130</v>
      </c>
      <c r="G106" s="8" t="s">
        <v>13</v>
      </c>
      <c r="H106" s="26">
        <v>10</v>
      </c>
      <c r="I106" s="27">
        <v>234</v>
      </c>
      <c r="J106" s="28">
        <v>1862950</v>
      </c>
      <c r="K106" s="18">
        <f t="shared" si="4"/>
        <v>7961.324786324786</v>
      </c>
    </row>
    <row r="107" spans="1:11" s="34" customFormat="1" ht="18" customHeight="1">
      <c r="A107" s="3"/>
      <c r="B107" s="3"/>
      <c r="C107" s="34">
        <v>10</v>
      </c>
      <c r="D107" s="103" t="s">
        <v>529</v>
      </c>
      <c r="E107" s="89" t="s">
        <v>138</v>
      </c>
      <c r="F107" s="17" t="s">
        <v>130</v>
      </c>
      <c r="G107" s="8" t="s">
        <v>13</v>
      </c>
      <c r="H107" s="26">
        <v>20</v>
      </c>
      <c r="I107" s="27">
        <v>210</v>
      </c>
      <c r="J107" s="28">
        <v>4272230</v>
      </c>
      <c r="K107" s="18">
        <f t="shared" si="4"/>
        <v>20343.95238095238</v>
      </c>
    </row>
    <row r="108" spans="1:11" s="34" customFormat="1" ht="18" customHeight="1">
      <c r="A108" s="3"/>
      <c r="B108" s="3"/>
      <c r="C108" s="34">
        <v>11</v>
      </c>
      <c r="D108" s="103" t="s">
        <v>530</v>
      </c>
      <c r="E108" s="89" t="s">
        <v>139</v>
      </c>
      <c r="F108" s="17" t="s">
        <v>130</v>
      </c>
      <c r="G108" s="8" t="s">
        <v>13</v>
      </c>
      <c r="H108" s="26">
        <v>20</v>
      </c>
      <c r="I108" s="27">
        <v>485</v>
      </c>
      <c r="J108" s="28">
        <v>2629816</v>
      </c>
      <c r="K108" s="18">
        <f t="shared" si="4"/>
        <v>5422.301030927835</v>
      </c>
    </row>
    <row r="109" spans="1:11" s="34" customFormat="1" ht="18" customHeight="1">
      <c r="A109" s="3"/>
      <c r="B109" s="3"/>
      <c r="C109" s="34">
        <v>12</v>
      </c>
      <c r="D109" s="103" t="s">
        <v>531</v>
      </c>
      <c r="E109" s="89" t="s">
        <v>140</v>
      </c>
      <c r="F109" s="17" t="s">
        <v>130</v>
      </c>
      <c r="G109" s="8" t="s">
        <v>13</v>
      </c>
      <c r="H109" s="26">
        <v>25</v>
      </c>
      <c r="I109" s="27">
        <v>310</v>
      </c>
      <c r="J109" s="28">
        <v>3135900</v>
      </c>
      <c r="K109" s="18">
        <f t="shared" si="4"/>
        <v>10115.806451612903</v>
      </c>
    </row>
    <row r="110" spans="1:11" s="34" customFormat="1" ht="18" customHeight="1">
      <c r="A110" s="3"/>
      <c r="B110" s="3"/>
      <c r="C110" s="34">
        <v>13</v>
      </c>
      <c r="D110" s="103" t="s">
        <v>532</v>
      </c>
      <c r="E110" s="89" t="s">
        <v>141</v>
      </c>
      <c r="F110" s="17" t="s">
        <v>130</v>
      </c>
      <c r="G110" s="8" t="s">
        <v>13</v>
      </c>
      <c r="H110" s="26">
        <v>10</v>
      </c>
      <c r="I110" s="27">
        <v>232</v>
      </c>
      <c r="J110" s="28">
        <v>878050</v>
      </c>
      <c r="K110" s="18">
        <f t="shared" si="4"/>
        <v>3784.698275862069</v>
      </c>
    </row>
    <row r="111" spans="1:11" s="34" customFormat="1" ht="18" customHeight="1">
      <c r="A111" s="3"/>
      <c r="B111" s="3"/>
      <c r="C111" s="34">
        <v>14</v>
      </c>
      <c r="D111" s="103" t="s">
        <v>533</v>
      </c>
      <c r="E111" s="89" t="s">
        <v>142</v>
      </c>
      <c r="F111" s="17" t="s">
        <v>130</v>
      </c>
      <c r="G111" s="8" t="s">
        <v>13</v>
      </c>
      <c r="H111" s="26">
        <v>10</v>
      </c>
      <c r="I111" s="27">
        <v>85</v>
      </c>
      <c r="J111" s="28">
        <v>623545</v>
      </c>
      <c r="K111" s="18">
        <f t="shared" si="4"/>
        <v>7335.823529411765</v>
      </c>
    </row>
    <row r="112" spans="1:11" s="34" customFormat="1" ht="18" customHeight="1">
      <c r="A112" s="3"/>
      <c r="B112" s="3"/>
      <c r="C112" s="34">
        <v>15</v>
      </c>
      <c r="D112" s="103" t="s">
        <v>534</v>
      </c>
      <c r="E112" s="89" t="s">
        <v>143</v>
      </c>
      <c r="F112" s="17" t="s">
        <v>130</v>
      </c>
      <c r="G112" s="8" t="s">
        <v>13</v>
      </c>
      <c r="H112" s="26">
        <v>10</v>
      </c>
      <c r="I112" s="27">
        <v>24</v>
      </c>
      <c r="J112" s="28">
        <v>208400</v>
      </c>
      <c r="K112" s="18">
        <f t="shared" si="4"/>
        <v>8683.333333333334</v>
      </c>
    </row>
    <row r="113" spans="1:11" s="34" customFormat="1" ht="18" customHeight="1">
      <c r="A113" s="3"/>
      <c r="B113" s="3"/>
      <c r="C113" s="34">
        <v>16</v>
      </c>
      <c r="D113" s="103" t="s">
        <v>535</v>
      </c>
      <c r="E113" s="89" t="s">
        <v>144</v>
      </c>
      <c r="F113" s="17" t="s">
        <v>130</v>
      </c>
      <c r="G113" s="8" t="s">
        <v>13</v>
      </c>
      <c r="H113" s="26">
        <v>22</v>
      </c>
      <c r="I113" s="27">
        <v>658</v>
      </c>
      <c r="J113" s="28">
        <v>11014955</v>
      </c>
      <c r="K113" s="18">
        <f t="shared" si="4"/>
        <v>16740.05319148936</v>
      </c>
    </row>
    <row r="114" spans="1:11" s="34" customFormat="1" ht="18" customHeight="1">
      <c r="A114" s="3"/>
      <c r="B114" s="3"/>
      <c r="C114" s="34">
        <v>17</v>
      </c>
      <c r="D114" s="103" t="s">
        <v>536</v>
      </c>
      <c r="E114" s="89" t="s">
        <v>145</v>
      </c>
      <c r="F114" s="17" t="s">
        <v>130</v>
      </c>
      <c r="G114" s="8" t="s">
        <v>13</v>
      </c>
      <c r="H114" s="26">
        <v>20</v>
      </c>
      <c r="I114" s="27">
        <v>167</v>
      </c>
      <c r="J114" s="28">
        <v>4051956</v>
      </c>
      <c r="K114" s="18">
        <f t="shared" si="4"/>
        <v>24263.209580838324</v>
      </c>
    </row>
    <row r="115" spans="1:11" s="34" customFormat="1" ht="18" customHeight="1">
      <c r="A115" s="3"/>
      <c r="B115" s="3"/>
      <c r="C115" s="34">
        <v>18</v>
      </c>
      <c r="D115" s="103" t="s">
        <v>537</v>
      </c>
      <c r="E115" s="89" t="s">
        <v>146</v>
      </c>
      <c r="F115" s="17" t="s">
        <v>130</v>
      </c>
      <c r="G115" s="8" t="s">
        <v>13</v>
      </c>
      <c r="H115" s="26">
        <v>10</v>
      </c>
      <c r="I115" s="27">
        <v>183</v>
      </c>
      <c r="J115" s="28">
        <v>2461470</v>
      </c>
      <c r="K115" s="18">
        <f t="shared" si="4"/>
        <v>13450.655737704918</v>
      </c>
    </row>
    <row r="116" spans="1:11" s="34" customFormat="1" ht="18" customHeight="1">
      <c r="A116" s="3"/>
      <c r="B116" s="3"/>
      <c r="C116" s="34">
        <v>19</v>
      </c>
      <c r="D116" s="103" t="s">
        <v>444</v>
      </c>
      <c r="E116" s="89" t="s">
        <v>147</v>
      </c>
      <c r="F116" s="17" t="s">
        <v>130</v>
      </c>
      <c r="G116" s="8" t="s">
        <v>13</v>
      </c>
      <c r="H116" s="26">
        <v>30</v>
      </c>
      <c r="I116" s="27">
        <v>477</v>
      </c>
      <c r="J116" s="28">
        <v>16521266</v>
      </c>
      <c r="K116" s="18">
        <f t="shared" si="4"/>
        <v>34635.77777777778</v>
      </c>
    </row>
    <row r="117" spans="1:11" s="34" customFormat="1" ht="18" customHeight="1">
      <c r="A117" s="3"/>
      <c r="B117" s="3"/>
      <c r="C117" s="34">
        <v>20</v>
      </c>
      <c r="D117" s="103" t="s">
        <v>538</v>
      </c>
      <c r="E117" s="89" t="s">
        <v>148</v>
      </c>
      <c r="F117" s="17" t="s">
        <v>130</v>
      </c>
      <c r="G117" s="8" t="s">
        <v>13</v>
      </c>
      <c r="H117" s="26">
        <v>15</v>
      </c>
      <c r="I117" s="27">
        <v>156</v>
      </c>
      <c r="J117" s="28">
        <v>1755390</v>
      </c>
      <c r="K117" s="18">
        <f t="shared" si="4"/>
        <v>11252.5</v>
      </c>
    </row>
    <row r="118" spans="1:11" s="34" customFormat="1" ht="18" customHeight="1">
      <c r="A118" s="3"/>
      <c r="B118" s="3"/>
      <c r="C118" s="34">
        <v>21</v>
      </c>
      <c r="D118" s="103" t="s">
        <v>446</v>
      </c>
      <c r="E118" s="89" t="s">
        <v>52</v>
      </c>
      <c r="F118" s="48" t="s">
        <v>130</v>
      </c>
      <c r="G118" s="49" t="s">
        <v>13</v>
      </c>
      <c r="H118" s="50">
        <v>45</v>
      </c>
      <c r="I118" s="51">
        <v>420</v>
      </c>
      <c r="J118" s="51">
        <v>2012244</v>
      </c>
      <c r="K118" s="18">
        <f t="shared" si="4"/>
        <v>4791.057142857143</v>
      </c>
    </row>
    <row r="119" spans="1:11" s="34" customFormat="1" ht="18" customHeight="1">
      <c r="A119" s="3"/>
      <c r="B119" s="3"/>
      <c r="C119" s="34">
        <v>22</v>
      </c>
      <c r="D119" s="103" t="s">
        <v>539</v>
      </c>
      <c r="E119" s="89" t="s">
        <v>149</v>
      </c>
      <c r="F119" s="48" t="s">
        <v>130</v>
      </c>
      <c r="G119" s="49" t="s">
        <v>13</v>
      </c>
      <c r="H119" s="50">
        <v>20</v>
      </c>
      <c r="I119" s="51">
        <v>12</v>
      </c>
      <c r="J119" s="51">
        <v>144000</v>
      </c>
      <c r="K119" s="18">
        <f t="shared" si="4"/>
        <v>12000</v>
      </c>
    </row>
    <row r="120" spans="1:11" s="34" customFormat="1" ht="18" customHeight="1">
      <c r="A120" s="3"/>
      <c r="B120" s="3"/>
      <c r="C120" s="34">
        <v>23</v>
      </c>
      <c r="D120" s="103" t="s">
        <v>540</v>
      </c>
      <c r="E120" s="89" t="s">
        <v>150</v>
      </c>
      <c r="F120" s="48" t="s">
        <v>130</v>
      </c>
      <c r="G120" s="49" t="s">
        <v>13</v>
      </c>
      <c r="H120" s="50">
        <v>20</v>
      </c>
      <c r="I120" s="51">
        <v>81</v>
      </c>
      <c r="J120" s="51">
        <v>848950</v>
      </c>
      <c r="K120" s="18">
        <f t="shared" si="4"/>
        <v>10480.864197530864</v>
      </c>
    </row>
    <row r="121" spans="1:11" s="34" customFormat="1" ht="18" customHeight="1">
      <c r="A121" s="3"/>
      <c r="B121" s="3"/>
      <c r="C121" s="34">
        <v>24</v>
      </c>
      <c r="D121" s="103" t="s">
        <v>541</v>
      </c>
      <c r="E121" s="89" t="s">
        <v>151</v>
      </c>
      <c r="F121" s="48" t="s">
        <v>130</v>
      </c>
      <c r="G121" s="49" t="s">
        <v>13</v>
      </c>
      <c r="H121" s="50">
        <v>15</v>
      </c>
      <c r="I121" s="51">
        <v>376</v>
      </c>
      <c r="J121" s="51">
        <v>6560695</v>
      </c>
      <c r="K121" s="18">
        <f t="shared" si="4"/>
        <v>17448.656914893618</v>
      </c>
    </row>
    <row r="122" spans="1:11" s="34" customFormat="1" ht="18" customHeight="1">
      <c r="A122" s="3"/>
      <c r="B122" s="3"/>
      <c r="C122" s="34">
        <v>25</v>
      </c>
      <c r="D122" s="103" t="s">
        <v>542</v>
      </c>
      <c r="E122" s="89" t="s">
        <v>152</v>
      </c>
      <c r="F122" s="48" t="s">
        <v>130</v>
      </c>
      <c r="G122" s="49" t="s">
        <v>13</v>
      </c>
      <c r="H122" s="50">
        <v>10</v>
      </c>
      <c r="I122" s="51">
        <v>285</v>
      </c>
      <c r="J122" s="51">
        <v>6717270</v>
      </c>
      <c r="K122" s="18">
        <f t="shared" si="4"/>
        <v>23569.36842105263</v>
      </c>
    </row>
    <row r="123" spans="1:11" s="34" customFormat="1" ht="18" customHeight="1">
      <c r="A123" s="3"/>
      <c r="B123" s="3"/>
      <c r="C123" s="34">
        <v>26</v>
      </c>
      <c r="D123" s="103" t="s">
        <v>543</v>
      </c>
      <c r="E123" s="89" t="s">
        <v>153</v>
      </c>
      <c r="F123" s="48" t="s">
        <v>130</v>
      </c>
      <c r="G123" s="49" t="s">
        <v>13</v>
      </c>
      <c r="H123" s="50">
        <v>30</v>
      </c>
      <c r="I123" s="51">
        <v>643</v>
      </c>
      <c r="J123" s="51">
        <v>8787938</v>
      </c>
      <c r="K123" s="18">
        <f t="shared" si="4"/>
        <v>13667.08864696734</v>
      </c>
    </row>
    <row r="124" spans="1:11" s="34" customFormat="1" ht="18" customHeight="1">
      <c r="A124" s="3"/>
      <c r="B124" s="3"/>
      <c r="C124" s="34">
        <v>27</v>
      </c>
      <c r="D124" s="103" t="s">
        <v>544</v>
      </c>
      <c r="E124" s="89" t="s">
        <v>154</v>
      </c>
      <c r="F124" s="48" t="s">
        <v>130</v>
      </c>
      <c r="G124" s="49" t="s">
        <v>13</v>
      </c>
      <c r="H124" s="50">
        <v>20</v>
      </c>
      <c r="I124" s="51">
        <v>330</v>
      </c>
      <c r="J124" s="51">
        <v>3717060</v>
      </c>
      <c r="K124" s="18">
        <f t="shared" si="4"/>
        <v>11263.818181818182</v>
      </c>
    </row>
    <row r="125" spans="1:11" s="34" customFormat="1" ht="18" customHeight="1">
      <c r="A125" s="3"/>
      <c r="B125" s="3"/>
      <c r="C125" s="34">
        <v>28</v>
      </c>
      <c r="D125" s="103" t="s">
        <v>545</v>
      </c>
      <c r="E125" s="89" t="s">
        <v>155</v>
      </c>
      <c r="F125" s="48" t="s">
        <v>130</v>
      </c>
      <c r="G125" s="49" t="s">
        <v>13</v>
      </c>
      <c r="H125" s="51">
        <v>20</v>
      </c>
      <c r="I125" s="51">
        <v>191</v>
      </c>
      <c r="J125" s="51">
        <v>2769470</v>
      </c>
      <c r="K125" s="18">
        <f t="shared" si="4"/>
        <v>14499.842931937173</v>
      </c>
    </row>
    <row r="126" spans="1:11" s="34" customFormat="1" ht="18" customHeight="1">
      <c r="A126" s="3"/>
      <c r="B126" s="3"/>
      <c r="C126" s="34">
        <v>29</v>
      </c>
      <c r="D126" s="103" t="s">
        <v>546</v>
      </c>
      <c r="E126" s="89" t="s">
        <v>156</v>
      </c>
      <c r="F126" s="48" t="s">
        <v>130</v>
      </c>
      <c r="G126" s="49" t="s">
        <v>13</v>
      </c>
      <c r="H126" s="51">
        <v>10</v>
      </c>
      <c r="I126" s="51">
        <v>182</v>
      </c>
      <c r="J126" s="51">
        <v>3761520</v>
      </c>
      <c r="K126" s="18">
        <f t="shared" si="4"/>
        <v>20667.69230769231</v>
      </c>
    </row>
    <row r="127" spans="1:11" s="34" customFormat="1" ht="18" customHeight="1">
      <c r="A127" s="3"/>
      <c r="B127" s="3"/>
      <c r="C127" s="34">
        <v>30</v>
      </c>
      <c r="D127" s="103" t="s">
        <v>547</v>
      </c>
      <c r="E127" s="89" t="s">
        <v>157</v>
      </c>
      <c r="F127" s="48" t="s">
        <v>130</v>
      </c>
      <c r="G127" s="49" t="s">
        <v>13</v>
      </c>
      <c r="H127" s="51">
        <v>15</v>
      </c>
      <c r="I127" s="51">
        <v>294</v>
      </c>
      <c r="J127" s="51">
        <v>4333340</v>
      </c>
      <c r="K127" s="18">
        <f t="shared" si="4"/>
        <v>14739.251700680272</v>
      </c>
    </row>
    <row r="128" spans="1:11" s="34" customFormat="1" ht="18" customHeight="1">
      <c r="A128" s="3"/>
      <c r="B128" s="3"/>
      <c r="C128" s="34">
        <v>31</v>
      </c>
      <c r="D128" s="103" t="s">
        <v>548</v>
      </c>
      <c r="E128" s="89" t="s">
        <v>158</v>
      </c>
      <c r="F128" s="48" t="s">
        <v>130</v>
      </c>
      <c r="G128" s="49" t="s">
        <v>13</v>
      </c>
      <c r="H128" s="51">
        <v>20</v>
      </c>
      <c r="I128" s="51">
        <v>117</v>
      </c>
      <c r="J128" s="51">
        <v>1454800</v>
      </c>
      <c r="K128" s="18">
        <f t="shared" si="4"/>
        <v>12434.188034188035</v>
      </c>
    </row>
    <row r="129" spans="1:11" s="34" customFormat="1" ht="18" customHeight="1">
      <c r="A129" s="3"/>
      <c r="B129" s="3"/>
      <c r="C129" s="34">
        <v>32</v>
      </c>
      <c r="D129" s="103" t="s">
        <v>549</v>
      </c>
      <c r="E129" s="89" t="s">
        <v>159</v>
      </c>
      <c r="F129" s="48" t="s">
        <v>130</v>
      </c>
      <c r="G129" s="49" t="s">
        <v>13</v>
      </c>
      <c r="H129" s="51">
        <v>10</v>
      </c>
      <c r="I129" s="51">
        <v>123</v>
      </c>
      <c r="J129" s="51">
        <v>1510000</v>
      </c>
      <c r="K129" s="18">
        <f t="shared" si="4"/>
        <v>12276.422764227642</v>
      </c>
    </row>
    <row r="130" spans="1:11" s="34" customFormat="1" ht="18" customHeight="1">
      <c r="A130" s="3"/>
      <c r="B130" s="3"/>
      <c r="C130" s="34">
        <v>33</v>
      </c>
      <c r="D130" s="103" t="s">
        <v>550</v>
      </c>
      <c r="E130" s="89" t="s">
        <v>160</v>
      </c>
      <c r="F130" s="48" t="s">
        <v>130</v>
      </c>
      <c r="G130" s="49" t="s">
        <v>13</v>
      </c>
      <c r="H130" s="51">
        <v>20</v>
      </c>
      <c r="I130" s="51">
        <v>470</v>
      </c>
      <c r="J130" s="51">
        <v>7371315</v>
      </c>
      <c r="K130" s="18">
        <f t="shared" si="4"/>
        <v>15683.648936170213</v>
      </c>
    </row>
    <row r="131" spans="1:11" s="34" customFormat="1" ht="18" customHeight="1">
      <c r="A131" s="3"/>
      <c r="B131" s="3"/>
      <c r="C131" s="34">
        <v>34</v>
      </c>
      <c r="D131" s="103" t="s">
        <v>551</v>
      </c>
      <c r="E131" s="89" t="s">
        <v>161</v>
      </c>
      <c r="F131" s="48" t="s">
        <v>130</v>
      </c>
      <c r="G131" s="49" t="s">
        <v>13</v>
      </c>
      <c r="H131" s="51">
        <v>20</v>
      </c>
      <c r="I131" s="51">
        <v>264</v>
      </c>
      <c r="J131" s="51">
        <v>7768000</v>
      </c>
      <c r="K131" s="18">
        <f t="shared" si="4"/>
        <v>29424.242424242424</v>
      </c>
    </row>
    <row r="132" spans="1:11" s="34" customFormat="1" ht="18" customHeight="1">
      <c r="A132" s="3"/>
      <c r="B132" s="3"/>
      <c r="C132" s="34">
        <v>35</v>
      </c>
      <c r="D132" s="103" t="s">
        <v>552</v>
      </c>
      <c r="E132" s="89" t="s">
        <v>162</v>
      </c>
      <c r="F132" s="48" t="s">
        <v>130</v>
      </c>
      <c r="G132" s="49" t="s">
        <v>13</v>
      </c>
      <c r="H132" s="51">
        <v>20</v>
      </c>
      <c r="I132" s="51">
        <v>246</v>
      </c>
      <c r="J132" s="51">
        <v>2559204</v>
      </c>
      <c r="K132" s="18">
        <f t="shared" si="4"/>
        <v>10403.268292682927</v>
      </c>
    </row>
    <row r="133" spans="1:11" s="34" customFormat="1" ht="18" customHeight="1">
      <c r="A133" s="3"/>
      <c r="B133" s="3"/>
      <c r="C133" s="34">
        <v>36</v>
      </c>
      <c r="D133" s="103" t="s">
        <v>553</v>
      </c>
      <c r="E133" s="89" t="s">
        <v>163</v>
      </c>
      <c r="F133" s="48" t="s">
        <v>130</v>
      </c>
      <c r="G133" s="49" t="s">
        <v>13</v>
      </c>
      <c r="H133" s="51">
        <v>20</v>
      </c>
      <c r="I133" s="51">
        <v>179</v>
      </c>
      <c r="J133" s="51">
        <v>1112575</v>
      </c>
      <c r="K133" s="18">
        <f t="shared" si="4"/>
        <v>6215.502793296089</v>
      </c>
    </row>
    <row r="134" spans="1:11" s="34" customFormat="1" ht="18" customHeight="1">
      <c r="A134" s="3"/>
      <c r="B134" s="3"/>
      <c r="C134" s="34">
        <v>37</v>
      </c>
      <c r="D134" s="103" t="s">
        <v>554</v>
      </c>
      <c r="E134" s="89" t="s">
        <v>164</v>
      </c>
      <c r="F134" s="48" t="s">
        <v>130</v>
      </c>
      <c r="G134" s="49" t="s">
        <v>13</v>
      </c>
      <c r="H134" s="51">
        <v>20</v>
      </c>
      <c r="I134" s="51">
        <v>140</v>
      </c>
      <c r="J134" s="51">
        <v>1531228</v>
      </c>
      <c r="K134" s="18">
        <f t="shared" si="4"/>
        <v>10937.342857142858</v>
      </c>
    </row>
    <row r="135" spans="1:11" s="34" customFormat="1" ht="18" customHeight="1">
      <c r="A135" s="3"/>
      <c r="B135" s="3"/>
      <c r="C135" s="34">
        <v>38</v>
      </c>
      <c r="D135" s="103" t="s">
        <v>555</v>
      </c>
      <c r="E135" s="89" t="s">
        <v>165</v>
      </c>
      <c r="F135" s="48" t="s">
        <v>130</v>
      </c>
      <c r="G135" s="49" t="s">
        <v>13</v>
      </c>
      <c r="H135" s="51">
        <v>20</v>
      </c>
      <c r="I135" s="51">
        <v>171</v>
      </c>
      <c r="J135" s="51">
        <v>1800000</v>
      </c>
      <c r="K135" s="18">
        <f t="shared" si="4"/>
        <v>10526.315789473685</v>
      </c>
    </row>
    <row r="136" spans="1:11" s="34" customFormat="1" ht="18" customHeight="1">
      <c r="A136" s="3"/>
      <c r="B136" s="3"/>
      <c r="C136" s="34">
        <v>39</v>
      </c>
      <c r="D136" s="103" t="s">
        <v>556</v>
      </c>
      <c r="E136" s="89" t="s">
        <v>166</v>
      </c>
      <c r="F136" s="48" t="s">
        <v>130</v>
      </c>
      <c r="G136" s="49" t="s">
        <v>13</v>
      </c>
      <c r="H136" s="51">
        <v>20</v>
      </c>
      <c r="I136" s="51">
        <v>289</v>
      </c>
      <c r="J136" s="51">
        <v>2933600</v>
      </c>
      <c r="K136" s="18">
        <f t="shared" si="4"/>
        <v>10150.865051903114</v>
      </c>
    </row>
    <row r="137" spans="1:11" s="34" customFormat="1" ht="18" customHeight="1">
      <c r="A137" s="3"/>
      <c r="B137" s="3"/>
      <c r="C137" s="34">
        <v>40</v>
      </c>
      <c r="D137" s="103" t="s">
        <v>557</v>
      </c>
      <c r="E137" s="89" t="s">
        <v>167</v>
      </c>
      <c r="F137" s="48" t="s">
        <v>130</v>
      </c>
      <c r="G137" s="49" t="s">
        <v>13</v>
      </c>
      <c r="H137" s="51">
        <v>20</v>
      </c>
      <c r="I137" s="51">
        <v>129</v>
      </c>
      <c r="J137" s="51">
        <v>1261066</v>
      </c>
      <c r="K137" s="18">
        <f t="shared" si="4"/>
        <v>9775.70542635659</v>
      </c>
    </row>
    <row r="138" spans="1:11" s="34" customFormat="1" ht="18" customHeight="1">
      <c r="A138" s="3"/>
      <c r="B138" s="3"/>
      <c r="C138" s="34">
        <v>41</v>
      </c>
      <c r="D138" s="103" t="s">
        <v>558</v>
      </c>
      <c r="E138" s="89" t="s">
        <v>168</v>
      </c>
      <c r="F138" s="48" t="s">
        <v>130</v>
      </c>
      <c r="G138" s="49" t="s">
        <v>13</v>
      </c>
      <c r="H138" s="51">
        <v>14</v>
      </c>
      <c r="I138" s="51">
        <v>393</v>
      </c>
      <c r="J138" s="51">
        <v>2815400</v>
      </c>
      <c r="K138" s="18">
        <f t="shared" si="4"/>
        <v>7163.867684478371</v>
      </c>
    </row>
    <row r="139" spans="1:11" s="34" customFormat="1" ht="18" customHeight="1">
      <c r="A139" s="3"/>
      <c r="B139" s="3"/>
      <c r="C139" s="34">
        <v>42</v>
      </c>
      <c r="D139" s="103" t="s">
        <v>559</v>
      </c>
      <c r="E139" s="89" t="s">
        <v>169</v>
      </c>
      <c r="F139" s="48" t="s">
        <v>130</v>
      </c>
      <c r="G139" s="49" t="s">
        <v>13</v>
      </c>
      <c r="H139" s="51">
        <v>20</v>
      </c>
      <c r="I139" s="51">
        <v>134</v>
      </c>
      <c r="J139" s="51">
        <v>2966192</v>
      </c>
      <c r="K139" s="18">
        <f t="shared" si="4"/>
        <v>22135.761194029852</v>
      </c>
    </row>
    <row r="140" spans="1:11" s="34" customFormat="1" ht="18" customHeight="1">
      <c r="A140" s="3"/>
      <c r="B140" s="3"/>
      <c r="C140" s="34">
        <v>43</v>
      </c>
      <c r="D140" s="103" t="s">
        <v>560</v>
      </c>
      <c r="E140" s="89" t="s">
        <v>170</v>
      </c>
      <c r="F140" s="48" t="s">
        <v>130</v>
      </c>
      <c r="G140" s="49" t="s">
        <v>13</v>
      </c>
      <c r="H140" s="51">
        <v>10</v>
      </c>
      <c r="I140" s="51">
        <v>60</v>
      </c>
      <c r="J140" s="51">
        <v>642664</v>
      </c>
      <c r="K140" s="18">
        <f t="shared" si="4"/>
        <v>10711.066666666668</v>
      </c>
    </row>
    <row r="141" spans="1:11" s="34" customFormat="1" ht="18" customHeight="1">
      <c r="A141" s="3"/>
      <c r="B141" s="3"/>
      <c r="C141" s="34">
        <v>44</v>
      </c>
      <c r="D141" s="103" t="s">
        <v>450</v>
      </c>
      <c r="E141" s="89" t="s">
        <v>171</v>
      </c>
      <c r="F141" s="48" t="s">
        <v>130</v>
      </c>
      <c r="G141" s="49" t="s">
        <v>13</v>
      </c>
      <c r="H141" s="51">
        <v>40</v>
      </c>
      <c r="I141" s="51">
        <v>508</v>
      </c>
      <c r="J141" s="51">
        <v>4555588</v>
      </c>
      <c r="K141" s="18">
        <f t="shared" si="4"/>
        <v>8967.692913385827</v>
      </c>
    </row>
    <row r="142" spans="1:11" s="34" customFormat="1" ht="18" customHeight="1">
      <c r="A142" s="3"/>
      <c r="B142" s="3"/>
      <c r="C142" s="34">
        <v>45</v>
      </c>
      <c r="D142" s="103" t="s">
        <v>561</v>
      </c>
      <c r="E142" s="89" t="s">
        <v>172</v>
      </c>
      <c r="F142" s="48" t="s">
        <v>130</v>
      </c>
      <c r="G142" s="49" t="s">
        <v>13</v>
      </c>
      <c r="H142" s="51">
        <v>20</v>
      </c>
      <c r="I142" s="51">
        <v>317</v>
      </c>
      <c r="J142" s="51">
        <v>3497150</v>
      </c>
      <c r="K142" s="18">
        <f t="shared" si="4"/>
        <v>11032.018927444795</v>
      </c>
    </row>
    <row r="143" spans="1:11" s="34" customFormat="1" ht="18" customHeight="1">
      <c r="A143" s="3"/>
      <c r="B143" s="3"/>
      <c r="C143" s="34">
        <v>46</v>
      </c>
      <c r="D143" s="103" t="s">
        <v>562</v>
      </c>
      <c r="E143" s="89" t="s">
        <v>173</v>
      </c>
      <c r="F143" s="48" t="s">
        <v>130</v>
      </c>
      <c r="G143" s="49" t="s">
        <v>13</v>
      </c>
      <c r="H143" s="51">
        <v>30</v>
      </c>
      <c r="I143" s="51">
        <v>744</v>
      </c>
      <c r="J143" s="51">
        <v>3392567</v>
      </c>
      <c r="K143" s="18">
        <f t="shared" si="4"/>
        <v>4559.9018817204305</v>
      </c>
    </row>
    <row r="144" spans="1:11" s="34" customFormat="1" ht="18" customHeight="1">
      <c r="A144" s="3"/>
      <c r="B144" s="3"/>
      <c r="C144" s="34">
        <v>47</v>
      </c>
      <c r="D144" s="103" t="s">
        <v>563</v>
      </c>
      <c r="E144" s="89" t="s">
        <v>174</v>
      </c>
      <c r="F144" s="48" t="s">
        <v>130</v>
      </c>
      <c r="G144" s="49" t="s">
        <v>13</v>
      </c>
      <c r="H144" s="51">
        <v>20</v>
      </c>
      <c r="I144" s="51">
        <v>387</v>
      </c>
      <c r="J144" s="51">
        <v>4484580</v>
      </c>
      <c r="K144" s="18">
        <f t="shared" si="4"/>
        <v>11588.062015503876</v>
      </c>
    </row>
    <row r="145" spans="1:11" s="34" customFormat="1" ht="18" customHeight="1">
      <c r="A145" s="3"/>
      <c r="B145" s="3"/>
      <c r="C145" s="34">
        <v>48</v>
      </c>
      <c r="D145" s="103" t="s">
        <v>564</v>
      </c>
      <c r="E145" s="89" t="s">
        <v>175</v>
      </c>
      <c r="F145" s="48" t="s">
        <v>130</v>
      </c>
      <c r="G145" s="49" t="s">
        <v>13</v>
      </c>
      <c r="H145" s="51">
        <v>20</v>
      </c>
      <c r="I145" s="51">
        <v>272</v>
      </c>
      <c r="J145" s="51">
        <v>3403950</v>
      </c>
      <c r="K145" s="18">
        <f t="shared" si="4"/>
        <v>12514.52205882353</v>
      </c>
    </row>
    <row r="146" spans="1:11" s="34" customFormat="1" ht="18" customHeight="1">
      <c r="A146" s="3"/>
      <c r="B146" s="3"/>
      <c r="C146" s="34">
        <v>49</v>
      </c>
      <c r="D146" s="103" t="s">
        <v>565</v>
      </c>
      <c r="E146" s="89" t="s">
        <v>176</v>
      </c>
      <c r="F146" s="52" t="s">
        <v>130</v>
      </c>
      <c r="G146" s="53" t="s">
        <v>13</v>
      </c>
      <c r="H146" s="54">
        <v>20</v>
      </c>
      <c r="I146" s="54">
        <v>264</v>
      </c>
      <c r="J146" s="54">
        <v>5609885</v>
      </c>
      <c r="K146" s="19">
        <f t="shared" si="4"/>
        <v>21249.564393939392</v>
      </c>
    </row>
    <row r="147" spans="1:11" s="34" customFormat="1" ht="18" customHeight="1">
      <c r="A147" s="3"/>
      <c r="B147" s="3"/>
      <c r="C147" s="34">
        <v>50</v>
      </c>
      <c r="D147" s="103" t="s">
        <v>566</v>
      </c>
      <c r="E147" s="89" t="s">
        <v>177</v>
      </c>
      <c r="F147" s="48" t="s">
        <v>130</v>
      </c>
      <c r="G147" s="49" t="s">
        <v>13</v>
      </c>
      <c r="H147" s="51">
        <v>10</v>
      </c>
      <c r="I147" s="51">
        <v>89</v>
      </c>
      <c r="J147" s="51">
        <v>833156</v>
      </c>
      <c r="K147" s="18">
        <f t="shared" si="4"/>
        <v>9361.303370786516</v>
      </c>
    </row>
    <row r="148" spans="1:11" s="34" customFormat="1" ht="18" customHeight="1">
      <c r="A148" s="3"/>
      <c r="B148" s="3"/>
      <c r="C148" s="34">
        <v>51</v>
      </c>
      <c r="D148" s="104">
        <v>4610103097</v>
      </c>
      <c r="E148" s="89" t="s">
        <v>178</v>
      </c>
      <c r="F148" s="48" t="s">
        <v>130</v>
      </c>
      <c r="G148" s="49" t="s">
        <v>13</v>
      </c>
      <c r="H148" s="51">
        <v>10</v>
      </c>
      <c r="I148" s="51">
        <v>129</v>
      </c>
      <c r="J148" s="51">
        <v>1664900</v>
      </c>
      <c r="K148" s="18">
        <f t="shared" si="4"/>
        <v>12906.201550387597</v>
      </c>
    </row>
    <row r="149" spans="1:11" s="34" customFormat="1" ht="18" customHeight="1">
      <c r="A149" s="3"/>
      <c r="B149" s="3"/>
      <c r="C149" s="34">
        <v>52</v>
      </c>
      <c r="D149" s="103" t="s">
        <v>567</v>
      </c>
      <c r="E149" s="89" t="s">
        <v>179</v>
      </c>
      <c r="F149" s="48" t="s">
        <v>130</v>
      </c>
      <c r="G149" s="49" t="s">
        <v>13</v>
      </c>
      <c r="H149" s="51">
        <v>10</v>
      </c>
      <c r="I149" s="51">
        <v>142</v>
      </c>
      <c r="J149" s="51">
        <v>3698040</v>
      </c>
      <c r="K149" s="18">
        <f t="shared" si="4"/>
        <v>26042.535211267605</v>
      </c>
    </row>
    <row r="150" spans="1:11" s="34" customFormat="1" ht="18" customHeight="1">
      <c r="A150" s="3"/>
      <c r="B150" s="3"/>
      <c r="C150" s="34">
        <v>53</v>
      </c>
      <c r="D150" s="103" t="s">
        <v>453</v>
      </c>
      <c r="E150" s="89" t="s">
        <v>58</v>
      </c>
      <c r="F150" s="48" t="s">
        <v>130</v>
      </c>
      <c r="G150" s="49" t="s">
        <v>13</v>
      </c>
      <c r="H150" s="51">
        <v>10</v>
      </c>
      <c r="I150" s="51">
        <v>88</v>
      </c>
      <c r="J150" s="51">
        <v>1624650</v>
      </c>
      <c r="K150" s="18">
        <f t="shared" si="4"/>
        <v>18461.93181818182</v>
      </c>
    </row>
    <row r="151" spans="1:11" s="34" customFormat="1" ht="18" customHeight="1">
      <c r="A151" s="3"/>
      <c r="B151" s="3"/>
      <c r="C151" s="34">
        <v>54</v>
      </c>
      <c r="D151" s="103" t="s">
        <v>568</v>
      </c>
      <c r="E151" s="89" t="s">
        <v>180</v>
      </c>
      <c r="F151" s="48" t="s">
        <v>130</v>
      </c>
      <c r="G151" s="49" t="s">
        <v>13</v>
      </c>
      <c r="H151" s="51">
        <v>20</v>
      </c>
      <c r="I151" s="51">
        <v>342</v>
      </c>
      <c r="J151" s="51">
        <v>5395550</v>
      </c>
      <c r="K151" s="18">
        <f t="shared" si="4"/>
        <v>15776.461988304094</v>
      </c>
    </row>
    <row r="152" spans="1:11" s="34" customFormat="1" ht="18" customHeight="1">
      <c r="A152" s="3"/>
      <c r="B152" s="3"/>
      <c r="C152" s="34">
        <v>55</v>
      </c>
      <c r="D152" s="103" t="s">
        <v>569</v>
      </c>
      <c r="E152" s="89" t="s">
        <v>181</v>
      </c>
      <c r="F152" s="48" t="s">
        <v>130</v>
      </c>
      <c r="G152" s="49" t="s">
        <v>13</v>
      </c>
      <c r="H152" s="51">
        <v>20</v>
      </c>
      <c r="I152" s="51">
        <v>270</v>
      </c>
      <c r="J152" s="51">
        <v>2410221</v>
      </c>
      <c r="K152" s="18">
        <f t="shared" si="4"/>
        <v>8926.744444444445</v>
      </c>
    </row>
    <row r="153" spans="1:11" s="34" customFormat="1" ht="18" customHeight="1">
      <c r="A153" s="3"/>
      <c r="B153" s="3"/>
      <c r="C153" s="34">
        <v>56</v>
      </c>
      <c r="D153" s="103" t="s">
        <v>570</v>
      </c>
      <c r="E153" s="90" t="s">
        <v>182</v>
      </c>
      <c r="F153" s="48" t="s">
        <v>130</v>
      </c>
      <c r="G153" s="49" t="s">
        <v>13</v>
      </c>
      <c r="H153" s="51">
        <v>30</v>
      </c>
      <c r="I153" s="51">
        <v>372</v>
      </c>
      <c r="J153" s="51">
        <v>4274250</v>
      </c>
      <c r="K153" s="18">
        <f t="shared" si="4"/>
        <v>11489.91935483871</v>
      </c>
    </row>
    <row r="154" spans="1:11" s="34" customFormat="1" ht="18" customHeight="1">
      <c r="A154" s="3"/>
      <c r="B154" s="3"/>
      <c r="C154" s="34">
        <v>57</v>
      </c>
      <c r="D154" s="103" t="s">
        <v>571</v>
      </c>
      <c r="E154" s="89" t="s">
        <v>183</v>
      </c>
      <c r="F154" s="55" t="s">
        <v>130</v>
      </c>
      <c r="G154" s="49" t="s">
        <v>13</v>
      </c>
      <c r="H154" s="51">
        <v>20</v>
      </c>
      <c r="I154" s="51">
        <v>70</v>
      </c>
      <c r="J154" s="51">
        <v>555343</v>
      </c>
      <c r="K154" s="18">
        <f t="shared" si="4"/>
        <v>7933.471428571429</v>
      </c>
    </row>
    <row r="155" spans="1:11" s="34" customFormat="1" ht="18" customHeight="1">
      <c r="A155" s="3"/>
      <c r="B155" s="3"/>
      <c r="C155" s="34">
        <v>58</v>
      </c>
      <c r="D155" s="103" t="s">
        <v>572</v>
      </c>
      <c r="E155" s="89" t="s">
        <v>184</v>
      </c>
      <c r="F155" s="55" t="s">
        <v>130</v>
      </c>
      <c r="G155" s="49" t="s">
        <v>13</v>
      </c>
      <c r="H155" s="51">
        <v>20</v>
      </c>
      <c r="I155" s="51">
        <v>88</v>
      </c>
      <c r="J155" s="51">
        <v>538837</v>
      </c>
      <c r="K155" s="18">
        <f t="shared" si="4"/>
        <v>6123.147727272727</v>
      </c>
    </row>
    <row r="156" spans="1:11" s="34" customFormat="1" ht="18" customHeight="1">
      <c r="A156" s="3"/>
      <c r="B156" s="3"/>
      <c r="C156" s="34">
        <v>59</v>
      </c>
      <c r="D156" s="103" t="s">
        <v>573</v>
      </c>
      <c r="E156" s="89" t="s">
        <v>185</v>
      </c>
      <c r="F156" s="55" t="s">
        <v>130</v>
      </c>
      <c r="G156" s="49" t="s">
        <v>13</v>
      </c>
      <c r="H156" s="51">
        <v>20</v>
      </c>
      <c r="I156" s="51">
        <v>37</v>
      </c>
      <c r="J156" s="51">
        <v>1201850</v>
      </c>
      <c r="K156" s="18">
        <f t="shared" si="4"/>
        <v>32482.432432432433</v>
      </c>
    </row>
    <row r="157" spans="1:11" s="34" customFormat="1" ht="18" customHeight="1">
      <c r="A157" s="3"/>
      <c r="B157" s="3"/>
      <c r="C157" s="34">
        <v>60</v>
      </c>
      <c r="D157" s="103" t="s">
        <v>574</v>
      </c>
      <c r="E157" s="89" t="s">
        <v>186</v>
      </c>
      <c r="F157" s="55" t="s">
        <v>130</v>
      </c>
      <c r="G157" s="49" t="s">
        <v>13</v>
      </c>
      <c r="H157" s="51">
        <v>20</v>
      </c>
      <c r="I157" s="51">
        <v>184</v>
      </c>
      <c r="J157" s="51">
        <v>5683080</v>
      </c>
      <c r="K157" s="18">
        <f t="shared" si="4"/>
        <v>30886.304347826088</v>
      </c>
    </row>
    <row r="158" spans="1:11" s="34" customFormat="1" ht="18" customHeight="1">
      <c r="A158" s="3"/>
      <c r="B158" s="3"/>
      <c r="C158" s="34">
        <v>61</v>
      </c>
      <c r="D158" s="103" t="s">
        <v>575</v>
      </c>
      <c r="E158" s="89" t="s">
        <v>187</v>
      </c>
      <c r="F158" s="55" t="s">
        <v>130</v>
      </c>
      <c r="G158" s="49" t="s">
        <v>13</v>
      </c>
      <c r="H158" s="51">
        <v>10</v>
      </c>
      <c r="I158" s="51">
        <v>192</v>
      </c>
      <c r="J158" s="51">
        <v>1102500</v>
      </c>
      <c r="K158" s="18">
        <f t="shared" si="4"/>
        <v>5742.1875</v>
      </c>
    </row>
    <row r="159" spans="1:11" s="34" customFormat="1" ht="18" customHeight="1">
      <c r="A159" s="3"/>
      <c r="B159" s="3"/>
      <c r="C159" s="34">
        <v>62</v>
      </c>
      <c r="D159" s="103" t="s">
        <v>576</v>
      </c>
      <c r="E159" s="89" t="s">
        <v>188</v>
      </c>
      <c r="F159" s="55" t="s">
        <v>130</v>
      </c>
      <c r="G159" s="49" t="s">
        <v>13</v>
      </c>
      <c r="H159" s="51">
        <v>35</v>
      </c>
      <c r="I159" s="51">
        <v>456</v>
      </c>
      <c r="J159" s="51">
        <v>10623682</v>
      </c>
      <c r="K159" s="18">
        <f t="shared" si="4"/>
        <v>23297.548245614034</v>
      </c>
    </row>
    <row r="160" spans="1:11" s="34" customFormat="1" ht="18" customHeight="1">
      <c r="A160" s="3"/>
      <c r="B160" s="3"/>
      <c r="C160" s="34">
        <v>63</v>
      </c>
      <c r="D160" s="103" t="s">
        <v>577</v>
      </c>
      <c r="E160" s="89" t="s">
        <v>189</v>
      </c>
      <c r="F160" s="55" t="s">
        <v>130</v>
      </c>
      <c r="G160" s="49" t="s">
        <v>13</v>
      </c>
      <c r="H160" s="51">
        <v>20</v>
      </c>
      <c r="I160" s="51">
        <v>222</v>
      </c>
      <c r="J160" s="51">
        <v>2877000</v>
      </c>
      <c r="K160" s="18">
        <f aca="true" t="shared" si="5" ref="K160:K220">J160/I160</f>
        <v>12959.45945945946</v>
      </c>
    </row>
    <row r="161" spans="1:11" s="34" customFormat="1" ht="18" customHeight="1">
      <c r="A161" s="3"/>
      <c r="B161" s="3"/>
      <c r="C161" s="34">
        <v>64</v>
      </c>
      <c r="D161" s="103" t="s">
        <v>578</v>
      </c>
      <c r="E161" s="89" t="s">
        <v>190</v>
      </c>
      <c r="F161" s="55" t="s">
        <v>130</v>
      </c>
      <c r="G161" s="49" t="s">
        <v>13</v>
      </c>
      <c r="H161" s="51">
        <v>10</v>
      </c>
      <c r="I161" s="51">
        <v>120</v>
      </c>
      <c r="J161" s="51">
        <v>372850</v>
      </c>
      <c r="K161" s="18">
        <f t="shared" si="5"/>
        <v>3107.0833333333335</v>
      </c>
    </row>
    <row r="162" spans="1:11" s="34" customFormat="1" ht="18" customHeight="1">
      <c r="A162" s="3"/>
      <c r="B162" s="3"/>
      <c r="C162" s="34">
        <v>65</v>
      </c>
      <c r="D162" s="103" t="s">
        <v>579</v>
      </c>
      <c r="E162" s="89" t="s">
        <v>191</v>
      </c>
      <c r="F162" s="56" t="s">
        <v>130</v>
      </c>
      <c r="G162" s="57" t="s">
        <v>13</v>
      </c>
      <c r="H162" s="58">
        <v>20</v>
      </c>
      <c r="I162" s="58">
        <v>157</v>
      </c>
      <c r="J162" s="58">
        <v>1307040</v>
      </c>
      <c r="K162" s="25">
        <f t="shared" si="5"/>
        <v>8325.095541401273</v>
      </c>
    </row>
    <row r="163" spans="1:11" s="34" customFormat="1" ht="18" customHeight="1">
      <c r="A163" s="3"/>
      <c r="B163" s="3"/>
      <c r="C163" s="34">
        <v>66</v>
      </c>
      <c r="D163" s="103" t="s">
        <v>580</v>
      </c>
      <c r="E163" s="89" t="s">
        <v>192</v>
      </c>
      <c r="F163" s="55" t="s">
        <v>130</v>
      </c>
      <c r="G163" s="49" t="s">
        <v>13</v>
      </c>
      <c r="H163" s="51">
        <v>20</v>
      </c>
      <c r="I163" s="51">
        <v>205</v>
      </c>
      <c r="J163" s="51">
        <v>2912150</v>
      </c>
      <c r="K163" s="18">
        <f t="shared" si="5"/>
        <v>14205.609756097561</v>
      </c>
    </row>
    <row r="164" spans="1:11" s="34" customFormat="1" ht="18" customHeight="1">
      <c r="A164" s="3"/>
      <c r="B164" s="3"/>
      <c r="C164" s="34">
        <v>67</v>
      </c>
      <c r="D164" s="103" t="s">
        <v>581</v>
      </c>
      <c r="E164" s="89" t="s">
        <v>193</v>
      </c>
      <c r="F164" s="55" t="s">
        <v>130</v>
      </c>
      <c r="G164" s="49" t="s">
        <v>13</v>
      </c>
      <c r="H164" s="51">
        <v>20</v>
      </c>
      <c r="I164" s="51">
        <v>245</v>
      </c>
      <c r="J164" s="51">
        <v>1876540</v>
      </c>
      <c r="K164" s="18">
        <f t="shared" si="5"/>
        <v>7659.34693877551</v>
      </c>
    </row>
    <row r="165" spans="1:11" s="34" customFormat="1" ht="18" customHeight="1">
      <c r="A165" s="3"/>
      <c r="B165" s="3"/>
      <c r="C165" s="34">
        <v>68</v>
      </c>
      <c r="D165" s="103" t="s">
        <v>582</v>
      </c>
      <c r="E165" s="89" t="s">
        <v>194</v>
      </c>
      <c r="F165" s="55" t="s">
        <v>130</v>
      </c>
      <c r="G165" s="49" t="s">
        <v>13</v>
      </c>
      <c r="H165" s="51">
        <v>20</v>
      </c>
      <c r="I165" s="51">
        <v>261</v>
      </c>
      <c r="J165" s="51">
        <v>3122250</v>
      </c>
      <c r="K165" s="18">
        <f t="shared" si="5"/>
        <v>11962.643678160919</v>
      </c>
    </row>
    <row r="166" spans="1:11" s="34" customFormat="1" ht="18" customHeight="1">
      <c r="A166" s="3"/>
      <c r="B166" s="3"/>
      <c r="C166" s="34">
        <v>69</v>
      </c>
      <c r="D166" s="103" t="s">
        <v>583</v>
      </c>
      <c r="E166" s="89" t="s">
        <v>195</v>
      </c>
      <c r="F166" s="55" t="s">
        <v>130</v>
      </c>
      <c r="G166" s="49" t="s">
        <v>13</v>
      </c>
      <c r="H166" s="51">
        <v>20</v>
      </c>
      <c r="I166" s="51">
        <v>171</v>
      </c>
      <c r="J166" s="51">
        <v>4363501</v>
      </c>
      <c r="K166" s="18">
        <f t="shared" si="5"/>
        <v>25517.54970760234</v>
      </c>
    </row>
    <row r="167" spans="1:11" s="34" customFormat="1" ht="18" customHeight="1">
      <c r="A167" s="3"/>
      <c r="B167" s="3"/>
      <c r="C167" s="34">
        <v>70</v>
      </c>
      <c r="D167" s="103" t="s">
        <v>459</v>
      </c>
      <c r="E167" s="89" t="s">
        <v>196</v>
      </c>
      <c r="F167" s="55" t="s">
        <v>130</v>
      </c>
      <c r="G167" s="49" t="s">
        <v>13</v>
      </c>
      <c r="H167" s="51">
        <v>25</v>
      </c>
      <c r="I167" s="51">
        <v>514</v>
      </c>
      <c r="J167" s="51">
        <v>5287360</v>
      </c>
      <c r="K167" s="18">
        <f t="shared" si="5"/>
        <v>10286.692607003892</v>
      </c>
    </row>
    <row r="168" spans="1:11" s="34" customFormat="1" ht="18" customHeight="1">
      <c r="A168" s="3"/>
      <c r="B168" s="3"/>
      <c r="C168" s="34">
        <v>71</v>
      </c>
      <c r="D168" s="103" t="s">
        <v>584</v>
      </c>
      <c r="E168" s="89" t="s">
        <v>197</v>
      </c>
      <c r="F168" s="55" t="s">
        <v>130</v>
      </c>
      <c r="G168" s="49" t="s">
        <v>13</v>
      </c>
      <c r="H168" s="51">
        <v>20</v>
      </c>
      <c r="I168" s="51">
        <v>248</v>
      </c>
      <c r="J168" s="51">
        <v>2182142</v>
      </c>
      <c r="K168" s="18">
        <f t="shared" si="5"/>
        <v>8798.959677419354</v>
      </c>
    </row>
    <row r="169" spans="1:11" s="34" customFormat="1" ht="18" customHeight="1">
      <c r="A169" s="3"/>
      <c r="B169" s="3"/>
      <c r="C169" s="34">
        <v>72</v>
      </c>
      <c r="D169" s="103" t="s">
        <v>585</v>
      </c>
      <c r="E169" s="89" t="s">
        <v>198</v>
      </c>
      <c r="F169" s="59" t="s">
        <v>130</v>
      </c>
      <c r="G169" s="49" t="s">
        <v>13</v>
      </c>
      <c r="H169" s="51">
        <v>20</v>
      </c>
      <c r="I169" s="51">
        <v>170</v>
      </c>
      <c r="J169" s="51">
        <v>1846574</v>
      </c>
      <c r="K169" s="18">
        <f t="shared" si="5"/>
        <v>10862.2</v>
      </c>
    </row>
    <row r="170" spans="1:11" s="34" customFormat="1" ht="18" customHeight="1">
      <c r="A170" s="3"/>
      <c r="B170" s="3"/>
      <c r="C170" s="34">
        <v>73</v>
      </c>
      <c r="D170" s="103" t="s">
        <v>586</v>
      </c>
      <c r="E170" s="89" t="s">
        <v>199</v>
      </c>
      <c r="F170" s="55" t="s">
        <v>130</v>
      </c>
      <c r="G170" s="49" t="s">
        <v>13</v>
      </c>
      <c r="H170" s="51">
        <v>20</v>
      </c>
      <c r="I170" s="51">
        <v>173</v>
      </c>
      <c r="J170" s="51">
        <v>2356990</v>
      </c>
      <c r="K170" s="18">
        <f t="shared" si="5"/>
        <v>13624.21965317919</v>
      </c>
    </row>
    <row r="171" spans="1:11" s="34" customFormat="1" ht="18" customHeight="1">
      <c r="A171" s="3"/>
      <c r="B171" s="3"/>
      <c r="C171" s="34">
        <v>74</v>
      </c>
      <c r="D171" s="103" t="s">
        <v>462</v>
      </c>
      <c r="E171" s="89" t="s">
        <v>200</v>
      </c>
      <c r="F171" s="55" t="s">
        <v>130</v>
      </c>
      <c r="G171" s="49" t="s">
        <v>13</v>
      </c>
      <c r="H171" s="51">
        <v>20</v>
      </c>
      <c r="I171" s="51">
        <v>3</v>
      </c>
      <c r="J171" s="51">
        <v>9600</v>
      </c>
      <c r="K171" s="18">
        <f t="shared" si="5"/>
        <v>3200</v>
      </c>
    </row>
    <row r="172" spans="1:11" s="34" customFormat="1" ht="18" customHeight="1">
      <c r="A172" s="3"/>
      <c r="B172" s="3"/>
      <c r="C172" s="34">
        <v>75</v>
      </c>
      <c r="D172" s="103" t="s">
        <v>587</v>
      </c>
      <c r="E172" s="89" t="s">
        <v>201</v>
      </c>
      <c r="F172" s="55" t="s">
        <v>130</v>
      </c>
      <c r="G172" s="49" t="s">
        <v>13</v>
      </c>
      <c r="H172" s="51">
        <v>20</v>
      </c>
      <c r="I172" s="51">
        <v>123</v>
      </c>
      <c r="J172" s="51">
        <v>1697770</v>
      </c>
      <c r="K172" s="18">
        <f t="shared" si="5"/>
        <v>13803.008130081302</v>
      </c>
    </row>
    <row r="173" spans="1:11" s="34" customFormat="1" ht="18" customHeight="1">
      <c r="A173" s="3"/>
      <c r="B173" s="3"/>
      <c r="C173" s="34">
        <v>76</v>
      </c>
      <c r="D173" s="103" t="s">
        <v>588</v>
      </c>
      <c r="E173" s="89" t="s">
        <v>202</v>
      </c>
      <c r="F173" s="55" t="s">
        <v>130</v>
      </c>
      <c r="G173" s="49" t="s">
        <v>13</v>
      </c>
      <c r="H173" s="51">
        <v>20</v>
      </c>
      <c r="I173" s="51">
        <v>362</v>
      </c>
      <c r="J173" s="51">
        <v>6226607</v>
      </c>
      <c r="K173" s="18">
        <f t="shared" si="5"/>
        <v>17200.57182320442</v>
      </c>
    </row>
    <row r="174" spans="1:11" s="34" customFormat="1" ht="18" customHeight="1">
      <c r="A174" s="3"/>
      <c r="B174" s="3"/>
      <c r="C174" s="34">
        <v>77</v>
      </c>
      <c r="D174" s="103" t="s">
        <v>589</v>
      </c>
      <c r="E174" s="89" t="s">
        <v>203</v>
      </c>
      <c r="F174" s="55" t="s">
        <v>130</v>
      </c>
      <c r="G174" s="49" t="s">
        <v>13</v>
      </c>
      <c r="H174" s="51">
        <v>24</v>
      </c>
      <c r="I174" s="51">
        <v>318</v>
      </c>
      <c r="J174" s="51">
        <v>1614900</v>
      </c>
      <c r="K174" s="18">
        <f t="shared" si="5"/>
        <v>5078.301886792453</v>
      </c>
    </row>
    <row r="175" spans="1:11" s="34" customFormat="1" ht="18" customHeight="1">
      <c r="A175" s="3"/>
      <c r="B175" s="3"/>
      <c r="C175" s="34">
        <v>78</v>
      </c>
      <c r="D175" s="103" t="s">
        <v>464</v>
      </c>
      <c r="E175" s="89" t="s">
        <v>69</v>
      </c>
      <c r="F175" s="55" t="s">
        <v>130</v>
      </c>
      <c r="G175" s="49" t="s">
        <v>13</v>
      </c>
      <c r="H175" s="51">
        <v>10</v>
      </c>
      <c r="I175" s="51">
        <v>103</v>
      </c>
      <c r="J175" s="51">
        <v>1848150</v>
      </c>
      <c r="K175" s="18">
        <f t="shared" si="5"/>
        <v>17943.203883495145</v>
      </c>
    </row>
    <row r="176" spans="1:11" s="34" customFormat="1" ht="18" customHeight="1">
      <c r="A176" s="3"/>
      <c r="B176" s="3"/>
      <c r="C176" s="34">
        <v>79</v>
      </c>
      <c r="D176" s="103" t="s">
        <v>590</v>
      </c>
      <c r="E176" s="89" t="s">
        <v>204</v>
      </c>
      <c r="F176" s="55" t="s">
        <v>130</v>
      </c>
      <c r="G176" s="49" t="s">
        <v>13</v>
      </c>
      <c r="H176" s="51">
        <v>20</v>
      </c>
      <c r="I176" s="51">
        <v>176</v>
      </c>
      <c r="J176" s="51">
        <v>1754350</v>
      </c>
      <c r="K176" s="18">
        <f t="shared" si="5"/>
        <v>9967.897727272728</v>
      </c>
    </row>
    <row r="177" spans="1:11" s="34" customFormat="1" ht="18" customHeight="1">
      <c r="A177" s="3"/>
      <c r="B177" s="3"/>
      <c r="C177" s="34">
        <v>80</v>
      </c>
      <c r="D177" s="103" t="s">
        <v>591</v>
      </c>
      <c r="E177" s="89" t="s">
        <v>205</v>
      </c>
      <c r="F177" s="55" t="s">
        <v>130</v>
      </c>
      <c r="G177" s="49" t="s">
        <v>13</v>
      </c>
      <c r="H177" s="51">
        <v>20</v>
      </c>
      <c r="I177" s="51">
        <v>209</v>
      </c>
      <c r="J177" s="51">
        <v>2092660</v>
      </c>
      <c r="K177" s="18">
        <f t="shared" si="5"/>
        <v>10012.727272727272</v>
      </c>
    </row>
    <row r="178" spans="1:11" s="34" customFormat="1" ht="18" customHeight="1">
      <c r="A178" s="3"/>
      <c r="B178" s="3"/>
      <c r="C178" s="34">
        <v>81</v>
      </c>
      <c r="D178" s="103" t="s">
        <v>465</v>
      </c>
      <c r="E178" s="89" t="s">
        <v>70</v>
      </c>
      <c r="F178" s="55" t="s">
        <v>130</v>
      </c>
      <c r="G178" s="49" t="s">
        <v>13</v>
      </c>
      <c r="H178" s="51">
        <v>10</v>
      </c>
      <c r="I178" s="51">
        <v>117</v>
      </c>
      <c r="J178" s="51">
        <v>989100</v>
      </c>
      <c r="K178" s="18">
        <f t="shared" si="5"/>
        <v>8453.846153846154</v>
      </c>
    </row>
    <row r="179" spans="1:11" s="34" customFormat="1" ht="18" customHeight="1">
      <c r="A179" s="3"/>
      <c r="B179" s="3"/>
      <c r="C179" s="34">
        <v>82</v>
      </c>
      <c r="D179" s="103" t="s">
        <v>592</v>
      </c>
      <c r="E179" s="89" t="s">
        <v>206</v>
      </c>
      <c r="F179" s="55" t="s">
        <v>130</v>
      </c>
      <c r="G179" s="49" t="s">
        <v>13</v>
      </c>
      <c r="H179" s="51">
        <v>20</v>
      </c>
      <c r="I179" s="51">
        <v>117</v>
      </c>
      <c r="J179" s="51">
        <v>1042450</v>
      </c>
      <c r="K179" s="18">
        <f t="shared" si="5"/>
        <v>8909.82905982906</v>
      </c>
    </row>
    <row r="180" spans="1:11" s="34" customFormat="1" ht="18" customHeight="1">
      <c r="A180" s="3"/>
      <c r="B180" s="3"/>
      <c r="C180" s="34">
        <v>83</v>
      </c>
      <c r="D180" s="103" t="s">
        <v>593</v>
      </c>
      <c r="E180" s="89" t="s">
        <v>207</v>
      </c>
      <c r="F180" s="55" t="s">
        <v>130</v>
      </c>
      <c r="G180" s="49" t="s">
        <v>13</v>
      </c>
      <c r="H180" s="51">
        <v>20</v>
      </c>
      <c r="I180" s="51">
        <v>138</v>
      </c>
      <c r="J180" s="51">
        <v>1706510</v>
      </c>
      <c r="K180" s="18">
        <f t="shared" si="5"/>
        <v>12366.014492753624</v>
      </c>
    </row>
    <row r="181" spans="1:11" s="34" customFormat="1" ht="18" customHeight="1">
      <c r="A181" s="3"/>
      <c r="B181" s="3"/>
      <c r="C181" s="34">
        <v>84</v>
      </c>
      <c r="D181" s="103" t="s">
        <v>594</v>
      </c>
      <c r="E181" s="89" t="s">
        <v>208</v>
      </c>
      <c r="F181" s="55" t="s">
        <v>130</v>
      </c>
      <c r="G181" s="49" t="s">
        <v>13</v>
      </c>
      <c r="H181" s="51">
        <v>20</v>
      </c>
      <c r="I181" s="51">
        <v>112</v>
      </c>
      <c r="J181" s="51">
        <v>1592350</v>
      </c>
      <c r="K181" s="18">
        <f t="shared" si="5"/>
        <v>14217.410714285714</v>
      </c>
    </row>
    <row r="182" spans="1:11" s="34" customFormat="1" ht="18" customHeight="1">
      <c r="A182" s="3"/>
      <c r="B182" s="3"/>
      <c r="C182" s="34">
        <v>85</v>
      </c>
      <c r="D182" s="103" t="s">
        <v>595</v>
      </c>
      <c r="E182" s="89" t="s">
        <v>209</v>
      </c>
      <c r="F182" s="55" t="s">
        <v>130</v>
      </c>
      <c r="G182" s="49" t="s">
        <v>13</v>
      </c>
      <c r="H182" s="51">
        <v>20</v>
      </c>
      <c r="I182" s="51">
        <v>204</v>
      </c>
      <c r="J182" s="51">
        <v>2548208</v>
      </c>
      <c r="K182" s="18">
        <f t="shared" si="5"/>
        <v>12491.21568627451</v>
      </c>
    </row>
    <row r="183" spans="1:11" s="34" customFormat="1" ht="18" customHeight="1">
      <c r="A183" s="3"/>
      <c r="B183" s="3"/>
      <c r="C183" s="34">
        <v>86</v>
      </c>
      <c r="D183" s="103" t="s">
        <v>596</v>
      </c>
      <c r="E183" s="89" t="s">
        <v>210</v>
      </c>
      <c r="F183" s="55" t="s">
        <v>130</v>
      </c>
      <c r="G183" s="49" t="s">
        <v>13</v>
      </c>
      <c r="H183" s="51">
        <v>10</v>
      </c>
      <c r="I183" s="51">
        <v>45</v>
      </c>
      <c r="J183" s="51">
        <v>195300</v>
      </c>
      <c r="K183" s="18">
        <f t="shared" si="5"/>
        <v>4340</v>
      </c>
    </row>
    <row r="184" spans="1:11" s="34" customFormat="1" ht="18" customHeight="1">
      <c r="A184" s="3"/>
      <c r="B184" s="3"/>
      <c r="C184" s="34">
        <v>87</v>
      </c>
      <c r="D184" s="103" t="s">
        <v>597</v>
      </c>
      <c r="E184" s="89" t="s">
        <v>211</v>
      </c>
      <c r="F184" s="48" t="s">
        <v>130</v>
      </c>
      <c r="G184" s="49" t="s">
        <v>13</v>
      </c>
      <c r="H184" s="51">
        <v>20</v>
      </c>
      <c r="I184" s="51">
        <v>60</v>
      </c>
      <c r="J184" s="51">
        <v>279250</v>
      </c>
      <c r="K184" s="18">
        <f t="shared" si="5"/>
        <v>4654.166666666667</v>
      </c>
    </row>
    <row r="185" spans="1:11" s="34" customFormat="1" ht="18" customHeight="1">
      <c r="A185" s="3"/>
      <c r="B185" s="3"/>
      <c r="C185" s="34">
        <v>88</v>
      </c>
      <c r="D185" s="103" t="s">
        <v>598</v>
      </c>
      <c r="E185" s="89" t="s">
        <v>212</v>
      </c>
      <c r="F185" s="60" t="s">
        <v>130</v>
      </c>
      <c r="G185" s="49" t="s">
        <v>13</v>
      </c>
      <c r="H185" s="51">
        <v>20</v>
      </c>
      <c r="I185" s="51">
        <v>245</v>
      </c>
      <c r="J185" s="51">
        <v>2936700</v>
      </c>
      <c r="K185" s="18">
        <f t="shared" si="5"/>
        <v>11986.530612244898</v>
      </c>
    </row>
    <row r="186" spans="1:11" s="34" customFormat="1" ht="18" customHeight="1">
      <c r="A186" s="3"/>
      <c r="B186" s="3"/>
      <c r="C186" s="34">
        <v>89</v>
      </c>
      <c r="D186" s="103" t="s">
        <v>599</v>
      </c>
      <c r="E186" s="89" t="s">
        <v>213</v>
      </c>
      <c r="F186" s="60" t="s">
        <v>130</v>
      </c>
      <c r="G186" s="49" t="s">
        <v>13</v>
      </c>
      <c r="H186" s="51">
        <v>20</v>
      </c>
      <c r="I186" s="51">
        <v>87</v>
      </c>
      <c r="J186" s="51">
        <v>473600</v>
      </c>
      <c r="K186" s="18">
        <f t="shared" si="5"/>
        <v>5443.6781609195405</v>
      </c>
    </row>
    <row r="187" spans="1:11" s="34" customFormat="1" ht="18" customHeight="1">
      <c r="A187" s="3"/>
      <c r="B187" s="3"/>
      <c r="C187" s="34">
        <v>90</v>
      </c>
      <c r="D187" s="103" t="s">
        <v>600</v>
      </c>
      <c r="E187" s="89" t="s">
        <v>214</v>
      </c>
      <c r="F187" s="48" t="s">
        <v>130</v>
      </c>
      <c r="G187" s="49" t="s">
        <v>13</v>
      </c>
      <c r="H187" s="51">
        <v>20</v>
      </c>
      <c r="I187" s="51">
        <v>48</v>
      </c>
      <c r="J187" s="51">
        <v>1138985</v>
      </c>
      <c r="K187" s="18">
        <f t="shared" si="5"/>
        <v>23728.854166666668</v>
      </c>
    </row>
    <row r="188" spans="1:11" s="34" customFormat="1" ht="18" customHeight="1">
      <c r="A188" s="3"/>
      <c r="B188" s="3"/>
      <c r="C188" s="34">
        <v>91</v>
      </c>
      <c r="D188" s="103" t="s">
        <v>601</v>
      </c>
      <c r="E188" s="89" t="s">
        <v>215</v>
      </c>
      <c r="F188" s="48" t="s">
        <v>130</v>
      </c>
      <c r="G188" s="49" t="s">
        <v>13</v>
      </c>
      <c r="H188" s="51">
        <v>20</v>
      </c>
      <c r="I188" s="51">
        <v>236</v>
      </c>
      <c r="J188" s="51">
        <v>2821500</v>
      </c>
      <c r="K188" s="18">
        <f t="shared" si="5"/>
        <v>11955.50847457627</v>
      </c>
    </row>
    <row r="189" spans="1:11" s="34" customFormat="1" ht="18" customHeight="1">
      <c r="A189" s="3"/>
      <c r="B189" s="3"/>
      <c r="C189" s="34">
        <v>92</v>
      </c>
      <c r="D189" s="103" t="s">
        <v>602</v>
      </c>
      <c r="E189" s="89" t="s">
        <v>216</v>
      </c>
      <c r="F189" s="60" t="s">
        <v>130</v>
      </c>
      <c r="G189" s="49" t="s">
        <v>13</v>
      </c>
      <c r="H189" s="51">
        <v>20</v>
      </c>
      <c r="I189" s="51">
        <v>80</v>
      </c>
      <c r="J189" s="51">
        <v>739000</v>
      </c>
      <c r="K189" s="18">
        <f t="shared" si="5"/>
        <v>9237.5</v>
      </c>
    </row>
    <row r="190" spans="1:11" s="34" customFormat="1" ht="18" customHeight="1">
      <c r="A190" s="3"/>
      <c r="B190" s="3"/>
      <c r="C190" s="34">
        <v>93</v>
      </c>
      <c r="D190" s="103" t="s">
        <v>603</v>
      </c>
      <c r="E190" s="89" t="s">
        <v>217</v>
      </c>
      <c r="F190" s="48" t="s">
        <v>130</v>
      </c>
      <c r="G190" s="49" t="s">
        <v>13</v>
      </c>
      <c r="H190" s="51">
        <v>20</v>
      </c>
      <c r="I190" s="51">
        <v>44</v>
      </c>
      <c r="J190" s="51">
        <v>447700</v>
      </c>
      <c r="K190" s="18">
        <f t="shared" si="5"/>
        <v>10175</v>
      </c>
    </row>
    <row r="191" spans="1:11" s="34" customFormat="1" ht="18" customHeight="1">
      <c r="A191" s="3"/>
      <c r="B191" s="3"/>
      <c r="C191" s="34">
        <v>94</v>
      </c>
      <c r="D191" s="104">
        <v>4610104863</v>
      </c>
      <c r="E191" s="89" t="s">
        <v>218</v>
      </c>
      <c r="F191" s="48" t="s">
        <v>130</v>
      </c>
      <c r="G191" s="49" t="s">
        <v>13</v>
      </c>
      <c r="H191" s="51">
        <v>20</v>
      </c>
      <c r="I191" s="51">
        <v>26</v>
      </c>
      <c r="J191" s="51">
        <v>250860</v>
      </c>
      <c r="K191" s="18">
        <f t="shared" si="5"/>
        <v>9648.461538461539</v>
      </c>
    </row>
    <row r="192" spans="1:11" s="34" customFormat="1" ht="18" customHeight="1">
      <c r="A192" s="3"/>
      <c r="B192" s="3"/>
      <c r="C192" s="34">
        <v>95</v>
      </c>
      <c r="D192" s="103" t="s">
        <v>604</v>
      </c>
      <c r="E192" s="89" t="s">
        <v>219</v>
      </c>
      <c r="F192" s="48" t="s">
        <v>130</v>
      </c>
      <c r="G192" s="49" t="s">
        <v>13</v>
      </c>
      <c r="H192" s="51">
        <v>10</v>
      </c>
      <c r="I192" s="51">
        <v>198</v>
      </c>
      <c r="J192" s="51">
        <v>1666945</v>
      </c>
      <c r="K192" s="18">
        <f t="shared" si="5"/>
        <v>8418.914141414141</v>
      </c>
    </row>
    <row r="193" spans="1:11" s="34" customFormat="1" ht="18" customHeight="1">
      <c r="A193" s="3"/>
      <c r="B193" s="3"/>
      <c r="C193" s="34">
        <v>96</v>
      </c>
      <c r="D193" s="104">
        <v>4610105001</v>
      </c>
      <c r="E193" s="89" t="s">
        <v>220</v>
      </c>
      <c r="F193" s="48" t="s">
        <v>130</v>
      </c>
      <c r="G193" s="49" t="s">
        <v>13</v>
      </c>
      <c r="H193" s="51">
        <v>20</v>
      </c>
      <c r="I193" s="51">
        <v>96</v>
      </c>
      <c r="J193" s="51">
        <v>3576850</v>
      </c>
      <c r="K193" s="18">
        <f t="shared" si="5"/>
        <v>37258.854166666664</v>
      </c>
    </row>
    <row r="194" spans="1:11" s="34" customFormat="1" ht="18" customHeight="1">
      <c r="A194" s="3"/>
      <c r="B194" s="3"/>
      <c r="C194" s="34">
        <v>97</v>
      </c>
      <c r="D194" s="103" t="s">
        <v>605</v>
      </c>
      <c r="E194" s="89" t="s">
        <v>221</v>
      </c>
      <c r="F194" s="48" t="s">
        <v>130</v>
      </c>
      <c r="G194" s="49" t="s">
        <v>13</v>
      </c>
      <c r="H194" s="51">
        <v>20</v>
      </c>
      <c r="I194" s="51">
        <v>28</v>
      </c>
      <c r="J194" s="51">
        <v>192350</v>
      </c>
      <c r="K194" s="18">
        <f t="shared" si="5"/>
        <v>6869.642857142857</v>
      </c>
    </row>
    <row r="195" spans="1:11" s="34" customFormat="1" ht="18" customHeight="1">
      <c r="A195" s="3"/>
      <c r="B195" s="3"/>
      <c r="C195" s="34">
        <v>98</v>
      </c>
      <c r="D195" s="103" t="s">
        <v>606</v>
      </c>
      <c r="E195" s="89" t="s">
        <v>222</v>
      </c>
      <c r="F195" s="48" t="s">
        <v>130</v>
      </c>
      <c r="G195" s="49" t="s">
        <v>13</v>
      </c>
      <c r="H195" s="51">
        <v>20</v>
      </c>
      <c r="I195" s="51">
        <v>42</v>
      </c>
      <c r="J195" s="51">
        <v>769822</v>
      </c>
      <c r="K195" s="18">
        <f t="shared" si="5"/>
        <v>18329.095238095237</v>
      </c>
    </row>
    <row r="196" spans="1:11" s="34" customFormat="1" ht="18" customHeight="1">
      <c r="A196" s="3"/>
      <c r="B196" s="3"/>
      <c r="C196" s="34">
        <v>99</v>
      </c>
      <c r="D196" s="103" t="s">
        <v>607</v>
      </c>
      <c r="E196" s="89" t="s">
        <v>223</v>
      </c>
      <c r="F196" s="48" t="s">
        <v>130</v>
      </c>
      <c r="G196" s="49" t="s">
        <v>13</v>
      </c>
      <c r="H196" s="51">
        <v>20</v>
      </c>
      <c r="I196" s="51">
        <v>1</v>
      </c>
      <c r="J196" s="51">
        <v>20000</v>
      </c>
      <c r="K196" s="18">
        <f t="shared" si="5"/>
        <v>20000</v>
      </c>
    </row>
    <row r="197" spans="1:11" s="34" customFormat="1" ht="18" customHeight="1">
      <c r="A197" s="3"/>
      <c r="B197" s="3"/>
      <c r="C197" s="34">
        <v>100</v>
      </c>
      <c r="D197" s="103" t="s">
        <v>608</v>
      </c>
      <c r="E197" s="89" t="s">
        <v>224</v>
      </c>
      <c r="F197" s="48" t="s">
        <v>130</v>
      </c>
      <c r="G197" s="49" t="s">
        <v>13</v>
      </c>
      <c r="H197" s="51">
        <v>20</v>
      </c>
      <c r="I197" s="51">
        <v>25</v>
      </c>
      <c r="J197" s="51">
        <v>149400</v>
      </c>
      <c r="K197" s="18">
        <f t="shared" si="5"/>
        <v>5976</v>
      </c>
    </row>
    <row r="198" spans="1:11" s="34" customFormat="1" ht="18" customHeight="1">
      <c r="A198" s="3"/>
      <c r="B198" s="3"/>
      <c r="C198" s="34">
        <v>101</v>
      </c>
      <c r="D198" s="103" t="s">
        <v>609</v>
      </c>
      <c r="E198" s="89" t="s">
        <v>225</v>
      </c>
      <c r="F198" s="48" t="s">
        <v>226</v>
      </c>
      <c r="G198" s="49" t="s">
        <v>13</v>
      </c>
      <c r="H198" s="51">
        <v>20</v>
      </c>
      <c r="I198" s="51">
        <v>201</v>
      </c>
      <c r="J198" s="51">
        <v>3181428</v>
      </c>
      <c r="K198" s="18">
        <f t="shared" si="5"/>
        <v>15828</v>
      </c>
    </row>
    <row r="199" spans="1:11" s="34" customFormat="1" ht="18" customHeight="1">
      <c r="A199" s="3"/>
      <c r="B199" s="3"/>
      <c r="C199" s="34">
        <v>102</v>
      </c>
      <c r="D199" s="103" t="s">
        <v>610</v>
      </c>
      <c r="E199" s="89" t="s">
        <v>227</v>
      </c>
      <c r="F199" s="48" t="s">
        <v>226</v>
      </c>
      <c r="G199" s="49" t="s">
        <v>13</v>
      </c>
      <c r="H199" s="51">
        <v>10</v>
      </c>
      <c r="I199" s="51">
        <v>139</v>
      </c>
      <c r="J199" s="51">
        <v>1979090</v>
      </c>
      <c r="K199" s="18">
        <f t="shared" si="5"/>
        <v>14238.057553956834</v>
      </c>
    </row>
    <row r="200" spans="1:11" s="34" customFormat="1" ht="18" customHeight="1">
      <c r="A200" s="3"/>
      <c r="B200" s="3"/>
      <c r="C200" s="34">
        <v>103</v>
      </c>
      <c r="D200" s="103" t="s">
        <v>611</v>
      </c>
      <c r="E200" s="89" t="s">
        <v>228</v>
      </c>
      <c r="F200" s="60" t="s">
        <v>226</v>
      </c>
      <c r="G200" s="49" t="s">
        <v>13</v>
      </c>
      <c r="H200" s="51">
        <v>20</v>
      </c>
      <c r="I200" s="51">
        <v>296</v>
      </c>
      <c r="J200" s="51">
        <v>4721050</v>
      </c>
      <c r="K200" s="18">
        <f t="shared" si="5"/>
        <v>15949.493243243243</v>
      </c>
    </row>
    <row r="201" spans="1:11" s="34" customFormat="1" ht="18" customHeight="1">
      <c r="A201" s="3"/>
      <c r="B201" s="3"/>
      <c r="C201" s="34">
        <v>104</v>
      </c>
      <c r="D201" s="103" t="s">
        <v>612</v>
      </c>
      <c r="E201" s="89" t="s">
        <v>229</v>
      </c>
      <c r="F201" s="60" t="s">
        <v>226</v>
      </c>
      <c r="G201" s="49" t="s">
        <v>13</v>
      </c>
      <c r="H201" s="51">
        <v>15</v>
      </c>
      <c r="I201" s="51">
        <v>194</v>
      </c>
      <c r="J201" s="51">
        <v>1978986</v>
      </c>
      <c r="K201" s="18">
        <f t="shared" si="5"/>
        <v>10200.958762886597</v>
      </c>
    </row>
    <row r="202" spans="1:11" s="34" customFormat="1" ht="18" customHeight="1">
      <c r="A202" s="3"/>
      <c r="B202" s="3"/>
      <c r="C202" s="34">
        <v>105</v>
      </c>
      <c r="D202" s="103" t="s">
        <v>613</v>
      </c>
      <c r="E202" s="89" t="s">
        <v>230</v>
      </c>
      <c r="F202" s="48" t="s">
        <v>226</v>
      </c>
      <c r="G202" s="49" t="s">
        <v>13</v>
      </c>
      <c r="H202" s="51">
        <v>10</v>
      </c>
      <c r="I202" s="51">
        <v>159</v>
      </c>
      <c r="J202" s="51">
        <v>1176050</v>
      </c>
      <c r="K202" s="18">
        <f t="shared" si="5"/>
        <v>7396.540880503145</v>
      </c>
    </row>
    <row r="203" spans="1:11" s="34" customFormat="1" ht="18" customHeight="1">
      <c r="A203" s="3"/>
      <c r="B203" s="3"/>
      <c r="C203" s="34">
        <v>106</v>
      </c>
      <c r="D203" s="103" t="s">
        <v>614</v>
      </c>
      <c r="E203" s="89" t="s">
        <v>231</v>
      </c>
      <c r="F203" s="48" t="s">
        <v>226</v>
      </c>
      <c r="G203" s="49" t="s">
        <v>13</v>
      </c>
      <c r="H203" s="51">
        <v>35</v>
      </c>
      <c r="I203" s="51">
        <v>562</v>
      </c>
      <c r="J203" s="51">
        <v>8316138</v>
      </c>
      <c r="K203" s="18">
        <f t="shared" si="5"/>
        <v>14797.398576512456</v>
      </c>
    </row>
    <row r="204" spans="1:11" s="34" customFormat="1" ht="18" customHeight="1">
      <c r="A204" s="3"/>
      <c r="B204" s="3"/>
      <c r="C204" s="34">
        <v>107</v>
      </c>
      <c r="D204" s="103" t="s">
        <v>615</v>
      </c>
      <c r="E204" s="89" t="s">
        <v>232</v>
      </c>
      <c r="F204" s="60" t="s">
        <v>226</v>
      </c>
      <c r="G204" s="49" t="s">
        <v>13</v>
      </c>
      <c r="H204" s="51">
        <v>20</v>
      </c>
      <c r="I204" s="51">
        <v>309</v>
      </c>
      <c r="J204" s="51">
        <v>4529863</v>
      </c>
      <c r="K204" s="18">
        <f t="shared" si="5"/>
        <v>14659.750809061488</v>
      </c>
    </row>
    <row r="205" spans="1:11" s="34" customFormat="1" ht="18" customHeight="1">
      <c r="A205" s="3"/>
      <c r="B205" s="3"/>
      <c r="C205" s="34">
        <v>108</v>
      </c>
      <c r="D205" s="103" t="s">
        <v>616</v>
      </c>
      <c r="E205" s="89" t="s">
        <v>233</v>
      </c>
      <c r="F205" s="48" t="s">
        <v>226</v>
      </c>
      <c r="G205" s="49" t="s">
        <v>13</v>
      </c>
      <c r="H205" s="51">
        <v>20</v>
      </c>
      <c r="I205" s="51">
        <v>222</v>
      </c>
      <c r="J205" s="51">
        <v>6535570</v>
      </c>
      <c r="K205" s="18">
        <f t="shared" si="5"/>
        <v>29439.504504504504</v>
      </c>
    </row>
    <row r="206" spans="1:11" s="34" customFormat="1" ht="18" customHeight="1">
      <c r="A206" s="3"/>
      <c r="B206" s="3"/>
      <c r="C206" s="34">
        <v>109</v>
      </c>
      <c r="D206" s="103" t="s">
        <v>617</v>
      </c>
      <c r="E206" s="89" t="s">
        <v>234</v>
      </c>
      <c r="F206" s="60" t="s">
        <v>226</v>
      </c>
      <c r="G206" s="49" t="s">
        <v>13</v>
      </c>
      <c r="H206" s="51">
        <v>14</v>
      </c>
      <c r="I206" s="51">
        <v>191</v>
      </c>
      <c r="J206" s="51">
        <v>3210380</v>
      </c>
      <c r="K206" s="18">
        <f t="shared" si="5"/>
        <v>16808.2722513089</v>
      </c>
    </row>
    <row r="207" spans="1:11" s="34" customFormat="1" ht="18" customHeight="1">
      <c r="A207" s="3"/>
      <c r="B207" s="3"/>
      <c r="C207" s="34">
        <v>110</v>
      </c>
      <c r="D207" s="103" t="s">
        <v>620</v>
      </c>
      <c r="E207" s="89" t="s">
        <v>235</v>
      </c>
      <c r="F207" s="48" t="s">
        <v>226</v>
      </c>
      <c r="G207" s="49" t="s">
        <v>13</v>
      </c>
      <c r="H207" s="51">
        <v>20</v>
      </c>
      <c r="I207" s="51">
        <v>207</v>
      </c>
      <c r="J207" s="51">
        <v>3438489</v>
      </c>
      <c r="K207" s="18">
        <f t="shared" si="5"/>
        <v>16611.057971014492</v>
      </c>
    </row>
    <row r="208" spans="1:11" s="34" customFormat="1" ht="18" customHeight="1">
      <c r="A208" s="3"/>
      <c r="B208" s="3"/>
      <c r="C208" s="34">
        <v>111</v>
      </c>
      <c r="D208" s="103" t="s">
        <v>618</v>
      </c>
      <c r="E208" s="89" t="s">
        <v>236</v>
      </c>
      <c r="F208" s="48" t="s">
        <v>226</v>
      </c>
      <c r="G208" s="49" t="s">
        <v>13</v>
      </c>
      <c r="H208" s="51">
        <v>20</v>
      </c>
      <c r="I208" s="51">
        <v>177</v>
      </c>
      <c r="J208" s="51">
        <v>3707883</v>
      </c>
      <c r="K208" s="18">
        <f t="shared" si="5"/>
        <v>20948.491525423728</v>
      </c>
    </row>
    <row r="209" spans="1:11" s="34" customFormat="1" ht="18" customHeight="1">
      <c r="A209" s="3"/>
      <c r="B209" s="3"/>
      <c r="C209" s="34">
        <v>112</v>
      </c>
      <c r="D209" s="103" t="s">
        <v>619</v>
      </c>
      <c r="E209" s="89" t="s">
        <v>237</v>
      </c>
      <c r="F209" s="48" t="s">
        <v>226</v>
      </c>
      <c r="G209" s="49" t="s">
        <v>13</v>
      </c>
      <c r="H209" s="51">
        <v>14</v>
      </c>
      <c r="I209" s="51">
        <v>207</v>
      </c>
      <c r="J209" s="51">
        <v>2379039</v>
      </c>
      <c r="K209" s="18">
        <f t="shared" si="5"/>
        <v>11492.942028985508</v>
      </c>
    </row>
    <row r="210" spans="1:11" s="34" customFormat="1" ht="18" customHeight="1">
      <c r="A210" s="3"/>
      <c r="B210" s="3"/>
      <c r="C210" s="34">
        <v>113</v>
      </c>
      <c r="D210" s="103" t="s">
        <v>621</v>
      </c>
      <c r="E210" s="89" t="s">
        <v>238</v>
      </c>
      <c r="F210" s="48" t="s">
        <v>226</v>
      </c>
      <c r="G210" s="49" t="s">
        <v>13</v>
      </c>
      <c r="H210" s="51">
        <v>20</v>
      </c>
      <c r="I210" s="51">
        <v>297</v>
      </c>
      <c r="J210" s="51">
        <v>4042700</v>
      </c>
      <c r="K210" s="18">
        <f t="shared" si="5"/>
        <v>13611.784511784512</v>
      </c>
    </row>
    <row r="211" spans="1:11" s="34" customFormat="1" ht="18" customHeight="1">
      <c r="A211" s="3"/>
      <c r="B211" s="3"/>
      <c r="C211" s="34">
        <v>114</v>
      </c>
      <c r="D211" s="103" t="s">
        <v>622</v>
      </c>
      <c r="E211" s="89" t="s">
        <v>239</v>
      </c>
      <c r="F211" s="48" t="s">
        <v>226</v>
      </c>
      <c r="G211" s="49" t="s">
        <v>13</v>
      </c>
      <c r="H211" s="51">
        <v>20</v>
      </c>
      <c r="I211" s="51">
        <v>227</v>
      </c>
      <c r="J211" s="51">
        <v>5698070</v>
      </c>
      <c r="K211" s="18">
        <f t="shared" si="5"/>
        <v>25101.629955947137</v>
      </c>
    </row>
    <row r="212" spans="3:11" ht="18" customHeight="1">
      <c r="C212" s="34">
        <v>115</v>
      </c>
      <c r="D212" s="103" t="s">
        <v>623</v>
      </c>
      <c r="E212" s="89" t="s">
        <v>240</v>
      </c>
      <c r="F212" s="48" t="s">
        <v>226</v>
      </c>
      <c r="G212" s="49" t="s">
        <v>13</v>
      </c>
      <c r="H212" s="51">
        <v>20</v>
      </c>
      <c r="I212" s="51">
        <v>279</v>
      </c>
      <c r="J212" s="51">
        <v>6539000</v>
      </c>
      <c r="K212" s="18">
        <f t="shared" si="5"/>
        <v>23437.275985663084</v>
      </c>
    </row>
    <row r="213" spans="3:11" ht="18" customHeight="1">
      <c r="C213" s="34">
        <v>116</v>
      </c>
      <c r="D213" s="103" t="s">
        <v>624</v>
      </c>
      <c r="E213" s="89" t="s">
        <v>241</v>
      </c>
      <c r="F213" s="55" t="s">
        <v>226</v>
      </c>
      <c r="G213" s="49" t="s">
        <v>13</v>
      </c>
      <c r="H213" s="51">
        <v>20</v>
      </c>
      <c r="I213" s="51">
        <v>385</v>
      </c>
      <c r="J213" s="51">
        <v>5820424</v>
      </c>
      <c r="K213" s="18">
        <f t="shared" si="5"/>
        <v>15117.984415584415</v>
      </c>
    </row>
    <row r="214" spans="3:11" ht="18" customHeight="1">
      <c r="C214" s="34">
        <v>117</v>
      </c>
      <c r="D214" s="103" t="s">
        <v>475</v>
      </c>
      <c r="E214" s="89" t="s">
        <v>80</v>
      </c>
      <c r="F214" s="55" t="s">
        <v>226</v>
      </c>
      <c r="G214" s="49" t="s">
        <v>13</v>
      </c>
      <c r="H214" s="51">
        <v>10</v>
      </c>
      <c r="I214" s="51">
        <v>44</v>
      </c>
      <c r="J214" s="51">
        <v>525900</v>
      </c>
      <c r="K214" s="18">
        <f t="shared" si="5"/>
        <v>11952.272727272728</v>
      </c>
    </row>
    <row r="215" spans="3:11" ht="18" customHeight="1">
      <c r="C215" s="34">
        <v>118</v>
      </c>
      <c r="D215" s="103" t="s">
        <v>625</v>
      </c>
      <c r="E215" s="89" t="s">
        <v>242</v>
      </c>
      <c r="F215" s="48" t="s">
        <v>226</v>
      </c>
      <c r="G215" s="49" t="s">
        <v>13</v>
      </c>
      <c r="H215" s="51">
        <v>20</v>
      </c>
      <c r="I215" s="51">
        <v>165</v>
      </c>
      <c r="J215" s="51">
        <v>2394887</v>
      </c>
      <c r="K215" s="18">
        <f t="shared" si="5"/>
        <v>14514.466666666667</v>
      </c>
    </row>
    <row r="216" spans="3:11" ht="18" customHeight="1">
      <c r="C216" s="34">
        <v>119</v>
      </c>
      <c r="D216" s="103" t="s">
        <v>626</v>
      </c>
      <c r="E216" s="89" t="s">
        <v>243</v>
      </c>
      <c r="F216" s="48" t="s">
        <v>226</v>
      </c>
      <c r="G216" s="49" t="s">
        <v>13</v>
      </c>
      <c r="H216" s="51">
        <v>20</v>
      </c>
      <c r="I216" s="51">
        <v>155</v>
      </c>
      <c r="J216" s="51">
        <v>2328678</v>
      </c>
      <c r="K216" s="18">
        <f t="shared" si="5"/>
        <v>15023.729032258065</v>
      </c>
    </row>
    <row r="217" spans="3:11" ht="18" customHeight="1">
      <c r="C217" s="34">
        <v>120</v>
      </c>
      <c r="D217" s="103" t="s">
        <v>627</v>
      </c>
      <c r="E217" s="89" t="s">
        <v>244</v>
      </c>
      <c r="F217" s="48" t="s">
        <v>226</v>
      </c>
      <c r="G217" s="49" t="s">
        <v>13</v>
      </c>
      <c r="H217" s="51">
        <v>20</v>
      </c>
      <c r="I217" s="51">
        <v>43</v>
      </c>
      <c r="J217" s="51">
        <v>864675</v>
      </c>
      <c r="K217" s="18">
        <f t="shared" si="5"/>
        <v>20108.720930232557</v>
      </c>
    </row>
    <row r="218" spans="3:11" ht="18" customHeight="1">
      <c r="C218" s="34">
        <v>121</v>
      </c>
      <c r="D218" s="103" t="s">
        <v>628</v>
      </c>
      <c r="E218" s="89" t="s">
        <v>245</v>
      </c>
      <c r="F218" s="48" t="s">
        <v>226</v>
      </c>
      <c r="G218" s="49" t="s">
        <v>13</v>
      </c>
      <c r="H218" s="51">
        <v>20</v>
      </c>
      <c r="I218" s="51">
        <v>40</v>
      </c>
      <c r="J218" s="51">
        <v>806200</v>
      </c>
      <c r="K218" s="18">
        <f t="shared" si="5"/>
        <v>20155</v>
      </c>
    </row>
    <row r="219" spans="3:11" ht="18" customHeight="1">
      <c r="C219" s="34">
        <v>122</v>
      </c>
      <c r="D219" s="103" t="s">
        <v>629</v>
      </c>
      <c r="E219" s="89" t="s">
        <v>246</v>
      </c>
      <c r="F219" s="48" t="s">
        <v>226</v>
      </c>
      <c r="G219" s="49" t="s">
        <v>13</v>
      </c>
      <c r="H219" s="51">
        <v>20</v>
      </c>
      <c r="I219" s="51">
        <v>6</v>
      </c>
      <c r="J219" s="51">
        <v>74000</v>
      </c>
      <c r="K219" s="18">
        <f t="shared" si="5"/>
        <v>12333.333333333334</v>
      </c>
    </row>
    <row r="220" spans="3:11" ht="18" customHeight="1">
      <c r="C220" s="34">
        <v>123</v>
      </c>
      <c r="D220" s="103" t="s">
        <v>630</v>
      </c>
      <c r="E220" s="89" t="s">
        <v>247</v>
      </c>
      <c r="F220" s="48" t="s">
        <v>248</v>
      </c>
      <c r="G220" s="49" t="s">
        <v>13</v>
      </c>
      <c r="H220" s="51">
        <v>10</v>
      </c>
      <c r="I220" s="51">
        <v>144</v>
      </c>
      <c r="J220" s="51">
        <v>2365460</v>
      </c>
      <c r="K220" s="18">
        <f t="shared" si="5"/>
        <v>16426.805555555555</v>
      </c>
    </row>
    <row r="221" spans="3:11" ht="18" customHeight="1">
      <c r="C221" s="34">
        <v>124</v>
      </c>
      <c r="D221" s="103" t="s">
        <v>631</v>
      </c>
      <c r="E221" s="89" t="s">
        <v>249</v>
      </c>
      <c r="F221" s="48" t="s">
        <v>248</v>
      </c>
      <c r="G221" s="49" t="s">
        <v>13</v>
      </c>
      <c r="H221" s="51">
        <v>20</v>
      </c>
      <c r="I221" s="51">
        <v>229</v>
      </c>
      <c r="J221" s="51">
        <v>2787560</v>
      </c>
      <c r="K221" s="18">
        <f aca="true" t="shared" si="6" ref="K221:K276">J221/I221</f>
        <v>12172.751091703056</v>
      </c>
    </row>
    <row r="222" spans="3:11" ht="18" customHeight="1">
      <c r="C222" s="34">
        <v>125</v>
      </c>
      <c r="D222" s="103" t="s">
        <v>632</v>
      </c>
      <c r="E222" s="89" t="s">
        <v>250</v>
      </c>
      <c r="F222" s="48" t="s">
        <v>251</v>
      </c>
      <c r="G222" s="49" t="s">
        <v>13</v>
      </c>
      <c r="H222" s="51">
        <v>14</v>
      </c>
      <c r="I222" s="51">
        <v>354</v>
      </c>
      <c r="J222" s="51">
        <v>5533036</v>
      </c>
      <c r="K222" s="18">
        <f t="shared" si="6"/>
        <v>15630.045197740114</v>
      </c>
    </row>
    <row r="223" spans="3:11" ht="18" customHeight="1">
      <c r="C223" s="34">
        <v>126</v>
      </c>
      <c r="D223" s="103" t="s">
        <v>633</v>
      </c>
      <c r="E223" s="89" t="s">
        <v>252</v>
      </c>
      <c r="F223" s="48" t="s">
        <v>251</v>
      </c>
      <c r="G223" s="49" t="s">
        <v>13</v>
      </c>
      <c r="H223" s="51">
        <v>32</v>
      </c>
      <c r="I223" s="51">
        <v>436</v>
      </c>
      <c r="J223" s="51">
        <v>5743250</v>
      </c>
      <c r="K223" s="18">
        <f t="shared" si="6"/>
        <v>13172.591743119267</v>
      </c>
    </row>
    <row r="224" spans="3:11" ht="18" customHeight="1">
      <c r="C224" s="34">
        <v>127</v>
      </c>
      <c r="D224" s="103" t="s">
        <v>634</v>
      </c>
      <c r="E224" s="89" t="s">
        <v>253</v>
      </c>
      <c r="F224" s="48" t="s">
        <v>251</v>
      </c>
      <c r="G224" s="49" t="s">
        <v>13</v>
      </c>
      <c r="H224" s="51">
        <v>14</v>
      </c>
      <c r="I224" s="51">
        <v>171</v>
      </c>
      <c r="J224" s="51">
        <v>1443310</v>
      </c>
      <c r="K224" s="18">
        <f t="shared" si="6"/>
        <v>8440.409356725146</v>
      </c>
    </row>
    <row r="225" spans="3:11" ht="18" customHeight="1">
      <c r="C225" s="34">
        <v>128</v>
      </c>
      <c r="D225" s="103" t="s">
        <v>635</v>
      </c>
      <c r="E225" s="89" t="s">
        <v>254</v>
      </c>
      <c r="F225" s="60" t="s">
        <v>251</v>
      </c>
      <c r="G225" s="49" t="s">
        <v>13</v>
      </c>
      <c r="H225" s="51">
        <v>20</v>
      </c>
      <c r="I225" s="51">
        <v>183</v>
      </c>
      <c r="J225" s="51">
        <v>3560100</v>
      </c>
      <c r="K225" s="18">
        <f t="shared" si="6"/>
        <v>19454.09836065574</v>
      </c>
    </row>
    <row r="226" spans="3:11" ht="18" customHeight="1">
      <c r="C226" s="34">
        <v>129</v>
      </c>
      <c r="D226" s="103" t="s">
        <v>636</v>
      </c>
      <c r="E226" s="89" t="s">
        <v>255</v>
      </c>
      <c r="F226" s="60" t="s">
        <v>256</v>
      </c>
      <c r="G226" s="49" t="s">
        <v>13</v>
      </c>
      <c r="H226" s="51">
        <v>21</v>
      </c>
      <c r="I226" s="51">
        <v>336</v>
      </c>
      <c r="J226" s="51">
        <v>5705791</v>
      </c>
      <c r="K226" s="18">
        <f t="shared" si="6"/>
        <v>16981.520833333332</v>
      </c>
    </row>
    <row r="227" spans="3:11" ht="18" customHeight="1">
      <c r="C227" s="34">
        <v>130</v>
      </c>
      <c r="D227" s="103" t="s">
        <v>637</v>
      </c>
      <c r="E227" s="89" t="s">
        <v>257</v>
      </c>
      <c r="F227" s="48" t="s">
        <v>256</v>
      </c>
      <c r="G227" s="49" t="s">
        <v>13</v>
      </c>
      <c r="H227" s="51">
        <v>20</v>
      </c>
      <c r="I227" s="51">
        <v>168</v>
      </c>
      <c r="J227" s="51">
        <v>1381924</v>
      </c>
      <c r="K227" s="18">
        <f t="shared" si="6"/>
        <v>8225.738095238095</v>
      </c>
    </row>
    <row r="228" spans="3:11" ht="18" customHeight="1">
      <c r="C228" s="34">
        <v>131</v>
      </c>
      <c r="D228" s="103" t="s">
        <v>638</v>
      </c>
      <c r="E228" s="89" t="s">
        <v>258</v>
      </c>
      <c r="F228" s="48" t="s">
        <v>256</v>
      </c>
      <c r="G228" s="49" t="s">
        <v>13</v>
      </c>
      <c r="H228" s="51">
        <v>30</v>
      </c>
      <c r="I228" s="51">
        <v>496</v>
      </c>
      <c r="J228" s="51">
        <v>9407160</v>
      </c>
      <c r="K228" s="18">
        <f t="shared" si="6"/>
        <v>18966.048387096773</v>
      </c>
    </row>
    <row r="229" spans="3:11" ht="18" customHeight="1">
      <c r="C229" s="34">
        <v>132</v>
      </c>
      <c r="D229" s="103" t="s">
        <v>639</v>
      </c>
      <c r="E229" s="89" t="s">
        <v>259</v>
      </c>
      <c r="F229" s="60" t="s">
        <v>256</v>
      </c>
      <c r="G229" s="49" t="s">
        <v>13</v>
      </c>
      <c r="H229" s="51">
        <v>14</v>
      </c>
      <c r="I229" s="51">
        <v>224</v>
      </c>
      <c r="J229" s="51">
        <v>2651870</v>
      </c>
      <c r="K229" s="18">
        <f t="shared" si="6"/>
        <v>11838.705357142857</v>
      </c>
    </row>
    <row r="230" spans="3:11" ht="18" customHeight="1">
      <c r="C230" s="34">
        <v>133</v>
      </c>
      <c r="D230" s="103" t="s">
        <v>640</v>
      </c>
      <c r="E230" s="89" t="s">
        <v>260</v>
      </c>
      <c r="F230" s="48" t="s">
        <v>256</v>
      </c>
      <c r="G230" s="49" t="s">
        <v>13</v>
      </c>
      <c r="H230" s="51">
        <v>10</v>
      </c>
      <c r="I230" s="51">
        <v>122</v>
      </c>
      <c r="J230" s="51">
        <v>1634247</v>
      </c>
      <c r="K230" s="18">
        <f t="shared" si="6"/>
        <v>13395.467213114754</v>
      </c>
    </row>
    <row r="231" spans="3:11" ht="18" customHeight="1">
      <c r="C231" s="34">
        <v>134</v>
      </c>
      <c r="D231" s="103" t="s">
        <v>641</v>
      </c>
      <c r="E231" s="89" t="s">
        <v>261</v>
      </c>
      <c r="F231" s="48" t="s">
        <v>256</v>
      </c>
      <c r="G231" s="49" t="s">
        <v>13</v>
      </c>
      <c r="H231" s="51">
        <v>20</v>
      </c>
      <c r="I231" s="51">
        <v>132</v>
      </c>
      <c r="J231" s="51">
        <v>761860</v>
      </c>
      <c r="K231" s="18">
        <f t="shared" si="6"/>
        <v>5771.666666666667</v>
      </c>
    </row>
    <row r="232" spans="3:11" ht="18" customHeight="1">
      <c r="C232" s="34">
        <v>135</v>
      </c>
      <c r="D232" s="103" t="s">
        <v>642</v>
      </c>
      <c r="E232" s="89" t="s">
        <v>262</v>
      </c>
      <c r="F232" s="60" t="s">
        <v>256</v>
      </c>
      <c r="G232" s="49" t="s">
        <v>13</v>
      </c>
      <c r="H232" s="51">
        <v>20</v>
      </c>
      <c r="I232" s="51">
        <v>228</v>
      </c>
      <c r="J232" s="51">
        <v>3980953</v>
      </c>
      <c r="K232" s="18">
        <f t="shared" si="6"/>
        <v>17460.320175438595</v>
      </c>
    </row>
    <row r="233" spans="3:11" ht="18" customHeight="1">
      <c r="C233" s="34">
        <v>136</v>
      </c>
      <c r="D233" s="103" t="s">
        <v>643</v>
      </c>
      <c r="E233" s="89" t="s">
        <v>284</v>
      </c>
      <c r="F233" s="48" t="s">
        <v>256</v>
      </c>
      <c r="G233" s="49" t="s">
        <v>13</v>
      </c>
      <c r="H233" s="51">
        <v>25</v>
      </c>
      <c r="I233" s="51">
        <v>496</v>
      </c>
      <c r="J233" s="51">
        <v>10406800</v>
      </c>
      <c r="K233" s="18">
        <f t="shared" si="6"/>
        <v>20981.451612903227</v>
      </c>
    </row>
    <row r="234" spans="3:11" ht="18" customHeight="1">
      <c r="C234" s="34">
        <v>137</v>
      </c>
      <c r="D234" s="103" t="s">
        <v>644</v>
      </c>
      <c r="E234" s="89" t="s">
        <v>266</v>
      </c>
      <c r="F234" s="48" t="s">
        <v>267</v>
      </c>
      <c r="G234" s="49" t="s">
        <v>13</v>
      </c>
      <c r="H234" s="51">
        <v>22</v>
      </c>
      <c r="I234" s="51">
        <v>276</v>
      </c>
      <c r="J234" s="51">
        <v>1220470</v>
      </c>
      <c r="K234" s="18">
        <f t="shared" si="6"/>
        <v>4421.992753623188</v>
      </c>
    </row>
    <row r="235" spans="3:11" ht="18" customHeight="1">
      <c r="C235" s="34">
        <v>138</v>
      </c>
      <c r="D235" s="103" t="s">
        <v>645</v>
      </c>
      <c r="E235" s="89" t="s">
        <v>268</v>
      </c>
      <c r="F235" s="48" t="s">
        <v>267</v>
      </c>
      <c r="G235" s="49" t="s">
        <v>48</v>
      </c>
      <c r="H235" s="51">
        <v>10</v>
      </c>
      <c r="I235" s="51">
        <v>115</v>
      </c>
      <c r="J235" s="51">
        <v>757550</v>
      </c>
      <c r="K235" s="18">
        <f t="shared" si="6"/>
        <v>6587.391304347826</v>
      </c>
    </row>
    <row r="236" spans="3:11" ht="18" customHeight="1">
      <c r="C236" s="34">
        <v>139</v>
      </c>
      <c r="D236" s="103" t="s">
        <v>646</v>
      </c>
      <c r="E236" s="89" t="s">
        <v>269</v>
      </c>
      <c r="F236" s="48" t="s">
        <v>267</v>
      </c>
      <c r="G236" s="49" t="s">
        <v>13</v>
      </c>
      <c r="H236" s="51">
        <v>20</v>
      </c>
      <c r="I236" s="51">
        <v>220</v>
      </c>
      <c r="J236" s="51">
        <v>4150760</v>
      </c>
      <c r="K236" s="18">
        <f t="shared" si="6"/>
        <v>18867.090909090908</v>
      </c>
    </row>
    <row r="237" spans="3:11" ht="18" customHeight="1">
      <c r="C237" s="34">
        <v>140</v>
      </c>
      <c r="D237" s="103" t="s">
        <v>647</v>
      </c>
      <c r="E237" s="89" t="s">
        <v>270</v>
      </c>
      <c r="F237" s="48" t="s">
        <v>267</v>
      </c>
      <c r="G237" s="49" t="s">
        <v>13</v>
      </c>
      <c r="H237" s="51">
        <v>20</v>
      </c>
      <c r="I237" s="51">
        <v>299</v>
      </c>
      <c r="J237" s="51">
        <v>4541800</v>
      </c>
      <c r="K237" s="18">
        <f t="shared" si="6"/>
        <v>15189.966555183946</v>
      </c>
    </row>
    <row r="238" spans="3:11" ht="18" customHeight="1">
      <c r="C238" s="34">
        <v>141</v>
      </c>
      <c r="D238" s="103" t="s">
        <v>648</v>
      </c>
      <c r="E238" s="89" t="s">
        <v>271</v>
      </c>
      <c r="F238" s="48" t="s">
        <v>267</v>
      </c>
      <c r="G238" s="49" t="s">
        <v>13</v>
      </c>
      <c r="H238" s="51">
        <v>20</v>
      </c>
      <c r="I238" s="51">
        <v>236</v>
      </c>
      <c r="J238" s="51">
        <v>2130605</v>
      </c>
      <c r="K238" s="18">
        <f t="shared" si="6"/>
        <v>9027.987288135593</v>
      </c>
    </row>
    <row r="239" spans="3:11" ht="18" customHeight="1">
      <c r="C239" s="34">
        <v>142</v>
      </c>
      <c r="D239" s="103" t="s">
        <v>649</v>
      </c>
      <c r="E239" s="89" t="s">
        <v>272</v>
      </c>
      <c r="F239" s="48" t="s">
        <v>267</v>
      </c>
      <c r="G239" s="49" t="s">
        <v>13</v>
      </c>
      <c r="H239" s="51">
        <v>20</v>
      </c>
      <c r="I239" s="51">
        <v>149</v>
      </c>
      <c r="J239" s="51">
        <v>2010200</v>
      </c>
      <c r="K239" s="18">
        <f t="shared" si="6"/>
        <v>13491.275167785236</v>
      </c>
    </row>
    <row r="240" spans="1:11" s="34" customFormat="1" ht="18" customHeight="1">
      <c r="A240" s="3"/>
      <c r="B240" s="3"/>
      <c r="C240" s="34">
        <v>143</v>
      </c>
      <c r="D240" s="103" t="s">
        <v>650</v>
      </c>
      <c r="E240" s="89" t="s">
        <v>273</v>
      </c>
      <c r="F240" s="55" t="s">
        <v>267</v>
      </c>
      <c r="G240" s="49" t="s">
        <v>13</v>
      </c>
      <c r="H240" s="51">
        <v>20</v>
      </c>
      <c r="I240" s="51">
        <v>218</v>
      </c>
      <c r="J240" s="51">
        <v>3875972</v>
      </c>
      <c r="K240" s="29">
        <f t="shared" si="6"/>
        <v>17779.688073394496</v>
      </c>
    </row>
    <row r="241" spans="3:11" ht="18" customHeight="1">
      <c r="C241" s="34">
        <v>144</v>
      </c>
      <c r="D241" s="103" t="s">
        <v>651</v>
      </c>
      <c r="E241" s="89" t="s">
        <v>274</v>
      </c>
      <c r="F241" s="55" t="s">
        <v>267</v>
      </c>
      <c r="G241" s="49" t="s">
        <v>13</v>
      </c>
      <c r="H241" s="51">
        <v>20</v>
      </c>
      <c r="I241" s="51">
        <v>63</v>
      </c>
      <c r="J241" s="51">
        <v>1108300</v>
      </c>
      <c r="K241" s="18">
        <f t="shared" si="6"/>
        <v>17592.06349206349</v>
      </c>
    </row>
    <row r="242" spans="3:11" ht="18" customHeight="1">
      <c r="C242" s="34">
        <v>145</v>
      </c>
      <c r="D242" s="103" t="s">
        <v>652</v>
      </c>
      <c r="E242" s="89" t="s">
        <v>275</v>
      </c>
      <c r="F242" s="48" t="s">
        <v>276</v>
      </c>
      <c r="G242" s="49" t="s">
        <v>13</v>
      </c>
      <c r="H242" s="51">
        <v>14</v>
      </c>
      <c r="I242" s="51">
        <v>214</v>
      </c>
      <c r="J242" s="51">
        <v>4438900</v>
      </c>
      <c r="K242" s="18">
        <f t="shared" si="6"/>
        <v>20742.52336448598</v>
      </c>
    </row>
    <row r="243" spans="3:11" ht="18" customHeight="1">
      <c r="C243" s="34">
        <v>146</v>
      </c>
      <c r="D243" s="103" t="s">
        <v>484</v>
      </c>
      <c r="E243" s="89" t="s">
        <v>277</v>
      </c>
      <c r="F243" s="48" t="s">
        <v>276</v>
      </c>
      <c r="G243" s="49" t="s">
        <v>13</v>
      </c>
      <c r="H243" s="51">
        <v>10</v>
      </c>
      <c r="I243" s="51">
        <v>97</v>
      </c>
      <c r="J243" s="51">
        <v>2537800</v>
      </c>
      <c r="K243" s="18">
        <f t="shared" si="6"/>
        <v>26162.886597938144</v>
      </c>
    </row>
    <row r="244" spans="3:11" ht="18" customHeight="1">
      <c r="C244" s="34">
        <v>147</v>
      </c>
      <c r="D244" s="103" t="s">
        <v>653</v>
      </c>
      <c r="E244" s="89" t="s">
        <v>278</v>
      </c>
      <c r="F244" s="48" t="s">
        <v>276</v>
      </c>
      <c r="G244" s="49" t="s">
        <v>13</v>
      </c>
      <c r="H244" s="51">
        <v>20</v>
      </c>
      <c r="I244" s="51">
        <v>118</v>
      </c>
      <c r="J244" s="51">
        <v>2138300</v>
      </c>
      <c r="K244" s="18">
        <f t="shared" si="6"/>
        <v>18121.186440677968</v>
      </c>
    </row>
    <row r="245" spans="3:11" ht="18" customHeight="1">
      <c r="C245" s="34">
        <v>148</v>
      </c>
      <c r="D245" s="103" t="s">
        <v>654</v>
      </c>
      <c r="E245" s="89" t="s">
        <v>373</v>
      </c>
      <c r="F245" s="48" t="s">
        <v>276</v>
      </c>
      <c r="G245" s="49" t="s">
        <v>13</v>
      </c>
      <c r="H245" s="51">
        <v>34</v>
      </c>
      <c r="I245" s="51">
        <v>557</v>
      </c>
      <c r="J245" s="51">
        <v>10889000</v>
      </c>
      <c r="K245" s="18">
        <f t="shared" si="6"/>
        <v>19549.371633752246</v>
      </c>
    </row>
    <row r="246" spans="3:11" ht="18" customHeight="1">
      <c r="C246" s="34">
        <v>149</v>
      </c>
      <c r="D246" s="103" t="s">
        <v>655</v>
      </c>
      <c r="E246" s="89" t="s">
        <v>279</v>
      </c>
      <c r="F246" s="48" t="s">
        <v>280</v>
      </c>
      <c r="G246" s="49" t="s">
        <v>13</v>
      </c>
      <c r="H246" s="51">
        <v>20</v>
      </c>
      <c r="I246" s="51">
        <v>271</v>
      </c>
      <c r="J246" s="51">
        <v>7415600</v>
      </c>
      <c r="K246" s="18">
        <f t="shared" si="6"/>
        <v>27363.837638376383</v>
      </c>
    </row>
    <row r="247" spans="3:11" ht="18" customHeight="1">
      <c r="C247" s="34">
        <v>150</v>
      </c>
      <c r="D247" s="103" t="s">
        <v>656</v>
      </c>
      <c r="E247" s="89" t="s">
        <v>281</v>
      </c>
      <c r="F247" s="48" t="s">
        <v>280</v>
      </c>
      <c r="G247" s="49" t="s">
        <v>13</v>
      </c>
      <c r="H247" s="51">
        <v>14</v>
      </c>
      <c r="I247" s="51">
        <v>177</v>
      </c>
      <c r="J247" s="51">
        <v>1830238</v>
      </c>
      <c r="K247" s="18">
        <f t="shared" si="6"/>
        <v>10340.327683615818</v>
      </c>
    </row>
    <row r="248" spans="3:11" ht="18" customHeight="1">
      <c r="C248" s="34">
        <v>151</v>
      </c>
      <c r="D248" s="103" t="s">
        <v>657</v>
      </c>
      <c r="E248" s="89" t="s">
        <v>285</v>
      </c>
      <c r="F248" s="48" t="s">
        <v>286</v>
      </c>
      <c r="G248" s="49" t="s">
        <v>13</v>
      </c>
      <c r="H248" s="51">
        <v>20</v>
      </c>
      <c r="I248" s="51">
        <v>559</v>
      </c>
      <c r="J248" s="51">
        <v>7803840</v>
      </c>
      <c r="K248" s="18">
        <f t="shared" si="6"/>
        <v>13960.357781753131</v>
      </c>
    </row>
    <row r="249" spans="3:11" ht="18" customHeight="1">
      <c r="C249" s="34">
        <v>152</v>
      </c>
      <c r="D249" s="103" t="s">
        <v>658</v>
      </c>
      <c r="E249" s="89" t="s">
        <v>287</v>
      </c>
      <c r="F249" s="48" t="s">
        <v>286</v>
      </c>
      <c r="G249" s="49" t="s">
        <v>13</v>
      </c>
      <c r="H249" s="51">
        <v>10</v>
      </c>
      <c r="I249" s="51">
        <v>72</v>
      </c>
      <c r="J249" s="51">
        <v>886148</v>
      </c>
      <c r="K249" s="18">
        <f t="shared" si="6"/>
        <v>12307.611111111111</v>
      </c>
    </row>
    <row r="250" spans="3:11" ht="18" customHeight="1">
      <c r="C250" s="34">
        <v>153</v>
      </c>
      <c r="D250" s="103" t="s">
        <v>659</v>
      </c>
      <c r="E250" s="89" t="s">
        <v>288</v>
      </c>
      <c r="F250" s="48" t="s">
        <v>286</v>
      </c>
      <c r="G250" s="49" t="s">
        <v>13</v>
      </c>
      <c r="H250" s="51">
        <v>10</v>
      </c>
      <c r="I250" s="51">
        <v>272</v>
      </c>
      <c r="J250" s="51">
        <v>10704500</v>
      </c>
      <c r="K250" s="18">
        <f t="shared" si="6"/>
        <v>39354.779411764706</v>
      </c>
    </row>
    <row r="251" spans="3:11" ht="18" customHeight="1">
      <c r="C251" s="34">
        <v>154</v>
      </c>
      <c r="D251" s="103" t="s">
        <v>660</v>
      </c>
      <c r="E251" s="89" t="s">
        <v>289</v>
      </c>
      <c r="F251" s="48" t="s">
        <v>286</v>
      </c>
      <c r="G251" s="49" t="s">
        <v>13</v>
      </c>
      <c r="H251" s="51">
        <v>20</v>
      </c>
      <c r="I251" s="51">
        <v>121</v>
      </c>
      <c r="J251" s="51">
        <v>1489145</v>
      </c>
      <c r="K251" s="18">
        <f t="shared" si="6"/>
        <v>12306.98347107438</v>
      </c>
    </row>
    <row r="252" spans="3:11" ht="18" customHeight="1">
      <c r="C252" s="34">
        <v>155</v>
      </c>
      <c r="D252" s="103" t="s">
        <v>661</v>
      </c>
      <c r="E252" s="89" t="s">
        <v>290</v>
      </c>
      <c r="F252" s="48" t="s">
        <v>286</v>
      </c>
      <c r="G252" s="49" t="s">
        <v>13</v>
      </c>
      <c r="H252" s="51">
        <v>20</v>
      </c>
      <c r="I252" s="51">
        <v>350</v>
      </c>
      <c r="J252" s="51">
        <v>5942873</v>
      </c>
      <c r="K252" s="18">
        <f t="shared" si="6"/>
        <v>16979.637142857144</v>
      </c>
    </row>
    <row r="253" spans="3:11" ht="18" customHeight="1">
      <c r="C253" s="34">
        <v>156</v>
      </c>
      <c r="D253" s="103" t="s">
        <v>662</v>
      </c>
      <c r="E253" s="89" t="s">
        <v>291</v>
      </c>
      <c r="F253" s="48" t="s">
        <v>286</v>
      </c>
      <c r="G253" s="49" t="s">
        <v>13</v>
      </c>
      <c r="H253" s="51">
        <v>50</v>
      </c>
      <c r="I253" s="51">
        <v>526</v>
      </c>
      <c r="J253" s="51">
        <v>19490934</v>
      </c>
      <c r="K253" s="18">
        <f t="shared" si="6"/>
        <v>37055.007604562736</v>
      </c>
    </row>
    <row r="254" spans="3:11" ht="18" customHeight="1">
      <c r="C254" s="34">
        <v>157</v>
      </c>
      <c r="D254" s="103" t="s">
        <v>663</v>
      </c>
      <c r="E254" s="89" t="s">
        <v>292</v>
      </c>
      <c r="F254" s="48" t="s">
        <v>286</v>
      </c>
      <c r="G254" s="49" t="s">
        <v>13</v>
      </c>
      <c r="H254" s="51">
        <v>24</v>
      </c>
      <c r="I254" s="51">
        <v>258</v>
      </c>
      <c r="J254" s="51">
        <v>4487478</v>
      </c>
      <c r="K254" s="18">
        <f t="shared" si="6"/>
        <v>17393.325581395347</v>
      </c>
    </row>
    <row r="255" spans="3:11" ht="18" customHeight="1">
      <c r="C255" s="34">
        <v>158</v>
      </c>
      <c r="D255" s="103" t="s">
        <v>485</v>
      </c>
      <c r="E255" s="89" t="s">
        <v>91</v>
      </c>
      <c r="F255" s="48" t="s">
        <v>286</v>
      </c>
      <c r="G255" s="49" t="s">
        <v>13</v>
      </c>
      <c r="H255" s="51">
        <v>25</v>
      </c>
      <c r="I255" s="51">
        <v>420</v>
      </c>
      <c r="J255" s="51">
        <v>15169306</v>
      </c>
      <c r="K255" s="18">
        <f t="shared" si="6"/>
        <v>36117.39523809524</v>
      </c>
    </row>
    <row r="256" spans="3:11" ht="18" customHeight="1">
      <c r="C256" s="34">
        <v>159</v>
      </c>
      <c r="D256" s="103" t="s">
        <v>664</v>
      </c>
      <c r="E256" s="89" t="s">
        <v>293</v>
      </c>
      <c r="F256" s="48" t="s">
        <v>286</v>
      </c>
      <c r="G256" s="49" t="s">
        <v>13</v>
      </c>
      <c r="H256" s="51">
        <v>14</v>
      </c>
      <c r="I256" s="51">
        <v>178</v>
      </c>
      <c r="J256" s="51">
        <v>6305527</v>
      </c>
      <c r="K256" s="18">
        <f t="shared" si="6"/>
        <v>35424.308988764045</v>
      </c>
    </row>
    <row r="257" spans="3:11" ht="18" customHeight="1">
      <c r="C257" s="34">
        <v>160</v>
      </c>
      <c r="D257" s="103" t="s">
        <v>665</v>
      </c>
      <c r="E257" s="89" t="s">
        <v>294</v>
      </c>
      <c r="F257" s="48" t="s">
        <v>286</v>
      </c>
      <c r="G257" s="49" t="s">
        <v>13</v>
      </c>
      <c r="H257" s="51">
        <v>12</v>
      </c>
      <c r="I257" s="51">
        <v>41</v>
      </c>
      <c r="J257" s="51">
        <v>448030</v>
      </c>
      <c r="K257" s="18">
        <f t="shared" si="6"/>
        <v>10927.560975609756</v>
      </c>
    </row>
    <row r="258" spans="3:11" ht="18" customHeight="1">
      <c r="C258" s="34">
        <v>161</v>
      </c>
      <c r="D258" s="103" t="s">
        <v>666</v>
      </c>
      <c r="E258" s="89" t="s">
        <v>295</v>
      </c>
      <c r="F258" s="48" t="s">
        <v>286</v>
      </c>
      <c r="G258" s="49" t="s">
        <v>13</v>
      </c>
      <c r="H258" s="51">
        <v>13</v>
      </c>
      <c r="I258" s="51">
        <v>188</v>
      </c>
      <c r="J258" s="51">
        <v>4082900</v>
      </c>
      <c r="K258" s="18">
        <f t="shared" si="6"/>
        <v>21717.55319148936</v>
      </c>
    </row>
    <row r="259" spans="3:11" ht="18" customHeight="1">
      <c r="C259" s="34">
        <v>162</v>
      </c>
      <c r="D259" s="103" t="s">
        <v>667</v>
      </c>
      <c r="E259" s="89" t="s">
        <v>296</v>
      </c>
      <c r="F259" s="48" t="s">
        <v>286</v>
      </c>
      <c r="G259" s="49" t="s">
        <v>13</v>
      </c>
      <c r="H259" s="51">
        <v>20</v>
      </c>
      <c r="I259" s="51">
        <v>182</v>
      </c>
      <c r="J259" s="51">
        <v>2095595</v>
      </c>
      <c r="K259" s="18">
        <f t="shared" si="6"/>
        <v>11514.258241758242</v>
      </c>
    </row>
    <row r="260" spans="3:11" ht="18" customHeight="1">
      <c r="C260" s="34">
        <v>163</v>
      </c>
      <c r="D260" s="103" t="s">
        <v>668</v>
      </c>
      <c r="E260" s="89" t="s">
        <v>297</v>
      </c>
      <c r="F260" s="48" t="s">
        <v>286</v>
      </c>
      <c r="G260" s="49" t="s">
        <v>13</v>
      </c>
      <c r="H260" s="51">
        <v>20</v>
      </c>
      <c r="I260" s="51">
        <v>56</v>
      </c>
      <c r="J260" s="51">
        <v>741270</v>
      </c>
      <c r="K260" s="18">
        <f t="shared" si="6"/>
        <v>13236.964285714286</v>
      </c>
    </row>
    <row r="261" spans="3:11" ht="18" customHeight="1">
      <c r="C261" s="34">
        <v>164</v>
      </c>
      <c r="D261" s="103" t="s">
        <v>669</v>
      </c>
      <c r="E261" s="89" t="s">
        <v>298</v>
      </c>
      <c r="F261" s="48" t="s">
        <v>286</v>
      </c>
      <c r="G261" s="49" t="s">
        <v>13</v>
      </c>
      <c r="H261" s="51">
        <v>20</v>
      </c>
      <c r="I261" s="51">
        <v>155</v>
      </c>
      <c r="J261" s="51">
        <v>3270999</v>
      </c>
      <c r="K261" s="18">
        <f t="shared" si="6"/>
        <v>21103.21935483871</v>
      </c>
    </row>
    <row r="262" spans="3:11" ht="18" customHeight="1">
      <c r="C262" s="34">
        <v>165</v>
      </c>
      <c r="D262" s="103" t="s">
        <v>670</v>
      </c>
      <c r="E262" s="89" t="s">
        <v>299</v>
      </c>
      <c r="F262" s="48" t="s">
        <v>286</v>
      </c>
      <c r="G262" s="49" t="s">
        <v>13</v>
      </c>
      <c r="H262" s="51">
        <v>20</v>
      </c>
      <c r="I262" s="51">
        <v>149</v>
      </c>
      <c r="J262" s="51">
        <v>2190350</v>
      </c>
      <c r="K262" s="18">
        <f t="shared" si="6"/>
        <v>14700.335570469799</v>
      </c>
    </row>
    <row r="263" spans="3:11" ht="18" customHeight="1">
      <c r="C263" s="34">
        <v>166</v>
      </c>
      <c r="D263" s="103" t="s">
        <v>671</v>
      </c>
      <c r="E263" s="89" t="s">
        <v>319</v>
      </c>
      <c r="F263" s="48" t="s">
        <v>286</v>
      </c>
      <c r="G263" s="49" t="s">
        <v>13</v>
      </c>
      <c r="H263" s="51">
        <v>20</v>
      </c>
      <c r="I263" s="51">
        <v>337</v>
      </c>
      <c r="J263" s="51">
        <v>8425950</v>
      </c>
      <c r="K263" s="18">
        <f t="shared" si="6"/>
        <v>25002.818991097924</v>
      </c>
    </row>
    <row r="264" spans="3:11" ht="18" customHeight="1">
      <c r="C264" s="34">
        <v>167</v>
      </c>
      <c r="D264" s="103" t="s">
        <v>672</v>
      </c>
      <c r="E264" s="89" t="s">
        <v>300</v>
      </c>
      <c r="F264" s="48" t="s">
        <v>301</v>
      </c>
      <c r="G264" s="49" t="s">
        <v>13</v>
      </c>
      <c r="H264" s="51">
        <v>34</v>
      </c>
      <c r="I264" s="51">
        <v>474</v>
      </c>
      <c r="J264" s="51">
        <v>9269400</v>
      </c>
      <c r="K264" s="18">
        <f t="shared" si="6"/>
        <v>19555.696202531646</v>
      </c>
    </row>
    <row r="265" spans="3:11" ht="18" customHeight="1">
      <c r="C265" s="34">
        <v>168</v>
      </c>
      <c r="D265" s="103" t="s">
        <v>673</v>
      </c>
      <c r="E265" s="89" t="s">
        <v>302</v>
      </c>
      <c r="F265" s="48" t="s">
        <v>301</v>
      </c>
      <c r="G265" s="49" t="s">
        <v>13</v>
      </c>
      <c r="H265" s="51">
        <v>10</v>
      </c>
      <c r="I265" s="51">
        <v>119</v>
      </c>
      <c r="J265" s="51">
        <v>2184100</v>
      </c>
      <c r="K265" s="18">
        <f t="shared" si="6"/>
        <v>18353.78151260504</v>
      </c>
    </row>
    <row r="266" spans="3:11" ht="18" customHeight="1">
      <c r="C266" s="34">
        <v>169</v>
      </c>
      <c r="D266" s="103" t="s">
        <v>674</v>
      </c>
      <c r="E266" s="89" t="s">
        <v>303</v>
      </c>
      <c r="F266" s="48" t="s">
        <v>301</v>
      </c>
      <c r="G266" s="49" t="s">
        <v>13</v>
      </c>
      <c r="H266" s="51">
        <v>40</v>
      </c>
      <c r="I266" s="51">
        <v>227</v>
      </c>
      <c r="J266" s="51">
        <v>10231265</v>
      </c>
      <c r="K266" s="18">
        <f t="shared" si="6"/>
        <v>45071.651982378855</v>
      </c>
    </row>
    <row r="267" spans="3:11" ht="18" customHeight="1">
      <c r="C267" s="34">
        <v>170</v>
      </c>
      <c r="D267" s="103" t="s">
        <v>675</v>
      </c>
      <c r="E267" s="89" t="s">
        <v>304</v>
      </c>
      <c r="F267" s="48" t="s">
        <v>301</v>
      </c>
      <c r="G267" s="49" t="s">
        <v>13</v>
      </c>
      <c r="H267" s="51">
        <v>20</v>
      </c>
      <c r="I267" s="51">
        <v>224</v>
      </c>
      <c r="J267" s="51">
        <v>10149795</v>
      </c>
      <c r="K267" s="18">
        <f t="shared" si="6"/>
        <v>45311.58482142857</v>
      </c>
    </row>
    <row r="268" spans="3:11" ht="18" customHeight="1">
      <c r="C268" s="34">
        <v>171</v>
      </c>
      <c r="D268" s="103" t="s">
        <v>676</v>
      </c>
      <c r="E268" s="89" t="s">
        <v>305</v>
      </c>
      <c r="F268" s="48" t="s">
        <v>301</v>
      </c>
      <c r="G268" s="49" t="s">
        <v>13</v>
      </c>
      <c r="H268" s="51">
        <v>20</v>
      </c>
      <c r="I268" s="51">
        <v>271</v>
      </c>
      <c r="J268" s="51">
        <v>5660504</v>
      </c>
      <c r="K268" s="18">
        <f t="shared" si="6"/>
        <v>20887.468634686345</v>
      </c>
    </row>
    <row r="269" spans="3:11" ht="18" customHeight="1">
      <c r="C269" s="34">
        <v>172</v>
      </c>
      <c r="D269" s="103" t="s">
        <v>677</v>
      </c>
      <c r="E269" s="89" t="s">
        <v>306</v>
      </c>
      <c r="F269" s="48" t="s">
        <v>301</v>
      </c>
      <c r="G269" s="49" t="s">
        <v>13</v>
      </c>
      <c r="H269" s="51">
        <v>20</v>
      </c>
      <c r="I269" s="51">
        <v>72</v>
      </c>
      <c r="J269" s="51">
        <v>611600</v>
      </c>
      <c r="K269" s="18">
        <f t="shared" si="6"/>
        <v>8494.444444444445</v>
      </c>
    </row>
    <row r="270" spans="3:11" ht="18" customHeight="1">
      <c r="C270" s="34">
        <v>173</v>
      </c>
      <c r="D270" s="103" t="s">
        <v>493</v>
      </c>
      <c r="E270" s="89" t="s">
        <v>307</v>
      </c>
      <c r="F270" s="48" t="s">
        <v>301</v>
      </c>
      <c r="G270" s="49" t="s">
        <v>13</v>
      </c>
      <c r="H270" s="51">
        <v>10</v>
      </c>
      <c r="I270" s="51">
        <v>16</v>
      </c>
      <c r="J270" s="51">
        <v>118710</v>
      </c>
      <c r="K270" s="18">
        <f t="shared" si="6"/>
        <v>7419.375</v>
      </c>
    </row>
    <row r="271" spans="3:11" ht="18" customHeight="1">
      <c r="C271" s="34">
        <v>174</v>
      </c>
      <c r="D271" s="103" t="s">
        <v>678</v>
      </c>
      <c r="E271" s="89" t="s">
        <v>308</v>
      </c>
      <c r="F271" s="48" t="s">
        <v>301</v>
      </c>
      <c r="G271" s="49" t="s">
        <v>13</v>
      </c>
      <c r="H271" s="51">
        <v>20</v>
      </c>
      <c r="I271" s="51">
        <v>77</v>
      </c>
      <c r="J271" s="51">
        <v>834510</v>
      </c>
      <c r="K271" s="18">
        <f t="shared" si="6"/>
        <v>10837.792207792209</v>
      </c>
    </row>
    <row r="272" spans="3:11" ht="18" customHeight="1">
      <c r="C272" s="34">
        <v>175</v>
      </c>
      <c r="D272" s="103" t="s">
        <v>679</v>
      </c>
      <c r="E272" s="89" t="s">
        <v>309</v>
      </c>
      <c r="F272" s="48" t="s">
        <v>301</v>
      </c>
      <c r="G272" s="49" t="s">
        <v>13</v>
      </c>
      <c r="H272" s="51">
        <v>20</v>
      </c>
      <c r="I272" s="51">
        <v>12</v>
      </c>
      <c r="J272" s="51">
        <v>484425</v>
      </c>
      <c r="K272" s="18">
        <f t="shared" si="6"/>
        <v>40368.75</v>
      </c>
    </row>
    <row r="273" spans="3:11" ht="18" customHeight="1">
      <c r="C273" s="34">
        <v>176</v>
      </c>
      <c r="D273" s="103" t="s">
        <v>680</v>
      </c>
      <c r="E273" s="89" t="s">
        <v>310</v>
      </c>
      <c r="F273" s="48" t="s">
        <v>311</v>
      </c>
      <c r="G273" s="49" t="s">
        <v>13</v>
      </c>
      <c r="H273" s="51">
        <v>20</v>
      </c>
      <c r="I273" s="51">
        <v>251</v>
      </c>
      <c r="J273" s="51">
        <v>4398700</v>
      </c>
      <c r="K273" s="18">
        <f t="shared" si="6"/>
        <v>17524.701195219124</v>
      </c>
    </row>
    <row r="274" spans="3:11" ht="18" customHeight="1">
      <c r="C274" s="34">
        <v>177</v>
      </c>
      <c r="D274" s="103" t="s">
        <v>681</v>
      </c>
      <c r="E274" s="89" t="s">
        <v>312</v>
      </c>
      <c r="F274" s="48" t="s">
        <v>311</v>
      </c>
      <c r="G274" s="49" t="s">
        <v>13</v>
      </c>
      <c r="H274" s="51">
        <v>30</v>
      </c>
      <c r="I274" s="51">
        <v>377</v>
      </c>
      <c r="J274" s="51">
        <v>2210560</v>
      </c>
      <c r="K274" s="18">
        <f t="shared" si="6"/>
        <v>5863.554376657825</v>
      </c>
    </row>
    <row r="275" spans="3:11" ht="18" customHeight="1">
      <c r="C275" s="34">
        <v>178</v>
      </c>
      <c r="D275" s="103" t="s">
        <v>682</v>
      </c>
      <c r="E275" s="89" t="s">
        <v>313</v>
      </c>
      <c r="F275" s="48" t="s">
        <v>311</v>
      </c>
      <c r="G275" s="49" t="s">
        <v>13</v>
      </c>
      <c r="H275" s="51">
        <v>20</v>
      </c>
      <c r="I275" s="51">
        <v>223</v>
      </c>
      <c r="J275" s="51">
        <v>3466832</v>
      </c>
      <c r="K275" s="18">
        <f t="shared" si="6"/>
        <v>15546.331838565022</v>
      </c>
    </row>
    <row r="276" spans="3:11" ht="18" customHeight="1">
      <c r="C276" s="34">
        <v>179</v>
      </c>
      <c r="D276" s="103" t="s">
        <v>683</v>
      </c>
      <c r="E276" s="89" t="s">
        <v>314</v>
      </c>
      <c r="F276" s="52" t="s">
        <v>311</v>
      </c>
      <c r="G276" s="53" t="s">
        <v>13</v>
      </c>
      <c r="H276" s="54">
        <v>14</v>
      </c>
      <c r="I276" s="54">
        <v>197</v>
      </c>
      <c r="J276" s="54">
        <v>4695810</v>
      </c>
      <c r="K276" s="19">
        <f t="shared" si="6"/>
        <v>23836.598984771572</v>
      </c>
    </row>
    <row r="277" spans="1:11" ht="18" customHeight="1">
      <c r="A277" s="12"/>
      <c r="C277" s="34">
        <v>180</v>
      </c>
      <c r="D277" s="103" t="s">
        <v>684</v>
      </c>
      <c r="E277" s="89" t="s">
        <v>315</v>
      </c>
      <c r="F277" s="52" t="s">
        <v>311</v>
      </c>
      <c r="G277" s="53" t="s">
        <v>13</v>
      </c>
      <c r="H277" s="54">
        <v>20</v>
      </c>
      <c r="I277" s="54">
        <v>210</v>
      </c>
      <c r="J277" s="54">
        <v>2566095</v>
      </c>
      <c r="K277" s="19">
        <f aca="true" t="shared" si="7" ref="K277:K361">J277/I277</f>
        <v>12219.5</v>
      </c>
    </row>
    <row r="278" spans="1:11" ht="18" customHeight="1">
      <c r="A278" s="12"/>
      <c r="C278" s="34">
        <v>181</v>
      </c>
      <c r="D278" s="103" t="s">
        <v>685</v>
      </c>
      <c r="E278" s="89" t="s">
        <v>316</v>
      </c>
      <c r="F278" s="52" t="s">
        <v>311</v>
      </c>
      <c r="G278" s="53" t="s">
        <v>13</v>
      </c>
      <c r="H278" s="54">
        <v>20</v>
      </c>
      <c r="I278" s="54">
        <v>119</v>
      </c>
      <c r="J278" s="54">
        <v>1888000</v>
      </c>
      <c r="K278" s="19">
        <f t="shared" si="7"/>
        <v>15865.546218487394</v>
      </c>
    </row>
    <row r="279" spans="1:11" ht="18" customHeight="1">
      <c r="A279" s="12"/>
      <c r="C279" s="34">
        <v>182</v>
      </c>
      <c r="D279" s="103" t="s">
        <v>686</v>
      </c>
      <c r="E279" s="89" t="s">
        <v>317</v>
      </c>
      <c r="F279" s="52" t="s">
        <v>311</v>
      </c>
      <c r="G279" s="53" t="s">
        <v>13</v>
      </c>
      <c r="H279" s="54">
        <v>20</v>
      </c>
      <c r="I279" s="54">
        <v>2</v>
      </c>
      <c r="J279" s="54">
        <v>39200</v>
      </c>
      <c r="K279" s="19">
        <f t="shared" si="7"/>
        <v>19600</v>
      </c>
    </row>
    <row r="280" spans="1:11" ht="18" customHeight="1">
      <c r="A280" s="35"/>
      <c r="C280" s="34">
        <v>183</v>
      </c>
      <c r="D280" s="103" t="s">
        <v>687</v>
      </c>
      <c r="E280" s="89" t="s">
        <v>318</v>
      </c>
      <c r="F280" s="52" t="s">
        <v>311</v>
      </c>
      <c r="G280" s="53" t="s">
        <v>13</v>
      </c>
      <c r="H280" s="54">
        <v>20</v>
      </c>
      <c r="I280" s="54">
        <v>2</v>
      </c>
      <c r="J280" s="54">
        <v>19200</v>
      </c>
      <c r="K280" s="19">
        <f t="shared" si="7"/>
        <v>9600</v>
      </c>
    </row>
    <row r="281" spans="1:11" ht="18" customHeight="1">
      <c r="A281" s="12"/>
      <c r="C281" s="34">
        <v>184</v>
      </c>
      <c r="D281" s="103" t="s">
        <v>688</v>
      </c>
      <c r="E281" s="89" t="s">
        <v>325</v>
      </c>
      <c r="F281" s="52" t="s">
        <v>326</v>
      </c>
      <c r="G281" s="53" t="s">
        <v>13</v>
      </c>
      <c r="H281" s="54">
        <v>30</v>
      </c>
      <c r="I281" s="54">
        <v>363</v>
      </c>
      <c r="J281" s="54">
        <v>15027469</v>
      </c>
      <c r="K281" s="19">
        <f t="shared" si="7"/>
        <v>41397.986225895314</v>
      </c>
    </row>
    <row r="282" spans="1:11" ht="18" customHeight="1">
      <c r="A282" s="12"/>
      <c r="C282" s="34">
        <v>185</v>
      </c>
      <c r="D282" s="103" t="s">
        <v>689</v>
      </c>
      <c r="E282" s="89" t="s">
        <v>327</v>
      </c>
      <c r="F282" s="52" t="s">
        <v>326</v>
      </c>
      <c r="G282" s="53" t="s">
        <v>13</v>
      </c>
      <c r="H282" s="54">
        <v>30</v>
      </c>
      <c r="I282" s="54">
        <v>501</v>
      </c>
      <c r="J282" s="54">
        <v>6911360</v>
      </c>
      <c r="K282" s="19">
        <f t="shared" si="7"/>
        <v>13795.129740518962</v>
      </c>
    </row>
    <row r="283" spans="1:11" ht="18" customHeight="1">
      <c r="A283" s="12"/>
      <c r="C283" s="34">
        <v>186</v>
      </c>
      <c r="D283" s="103" t="s">
        <v>690</v>
      </c>
      <c r="E283" s="89" t="s">
        <v>328</v>
      </c>
      <c r="F283" s="48" t="s">
        <v>326</v>
      </c>
      <c r="G283" s="49" t="s">
        <v>13</v>
      </c>
      <c r="H283" s="51">
        <v>20</v>
      </c>
      <c r="I283" s="51">
        <v>156</v>
      </c>
      <c r="J283" s="51">
        <v>3191900</v>
      </c>
      <c r="K283" s="18">
        <f t="shared" si="7"/>
        <v>20460.897435897437</v>
      </c>
    </row>
    <row r="284" spans="1:11" ht="18" customHeight="1">
      <c r="A284" s="12"/>
      <c r="C284" s="34">
        <v>187</v>
      </c>
      <c r="D284" s="103" t="s">
        <v>691</v>
      </c>
      <c r="E284" s="89" t="s">
        <v>329</v>
      </c>
      <c r="F284" s="52" t="s">
        <v>326</v>
      </c>
      <c r="G284" s="53" t="s">
        <v>13</v>
      </c>
      <c r="H284" s="54">
        <v>10</v>
      </c>
      <c r="I284" s="54">
        <v>91</v>
      </c>
      <c r="J284" s="54">
        <v>1057202</v>
      </c>
      <c r="K284" s="19">
        <f t="shared" si="7"/>
        <v>11617.604395604396</v>
      </c>
    </row>
    <row r="285" spans="1:11" ht="18" customHeight="1">
      <c r="A285" s="12"/>
      <c r="C285" s="34">
        <v>188</v>
      </c>
      <c r="D285" s="103" t="s">
        <v>692</v>
      </c>
      <c r="E285" s="89" t="s">
        <v>330</v>
      </c>
      <c r="F285" s="52" t="s">
        <v>326</v>
      </c>
      <c r="G285" s="53" t="s">
        <v>13</v>
      </c>
      <c r="H285" s="54">
        <v>20</v>
      </c>
      <c r="I285" s="54">
        <v>405</v>
      </c>
      <c r="J285" s="54">
        <v>5033650</v>
      </c>
      <c r="K285" s="19">
        <f t="shared" si="7"/>
        <v>12428.765432098766</v>
      </c>
    </row>
    <row r="286" spans="1:11" ht="18" customHeight="1">
      <c r="A286" s="12"/>
      <c r="C286" s="34">
        <v>189</v>
      </c>
      <c r="D286" s="103" t="s">
        <v>693</v>
      </c>
      <c r="E286" s="89" t="s">
        <v>331</v>
      </c>
      <c r="F286" s="52" t="s">
        <v>326</v>
      </c>
      <c r="G286" s="53" t="s">
        <v>13</v>
      </c>
      <c r="H286" s="54">
        <v>20</v>
      </c>
      <c r="I286" s="54">
        <v>233</v>
      </c>
      <c r="J286" s="54">
        <v>4958700</v>
      </c>
      <c r="K286" s="19">
        <f t="shared" si="7"/>
        <v>21281.97424892704</v>
      </c>
    </row>
    <row r="287" spans="1:11" ht="18" customHeight="1">
      <c r="A287" s="12"/>
      <c r="C287" s="34">
        <v>190</v>
      </c>
      <c r="D287" s="103" t="s">
        <v>694</v>
      </c>
      <c r="E287" s="89" t="s">
        <v>332</v>
      </c>
      <c r="F287" s="52" t="s">
        <v>326</v>
      </c>
      <c r="G287" s="53" t="s">
        <v>13</v>
      </c>
      <c r="H287" s="54">
        <v>20</v>
      </c>
      <c r="I287" s="54">
        <v>128</v>
      </c>
      <c r="J287" s="54">
        <v>1883983</v>
      </c>
      <c r="K287" s="19">
        <f t="shared" si="7"/>
        <v>14718.6171875</v>
      </c>
    </row>
    <row r="288" spans="1:11" ht="18" customHeight="1">
      <c r="A288" s="12"/>
      <c r="C288" s="34">
        <v>191</v>
      </c>
      <c r="D288" s="103" t="s">
        <v>695</v>
      </c>
      <c r="E288" s="89" t="s">
        <v>333</v>
      </c>
      <c r="F288" s="52" t="s">
        <v>326</v>
      </c>
      <c r="G288" s="53" t="s">
        <v>13</v>
      </c>
      <c r="H288" s="54">
        <v>20</v>
      </c>
      <c r="I288" s="54">
        <v>224</v>
      </c>
      <c r="J288" s="54">
        <v>9548752</v>
      </c>
      <c r="K288" s="19">
        <f t="shared" si="7"/>
        <v>42628.357142857145</v>
      </c>
    </row>
    <row r="289" spans="1:11" ht="18" customHeight="1">
      <c r="A289" s="12"/>
      <c r="C289" s="34">
        <v>192</v>
      </c>
      <c r="D289" s="103" t="s">
        <v>696</v>
      </c>
      <c r="E289" s="89" t="s">
        <v>334</v>
      </c>
      <c r="F289" s="52" t="s">
        <v>326</v>
      </c>
      <c r="G289" s="53" t="s">
        <v>13</v>
      </c>
      <c r="H289" s="54">
        <v>10</v>
      </c>
      <c r="I289" s="54">
        <v>104</v>
      </c>
      <c r="J289" s="54">
        <v>1079540</v>
      </c>
      <c r="K289" s="19">
        <f t="shared" si="7"/>
        <v>10380.192307692309</v>
      </c>
    </row>
    <row r="290" spans="1:11" ht="18" customHeight="1">
      <c r="A290" s="12"/>
      <c r="C290" s="34">
        <v>193</v>
      </c>
      <c r="D290" s="103" t="s">
        <v>697</v>
      </c>
      <c r="E290" s="89" t="s">
        <v>335</v>
      </c>
      <c r="F290" s="52" t="s">
        <v>326</v>
      </c>
      <c r="G290" s="53" t="s">
        <v>13</v>
      </c>
      <c r="H290" s="54">
        <v>20</v>
      </c>
      <c r="I290" s="54">
        <v>144</v>
      </c>
      <c r="J290" s="54">
        <v>1866500</v>
      </c>
      <c r="K290" s="19">
        <f t="shared" si="7"/>
        <v>12961.805555555555</v>
      </c>
    </row>
    <row r="291" spans="1:11" ht="18" customHeight="1">
      <c r="A291" s="12"/>
      <c r="C291" s="34">
        <v>194</v>
      </c>
      <c r="D291" s="103" t="s">
        <v>698</v>
      </c>
      <c r="E291" s="89" t="s">
        <v>336</v>
      </c>
      <c r="F291" s="52" t="s">
        <v>326</v>
      </c>
      <c r="G291" s="53" t="s">
        <v>13</v>
      </c>
      <c r="H291" s="54">
        <v>20</v>
      </c>
      <c r="I291" s="54">
        <v>410</v>
      </c>
      <c r="J291" s="54">
        <v>5689684</v>
      </c>
      <c r="K291" s="19">
        <f t="shared" si="7"/>
        <v>13877.278048780488</v>
      </c>
    </row>
    <row r="292" spans="1:11" ht="18" customHeight="1">
      <c r="A292" s="12"/>
      <c r="C292" s="34">
        <v>195</v>
      </c>
      <c r="D292" s="104">
        <v>4611900756</v>
      </c>
      <c r="E292" s="89" t="s">
        <v>337</v>
      </c>
      <c r="F292" s="52" t="s">
        <v>326</v>
      </c>
      <c r="G292" s="53" t="s">
        <v>13</v>
      </c>
      <c r="H292" s="54">
        <v>20</v>
      </c>
      <c r="I292" s="54">
        <v>189</v>
      </c>
      <c r="J292" s="54">
        <v>2261783</v>
      </c>
      <c r="K292" s="19">
        <f t="shared" si="7"/>
        <v>11967.10582010582</v>
      </c>
    </row>
    <row r="293" spans="1:11" ht="18" customHeight="1">
      <c r="A293" s="12"/>
      <c r="C293" s="34">
        <v>196</v>
      </c>
      <c r="D293" s="103" t="s">
        <v>699</v>
      </c>
      <c r="E293" s="89" t="s">
        <v>338</v>
      </c>
      <c r="F293" s="52" t="s">
        <v>326</v>
      </c>
      <c r="G293" s="53" t="s">
        <v>13</v>
      </c>
      <c r="H293" s="54">
        <v>14</v>
      </c>
      <c r="I293" s="54">
        <v>51</v>
      </c>
      <c r="J293" s="54">
        <v>1277076</v>
      </c>
      <c r="K293" s="19">
        <f t="shared" si="7"/>
        <v>25040.70588235294</v>
      </c>
    </row>
    <row r="294" spans="1:11" ht="18" customHeight="1">
      <c r="A294" s="12"/>
      <c r="C294" s="34">
        <v>197</v>
      </c>
      <c r="D294" s="103" t="s">
        <v>700</v>
      </c>
      <c r="E294" s="89" t="s">
        <v>339</v>
      </c>
      <c r="F294" s="52" t="s">
        <v>326</v>
      </c>
      <c r="G294" s="53" t="s">
        <v>13</v>
      </c>
      <c r="H294" s="54">
        <v>20</v>
      </c>
      <c r="I294" s="54">
        <v>343</v>
      </c>
      <c r="J294" s="54">
        <v>3508061</v>
      </c>
      <c r="K294" s="19">
        <f t="shared" si="7"/>
        <v>10227.583090379008</v>
      </c>
    </row>
    <row r="295" spans="1:11" ht="18" customHeight="1">
      <c r="A295" s="35"/>
      <c r="C295" s="34">
        <v>198</v>
      </c>
      <c r="D295" s="103" t="s">
        <v>701</v>
      </c>
      <c r="E295" s="89" t="s">
        <v>340</v>
      </c>
      <c r="F295" s="52" t="s">
        <v>326</v>
      </c>
      <c r="G295" s="53" t="s">
        <v>13</v>
      </c>
      <c r="H295" s="54">
        <v>20</v>
      </c>
      <c r="I295" s="54">
        <v>62</v>
      </c>
      <c r="J295" s="54">
        <v>352650</v>
      </c>
      <c r="K295" s="19">
        <f t="shared" si="7"/>
        <v>5687.903225806452</v>
      </c>
    </row>
    <row r="296" spans="1:11" ht="18" customHeight="1">
      <c r="A296" s="12"/>
      <c r="C296" s="34">
        <v>199</v>
      </c>
      <c r="D296" s="103" t="s">
        <v>702</v>
      </c>
      <c r="E296" s="89" t="s">
        <v>341</v>
      </c>
      <c r="F296" s="52" t="s">
        <v>326</v>
      </c>
      <c r="G296" s="53" t="s">
        <v>13</v>
      </c>
      <c r="H296" s="54">
        <v>20</v>
      </c>
      <c r="I296" s="54">
        <v>4</v>
      </c>
      <c r="J296" s="54">
        <v>20506</v>
      </c>
      <c r="K296" s="19">
        <f t="shared" si="7"/>
        <v>5126.5</v>
      </c>
    </row>
    <row r="297" spans="1:11" ht="18" customHeight="1">
      <c r="A297" s="35"/>
      <c r="C297" s="34">
        <v>200</v>
      </c>
      <c r="D297" s="103" t="s">
        <v>703</v>
      </c>
      <c r="E297" s="89" t="s">
        <v>342</v>
      </c>
      <c r="F297" s="52" t="s">
        <v>326</v>
      </c>
      <c r="G297" s="53" t="s">
        <v>13</v>
      </c>
      <c r="H297" s="54">
        <v>20</v>
      </c>
      <c r="I297" s="54">
        <v>52</v>
      </c>
      <c r="J297" s="54">
        <v>385830</v>
      </c>
      <c r="K297" s="19">
        <f t="shared" si="7"/>
        <v>7419.807692307692</v>
      </c>
    </row>
    <row r="298" spans="1:11" ht="18" customHeight="1">
      <c r="A298" s="12"/>
      <c r="C298" s="34">
        <v>201</v>
      </c>
      <c r="D298" s="103" t="s">
        <v>704</v>
      </c>
      <c r="E298" s="89" t="s">
        <v>343</v>
      </c>
      <c r="F298" s="52" t="s">
        <v>326</v>
      </c>
      <c r="G298" s="53" t="s">
        <v>13</v>
      </c>
      <c r="H298" s="54">
        <v>20</v>
      </c>
      <c r="I298" s="54">
        <v>10</v>
      </c>
      <c r="J298" s="54">
        <v>30700</v>
      </c>
      <c r="K298" s="19">
        <f t="shared" si="7"/>
        <v>3070</v>
      </c>
    </row>
    <row r="299" spans="1:11" ht="18" customHeight="1">
      <c r="A299" s="12"/>
      <c r="C299" s="34">
        <v>202</v>
      </c>
      <c r="D299" s="103" t="s">
        <v>705</v>
      </c>
      <c r="E299" s="89" t="s">
        <v>441</v>
      </c>
      <c r="F299" s="52" t="s">
        <v>440</v>
      </c>
      <c r="G299" s="53" t="s">
        <v>48</v>
      </c>
      <c r="H299" s="54">
        <v>14</v>
      </c>
      <c r="I299" s="54">
        <v>102</v>
      </c>
      <c r="J299" s="54">
        <v>1665915</v>
      </c>
      <c r="K299" s="19">
        <f t="shared" si="7"/>
        <v>16332.5</v>
      </c>
    </row>
    <row r="300" spans="1:11" ht="18" customHeight="1">
      <c r="A300" s="12"/>
      <c r="C300" s="34">
        <v>203</v>
      </c>
      <c r="D300" s="103" t="s">
        <v>706</v>
      </c>
      <c r="E300" s="89" t="s">
        <v>320</v>
      </c>
      <c r="F300" s="52" t="s">
        <v>321</v>
      </c>
      <c r="G300" s="53" t="s">
        <v>13</v>
      </c>
      <c r="H300" s="54">
        <v>20</v>
      </c>
      <c r="I300" s="54">
        <v>388</v>
      </c>
      <c r="J300" s="54">
        <v>6110180</v>
      </c>
      <c r="K300" s="19">
        <f t="shared" si="7"/>
        <v>15747.886597938144</v>
      </c>
    </row>
    <row r="301" spans="1:11" ht="18" customHeight="1">
      <c r="A301" s="12"/>
      <c r="C301" s="34">
        <v>204</v>
      </c>
      <c r="D301" s="103" t="s">
        <v>707</v>
      </c>
      <c r="E301" s="89" t="s">
        <v>322</v>
      </c>
      <c r="F301" s="52" t="s">
        <v>321</v>
      </c>
      <c r="G301" s="53" t="s">
        <v>13</v>
      </c>
      <c r="H301" s="54">
        <v>20</v>
      </c>
      <c r="I301" s="54">
        <v>124</v>
      </c>
      <c r="J301" s="54">
        <v>1942717</v>
      </c>
      <c r="K301" s="19">
        <f t="shared" si="7"/>
        <v>15667.072580645161</v>
      </c>
    </row>
    <row r="302" spans="1:11" ht="18" customHeight="1">
      <c r="A302" s="12"/>
      <c r="C302" s="34">
        <v>205</v>
      </c>
      <c r="D302" s="104">
        <v>4611800188</v>
      </c>
      <c r="E302" s="89" t="s">
        <v>323</v>
      </c>
      <c r="F302" s="52" t="s">
        <v>321</v>
      </c>
      <c r="G302" s="53" t="s">
        <v>13</v>
      </c>
      <c r="H302" s="54">
        <v>20</v>
      </c>
      <c r="I302" s="54">
        <v>226</v>
      </c>
      <c r="J302" s="54">
        <v>3968900</v>
      </c>
      <c r="K302" s="19">
        <f t="shared" si="7"/>
        <v>17561.504424778763</v>
      </c>
    </row>
    <row r="303" spans="1:11" ht="18" customHeight="1">
      <c r="A303" s="12"/>
      <c r="C303" s="34">
        <v>206</v>
      </c>
      <c r="D303" s="103" t="s">
        <v>708</v>
      </c>
      <c r="E303" s="89" t="s">
        <v>324</v>
      </c>
      <c r="F303" s="52" t="s">
        <v>321</v>
      </c>
      <c r="G303" s="53" t="s">
        <v>13</v>
      </c>
      <c r="H303" s="54">
        <v>20</v>
      </c>
      <c r="I303" s="54">
        <v>51</v>
      </c>
      <c r="J303" s="54">
        <v>354258</v>
      </c>
      <c r="K303" s="19">
        <f t="shared" si="7"/>
        <v>6946.235294117647</v>
      </c>
    </row>
    <row r="304" spans="1:11" ht="18" customHeight="1">
      <c r="A304" s="35"/>
      <c r="C304" s="34">
        <v>207</v>
      </c>
      <c r="D304" s="103" t="s">
        <v>498</v>
      </c>
      <c r="E304" s="89" t="s">
        <v>104</v>
      </c>
      <c r="F304" s="52" t="s">
        <v>321</v>
      </c>
      <c r="G304" s="53" t="s">
        <v>13</v>
      </c>
      <c r="H304" s="54">
        <v>14</v>
      </c>
      <c r="I304" s="54">
        <v>252</v>
      </c>
      <c r="J304" s="54">
        <v>3992507</v>
      </c>
      <c r="K304" s="19">
        <f t="shared" si="7"/>
        <v>15843.281746031746</v>
      </c>
    </row>
    <row r="305" spans="1:11" ht="18" customHeight="1">
      <c r="A305" s="12"/>
      <c r="C305" s="34">
        <v>208</v>
      </c>
      <c r="D305" s="103" t="s">
        <v>709</v>
      </c>
      <c r="E305" s="89" t="s">
        <v>399</v>
      </c>
      <c r="F305" s="52" t="s">
        <v>400</v>
      </c>
      <c r="G305" s="53" t="s">
        <v>13</v>
      </c>
      <c r="H305" s="54">
        <v>20</v>
      </c>
      <c r="I305" s="54">
        <v>206</v>
      </c>
      <c r="J305" s="54">
        <v>3024244</v>
      </c>
      <c r="K305" s="19">
        <f aca="true" t="shared" si="8" ref="K305:K311">J305/I305</f>
        <v>14680.796116504855</v>
      </c>
    </row>
    <row r="306" spans="1:11" ht="18" customHeight="1">
      <c r="A306" s="12"/>
      <c r="C306" s="34">
        <v>209</v>
      </c>
      <c r="D306" s="103" t="s">
        <v>710</v>
      </c>
      <c r="E306" s="89" t="s">
        <v>401</v>
      </c>
      <c r="F306" s="52" t="s">
        <v>400</v>
      </c>
      <c r="G306" s="53" t="s">
        <v>13</v>
      </c>
      <c r="H306" s="54">
        <v>15</v>
      </c>
      <c r="I306" s="54">
        <v>519</v>
      </c>
      <c r="J306" s="54">
        <v>10592771</v>
      </c>
      <c r="K306" s="19">
        <f t="shared" si="8"/>
        <v>20409.9633911368</v>
      </c>
    </row>
    <row r="307" spans="1:11" ht="18" customHeight="1">
      <c r="A307" s="12"/>
      <c r="C307" s="34">
        <v>210</v>
      </c>
      <c r="D307" s="103" t="s">
        <v>711</v>
      </c>
      <c r="E307" s="89" t="s">
        <v>402</v>
      </c>
      <c r="F307" s="52" t="s">
        <v>400</v>
      </c>
      <c r="G307" s="53" t="s">
        <v>13</v>
      </c>
      <c r="H307" s="54">
        <v>20</v>
      </c>
      <c r="I307" s="54">
        <v>237</v>
      </c>
      <c r="J307" s="54">
        <v>6370196</v>
      </c>
      <c r="K307" s="19">
        <f t="shared" si="8"/>
        <v>26878.4641350211</v>
      </c>
    </row>
    <row r="308" spans="1:11" ht="18" customHeight="1">
      <c r="A308" s="12"/>
      <c r="C308" s="34">
        <v>211</v>
      </c>
      <c r="D308" s="103" t="s">
        <v>712</v>
      </c>
      <c r="E308" s="89" t="s">
        <v>403</v>
      </c>
      <c r="F308" s="52" t="s">
        <v>400</v>
      </c>
      <c r="G308" s="53" t="s">
        <v>13</v>
      </c>
      <c r="H308" s="54">
        <v>20</v>
      </c>
      <c r="I308" s="54">
        <v>367</v>
      </c>
      <c r="J308" s="54">
        <v>5248150</v>
      </c>
      <c r="K308" s="19">
        <f t="shared" si="8"/>
        <v>14300.136239782016</v>
      </c>
    </row>
    <row r="309" spans="1:11" ht="18" customHeight="1">
      <c r="A309" s="12"/>
      <c r="C309" s="34">
        <v>212</v>
      </c>
      <c r="D309" s="104">
        <v>4614000349</v>
      </c>
      <c r="E309" s="89" t="s">
        <v>404</v>
      </c>
      <c r="F309" s="52" t="s">
        <v>400</v>
      </c>
      <c r="G309" s="53" t="s">
        <v>13</v>
      </c>
      <c r="H309" s="54">
        <v>20</v>
      </c>
      <c r="I309" s="54">
        <v>31</v>
      </c>
      <c r="J309" s="54">
        <v>264400</v>
      </c>
      <c r="K309" s="19">
        <f t="shared" si="8"/>
        <v>8529.032258064517</v>
      </c>
    </row>
    <row r="310" spans="1:11" ht="18" customHeight="1">
      <c r="A310" s="12"/>
      <c r="C310" s="34">
        <v>213</v>
      </c>
      <c r="D310" s="103" t="s">
        <v>500</v>
      </c>
      <c r="E310" s="89" t="s">
        <v>106</v>
      </c>
      <c r="F310" s="52" t="s">
        <v>400</v>
      </c>
      <c r="G310" s="53" t="s">
        <v>13</v>
      </c>
      <c r="H310" s="54">
        <v>15</v>
      </c>
      <c r="I310" s="54">
        <v>163</v>
      </c>
      <c r="J310" s="54">
        <v>2671624</v>
      </c>
      <c r="K310" s="19">
        <f t="shared" si="8"/>
        <v>16390.331288343557</v>
      </c>
    </row>
    <row r="311" spans="1:11" ht="18" customHeight="1">
      <c r="A311" s="12"/>
      <c r="C311" s="34">
        <v>214</v>
      </c>
      <c r="D311" s="103" t="s">
        <v>713</v>
      </c>
      <c r="E311" s="89" t="s">
        <v>405</v>
      </c>
      <c r="F311" s="52" t="s">
        <v>400</v>
      </c>
      <c r="G311" s="53" t="s">
        <v>13</v>
      </c>
      <c r="H311" s="54">
        <v>10</v>
      </c>
      <c r="I311" s="54">
        <v>32</v>
      </c>
      <c r="J311" s="54">
        <v>537248</v>
      </c>
      <c r="K311" s="19">
        <f t="shared" si="8"/>
        <v>16789</v>
      </c>
    </row>
    <row r="312" spans="1:11" ht="18" customHeight="1">
      <c r="A312" s="12"/>
      <c r="C312" s="34">
        <v>215</v>
      </c>
      <c r="D312" s="103" t="s">
        <v>714</v>
      </c>
      <c r="E312" s="89" t="s">
        <v>406</v>
      </c>
      <c r="F312" s="52" t="s">
        <v>407</v>
      </c>
      <c r="G312" s="53" t="s">
        <v>13</v>
      </c>
      <c r="H312" s="54">
        <v>28</v>
      </c>
      <c r="I312" s="54">
        <v>369</v>
      </c>
      <c r="J312" s="54">
        <v>6002601</v>
      </c>
      <c r="K312" s="19">
        <f t="shared" si="7"/>
        <v>16267.211382113821</v>
      </c>
    </row>
    <row r="313" spans="1:11" ht="18" customHeight="1">
      <c r="A313" s="12"/>
      <c r="B313" s="12"/>
      <c r="C313" s="34">
        <v>216</v>
      </c>
      <c r="D313" s="103" t="s">
        <v>715</v>
      </c>
      <c r="E313" s="89" t="s">
        <v>408</v>
      </c>
      <c r="F313" s="48" t="s">
        <v>407</v>
      </c>
      <c r="G313" s="53" t="s">
        <v>13</v>
      </c>
      <c r="H313" s="51">
        <v>14</v>
      </c>
      <c r="I313" s="51">
        <v>190</v>
      </c>
      <c r="J313" s="51">
        <v>3059615</v>
      </c>
      <c r="K313" s="19">
        <f t="shared" si="7"/>
        <v>16103.236842105263</v>
      </c>
    </row>
    <row r="314" spans="1:11" ht="18" customHeight="1">
      <c r="A314" s="12"/>
      <c r="B314" s="12"/>
      <c r="C314" s="34">
        <v>217</v>
      </c>
      <c r="D314" s="103" t="s">
        <v>716</v>
      </c>
      <c r="E314" s="89" t="s">
        <v>409</v>
      </c>
      <c r="F314" s="48" t="s">
        <v>407</v>
      </c>
      <c r="G314" s="53" t="s">
        <v>13</v>
      </c>
      <c r="H314" s="51">
        <v>20</v>
      </c>
      <c r="I314" s="51">
        <v>288</v>
      </c>
      <c r="J314" s="51">
        <v>5871000</v>
      </c>
      <c r="K314" s="19">
        <f t="shared" si="7"/>
        <v>20385.416666666668</v>
      </c>
    </row>
    <row r="315" spans="1:11" ht="18" customHeight="1">
      <c r="A315" s="12"/>
      <c r="B315" s="12"/>
      <c r="C315" s="34">
        <v>218</v>
      </c>
      <c r="D315" s="103" t="s">
        <v>717</v>
      </c>
      <c r="E315" s="89" t="s">
        <v>410</v>
      </c>
      <c r="F315" s="48" t="s">
        <v>407</v>
      </c>
      <c r="G315" s="53" t="s">
        <v>13</v>
      </c>
      <c r="H315" s="51">
        <v>20</v>
      </c>
      <c r="I315" s="51">
        <v>384</v>
      </c>
      <c r="J315" s="51">
        <v>3861140</v>
      </c>
      <c r="K315" s="19">
        <f t="shared" si="7"/>
        <v>10055.052083333334</v>
      </c>
    </row>
    <row r="316" spans="1:11" ht="18" customHeight="1">
      <c r="A316" s="12"/>
      <c r="B316" s="12"/>
      <c r="C316" s="34">
        <v>219</v>
      </c>
      <c r="D316" s="103" t="s">
        <v>718</v>
      </c>
      <c r="E316" s="89" t="s">
        <v>411</v>
      </c>
      <c r="F316" s="48" t="s">
        <v>407</v>
      </c>
      <c r="G316" s="53" t="s">
        <v>13</v>
      </c>
      <c r="H316" s="51">
        <v>20</v>
      </c>
      <c r="I316" s="51">
        <v>216</v>
      </c>
      <c r="J316" s="51">
        <v>4796496</v>
      </c>
      <c r="K316" s="19">
        <f t="shared" si="7"/>
        <v>22206</v>
      </c>
    </row>
    <row r="317" spans="1:11" ht="18" customHeight="1">
      <c r="A317" s="12"/>
      <c r="B317" s="12"/>
      <c r="C317" s="34">
        <v>220</v>
      </c>
      <c r="D317" s="103" t="s">
        <v>719</v>
      </c>
      <c r="E317" s="89" t="s">
        <v>412</v>
      </c>
      <c r="F317" s="48" t="s">
        <v>413</v>
      </c>
      <c r="G317" s="53" t="s">
        <v>13</v>
      </c>
      <c r="H317" s="51">
        <v>15</v>
      </c>
      <c r="I317" s="51">
        <v>181</v>
      </c>
      <c r="J317" s="51">
        <v>4242980</v>
      </c>
      <c r="K317" s="19">
        <f t="shared" si="7"/>
        <v>23441.878453038673</v>
      </c>
    </row>
    <row r="318" spans="1:11" ht="18" customHeight="1">
      <c r="A318" s="12"/>
      <c r="B318" s="12"/>
      <c r="C318" s="34">
        <v>221</v>
      </c>
      <c r="D318" s="103" t="s">
        <v>720</v>
      </c>
      <c r="E318" s="89" t="s">
        <v>414</v>
      </c>
      <c r="F318" s="48" t="s">
        <v>413</v>
      </c>
      <c r="G318" s="53" t="s">
        <v>13</v>
      </c>
      <c r="H318" s="51">
        <v>12</v>
      </c>
      <c r="I318" s="51">
        <v>153</v>
      </c>
      <c r="J318" s="51">
        <v>3398608</v>
      </c>
      <c r="K318" s="19">
        <f t="shared" si="7"/>
        <v>22213.124183006537</v>
      </c>
    </row>
    <row r="319" spans="1:11" ht="18" customHeight="1">
      <c r="A319" s="12"/>
      <c r="B319" s="12"/>
      <c r="C319" s="34">
        <v>222</v>
      </c>
      <c r="D319" s="103" t="s">
        <v>721</v>
      </c>
      <c r="E319" s="89" t="s">
        <v>415</v>
      </c>
      <c r="F319" s="48" t="s">
        <v>413</v>
      </c>
      <c r="G319" s="53" t="s">
        <v>13</v>
      </c>
      <c r="H319" s="51">
        <v>20</v>
      </c>
      <c r="I319" s="51">
        <v>151</v>
      </c>
      <c r="J319" s="51">
        <v>3082850</v>
      </c>
      <c r="K319" s="19">
        <f t="shared" si="7"/>
        <v>20416.225165562915</v>
      </c>
    </row>
    <row r="320" spans="1:11" ht="18" customHeight="1">
      <c r="A320" s="12"/>
      <c r="B320" s="12"/>
      <c r="C320" s="34">
        <v>223</v>
      </c>
      <c r="D320" s="103" t="s">
        <v>722</v>
      </c>
      <c r="E320" s="89" t="s">
        <v>416</v>
      </c>
      <c r="F320" s="48" t="s">
        <v>413</v>
      </c>
      <c r="G320" s="53" t="s">
        <v>13</v>
      </c>
      <c r="H320" s="51">
        <v>40</v>
      </c>
      <c r="I320" s="51">
        <v>669</v>
      </c>
      <c r="J320" s="51">
        <v>8751412</v>
      </c>
      <c r="K320" s="19">
        <f t="shared" si="7"/>
        <v>13081.333333333334</v>
      </c>
    </row>
    <row r="321" spans="1:11" ht="18" customHeight="1">
      <c r="A321" s="12"/>
      <c r="B321" s="12"/>
      <c r="C321" s="34">
        <v>224</v>
      </c>
      <c r="D321" s="103" t="s">
        <v>723</v>
      </c>
      <c r="E321" s="89" t="s">
        <v>417</v>
      </c>
      <c r="F321" s="48" t="s">
        <v>413</v>
      </c>
      <c r="G321" s="53" t="s">
        <v>13</v>
      </c>
      <c r="H321" s="51">
        <v>60</v>
      </c>
      <c r="I321" s="51">
        <v>941</v>
      </c>
      <c r="J321" s="51">
        <v>17197975</v>
      </c>
      <c r="K321" s="19">
        <f t="shared" si="7"/>
        <v>18276.275239107334</v>
      </c>
    </row>
    <row r="322" spans="1:11" ht="18" customHeight="1">
      <c r="A322" s="12"/>
      <c r="B322" s="12"/>
      <c r="C322" s="34">
        <v>225</v>
      </c>
      <c r="D322" s="103" t="s">
        <v>724</v>
      </c>
      <c r="E322" s="89" t="s">
        <v>418</v>
      </c>
      <c r="F322" s="48" t="s">
        <v>413</v>
      </c>
      <c r="G322" s="53" t="s">
        <v>13</v>
      </c>
      <c r="H322" s="51">
        <v>20</v>
      </c>
      <c r="I322" s="51">
        <v>79</v>
      </c>
      <c r="J322" s="51">
        <v>161065</v>
      </c>
      <c r="K322" s="19">
        <f t="shared" si="7"/>
        <v>2038.7974683544303</v>
      </c>
    </row>
    <row r="323" spans="1:11" ht="18" customHeight="1">
      <c r="A323" s="12"/>
      <c r="B323" s="12"/>
      <c r="C323" s="34">
        <v>226</v>
      </c>
      <c r="D323" s="103" t="s">
        <v>725</v>
      </c>
      <c r="E323" s="89" t="s">
        <v>419</v>
      </c>
      <c r="F323" s="48" t="s">
        <v>413</v>
      </c>
      <c r="G323" s="53" t="s">
        <v>13</v>
      </c>
      <c r="H323" s="51">
        <v>20</v>
      </c>
      <c r="I323" s="51">
        <v>376</v>
      </c>
      <c r="J323" s="51">
        <v>7611555</v>
      </c>
      <c r="K323" s="19">
        <f t="shared" si="7"/>
        <v>20243.497340425532</v>
      </c>
    </row>
    <row r="324" spans="1:11" ht="18" customHeight="1">
      <c r="A324" s="12"/>
      <c r="B324" s="12"/>
      <c r="C324" s="34">
        <v>227</v>
      </c>
      <c r="D324" s="103" t="s">
        <v>726</v>
      </c>
      <c r="E324" s="89" t="s">
        <v>420</v>
      </c>
      <c r="F324" s="48" t="s">
        <v>413</v>
      </c>
      <c r="G324" s="53" t="s">
        <v>13</v>
      </c>
      <c r="H324" s="51">
        <v>20</v>
      </c>
      <c r="I324" s="51">
        <v>210</v>
      </c>
      <c r="J324" s="51">
        <v>5510675</v>
      </c>
      <c r="K324" s="19">
        <f t="shared" si="7"/>
        <v>26241.309523809523</v>
      </c>
    </row>
    <row r="325" spans="1:11" ht="18" customHeight="1">
      <c r="A325" s="12"/>
      <c r="B325" s="12"/>
      <c r="C325" s="34">
        <v>228</v>
      </c>
      <c r="D325" s="103" t="s">
        <v>727</v>
      </c>
      <c r="E325" s="89" t="s">
        <v>421</v>
      </c>
      <c r="F325" s="48" t="s">
        <v>413</v>
      </c>
      <c r="G325" s="53" t="s">
        <v>13</v>
      </c>
      <c r="H325" s="51">
        <v>10</v>
      </c>
      <c r="I325" s="51">
        <v>138</v>
      </c>
      <c r="J325" s="51">
        <v>1481000</v>
      </c>
      <c r="K325" s="19">
        <f t="shared" si="7"/>
        <v>10731.884057971014</v>
      </c>
    </row>
    <row r="326" spans="1:11" ht="18" customHeight="1">
      <c r="A326" s="12"/>
      <c r="B326" s="12"/>
      <c r="C326" s="34">
        <v>229</v>
      </c>
      <c r="D326" s="103" t="s">
        <v>728</v>
      </c>
      <c r="E326" s="89" t="s">
        <v>422</v>
      </c>
      <c r="F326" s="48" t="s">
        <v>413</v>
      </c>
      <c r="G326" s="53" t="s">
        <v>13</v>
      </c>
      <c r="H326" s="51">
        <v>20</v>
      </c>
      <c r="I326" s="51">
        <v>93</v>
      </c>
      <c r="J326" s="51">
        <v>1433200</v>
      </c>
      <c r="K326" s="19">
        <f t="shared" si="7"/>
        <v>15410.752688172042</v>
      </c>
    </row>
    <row r="327" spans="1:11" ht="18" customHeight="1">
      <c r="A327" s="12"/>
      <c r="B327" s="12"/>
      <c r="C327" s="34">
        <v>230</v>
      </c>
      <c r="D327" s="103" t="s">
        <v>729</v>
      </c>
      <c r="E327" s="89" t="s">
        <v>423</v>
      </c>
      <c r="F327" s="48" t="s">
        <v>413</v>
      </c>
      <c r="G327" s="53" t="s">
        <v>13</v>
      </c>
      <c r="H327" s="51">
        <v>14</v>
      </c>
      <c r="I327" s="51">
        <v>57</v>
      </c>
      <c r="J327" s="51">
        <v>782191</v>
      </c>
      <c r="K327" s="19">
        <f t="shared" si="7"/>
        <v>13722.649122807017</v>
      </c>
    </row>
    <row r="328" spans="1:11" ht="18" customHeight="1">
      <c r="A328" s="12"/>
      <c r="B328" s="12"/>
      <c r="C328" s="34">
        <v>231</v>
      </c>
      <c r="D328" s="103" t="s">
        <v>730</v>
      </c>
      <c r="E328" s="89" t="s">
        <v>424</v>
      </c>
      <c r="F328" s="48" t="s">
        <v>413</v>
      </c>
      <c r="G328" s="53" t="s">
        <v>13</v>
      </c>
      <c r="H328" s="51">
        <v>20</v>
      </c>
      <c r="I328" s="51">
        <v>68</v>
      </c>
      <c r="J328" s="51">
        <v>1208050</v>
      </c>
      <c r="K328" s="19">
        <f t="shared" si="7"/>
        <v>17765.441176470587</v>
      </c>
    </row>
    <row r="329" spans="1:11" ht="18" customHeight="1">
      <c r="A329" s="12"/>
      <c r="B329" s="12"/>
      <c r="C329" s="34">
        <v>232</v>
      </c>
      <c r="D329" s="103" t="s">
        <v>731</v>
      </c>
      <c r="E329" s="89" t="s">
        <v>425</v>
      </c>
      <c r="F329" s="48" t="s">
        <v>413</v>
      </c>
      <c r="G329" s="53" t="s">
        <v>13</v>
      </c>
      <c r="H329" s="51">
        <v>10</v>
      </c>
      <c r="I329" s="51">
        <v>50</v>
      </c>
      <c r="J329" s="51">
        <v>671550</v>
      </c>
      <c r="K329" s="19">
        <f t="shared" si="7"/>
        <v>13431</v>
      </c>
    </row>
    <row r="330" spans="1:11" ht="18" customHeight="1">
      <c r="A330" s="12"/>
      <c r="B330" s="12"/>
      <c r="C330" s="34">
        <v>233</v>
      </c>
      <c r="D330" s="103" t="s">
        <v>732</v>
      </c>
      <c r="E330" s="89" t="s">
        <v>426</v>
      </c>
      <c r="F330" s="48" t="s">
        <v>413</v>
      </c>
      <c r="G330" s="53" t="s">
        <v>13</v>
      </c>
      <c r="H330" s="51">
        <v>20</v>
      </c>
      <c r="I330" s="51">
        <v>7</v>
      </c>
      <c r="J330" s="51">
        <v>80800</v>
      </c>
      <c r="K330" s="19">
        <f t="shared" si="7"/>
        <v>11542.857142857143</v>
      </c>
    </row>
    <row r="331" spans="1:11" ht="18" customHeight="1">
      <c r="A331" s="12"/>
      <c r="B331" s="12"/>
      <c r="C331" s="34">
        <v>234</v>
      </c>
      <c r="D331" s="103" t="s">
        <v>733</v>
      </c>
      <c r="E331" s="89" t="s">
        <v>344</v>
      </c>
      <c r="F331" s="48" t="s">
        <v>345</v>
      </c>
      <c r="G331" s="53" t="s">
        <v>13</v>
      </c>
      <c r="H331" s="51">
        <v>10</v>
      </c>
      <c r="I331" s="51">
        <v>73</v>
      </c>
      <c r="J331" s="51">
        <v>1417925</v>
      </c>
      <c r="K331" s="19">
        <f t="shared" si="7"/>
        <v>19423.630136986303</v>
      </c>
    </row>
    <row r="332" spans="1:11" ht="18" customHeight="1">
      <c r="A332" s="12"/>
      <c r="B332" s="12"/>
      <c r="C332" s="34">
        <v>235</v>
      </c>
      <c r="D332" s="103" t="s">
        <v>734</v>
      </c>
      <c r="E332" s="89" t="s">
        <v>346</v>
      </c>
      <c r="F332" s="48" t="s">
        <v>345</v>
      </c>
      <c r="G332" s="53" t="s">
        <v>13</v>
      </c>
      <c r="H332" s="51">
        <v>27</v>
      </c>
      <c r="I332" s="51">
        <v>429</v>
      </c>
      <c r="J332" s="51">
        <v>9857999</v>
      </c>
      <c r="K332" s="19">
        <f t="shared" si="7"/>
        <v>22979.01864801865</v>
      </c>
    </row>
    <row r="333" spans="1:11" ht="18" customHeight="1">
      <c r="A333" s="12"/>
      <c r="B333" s="12"/>
      <c r="C333" s="34">
        <v>236</v>
      </c>
      <c r="D333" s="103" t="s">
        <v>735</v>
      </c>
      <c r="E333" s="89" t="s">
        <v>347</v>
      </c>
      <c r="F333" s="48" t="s">
        <v>345</v>
      </c>
      <c r="G333" s="53" t="s">
        <v>13</v>
      </c>
      <c r="H333" s="51">
        <v>25</v>
      </c>
      <c r="I333" s="51">
        <v>320</v>
      </c>
      <c r="J333" s="51">
        <v>5481800</v>
      </c>
      <c r="K333" s="19">
        <f t="shared" si="7"/>
        <v>17130.625</v>
      </c>
    </row>
    <row r="334" spans="1:11" ht="18" customHeight="1">
      <c r="A334" s="12"/>
      <c r="B334" s="12"/>
      <c r="C334" s="34">
        <v>237</v>
      </c>
      <c r="D334" s="103" t="s">
        <v>736</v>
      </c>
      <c r="E334" s="89" t="s">
        <v>348</v>
      </c>
      <c r="F334" s="48" t="s">
        <v>345</v>
      </c>
      <c r="G334" s="49" t="s">
        <v>13</v>
      </c>
      <c r="H334" s="51">
        <v>25</v>
      </c>
      <c r="I334" s="51">
        <v>300</v>
      </c>
      <c r="J334" s="51">
        <v>8019736</v>
      </c>
      <c r="K334" s="19">
        <f t="shared" si="7"/>
        <v>26732.453333333335</v>
      </c>
    </row>
    <row r="335" spans="1:11" ht="18" customHeight="1">
      <c r="A335" s="12"/>
      <c r="B335" s="12"/>
      <c r="C335" s="34">
        <v>238</v>
      </c>
      <c r="D335" s="103" t="s">
        <v>503</v>
      </c>
      <c r="E335" s="89" t="s">
        <v>109</v>
      </c>
      <c r="F335" s="48" t="s">
        <v>345</v>
      </c>
      <c r="G335" s="49" t="s">
        <v>13</v>
      </c>
      <c r="H335" s="51">
        <v>24</v>
      </c>
      <c r="I335" s="51">
        <v>328</v>
      </c>
      <c r="J335" s="51">
        <v>6560450</v>
      </c>
      <c r="K335" s="19">
        <f t="shared" si="7"/>
        <v>20001.371951219513</v>
      </c>
    </row>
    <row r="336" spans="1:11" ht="18" customHeight="1">
      <c r="A336" s="12"/>
      <c r="B336" s="12"/>
      <c r="C336" s="34">
        <v>239</v>
      </c>
      <c r="D336" s="103" t="s">
        <v>737</v>
      </c>
      <c r="E336" s="89" t="s">
        <v>427</v>
      </c>
      <c r="F336" s="48" t="s">
        <v>345</v>
      </c>
      <c r="G336" s="49" t="s">
        <v>13</v>
      </c>
      <c r="H336" s="51">
        <v>39</v>
      </c>
      <c r="I336" s="51">
        <v>490</v>
      </c>
      <c r="J336" s="51">
        <v>7848180</v>
      </c>
      <c r="K336" s="19">
        <f t="shared" si="7"/>
        <v>16016.69387755102</v>
      </c>
    </row>
    <row r="337" spans="1:11" ht="18" customHeight="1">
      <c r="A337" s="12"/>
      <c r="B337" s="12"/>
      <c r="C337" s="34">
        <v>240</v>
      </c>
      <c r="D337" s="103" t="s">
        <v>738</v>
      </c>
      <c r="E337" s="89" t="s">
        <v>428</v>
      </c>
      <c r="F337" s="48" t="s">
        <v>345</v>
      </c>
      <c r="G337" s="49" t="s">
        <v>13</v>
      </c>
      <c r="H337" s="51">
        <v>20</v>
      </c>
      <c r="I337" s="51">
        <v>94</v>
      </c>
      <c r="J337" s="51">
        <v>1824943</v>
      </c>
      <c r="K337" s="19">
        <f t="shared" si="7"/>
        <v>19414.287234042553</v>
      </c>
    </row>
    <row r="338" spans="1:11" ht="18" customHeight="1">
      <c r="A338" s="12"/>
      <c r="B338" s="12"/>
      <c r="C338" s="34">
        <v>241</v>
      </c>
      <c r="D338" s="103" t="s">
        <v>739</v>
      </c>
      <c r="E338" s="89" t="s">
        <v>429</v>
      </c>
      <c r="F338" s="48" t="s">
        <v>345</v>
      </c>
      <c r="G338" s="49" t="s">
        <v>13</v>
      </c>
      <c r="H338" s="51">
        <v>25</v>
      </c>
      <c r="I338" s="51">
        <v>272</v>
      </c>
      <c r="J338" s="51">
        <v>7581829</v>
      </c>
      <c r="K338" s="19">
        <f t="shared" si="7"/>
        <v>27874.371323529413</v>
      </c>
    </row>
    <row r="339" spans="1:11" ht="18" customHeight="1">
      <c r="A339" s="12"/>
      <c r="B339" s="12"/>
      <c r="C339" s="34">
        <v>242</v>
      </c>
      <c r="D339" s="103" t="s">
        <v>740</v>
      </c>
      <c r="E339" s="89" t="s">
        <v>430</v>
      </c>
      <c r="F339" s="48" t="s">
        <v>345</v>
      </c>
      <c r="G339" s="49" t="s">
        <v>13</v>
      </c>
      <c r="H339" s="51">
        <v>20</v>
      </c>
      <c r="I339" s="51">
        <v>447</v>
      </c>
      <c r="J339" s="51">
        <v>3841740</v>
      </c>
      <c r="K339" s="19">
        <f t="shared" si="7"/>
        <v>8594.496644295303</v>
      </c>
    </row>
    <row r="340" spans="1:11" ht="18" customHeight="1">
      <c r="A340" s="12"/>
      <c r="B340" s="12"/>
      <c r="C340" s="34">
        <v>243</v>
      </c>
      <c r="D340" s="103" t="s">
        <v>741</v>
      </c>
      <c r="E340" s="89" t="s">
        <v>263</v>
      </c>
      <c r="F340" s="48" t="s">
        <v>264</v>
      </c>
      <c r="G340" s="49" t="s">
        <v>13</v>
      </c>
      <c r="H340" s="51">
        <v>25</v>
      </c>
      <c r="I340" s="51">
        <v>213</v>
      </c>
      <c r="J340" s="51">
        <v>3429481</v>
      </c>
      <c r="K340" s="19">
        <f t="shared" si="7"/>
        <v>16100.849765258215</v>
      </c>
    </row>
    <row r="341" spans="1:11" ht="18" customHeight="1">
      <c r="A341" s="12"/>
      <c r="B341" s="12"/>
      <c r="C341" s="34">
        <v>244</v>
      </c>
      <c r="D341" s="103" t="s">
        <v>742</v>
      </c>
      <c r="E341" s="89" t="s">
        <v>265</v>
      </c>
      <c r="F341" s="48" t="s">
        <v>264</v>
      </c>
      <c r="G341" s="49" t="s">
        <v>13</v>
      </c>
      <c r="H341" s="51">
        <v>30</v>
      </c>
      <c r="I341" s="51">
        <v>315</v>
      </c>
      <c r="J341" s="51">
        <v>5814940</v>
      </c>
      <c r="K341" s="19">
        <f t="shared" si="7"/>
        <v>18460.126984126986</v>
      </c>
    </row>
    <row r="342" spans="1:11" ht="18" customHeight="1">
      <c r="A342" s="12"/>
      <c r="B342" s="12"/>
      <c r="C342" s="34">
        <v>245</v>
      </c>
      <c r="D342" s="103" t="s">
        <v>743</v>
      </c>
      <c r="E342" s="89" t="s">
        <v>431</v>
      </c>
      <c r="F342" s="48" t="s">
        <v>264</v>
      </c>
      <c r="G342" s="49" t="s">
        <v>13</v>
      </c>
      <c r="H342" s="51">
        <v>20</v>
      </c>
      <c r="I342" s="51">
        <v>337</v>
      </c>
      <c r="J342" s="51">
        <v>4400550</v>
      </c>
      <c r="K342" s="19">
        <f t="shared" si="7"/>
        <v>13058.011869436203</v>
      </c>
    </row>
    <row r="343" spans="1:11" ht="18" customHeight="1">
      <c r="A343" s="12"/>
      <c r="B343" s="12"/>
      <c r="C343" s="34">
        <v>246</v>
      </c>
      <c r="D343" s="103" t="s">
        <v>744</v>
      </c>
      <c r="E343" s="89" t="s">
        <v>432</v>
      </c>
      <c r="F343" s="48" t="s">
        <v>264</v>
      </c>
      <c r="G343" s="49" t="s">
        <v>13</v>
      </c>
      <c r="H343" s="51">
        <v>16</v>
      </c>
      <c r="I343" s="51">
        <v>9</v>
      </c>
      <c r="J343" s="51">
        <v>100678</v>
      </c>
      <c r="K343" s="19">
        <f t="shared" si="7"/>
        <v>11186.444444444445</v>
      </c>
    </row>
    <row r="344" spans="1:11" ht="18" customHeight="1">
      <c r="A344" s="12"/>
      <c r="B344" s="12"/>
      <c r="C344" s="34">
        <v>247</v>
      </c>
      <c r="D344" s="103" t="s">
        <v>745</v>
      </c>
      <c r="E344" s="89" t="s">
        <v>353</v>
      </c>
      <c r="F344" s="48" t="s">
        <v>354</v>
      </c>
      <c r="G344" s="49" t="s">
        <v>13</v>
      </c>
      <c r="H344" s="51">
        <v>20</v>
      </c>
      <c r="I344" s="51">
        <v>196</v>
      </c>
      <c r="J344" s="51">
        <v>2225178</v>
      </c>
      <c r="K344" s="19">
        <f t="shared" si="7"/>
        <v>11352.948979591836</v>
      </c>
    </row>
    <row r="345" spans="1:11" ht="18" customHeight="1">
      <c r="A345" s="12"/>
      <c r="B345" s="12"/>
      <c r="C345" s="34">
        <v>248</v>
      </c>
      <c r="D345" s="103" t="s">
        <v>746</v>
      </c>
      <c r="E345" s="89" t="s">
        <v>357</v>
      </c>
      <c r="F345" s="48" t="s">
        <v>354</v>
      </c>
      <c r="G345" s="49" t="s">
        <v>13</v>
      </c>
      <c r="H345" s="51">
        <v>20</v>
      </c>
      <c r="I345" s="51">
        <v>164</v>
      </c>
      <c r="J345" s="51">
        <v>1338121</v>
      </c>
      <c r="K345" s="19">
        <f t="shared" si="7"/>
        <v>8159.274390243902</v>
      </c>
    </row>
    <row r="346" spans="1:11" ht="18" customHeight="1">
      <c r="A346" s="12"/>
      <c r="B346" s="12"/>
      <c r="C346" s="34">
        <v>249</v>
      </c>
      <c r="D346" s="103" t="s">
        <v>747</v>
      </c>
      <c r="E346" s="89" t="s">
        <v>358</v>
      </c>
      <c r="F346" s="48" t="s">
        <v>354</v>
      </c>
      <c r="G346" s="49" t="s">
        <v>13</v>
      </c>
      <c r="H346" s="51">
        <v>20</v>
      </c>
      <c r="I346" s="51">
        <v>179</v>
      </c>
      <c r="J346" s="51">
        <v>548702</v>
      </c>
      <c r="K346" s="19">
        <f t="shared" si="7"/>
        <v>3065.3743016759777</v>
      </c>
    </row>
    <row r="347" spans="1:11" ht="18" customHeight="1">
      <c r="A347" s="12"/>
      <c r="B347" s="12"/>
      <c r="C347" s="34">
        <v>250</v>
      </c>
      <c r="D347" s="103" t="s">
        <v>748</v>
      </c>
      <c r="E347" s="89" t="s">
        <v>359</v>
      </c>
      <c r="F347" s="48" t="s">
        <v>354</v>
      </c>
      <c r="G347" s="49" t="s">
        <v>13</v>
      </c>
      <c r="H347" s="51">
        <v>14</v>
      </c>
      <c r="I347" s="51">
        <v>179</v>
      </c>
      <c r="J347" s="51">
        <v>2145270</v>
      </c>
      <c r="K347" s="19">
        <f t="shared" si="7"/>
        <v>11984.748603351954</v>
      </c>
    </row>
    <row r="348" spans="1:11" ht="18" customHeight="1">
      <c r="A348" s="12"/>
      <c r="B348" s="12"/>
      <c r="C348" s="34">
        <v>251</v>
      </c>
      <c r="D348" s="103" t="s">
        <v>749</v>
      </c>
      <c r="E348" s="89" t="s">
        <v>360</v>
      </c>
      <c r="F348" s="48" t="s">
        <v>354</v>
      </c>
      <c r="G348" s="49" t="s">
        <v>13</v>
      </c>
      <c r="H348" s="51">
        <v>20</v>
      </c>
      <c r="I348" s="51">
        <v>253</v>
      </c>
      <c r="J348" s="51">
        <v>1722475</v>
      </c>
      <c r="K348" s="19">
        <f t="shared" si="7"/>
        <v>6808.201581027668</v>
      </c>
    </row>
    <row r="349" spans="1:11" ht="18" customHeight="1">
      <c r="A349" s="12"/>
      <c r="B349" s="12"/>
      <c r="C349" s="34">
        <v>252</v>
      </c>
      <c r="D349" s="103" t="s">
        <v>750</v>
      </c>
      <c r="E349" s="89" t="s">
        <v>433</v>
      </c>
      <c r="F349" s="48" t="s">
        <v>354</v>
      </c>
      <c r="G349" s="49" t="s">
        <v>13</v>
      </c>
      <c r="H349" s="51">
        <v>20</v>
      </c>
      <c r="I349" s="51">
        <v>242</v>
      </c>
      <c r="J349" s="51">
        <v>2705120</v>
      </c>
      <c r="K349" s="19">
        <f t="shared" si="7"/>
        <v>11178.181818181818</v>
      </c>
    </row>
    <row r="350" spans="1:11" ht="18" customHeight="1">
      <c r="A350" s="12"/>
      <c r="B350" s="12"/>
      <c r="C350" s="34">
        <v>253</v>
      </c>
      <c r="D350" s="103" t="s">
        <v>751</v>
      </c>
      <c r="E350" s="89" t="s">
        <v>434</v>
      </c>
      <c r="F350" s="48" t="s">
        <v>354</v>
      </c>
      <c r="G350" s="49" t="s">
        <v>13</v>
      </c>
      <c r="H350" s="51">
        <v>20</v>
      </c>
      <c r="I350" s="51">
        <v>262</v>
      </c>
      <c r="J350" s="51">
        <v>2430720</v>
      </c>
      <c r="K350" s="19">
        <f t="shared" si="7"/>
        <v>9277.557251908396</v>
      </c>
    </row>
    <row r="351" spans="1:11" ht="18" customHeight="1">
      <c r="A351" s="12"/>
      <c r="B351" s="12"/>
      <c r="C351" s="34">
        <v>254</v>
      </c>
      <c r="D351" s="103" t="s">
        <v>752</v>
      </c>
      <c r="E351" s="89" t="s">
        <v>435</v>
      </c>
      <c r="F351" s="48" t="s">
        <v>354</v>
      </c>
      <c r="G351" s="49" t="s">
        <v>13</v>
      </c>
      <c r="H351" s="51">
        <v>10</v>
      </c>
      <c r="I351" s="51">
        <v>152</v>
      </c>
      <c r="J351" s="51">
        <v>1714680</v>
      </c>
      <c r="K351" s="19">
        <f t="shared" si="7"/>
        <v>11280.78947368421</v>
      </c>
    </row>
    <row r="352" spans="1:11" ht="18" customHeight="1">
      <c r="A352" s="12"/>
      <c r="B352" s="12"/>
      <c r="C352" s="34">
        <v>255</v>
      </c>
      <c r="D352" s="103" t="s">
        <v>753</v>
      </c>
      <c r="E352" s="89" t="s">
        <v>436</v>
      </c>
      <c r="F352" s="48" t="s">
        <v>354</v>
      </c>
      <c r="G352" s="49" t="s">
        <v>13</v>
      </c>
      <c r="H352" s="51">
        <v>20</v>
      </c>
      <c r="I352" s="51">
        <v>196</v>
      </c>
      <c r="J352" s="51">
        <v>1689370</v>
      </c>
      <c r="K352" s="19">
        <f t="shared" si="7"/>
        <v>8619.234693877552</v>
      </c>
    </row>
    <row r="353" spans="1:11" ht="18" customHeight="1">
      <c r="A353" s="12"/>
      <c r="B353" s="12"/>
      <c r="C353" s="34">
        <v>256</v>
      </c>
      <c r="D353" s="103" t="s">
        <v>754</v>
      </c>
      <c r="E353" s="89" t="s">
        <v>437</v>
      </c>
      <c r="F353" s="48" t="s">
        <v>354</v>
      </c>
      <c r="G353" s="49" t="s">
        <v>13</v>
      </c>
      <c r="H353" s="51">
        <v>20</v>
      </c>
      <c r="I353" s="51">
        <v>137</v>
      </c>
      <c r="J353" s="51">
        <v>1489250</v>
      </c>
      <c r="K353" s="19">
        <f t="shared" si="7"/>
        <v>10870.43795620438</v>
      </c>
    </row>
    <row r="354" spans="1:11" ht="18" customHeight="1">
      <c r="A354" s="12"/>
      <c r="B354" s="12"/>
      <c r="C354" s="34">
        <v>257</v>
      </c>
      <c r="D354" s="103" t="s">
        <v>510</v>
      </c>
      <c r="E354" s="89" t="s">
        <v>116</v>
      </c>
      <c r="F354" s="48" t="s">
        <v>354</v>
      </c>
      <c r="G354" s="49" t="s">
        <v>13</v>
      </c>
      <c r="H354" s="51">
        <v>10</v>
      </c>
      <c r="I354" s="51">
        <v>85</v>
      </c>
      <c r="J354" s="51">
        <v>1756989</v>
      </c>
      <c r="K354" s="19">
        <f t="shared" si="7"/>
        <v>20670.45882352941</v>
      </c>
    </row>
    <row r="355" spans="1:11" ht="18" customHeight="1">
      <c r="A355" s="12"/>
      <c r="B355" s="12"/>
      <c r="C355" s="34">
        <v>258</v>
      </c>
      <c r="D355" s="103" t="s">
        <v>755</v>
      </c>
      <c r="E355" s="89" t="s">
        <v>438</v>
      </c>
      <c r="F355" s="48" t="s">
        <v>354</v>
      </c>
      <c r="G355" s="49" t="s">
        <v>13</v>
      </c>
      <c r="H355" s="51">
        <v>20</v>
      </c>
      <c r="I355" s="51">
        <v>31</v>
      </c>
      <c r="J355" s="51">
        <v>694810</v>
      </c>
      <c r="K355" s="19">
        <f t="shared" si="7"/>
        <v>22413.225806451614</v>
      </c>
    </row>
    <row r="356" spans="1:11" ht="18" customHeight="1">
      <c r="A356" s="12"/>
      <c r="B356" s="12"/>
      <c r="C356" s="34">
        <v>259</v>
      </c>
      <c r="D356" s="103" t="s">
        <v>756</v>
      </c>
      <c r="E356" s="89" t="s">
        <v>355</v>
      </c>
      <c r="F356" s="48" t="s">
        <v>356</v>
      </c>
      <c r="G356" s="49" t="s">
        <v>13</v>
      </c>
      <c r="H356" s="51">
        <v>30</v>
      </c>
      <c r="I356" s="51">
        <v>394</v>
      </c>
      <c r="J356" s="51">
        <v>4965100</v>
      </c>
      <c r="K356" s="19">
        <f t="shared" si="7"/>
        <v>12601.776649746193</v>
      </c>
    </row>
    <row r="357" spans="1:11" ht="18" customHeight="1">
      <c r="A357" s="12"/>
      <c r="B357" s="12"/>
      <c r="C357" s="34">
        <v>260</v>
      </c>
      <c r="D357" s="103" t="s">
        <v>757</v>
      </c>
      <c r="E357" s="89" t="s">
        <v>349</v>
      </c>
      <c r="F357" s="48" t="s">
        <v>350</v>
      </c>
      <c r="G357" s="49" t="s">
        <v>13</v>
      </c>
      <c r="H357" s="51">
        <v>24</v>
      </c>
      <c r="I357" s="51">
        <v>288</v>
      </c>
      <c r="J357" s="51">
        <v>4433150</v>
      </c>
      <c r="K357" s="19">
        <f t="shared" si="7"/>
        <v>15392.881944444445</v>
      </c>
    </row>
    <row r="358" spans="1:11" ht="18" customHeight="1">
      <c r="A358" s="12"/>
      <c r="B358" s="12"/>
      <c r="C358" s="34">
        <v>261</v>
      </c>
      <c r="D358" s="103" t="s">
        <v>758</v>
      </c>
      <c r="E358" s="89" t="s">
        <v>351</v>
      </c>
      <c r="F358" s="48" t="s">
        <v>352</v>
      </c>
      <c r="G358" s="49" t="s">
        <v>13</v>
      </c>
      <c r="H358" s="51">
        <v>10</v>
      </c>
      <c r="I358" s="51">
        <v>269</v>
      </c>
      <c r="J358" s="51">
        <v>5556642</v>
      </c>
      <c r="K358" s="19">
        <f t="shared" si="7"/>
        <v>20656.661710037173</v>
      </c>
    </row>
    <row r="359" spans="1:11" ht="18" customHeight="1">
      <c r="A359" s="12"/>
      <c r="B359" s="12"/>
      <c r="C359" s="34">
        <v>262</v>
      </c>
      <c r="D359" s="103" t="s">
        <v>514</v>
      </c>
      <c r="E359" s="89" t="s">
        <v>120</v>
      </c>
      <c r="F359" s="48" t="s">
        <v>361</v>
      </c>
      <c r="G359" s="49" t="s">
        <v>13</v>
      </c>
      <c r="H359" s="51">
        <v>12</v>
      </c>
      <c r="I359" s="51">
        <v>208</v>
      </c>
      <c r="J359" s="51">
        <v>2185576</v>
      </c>
      <c r="K359" s="19">
        <f t="shared" si="7"/>
        <v>10507.576923076924</v>
      </c>
    </row>
    <row r="360" spans="1:11" ht="18" customHeight="1">
      <c r="A360" s="12"/>
      <c r="B360" s="12"/>
      <c r="C360" s="34">
        <v>263</v>
      </c>
      <c r="D360" s="103" t="s">
        <v>759</v>
      </c>
      <c r="E360" s="89" t="s">
        <v>362</v>
      </c>
      <c r="F360" s="48" t="s">
        <v>363</v>
      </c>
      <c r="G360" s="49" t="s">
        <v>13</v>
      </c>
      <c r="H360" s="51">
        <v>30</v>
      </c>
      <c r="I360" s="51">
        <v>253</v>
      </c>
      <c r="J360" s="51">
        <v>5973747</v>
      </c>
      <c r="K360" s="19">
        <f t="shared" si="7"/>
        <v>23611.648221343872</v>
      </c>
    </row>
    <row r="361" spans="1:11" ht="18" customHeight="1">
      <c r="A361" s="12"/>
      <c r="B361" s="12"/>
      <c r="C361" s="34">
        <v>264</v>
      </c>
      <c r="D361" s="104">
        <v>4612900094</v>
      </c>
      <c r="E361" s="89" t="s">
        <v>364</v>
      </c>
      <c r="F361" s="48" t="s">
        <v>363</v>
      </c>
      <c r="G361" s="49" t="s">
        <v>13</v>
      </c>
      <c r="H361" s="51">
        <v>28</v>
      </c>
      <c r="I361" s="51">
        <v>407</v>
      </c>
      <c r="J361" s="51">
        <v>7405812</v>
      </c>
      <c r="K361" s="19">
        <f t="shared" si="7"/>
        <v>18196.09828009828</v>
      </c>
    </row>
    <row r="362" spans="1:11" ht="18" customHeight="1">
      <c r="A362" s="12"/>
      <c r="B362" s="12"/>
      <c r="C362" s="34">
        <v>265</v>
      </c>
      <c r="D362" s="103" t="s">
        <v>760</v>
      </c>
      <c r="E362" s="89" t="s">
        <v>365</v>
      </c>
      <c r="F362" s="48" t="s">
        <v>363</v>
      </c>
      <c r="G362" s="49" t="s">
        <v>13</v>
      </c>
      <c r="H362" s="51">
        <v>20</v>
      </c>
      <c r="I362" s="51">
        <v>216</v>
      </c>
      <c r="J362" s="51">
        <v>2174961</v>
      </c>
      <c r="K362" s="19">
        <f aca="true" t="shared" si="9" ref="K362:K386">J362/I362</f>
        <v>10069.263888888889</v>
      </c>
    </row>
    <row r="363" spans="1:11" ht="18" customHeight="1">
      <c r="A363" s="12"/>
      <c r="B363" s="12"/>
      <c r="C363" s="34">
        <v>266</v>
      </c>
      <c r="D363" s="103" t="s">
        <v>761</v>
      </c>
      <c r="E363" s="89" t="s">
        <v>366</v>
      </c>
      <c r="F363" s="48" t="s">
        <v>367</v>
      </c>
      <c r="G363" s="49" t="s">
        <v>13</v>
      </c>
      <c r="H363" s="51">
        <v>40</v>
      </c>
      <c r="I363" s="51">
        <v>490</v>
      </c>
      <c r="J363" s="51">
        <v>12060494</v>
      </c>
      <c r="K363" s="19">
        <f t="shared" si="9"/>
        <v>24613.25306122449</v>
      </c>
    </row>
    <row r="364" spans="1:11" ht="18" customHeight="1">
      <c r="A364" s="12"/>
      <c r="B364" s="12"/>
      <c r="C364" s="34">
        <v>267</v>
      </c>
      <c r="D364" s="103" t="s">
        <v>762</v>
      </c>
      <c r="E364" s="89" t="s">
        <v>371</v>
      </c>
      <c r="F364" s="48" t="s">
        <v>367</v>
      </c>
      <c r="G364" s="49" t="s">
        <v>13</v>
      </c>
      <c r="H364" s="51">
        <v>20</v>
      </c>
      <c r="I364" s="51">
        <v>119</v>
      </c>
      <c r="J364" s="51">
        <v>2485370</v>
      </c>
      <c r="K364" s="19">
        <f t="shared" si="9"/>
        <v>20885.462184873948</v>
      </c>
    </row>
    <row r="365" spans="1:11" ht="18" customHeight="1">
      <c r="A365" s="12"/>
      <c r="B365" s="12"/>
      <c r="C365" s="34">
        <v>268</v>
      </c>
      <c r="D365" s="103" t="s">
        <v>517</v>
      </c>
      <c r="E365" s="89" t="s">
        <v>124</v>
      </c>
      <c r="F365" s="48" t="s">
        <v>368</v>
      </c>
      <c r="G365" s="49" t="s">
        <v>13</v>
      </c>
      <c r="H365" s="51">
        <v>50</v>
      </c>
      <c r="I365" s="51">
        <v>552</v>
      </c>
      <c r="J365" s="51">
        <v>12465900</v>
      </c>
      <c r="K365" s="19">
        <f t="shared" si="9"/>
        <v>22583.152173913044</v>
      </c>
    </row>
    <row r="366" spans="1:11" ht="18" customHeight="1">
      <c r="A366" s="12"/>
      <c r="B366" s="12"/>
      <c r="C366" s="34">
        <v>269</v>
      </c>
      <c r="D366" s="103" t="s">
        <v>763</v>
      </c>
      <c r="E366" s="89" t="s">
        <v>369</v>
      </c>
      <c r="F366" s="48" t="s">
        <v>368</v>
      </c>
      <c r="G366" s="49" t="s">
        <v>13</v>
      </c>
      <c r="H366" s="51">
        <v>28</v>
      </c>
      <c r="I366" s="51">
        <v>402</v>
      </c>
      <c r="J366" s="51">
        <v>9696410</v>
      </c>
      <c r="K366" s="19">
        <f t="shared" si="9"/>
        <v>24120.422885572138</v>
      </c>
    </row>
    <row r="367" spans="1:11" ht="18" customHeight="1">
      <c r="A367" s="12"/>
      <c r="B367" s="12"/>
      <c r="C367" s="34">
        <v>270</v>
      </c>
      <c r="D367" s="104">
        <v>4611400187</v>
      </c>
      <c r="E367" s="89" t="s">
        <v>282</v>
      </c>
      <c r="F367" s="48" t="s">
        <v>283</v>
      </c>
      <c r="G367" s="49" t="s">
        <v>13</v>
      </c>
      <c r="H367" s="51">
        <v>20</v>
      </c>
      <c r="I367" s="51">
        <v>12</v>
      </c>
      <c r="J367" s="51">
        <v>159090</v>
      </c>
      <c r="K367" s="19">
        <f t="shared" si="9"/>
        <v>13257.5</v>
      </c>
    </row>
    <row r="368" spans="1:11" ht="18" customHeight="1">
      <c r="A368" s="12"/>
      <c r="B368" s="12"/>
      <c r="C368" s="34">
        <v>271</v>
      </c>
      <c r="D368" s="103" t="s">
        <v>721</v>
      </c>
      <c r="E368" s="89" t="s">
        <v>370</v>
      </c>
      <c r="F368" s="48" t="s">
        <v>283</v>
      </c>
      <c r="G368" s="49" t="s">
        <v>13</v>
      </c>
      <c r="H368" s="51">
        <v>48</v>
      </c>
      <c r="I368" s="51">
        <v>650</v>
      </c>
      <c r="J368" s="51">
        <v>4920420</v>
      </c>
      <c r="K368" s="19">
        <f t="shared" si="9"/>
        <v>7569.876923076923</v>
      </c>
    </row>
    <row r="369" spans="1:11" ht="18" customHeight="1">
      <c r="A369" s="12"/>
      <c r="B369" s="12"/>
      <c r="C369" s="34">
        <v>272</v>
      </c>
      <c r="D369" s="103" t="s">
        <v>764</v>
      </c>
      <c r="E369" s="89" t="s">
        <v>372</v>
      </c>
      <c r="F369" s="48" t="s">
        <v>283</v>
      </c>
      <c r="G369" s="49" t="s">
        <v>13</v>
      </c>
      <c r="H369" s="51">
        <v>20</v>
      </c>
      <c r="I369" s="51">
        <v>12</v>
      </c>
      <c r="J369" s="51">
        <v>210350</v>
      </c>
      <c r="K369" s="19">
        <f t="shared" si="9"/>
        <v>17529.166666666668</v>
      </c>
    </row>
    <row r="370" spans="1:11" ht="18" customHeight="1">
      <c r="A370" s="12"/>
      <c r="B370" s="12"/>
      <c r="C370" s="34">
        <v>273</v>
      </c>
      <c r="D370" s="103" t="s">
        <v>765</v>
      </c>
      <c r="E370" s="89" t="s">
        <v>374</v>
      </c>
      <c r="F370" s="48" t="s">
        <v>375</v>
      </c>
      <c r="G370" s="49" t="s">
        <v>13</v>
      </c>
      <c r="H370" s="51">
        <v>25</v>
      </c>
      <c r="I370" s="51">
        <v>371</v>
      </c>
      <c r="J370" s="51">
        <v>15347035</v>
      </c>
      <c r="K370" s="19">
        <f t="shared" si="9"/>
        <v>41366.67115902965</v>
      </c>
    </row>
    <row r="371" spans="1:11" ht="18" customHeight="1">
      <c r="A371" s="12"/>
      <c r="B371" s="12"/>
      <c r="C371" s="34">
        <v>274</v>
      </c>
      <c r="D371" s="103" t="s">
        <v>766</v>
      </c>
      <c r="E371" s="89" t="s">
        <v>378</v>
      </c>
      <c r="F371" s="48" t="s">
        <v>375</v>
      </c>
      <c r="G371" s="49" t="s">
        <v>13</v>
      </c>
      <c r="H371" s="51">
        <v>15</v>
      </c>
      <c r="I371" s="51">
        <v>204</v>
      </c>
      <c r="J371" s="51">
        <v>4056320</v>
      </c>
      <c r="K371" s="19">
        <f t="shared" si="9"/>
        <v>19883.92156862745</v>
      </c>
    </row>
    <row r="372" spans="1:11" ht="18" customHeight="1">
      <c r="A372" s="12"/>
      <c r="B372" s="12"/>
      <c r="C372" s="34">
        <v>275</v>
      </c>
      <c r="D372" s="103" t="s">
        <v>767</v>
      </c>
      <c r="E372" s="89" t="s">
        <v>376</v>
      </c>
      <c r="F372" s="48" t="s">
        <v>377</v>
      </c>
      <c r="G372" s="49" t="s">
        <v>13</v>
      </c>
      <c r="H372" s="51">
        <v>30</v>
      </c>
      <c r="I372" s="51">
        <v>314</v>
      </c>
      <c r="J372" s="51">
        <v>4508380</v>
      </c>
      <c r="K372" s="19">
        <f t="shared" si="9"/>
        <v>14357.898089171975</v>
      </c>
    </row>
    <row r="373" spans="1:11" ht="18" customHeight="1">
      <c r="A373" s="12"/>
      <c r="B373" s="12"/>
      <c r="C373" s="34">
        <v>276</v>
      </c>
      <c r="D373" s="103" t="s">
        <v>768</v>
      </c>
      <c r="E373" s="89" t="s">
        <v>379</v>
      </c>
      <c r="F373" s="48" t="s">
        <v>377</v>
      </c>
      <c r="G373" s="49" t="s">
        <v>13</v>
      </c>
      <c r="H373" s="51">
        <v>20</v>
      </c>
      <c r="I373" s="51">
        <v>100</v>
      </c>
      <c r="J373" s="51">
        <v>1141726</v>
      </c>
      <c r="K373" s="19">
        <f t="shared" si="9"/>
        <v>11417.26</v>
      </c>
    </row>
    <row r="374" spans="1:11" ht="18" customHeight="1">
      <c r="A374" s="12"/>
      <c r="B374" s="12"/>
      <c r="C374" s="34">
        <v>277</v>
      </c>
      <c r="D374" s="103" t="s">
        <v>769</v>
      </c>
      <c r="E374" s="89" t="s">
        <v>384</v>
      </c>
      <c r="F374" s="48" t="s">
        <v>385</v>
      </c>
      <c r="G374" s="49" t="s">
        <v>13</v>
      </c>
      <c r="H374" s="51">
        <v>15</v>
      </c>
      <c r="I374" s="51">
        <v>180</v>
      </c>
      <c r="J374" s="51">
        <v>4843555</v>
      </c>
      <c r="K374" s="19">
        <f t="shared" si="9"/>
        <v>26908.63888888889</v>
      </c>
    </row>
    <row r="375" spans="1:11" ht="18" customHeight="1">
      <c r="A375" s="12"/>
      <c r="B375" s="12"/>
      <c r="C375" s="34">
        <v>278</v>
      </c>
      <c r="D375" s="103" t="s">
        <v>770</v>
      </c>
      <c r="E375" s="89" t="s">
        <v>390</v>
      </c>
      <c r="F375" s="48" t="s">
        <v>391</v>
      </c>
      <c r="G375" s="49" t="s">
        <v>13</v>
      </c>
      <c r="H375" s="51">
        <v>20</v>
      </c>
      <c r="I375" s="51">
        <v>312</v>
      </c>
      <c r="J375" s="51">
        <v>5267000</v>
      </c>
      <c r="K375" s="19">
        <f t="shared" si="9"/>
        <v>16881.410256410258</v>
      </c>
    </row>
    <row r="376" spans="1:11" ht="18" customHeight="1">
      <c r="A376" s="12"/>
      <c r="B376" s="12"/>
      <c r="C376" s="34">
        <v>279</v>
      </c>
      <c r="D376" s="103" t="s">
        <v>771</v>
      </c>
      <c r="E376" s="89" t="s">
        <v>386</v>
      </c>
      <c r="F376" s="48" t="s">
        <v>387</v>
      </c>
      <c r="G376" s="49" t="s">
        <v>13</v>
      </c>
      <c r="H376" s="51">
        <v>20</v>
      </c>
      <c r="I376" s="51">
        <v>216</v>
      </c>
      <c r="J376" s="51">
        <v>3627135</v>
      </c>
      <c r="K376" s="19">
        <f t="shared" si="9"/>
        <v>16792.291666666668</v>
      </c>
    </row>
    <row r="377" spans="1:11" ht="18" customHeight="1">
      <c r="A377" s="12"/>
      <c r="B377" s="12"/>
      <c r="C377" s="34">
        <v>280</v>
      </c>
      <c r="D377" s="103" t="s">
        <v>772</v>
      </c>
      <c r="E377" s="89" t="s">
        <v>393</v>
      </c>
      <c r="F377" s="48" t="s">
        <v>387</v>
      </c>
      <c r="G377" s="49" t="s">
        <v>13</v>
      </c>
      <c r="H377" s="51">
        <v>10</v>
      </c>
      <c r="I377" s="51">
        <v>36</v>
      </c>
      <c r="J377" s="51">
        <v>174280</v>
      </c>
      <c r="K377" s="19">
        <f t="shared" si="9"/>
        <v>4841.111111111111</v>
      </c>
    </row>
    <row r="378" spans="1:11" ht="18" customHeight="1">
      <c r="A378" s="12"/>
      <c r="B378" s="12"/>
      <c r="C378" s="34">
        <v>281</v>
      </c>
      <c r="D378" s="103" t="s">
        <v>773</v>
      </c>
      <c r="E378" s="89" t="s">
        <v>397</v>
      </c>
      <c r="F378" s="48" t="s">
        <v>387</v>
      </c>
      <c r="G378" s="49" t="s">
        <v>13</v>
      </c>
      <c r="H378" s="51">
        <v>14</v>
      </c>
      <c r="I378" s="51">
        <v>129</v>
      </c>
      <c r="J378" s="51">
        <v>2353400</v>
      </c>
      <c r="K378" s="19">
        <f t="shared" si="9"/>
        <v>18243.41085271318</v>
      </c>
    </row>
    <row r="379" spans="1:11" ht="18" customHeight="1">
      <c r="A379" s="12"/>
      <c r="B379" s="12"/>
      <c r="C379" s="34">
        <v>282</v>
      </c>
      <c r="D379" s="103" t="s">
        <v>774</v>
      </c>
      <c r="E379" s="89" t="s">
        <v>398</v>
      </c>
      <c r="F379" s="48" t="s">
        <v>387</v>
      </c>
      <c r="G379" s="49" t="s">
        <v>13</v>
      </c>
      <c r="H379" s="51">
        <v>20</v>
      </c>
      <c r="I379" s="51">
        <v>35</v>
      </c>
      <c r="J379" s="51">
        <v>526600</v>
      </c>
      <c r="K379" s="19">
        <f t="shared" si="9"/>
        <v>15045.714285714286</v>
      </c>
    </row>
    <row r="380" spans="1:11" ht="18" customHeight="1">
      <c r="A380" s="12"/>
      <c r="B380" s="12"/>
      <c r="C380" s="34">
        <v>283</v>
      </c>
      <c r="D380" s="103" t="s">
        <v>775</v>
      </c>
      <c r="E380" s="89" t="s">
        <v>392</v>
      </c>
      <c r="F380" s="48" t="s">
        <v>388</v>
      </c>
      <c r="G380" s="49" t="s">
        <v>13</v>
      </c>
      <c r="H380" s="51">
        <v>20</v>
      </c>
      <c r="I380" s="51">
        <v>180</v>
      </c>
      <c r="J380" s="51">
        <v>4707850</v>
      </c>
      <c r="K380" s="19">
        <f t="shared" si="9"/>
        <v>26154.722222222223</v>
      </c>
    </row>
    <row r="381" spans="1:11" ht="18" customHeight="1">
      <c r="A381" s="12"/>
      <c r="B381" s="12"/>
      <c r="C381" s="34">
        <v>284</v>
      </c>
      <c r="D381" s="103" t="s">
        <v>776</v>
      </c>
      <c r="E381" s="89" t="s">
        <v>394</v>
      </c>
      <c r="F381" s="48" t="s">
        <v>388</v>
      </c>
      <c r="G381" s="49" t="s">
        <v>13</v>
      </c>
      <c r="H381" s="51">
        <v>20</v>
      </c>
      <c r="I381" s="51">
        <v>287</v>
      </c>
      <c r="J381" s="51">
        <v>1197048</v>
      </c>
      <c r="K381" s="19">
        <f t="shared" si="9"/>
        <v>4170.898954703833</v>
      </c>
    </row>
    <row r="382" spans="1:11" ht="18" customHeight="1">
      <c r="A382" s="12"/>
      <c r="B382" s="12"/>
      <c r="C382" s="34">
        <v>285</v>
      </c>
      <c r="D382" s="103" t="s">
        <v>777</v>
      </c>
      <c r="E382" s="89" t="s">
        <v>395</v>
      </c>
      <c r="F382" s="48" t="s">
        <v>388</v>
      </c>
      <c r="G382" s="49" t="s">
        <v>13</v>
      </c>
      <c r="H382" s="51">
        <v>20</v>
      </c>
      <c r="I382" s="51">
        <v>258</v>
      </c>
      <c r="J382" s="51">
        <v>2054678</v>
      </c>
      <c r="K382" s="19">
        <f t="shared" si="9"/>
        <v>7963.868217054263</v>
      </c>
    </row>
    <row r="383" spans="1:11" ht="18" customHeight="1">
      <c r="A383" s="12"/>
      <c r="B383" s="12"/>
      <c r="C383" s="34">
        <v>286</v>
      </c>
      <c r="D383" s="103" t="s">
        <v>778</v>
      </c>
      <c r="E383" s="89" t="s">
        <v>396</v>
      </c>
      <c r="F383" s="48" t="s">
        <v>388</v>
      </c>
      <c r="G383" s="49" t="s">
        <v>13</v>
      </c>
      <c r="H383" s="51">
        <v>20</v>
      </c>
      <c r="I383" s="51">
        <v>137</v>
      </c>
      <c r="J383" s="51">
        <v>1296320</v>
      </c>
      <c r="K383" s="19">
        <f t="shared" si="9"/>
        <v>9462.189781021898</v>
      </c>
    </row>
    <row r="384" spans="1:11" ht="18" customHeight="1">
      <c r="A384" s="12"/>
      <c r="B384" s="12"/>
      <c r="C384" s="34">
        <v>287</v>
      </c>
      <c r="D384" s="103" t="s">
        <v>779</v>
      </c>
      <c r="E384" s="89" t="s">
        <v>389</v>
      </c>
      <c r="F384" s="48" t="s">
        <v>388</v>
      </c>
      <c r="G384" s="49" t="s">
        <v>13</v>
      </c>
      <c r="H384" s="51">
        <v>20</v>
      </c>
      <c r="I384" s="51">
        <v>248</v>
      </c>
      <c r="J384" s="51">
        <v>2099918</v>
      </c>
      <c r="K384" s="19">
        <f t="shared" si="9"/>
        <v>8467.411290322581</v>
      </c>
    </row>
    <row r="385" spans="1:11" ht="18" customHeight="1">
      <c r="A385" s="12"/>
      <c r="B385" s="12"/>
      <c r="C385" s="34">
        <v>288</v>
      </c>
      <c r="D385" s="103" t="s">
        <v>780</v>
      </c>
      <c r="E385" s="89" t="s">
        <v>382</v>
      </c>
      <c r="F385" s="48" t="s">
        <v>383</v>
      </c>
      <c r="G385" s="49" t="s">
        <v>13</v>
      </c>
      <c r="H385" s="51">
        <v>20</v>
      </c>
      <c r="I385" s="51">
        <v>324</v>
      </c>
      <c r="J385" s="51">
        <v>5629668</v>
      </c>
      <c r="K385" s="19">
        <f t="shared" si="9"/>
        <v>17375.51851851852</v>
      </c>
    </row>
    <row r="386" spans="1:11" ht="18" customHeight="1" thickBot="1">
      <c r="A386" s="12"/>
      <c r="B386" s="35"/>
      <c r="C386" s="34">
        <v>289</v>
      </c>
      <c r="D386" s="103" t="s">
        <v>781</v>
      </c>
      <c r="E386" s="89" t="s">
        <v>380</v>
      </c>
      <c r="F386" s="48" t="s">
        <v>381</v>
      </c>
      <c r="G386" s="49" t="s">
        <v>13</v>
      </c>
      <c r="H386" s="51">
        <v>25</v>
      </c>
      <c r="I386" s="51">
        <v>363</v>
      </c>
      <c r="J386" s="51">
        <v>6289590</v>
      </c>
      <c r="K386" s="19">
        <f t="shared" si="9"/>
        <v>17326.69421487603</v>
      </c>
    </row>
    <row r="387" spans="2:11" ht="18" customHeight="1" thickBot="1" thickTop="1">
      <c r="B387" s="12"/>
      <c r="C387" s="34"/>
      <c r="D387" s="103"/>
      <c r="E387" s="7" t="s">
        <v>15</v>
      </c>
      <c r="F387" s="30"/>
      <c r="G387" s="9"/>
      <c r="H387" s="21">
        <f>SUM(H98:H386)</f>
        <v>5714</v>
      </c>
      <c r="I387" s="21">
        <f>SUM(I98:I386)</f>
        <v>63710</v>
      </c>
      <c r="J387" s="21">
        <f>SUM(J98:J386)</f>
        <v>1030478885</v>
      </c>
      <c r="K387" s="92">
        <f>J387/I387</f>
        <v>16174.523387223357</v>
      </c>
    </row>
    <row r="388" spans="2:11" ht="33" customHeight="1" thickTop="1">
      <c r="B388" s="12"/>
      <c r="D388" s="102"/>
      <c r="E388" s="6" t="s">
        <v>1</v>
      </c>
      <c r="F388" s="6"/>
      <c r="G388" s="5"/>
      <c r="H388" s="31">
        <f>H97+H387</f>
        <v>7046</v>
      </c>
      <c r="I388" s="31">
        <f>I97+I387</f>
        <v>79094</v>
      </c>
      <c r="J388" s="32">
        <f>J97+J387</f>
        <v>2038000916</v>
      </c>
      <c r="K388" s="99">
        <f>J388/I388</f>
        <v>25766.82069436367</v>
      </c>
    </row>
    <row r="389" spans="2:11" ht="18" customHeight="1">
      <c r="B389" s="12"/>
      <c r="E389" s="133"/>
      <c r="F389" s="134"/>
      <c r="G389" s="134"/>
      <c r="H389" s="134"/>
      <c r="I389" s="134"/>
      <c r="J389" s="134"/>
      <c r="K389" s="134"/>
    </row>
    <row r="390" spans="2:5" ht="18" customHeight="1">
      <c r="B390" s="12"/>
      <c r="E390" s="12"/>
    </row>
    <row r="391" ht="13.5">
      <c r="B391" s="12"/>
    </row>
    <row r="392" ht="13.5">
      <c r="B392" s="12"/>
    </row>
    <row r="393" ht="13.5">
      <c r="B393" s="12"/>
    </row>
  </sheetData>
  <sheetProtection/>
  <mergeCells count="3">
    <mergeCell ref="J2:K2"/>
    <mergeCell ref="E389:K389"/>
    <mergeCell ref="B1:K1"/>
  </mergeCells>
  <dataValidations count="1">
    <dataValidation allowBlank="1" showInputMessage="1" showErrorMessage="1" imeMode="on" sqref="E17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5" manualBreakCount="5">
    <brk id="64" min="1" max="9" man="1"/>
    <brk id="97" min="1" max="9" man="1"/>
    <brk id="158" min="1" max="9" man="1"/>
    <brk id="220" min="1" max="9" man="1"/>
    <brk id="28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NOTE140378</dc:creator>
  <cp:keywords/>
  <dc:description/>
  <cp:lastModifiedBy>鹿児島県</cp:lastModifiedBy>
  <cp:lastPrinted>2019-03-26T00:39:26Z</cp:lastPrinted>
  <dcterms:created xsi:type="dcterms:W3CDTF">2008-02-28T01:10:45Z</dcterms:created>
  <dcterms:modified xsi:type="dcterms:W3CDTF">2019-03-28T09:21:20Z</dcterms:modified>
  <cp:category/>
  <cp:version/>
  <cp:contentType/>
  <cp:contentStatus/>
</cp:coreProperties>
</file>