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80" tabRatio="722" activeTab="1"/>
  </bookViews>
  <sheets>
    <sheet name="基本健診" sheetId="1" r:id="rId1"/>
    <sheet name="歯周疾患・骨粗鬆" sheetId="2" r:id="rId2"/>
    <sheet name="胃がん" sheetId="3" r:id="rId3"/>
    <sheet name="大腸がん" sheetId="4" r:id="rId4"/>
    <sheet name="乳がん" sheetId="5" r:id="rId5"/>
    <sheet name="肺がん" sheetId="6" r:id="rId6"/>
    <sheet name="子宮がん" sheetId="7" r:id="rId7"/>
    <sheet name="がん検診受診率" sheetId="8" r:id="rId8"/>
  </sheets>
  <externalReferences>
    <externalReference r:id="rId11"/>
  </externalReferences>
  <definedNames>
    <definedName name="_xlnm.Print_Area" localSheetId="7">'がん検診受診率'!$B$1:$H$93</definedName>
    <definedName name="_xlnm.Print_Area" localSheetId="2">'胃がん'!$B$1:$K$94</definedName>
    <definedName name="_xlnm.Print_Area" localSheetId="0">'基本健診'!$B$1:$I$94</definedName>
    <definedName name="_xlnm.Print_Area" localSheetId="1">'歯周疾患・骨粗鬆'!$B$1:$H$94</definedName>
    <definedName name="_xlnm.Print_Titles" localSheetId="7">'がん検診受診率'!$3:$3</definedName>
    <definedName name="_xlnm.Print_Titles" localSheetId="2">'胃がん'!$3:$3</definedName>
    <definedName name="_xlnm.Print_Titles" localSheetId="0">'基本健診'!$3:$4</definedName>
    <definedName name="_xlnm.Print_Titles" localSheetId="6">'子宮がん'!$3:$3</definedName>
    <definedName name="_xlnm.Print_Titles" localSheetId="1">'歯周疾患・骨粗鬆'!$3:$3</definedName>
    <definedName name="_xlnm.Print_Titles" localSheetId="3">'大腸がん'!$3:$3</definedName>
    <definedName name="_xlnm.Print_Titles" localSheetId="4">'乳がん'!$3:$3</definedName>
    <definedName name="_xlnm.Print_Titles" localSheetId="5">'肺がん'!$3:$3</definedName>
  </definedNames>
  <calcPr fullCalcOnLoad="1"/>
</workbook>
</file>

<file path=xl/sharedStrings.xml><?xml version="1.0" encoding="utf-8"?>
<sst xmlns="http://schemas.openxmlformats.org/spreadsheetml/2006/main" count="987" uniqueCount="180">
  <si>
    <t>県，保健所　市町村名</t>
  </si>
  <si>
    <t>対象者数</t>
  </si>
  <si>
    <t>受診者数</t>
  </si>
  <si>
    <t>受診率</t>
  </si>
  <si>
    <t>鹿児島県</t>
  </si>
  <si>
    <t>指宿市</t>
  </si>
  <si>
    <t>山川町</t>
  </si>
  <si>
    <t>頴娃町</t>
  </si>
  <si>
    <t>開聞町</t>
  </si>
  <si>
    <t>枕崎市</t>
  </si>
  <si>
    <t>加世田市</t>
  </si>
  <si>
    <t>笠沙町</t>
  </si>
  <si>
    <t>大浦町</t>
  </si>
  <si>
    <t>坊津町</t>
  </si>
  <si>
    <t>串木野市</t>
  </si>
  <si>
    <t>市来町</t>
  </si>
  <si>
    <t>阿久根市</t>
  </si>
  <si>
    <t>出水市</t>
  </si>
  <si>
    <t>野田町</t>
  </si>
  <si>
    <t>高尾野町</t>
  </si>
  <si>
    <t>東　町</t>
  </si>
  <si>
    <t>長島町</t>
  </si>
  <si>
    <t>大口市</t>
  </si>
  <si>
    <t>菱刈町</t>
  </si>
  <si>
    <t>溝辺町</t>
  </si>
  <si>
    <t>国分市</t>
  </si>
  <si>
    <t>横川町</t>
  </si>
  <si>
    <t>牧園町</t>
  </si>
  <si>
    <t>霧島町</t>
  </si>
  <si>
    <t>隼人町</t>
  </si>
  <si>
    <t>福山町</t>
  </si>
  <si>
    <t>大崎町</t>
  </si>
  <si>
    <t>鹿屋市</t>
  </si>
  <si>
    <t>垂水市</t>
  </si>
  <si>
    <t>串良町</t>
  </si>
  <si>
    <t>東串良町</t>
  </si>
  <si>
    <t>西之表市</t>
  </si>
  <si>
    <t>中種子町</t>
  </si>
  <si>
    <t>南種子町</t>
  </si>
  <si>
    <t>上屋久町</t>
  </si>
  <si>
    <t>屋久町</t>
  </si>
  <si>
    <t>名瀬市</t>
  </si>
  <si>
    <t>大和村</t>
  </si>
  <si>
    <t>宇検村</t>
  </si>
  <si>
    <t>瀬戸内町</t>
  </si>
  <si>
    <t>住用村</t>
  </si>
  <si>
    <t>龍郷町</t>
  </si>
  <si>
    <t>笠利町</t>
  </si>
  <si>
    <t>喜界町</t>
  </si>
  <si>
    <t>名瀬Ｈ.Ｃ</t>
  </si>
  <si>
    <t>徳之島町</t>
  </si>
  <si>
    <t>天城町</t>
  </si>
  <si>
    <t>伊仙町</t>
  </si>
  <si>
    <t>和泊町</t>
  </si>
  <si>
    <t>知名町</t>
  </si>
  <si>
    <t>与論町</t>
  </si>
  <si>
    <t>　（単位：人，％）</t>
  </si>
  <si>
    <t>要精検数</t>
  </si>
  <si>
    <t>要精検率</t>
  </si>
  <si>
    <t>４０歳以上　　　　人　　口</t>
  </si>
  <si>
    <t>基本健康診査</t>
  </si>
  <si>
    <t>異常なし</t>
  </si>
  <si>
    <t>要指導</t>
  </si>
  <si>
    <t>要医療</t>
  </si>
  <si>
    <t>曽於市（旧大隅町）</t>
  </si>
  <si>
    <t>曽於市（旧財部町）</t>
  </si>
  <si>
    <t>曽於市（旧末吉町）</t>
  </si>
  <si>
    <t>がん     　　   発見数</t>
  </si>
  <si>
    <t>基本健診</t>
  </si>
  <si>
    <t>胃がん</t>
  </si>
  <si>
    <t>乳がん</t>
  </si>
  <si>
    <t>大腸がん</t>
  </si>
  <si>
    <t>　（単位：％）</t>
  </si>
  <si>
    <t>※　平成１７年１０月健康増進課作成</t>
  </si>
  <si>
    <t>子宮がん　　　（頸部）</t>
  </si>
  <si>
    <t>県，保健所，市町村名</t>
  </si>
  <si>
    <t>胃がん検診</t>
  </si>
  <si>
    <t>受診率一覧</t>
  </si>
  <si>
    <t>肝付町（旧内之浦町）</t>
  </si>
  <si>
    <t>肝付町（旧高山町）</t>
  </si>
  <si>
    <t>平成１７年度市町村別・保健所別大腸がん検診の結果</t>
  </si>
  <si>
    <t>平成１７年度市町村・保健所別基本健診，がん検診受診率一覧</t>
  </si>
  <si>
    <t>※　平成１８年６月健康増進課作成</t>
  </si>
  <si>
    <t>指宿ＨＣ</t>
  </si>
  <si>
    <t>鹿児島市</t>
  </si>
  <si>
    <t>加世田ＨＣ</t>
  </si>
  <si>
    <t>伊集院ＨＣ</t>
  </si>
  <si>
    <t>川薩ＨＣ</t>
  </si>
  <si>
    <t>出水ＨＣ</t>
  </si>
  <si>
    <t>大口ＨＣ</t>
  </si>
  <si>
    <t>姶良ＨＣ</t>
  </si>
  <si>
    <t>志布志ＨＣ</t>
  </si>
  <si>
    <t>鹿屋ＨＣ</t>
  </si>
  <si>
    <t>屋久島ＨＣ</t>
  </si>
  <si>
    <t>徳之島ＨＣ</t>
  </si>
  <si>
    <t>西之表ＨＣ</t>
  </si>
  <si>
    <t>鹿児島市</t>
  </si>
  <si>
    <t>金峰町</t>
  </si>
  <si>
    <t>知覧町</t>
  </si>
  <si>
    <t>川辺町</t>
  </si>
  <si>
    <t>日置市</t>
  </si>
  <si>
    <t>薩摩川内市</t>
  </si>
  <si>
    <t>さつま町</t>
  </si>
  <si>
    <t>三島村</t>
  </si>
  <si>
    <t>十島村</t>
  </si>
  <si>
    <t>加治木町</t>
  </si>
  <si>
    <t>姶良町</t>
  </si>
  <si>
    <t>蒲生町</t>
  </si>
  <si>
    <t>湧水町</t>
  </si>
  <si>
    <t>志布志市（旧松山町）</t>
  </si>
  <si>
    <t>志布志市（旧志布志町）</t>
  </si>
  <si>
    <t>志布志市（旧有明町）</t>
  </si>
  <si>
    <t>輝北町</t>
  </si>
  <si>
    <t>南大隅町</t>
  </si>
  <si>
    <t>吾平町</t>
  </si>
  <si>
    <t>錦江町</t>
  </si>
  <si>
    <t>出水ＨＣ</t>
  </si>
  <si>
    <t>歯周疾患検診</t>
  </si>
  <si>
    <t>骨粗鬆検診</t>
  </si>
  <si>
    <t>平成１７年度歯周疾患検診・骨粗鬆検診の結果</t>
  </si>
  <si>
    <t>－</t>
  </si>
  <si>
    <t>平成１７年度基本健康診査の結果</t>
  </si>
  <si>
    <t>指宿市（旧開聞町）</t>
  </si>
  <si>
    <t>南さつま市（旧加世田市）</t>
  </si>
  <si>
    <t>南さつま市（旧笠沙町）</t>
  </si>
  <si>
    <t>南さつま市（旧大浦町）</t>
  </si>
  <si>
    <t>南さつま市（旧坊津町）</t>
  </si>
  <si>
    <t>南さつま市（旧金峰町）</t>
  </si>
  <si>
    <t>出水市（旧出水市）</t>
  </si>
  <si>
    <t>出水市（旧野田町）</t>
  </si>
  <si>
    <t>出水市（旧高尾野町）</t>
  </si>
  <si>
    <t>長島町（旧東町）</t>
  </si>
  <si>
    <t>霧島市（旧国分市）</t>
  </si>
  <si>
    <t>霧島市（旧溝辺町）</t>
  </si>
  <si>
    <t>霧島市（旧横川町）</t>
  </si>
  <si>
    <t>霧島市（旧牧園町）</t>
  </si>
  <si>
    <t>霧島市（旧霧島町）</t>
  </si>
  <si>
    <t>霧島市（旧隼人町）</t>
  </si>
  <si>
    <t>鹿屋市（旧輝北町）</t>
  </si>
  <si>
    <t>鹿屋市（旧串良町）</t>
  </si>
  <si>
    <t>鹿屋市（旧吾平町）</t>
  </si>
  <si>
    <t>奄美市（旧名瀬市）</t>
  </si>
  <si>
    <t>奄美市（旧住用村）</t>
  </si>
  <si>
    <t>奄美市（旧笠利町）</t>
  </si>
  <si>
    <t>健康増進課集計（平成１８年６月末時点）</t>
  </si>
  <si>
    <t>指宿ＨＣ</t>
  </si>
  <si>
    <t>指宿市（旧指宿市）</t>
  </si>
  <si>
    <t>指宿市（旧山川町）</t>
  </si>
  <si>
    <t>いちき串木野市（旧串木野市）</t>
  </si>
  <si>
    <t>いちき串木野市（旧市来町）</t>
  </si>
  <si>
    <t>長島町（旧長島町）</t>
  </si>
  <si>
    <t>霧島市（旧福山町）</t>
  </si>
  <si>
    <t>鹿屋市（旧鹿屋市）</t>
  </si>
  <si>
    <t>※　平成１８年1２月健康増進課作成</t>
  </si>
  <si>
    <t>※　平成18年10月健康増進課作成</t>
  </si>
  <si>
    <t>肺がん
（胸部Ｘ線）</t>
  </si>
  <si>
    <t>平成１７年度市町村別・保健所別胃がん検診の結果</t>
  </si>
  <si>
    <t>精検　　　　　　　　　　受診者数</t>
  </si>
  <si>
    <t>精検　　　　　　　　　　　　受診率</t>
  </si>
  <si>
    <t>がん       発見率</t>
  </si>
  <si>
    <t>出水ＨＣ</t>
  </si>
  <si>
    <t>精検　　　　　　　　　　　　　　　　受診者数</t>
  </si>
  <si>
    <t>精検　　　　　　　　　　　　　　受診率</t>
  </si>
  <si>
    <t>がん     　　   発見数</t>
  </si>
  <si>
    <t>がん         発見率</t>
  </si>
  <si>
    <t>平成１７年度市町村別・保健所別乳がん検診の結果</t>
  </si>
  <si>
    <t>精検　　　　　　　　　　　　　　　　受診者数</t>
  </si>
  <si>
    <t>精検　　　　　　　　　　　　　　受診率</t>
  </si>
  <si>
    <t>がん     　　   発見数</t>
  </si>
  <si>
    <t>がん         発見率</t>
  </si>
  <si>
    <t>平成１７年度市町村別・保健所別肺がん検診の結果</t>
  </si>
  <si>
    <t>精検　　　　　　　　　　　　　　　　受診者数</t>
  </si>
  <si>
    <t>精検　　　　　　　　　　　　　　受診率</t>
  </si>
  <si>
    <t>がん     　　   発見数</t>
  </si>
  <si>
    <t>がん         発見率</t>
  </si>
  <si>
    <t>平成１７年度市町村別・保健所別子宮がん検診の結果</t>
  </si>
  <si>
    <t>精検　　　　　　　　　　　　　　　　受診者数</t>
  </si>
  <si>
    <t>精検　　　　　　　　　　　　　　受診率</t>
  </si>
  <si>
    <t>がん     　　   発見数</t>
  </si>
  <si>
    <t>がん         発見率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</si>
</sst>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"/>
    <numFmt numFmtId="180" formatCode="0.0%"/>
    <numFmt numFmtId="181" formatCode="#,##0.0;\-#,##0.0"/>
    <numFmt numFmtId="182" formatCode="0.000%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%"/>
    <numFmt numFmtId="198" formatCode="#,##0.000;\-#,##0.000"/>
    <numFmt numFmtId="199" formatCode="#,##0.0000;\-#,##0.0000"/>
    <numFmt numFmtId="200" formatCode="0.00000%"/>
    <numFmt numFmtId="201" formatCode="0.000000%"/>
    <numFmt numFmtId="202" formatCode="0.0000_ "/>
    <numFmt numFmtId="203" formatCode="0.000_ "/>
    <numFmt numFmtId="204" formatCode="0.000000_ "/>
    <numFmt numFmtId="205" formatCode="0.00000_ "/>
    <numFmt numFmtId="206" formatCode="0_);[Red]\(0\)"/>
    <numFmt numFmtId="207" formatCode="0.0_);[Red]\(0.0\)"/>
    <numFmt numFmtId="208" formatCode="0.00_);[Red]\(0.00\)"/>
    <numFmt numFmtId="209" formatCode="#,##0_);[Red]\(#,##0\)"/>
    <numFmt numFmtId="210" formatCode="#,##0.00_);[Red]\(#,##0.00\)"/>
  </numFmts>
  <fonts count="2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明朝"/>
      <family val="1"/>
    </font>
    <font>
      <u val="single"/>
      <sz val="16"/>
      <name val="ＭＳ ゴシック"/>
      <family val="3"/>
    </font>
    <font>
      <sz val="9"/>
      <name val="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56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10"/>
      <name val="明朝"/>
      <family val="1"/>
    </font>
    <font>
      <sz val="12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56"/>
      <name val="明朝"/>
      <family val="1"/>
    </font>
    <font>
      <sz val="12"/>
      <name val="明朝"/>
      <family val="1"/>
    </font>
    <font>
      <b/>
      <sz val="12"/>
      <color indexed="12"/>
      <name val="ＭＳ 明朝"/>
      <family val="1"/>
    </font>
    <font>
      <b/>
      <sz val="12"/>
      <color indexed="12"/>
      <name val="明朝"/>
      <family val="1"/>
    </font>
    <font>
      <sz val="10"/>
      <name val="明朝"/>
      <family val="1"/>
    </font>
    <font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3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0" fillId="3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10" fillId="3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0" fillId="3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0" fillId="3" borderId="15" xfId="0" applyFont="1" applyFill="1" applyBorder="1" applyAlignment="1">
      <alignment horizontal="distributed" vertical="center"/>
    </xf>
    <xf numFmtId="38" fontId="14" fillId="2" borderId="12" xfId="16" applyFont="1" applyFill="1" applyBorder="1" applyAlignment="1">
      <alignment/>
    </xf>
    <xf numFmtId="38" fontId="14" fillId="2" borderId="13" xfId="16" applyFont="1" applyFill="1" applyBorder="1" applyAlignment="1">
      <alignment/>
    </xf>
    <xf numFmtId="40" fontId="14" fillId="2" borderId="16" xfId="16" applyNumberFormat="1" applyFont="1" applyFill="1" applyBorder="1" applyAlignment="1">
      <alignment/>
    </xf>
    <xf numFmtId="40" fontId="14" fillId="2" borderId="14" xfId="16" applyNumberFormat="1" applyFont="1" applyFill="1" applyBorder="1" applyAlignment="1">
      <alignment/>
    </xf>
    <xf numFmtId="38" fontId="14" fillId="2" borderId="2" xfId="16" applyFont="1" applyFill="1" applyBorder="1" applyAlignment="1">
      <alignment/>
    </xf>
    <xf numFmtId="38" fontId="16" fillId="0" borderId="17" xfId="16" applyFont="1" applyFill="1" applyBorder="1" applyAlignment="1">
      <alignment/>
    </xf>
    <xf numFmtId="38" fontId="16" fillId="0" borderId="18" xfId="16" applyFont="1" applyFill="1" applyBorder="1" applyAlignment="1">
      <alignment/>
    </xf>
    <xf numFmtId="40" fontId="16" fillId="0" borderId="19" xfId="16" applyNumberFormat="1" applyFont="1" applyFill="1" applyBorder="1" applyAlignment="1">
      <alignment/>
    </xf>
    <xf numFmtId="40" fontId="16" fillId="0" borderId="20" xfId="16" applyNumberFormat="1" applyFont="1" applyFill="1" applyBorder="1" applyAlignment="1">
      <alignment/>
    </xf>
    <xf numFmtId="38" fontId="16" fillId="0" borderId="21" xfId="16" applyFont="1" applyFill="1" applyBorder="1" applyAlignment="1">
      <alignment/>
    </xf>
    <xf numFmtId="38" fontId="16" fillId="0" borderId="22" xfId="16" applyFont="1" applyFill="1" applyBorder="1" applyAlignment="1">
      <alignment/>
    </xf>
    <xf numFmtId="38" fontId="16" fillId="0" borderId="23" xfId="16" applyFont="1" applyFill="1" applyBorder="1" applyAlignment="1">
      <alignment/>
    </xf>
    <xf numFmtId="40" fontId="16" fillId="0" borderId="24" xfId="16" applyNumberFormat="1" applyFont="1" applyFill="1" applyBorder="1" applyAlignment="1">
      <alignment/>
    </xf>
    <xf numFmtId="40" fontId="16" fillId="0" borderId="25" xfId="16" applyNumberFormat="1" applyFont="1" applyFill="1" applyBorder="1" applyAlignment="1">
      <alignment/>
    </xf>
    <xf numFmtId="38" fontId="16" fillId="0" borderId="26" xfId="16" applyFont="1" applyFill="1" applyBorder="1" applyAlignment="1">
      <alignment/>
    </xf>
    <xf numFmtId="38" fontId="19" fillId="0" borderId="22" xfId="16" applyFont="1" applyFill="1" applyBorder="1" applyAlignment="1">
      <alignment horizontal="right"/>
    </xf>
    <xf numFmtId="38" fontId="16" fillId="0" borderId="27" xfId="16" applyFont="1" applyFill="1" applyBorder="1" applyAlignment="1">
      <alignment/>
    </xf>
    <xf numFmtId="38" fontId="16" fillId="0" borderId="28" xfId="16" applyFont="1" applyFill="1" applyBorder="1" applyAlignment="1">
      <alignment/>
    </xf>
    <xf numFmtId="40" fontId="16" fillId="0" borderId="29" xfId="16" applyNumberFormat="1" applyFont="1" applyFill="1" applyBorder="1" applyAlignment="1">
      <alignment/>
    </xf>
    <xf numFmtId="40" fontId="16" fillId="0" borderId="30" xfId="16" applyNumberFormat="1" applyFont="1" applyFill="1" applyBorder="1" applyAlignment="1">
      <alignment/>
    </xf>
    <xf numFmtId="38" fontId="16" fillId="0" borderId="31" xfId="16" applyFont="1" applyFill="1" applyBorder="1" applyAlignment="1">
      <alignment/>
    </xf>
    <xf numFmtId="38" fontId="19" fillId="0" borderId="27" xfId="16" applyFont="1" applyFill="1" applyBorder="1" applyAlignment="1">
      <alignment horizontal="right"/>
    </xf>
    <xf numFmtId="38" fontId="17" fillId="3" borderId="32" xfId="16" applyFont="1" applyFill="1" applyBorder="1" applyAlignment="1">
      <alignment/>
    </xf>
    <xf numFmtId="38" fontId="17" fillId="3" borderId="33" xfId="16" applyFont="1" applyFill="1" applyBorder="1" applyAlignment="1">
      <alignment/>
    </xf>
    <xf numFmtId="40" fontId="17" fillId="3" borderId="34" xfId="16" applyNumberFormat="1" applyFont="1" applyFill="1" applyBorder="1" applyAlignment="1">
      <alignment/>
    </xf>
    <xf numFmtId="40" fontId="17" fillId="3" borderId="35" xfId="16" applyNumberFormat="1" applyFont="1" applyFill="1" applyBorder="1" applyAlignment="1">
      <alignment/>
    </xf>
    <xf numFmtId="38" fontId="17" fillId="3" borderId="36" xfId="16" applyFont="1" applyFill="1" applyBorder="1" applyAlignment="1">
      <alignment/>
    </xf>
    <xf numFmtId="38" fontId="19" fillId="0" borderId="17" xfId="16" applyFont="1" applyFill="1" applyBorder="1" applyAlignment="1">
      <alignment horizontal="right"/>
    </xf>
    <xf numFmtId="38" fontId="16" fillId="0" borderId="22" xfId="16" applyFont="1" applyFill="1" applyBorder="1" applyAlignment="1">
      <alignment horizontal="right"/>
    </xf>
    <xf numFmtId="38" fontId="16" fillId="0" borderId="27" xfId="16" applyFont="1" applyFill="1" applyBorder="1" applyAlignment="1">
      <alignment horizontal="right"/>
    </xf>
    <xf numFmtId="38" fontId="16" fillId="0" borderId="17" xfId="16" applyFont="1" applyFill="1" applyBorder="1" applyAlignment="1">
      <alignment horizontal="right"/>
    </xf>
    <xf numFmtId="40" fontId="16" fillId="0" borderId="19" xfId="16" applyNumberFormat="1" applyFont="1" applyFill="1" applyBorder="1" applyAlignment="1">
      <alignment horizontal="right"/>
    </xf>
    <xf numFmtId="38" fontId="16" fillId="0" borderId="21" xfId="16" applyFont="1" applyFill="1" applyBorder="1" applyAlignment="1">
      <alignment horizontal="right"/>
    </xf>
    <xf numFmtId="40" fontId="16" fillId="0" borderId="24" xfId="16" applyNumberFormat="1" applyFont="1" applyFill="1" applyBorder="1" applyAlignment="1">
      <alignment horizontal="right"/>
    </xf>
    <xf numFmtId="38" fontId="16" fillId="0" borderId="26" xfId="16" applyFont="1" applyFill="1" applyBorder="1" applyAlignment="1">
      <alignment horizontal="right"/>
    </xf>
    <xf numFmtId="38" fontId="17" fillId="3" borderId="37" xfId="16" applyFont="1" applyFill="1" applyBorder="1" applyAlignment="1">
      <alignment/>
    </xf>
    <xf numFmtId="38" fontId="17" fillId="3" borderId="38" xfId="16" applyFont="1" applyFill="1" applyBorder="1" applyAlignment="1">
      <alignment/>
    </xf>
    <xf numFmtId="40" fontId="17" fillId="3" borderId="39" xfId="16" applyNumberFormat="1" applyFont="1" applyFill="1" applyBorder="1" applyAlignment="1">
      <alignment/>
    </xf>
    <xf numFmtId="40" fontId="17" fillId="3" borderId="40" xfId="16" applyNumberFormat="1" applyFont="1" applyFill="1" applyBorder="1" applyAlignment="1">
      <alignment/>
    </xf>
    <xf numFmtId="38" fontId="17" fillId="3" borderId="41" xfId="16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38" fontId="16" fillId="0" borderId="18" xfId="16" applyFont="1" applyFill="1" applyBorder="1" applyAlignment="1">
      <alignment horizontal="right"/>
    </xf>
    <xf numFmtId="40" fontId="16" fillId="0" borderId="20" xfId="16" applyNumberFormat="1" applyFont="1" applyFill="1" applyBorder="1" applyAlignment="1">
      <alignment horizontal="right"/>
    </xf>
    <xf numFmtId="38" fontId="16" fillId="0" borderId="23" xfId="16" applyFont="1" applyFill="1" applyBorder="1" applyAlignment="1">
      <alignment horizontal="right"/>
    </xf>
    <xf numFmtId="40" fontId="16" fillId="0" borderId="25" xfId="16" applyNumberFormat="1" applyFont="1" applyFill="1" applyBorder="1" applyAlignment="1">
      <alignment horizontal="right"/>
    </xf>
    <xf numFmtId="38" fontId="21" fillId="3" borderId="37" xfId="16" applyFont="1" applyFill="1" applyBorder="1" applyAlignment="1">
      <alignment/>
    </xf>
    <xf numFmtId="38" fontId="20" fillId="3" borderId="32" xfId="16" applyFont="1" applyFill="1" applyBorder="1" applyAlignment="1">
      <alignment/>
    </xf>
    <xf numFmtId="38" fontId="20" fillId="3" borderId="32" xfId="16" applyFont="1" applyFill="1" applyBorder="1" applyAlignment="1">
      <alignment horizontal="right"/>
    </xf>
    <xf numFmtId="40" fontId="14" fillId="2" borderId="14" xfId="16" applyNumberFormat="1" applyFont="1" applyFill="1" applyBorder="1" applyAlignment="1">
      <alignment horizontal="right"/>
    </xf>
    <xf numFmtId="40" fontId="16" fillId="0" borderId="30" xfId="16" applyNumberFormat="1" applyFont="1" applyFill="1" applyBorder="1" applyAlignment="1">
      <alignment horizontal="right"/>
    </xf>
    <xf numFmtId="40" fontId="15" fillId="2" borderId="14" xfId="15" applyNumberFormat="1" applyFont="1" applyFill="1" applyBorder="1" applyAlignment="1">
      <alignment horizontal="right" vertical="center"/>
    </xf>
    <xf numFmtId="40" fontId="18" fillId="0" borderId="20" xfId="15" applyNumberFormat="1" applyFont="1" applyFill="1" applyBorder="1" applyAlignment="1">
      <alignment horizontal="right" vertical="center"/>
    </xf>
    <xf numFmtId="40" fontId="19" fillId="0" borderId="25" xfId="15" applyNumberFormat="1" applyFont="1" applyFill="1" applyBorder="1" applyAlignment="1">
      <alignment horizontal="right" vertical="center"/>
    </xf>
    <xf numFmtId="40" fontId="19" fillId="0" borderId="30" xfId="15" applyNumberFormat="1" applyFont="1" applyFill="1" applyBorder="1" applyAlignment="1">
      <alignment horizontal="right" vertical="center"/>
    </xf>
    <xf numFmtId="40" fontId="18" fillId="3" borderId="35" xfId="15" applyNumberFormat="1" applyFont="1" applyFill="1" applyBorder="1" applyAlignment="1">
      <alignment horizontal="right" vertical="center"/>
    </xf>
    <xf numFmtId="40" fontId="19" fillId="0" borderId="20" xfId="15" applyNumberFormat="1" applyFont="1" applyFill="1" applyBorder="1" applyAlignment="1">
      <alignment horizontal="right" vertical="center"/>
    </xf>
    <xf numFmtId="40" fontId="19" fillId="3" borderId="35" xfId="15" applyNumberFormat="1" applyFont="1" applyFill="1" applyBorder="1" applyAlignment="1">
      <alignment horizontal="right" vertical="center"/>
    </xf>
    <xf numFmtId="40" fontId="18" fillId="0" borderId="25" xfId="15" applyNumberFormat="1" applyFont="1" applyFill="1" applyBorder="1" applyAlignment="1">
      <alignment horizontal="right" vertical="center"/>
    </xf>
    <xf numFmtId="40" fontId="16" fillId="0" borderId="18" xfId="16" applyNumberFormat="1" applyFont="1" applyFill="1" applyBorder="1" applyAlignment="1">
      <alignment horizontal="right" vertical="center"/>
    </xf>
    <xf numFmtId="40" fontId="16" fillId="0" borderId="23" xfId="16" applyNumberFormat="1" applyFont="1" applyFill="1" applyBorder="1" applyAlignment="1">
      <alignment horizontal="right" vertical="center"/>
    </xf>
    <xf numFmtId="40" fontId="18" fillId="0" borderId="30" xfId="15" applyNumberFormat="1" applyFont="1" applyFill="1" applyBorder="1" applyAlignment="1">
      <alignment horizontal="right" vertical="center"/>
    </xf>
    <xf numFmtId="40" fontId="14" fillId="2" borderId="12" xfId="16" applyNumberFormat="1" applyFont="1" applyFill="1" applyBorder="1" applyAlignment="1">
      <alignment horizontal="right" vertical="center"/>
    </xf>
    <xf numFmtId="40" fontId="14" fillId="2" borderId="13" xfId="16" applyNumberFormat="1" applyFont="1" applyFill="1" applyBorder="1" applyAlignment="1">
      <alignment horizontal="right" vertical="center"/>
    </xf>
    <xf numFmtId="40" fontId="14" fillId="2" borderId="13" xfId="15" applyNumberFormat="1" applyFont="1" applyFill="1" applyBorder="1" applyAlignment="1">
      <alignment horizontal="right" vertical="center"/>
    </xf>
    <xf numFmtId="40" fontId="16" fillId="0" borderId="17" xfId="16" applyNumberFormat="1" applyFont="1" applyFill="1" applyBorder="1" applyAlignment="1">
      <alignment horizontal="right" vertical="center"/>
    </xf>
    <xf numFmtId="40" fontId="16" fillId="0" borderId="18" xfId="15" applyNumberFormat="1" applyFont="1" applyFill="1" applyBorder="1" applyAlignment="1">
      <alignment horizontal="right" vertical="center"/>
    </xf>
    <xf numFmtId="40" fontId="16" fillId="0" borderId="22" xfId="16" applyNumberFormat="1" applyFont="1" applyFill="1" applyBorder="1" applyAlignment="1">
      <alignment horizontal="right" vertical="center"/>
    </xf>
    <xf numFmtId="40" fontId="16" fillId="0" borderId="23" xfId="15" applyNumberFormat="1" applyFont="1" applyFill="1" applyBorder="1" applyAlignment="1">
      <alignment horizontal="right" vertical="center"/>
    </xf>
    <xf numFmtId="40" fontId="16" fillId="0" borderId="27" xfId="16" applyNumberFormat="1" applyFont="1" applyFill="1" applyBorder="1" applyAlignment="1">
      <alignment horizontal="right" vertical="center"/>
    </xf>
    <xf numFmtId="40" fontId="16" fillId="0" borderId="28" xfId="16" applyNumberFormat="1" applyFont="1" applyFill="1" applyBorder="1" applyAlignment="1">
      <alignment horizontal="right" vertical="center"/>
    </xf>
    <xf numFmtId="40" fontId="16" fillId="0" borderId="28" xfId="15" applyNumberFormat="1" applyFont="1" applyFill="1" applyBorder="1" applyAlignment="1">
      <alignment horizontal="right" vertical="center"/>
    </xf>
    <xf numFmtId="40" fontId="17" fillId="3" borderId="32" xfId="16" applyNumberFormat="1" applyFont="1" applyFill="1" applyBorder="1" applyAlignment="1">
      <alignment horizontal="right" vertical="center"/>
    </xf>
    <xf numFmtId="40" fontId="17" fillId="3" borderId="33" xfId="16" applyNumberFormat="1" applyFont="1" applyFill="1" applyBorder="1" applyAlignment="1">
      <alignment horizontal="right" vertical="center"/>
    </xf>
    <xf numFmtId="40" fontId="17" fillId="3" borderId="33" xfId="15" applyNumberFormat="1" applyFont="1" applyFill="1" applyBorder="1" applyAlignment="1">
      <alignment horizontal="right" vertical="center"/>
    </xf>
    <xf numFmtId="40" fontId="17" fillId="3" borderId="37" xfId="16" applyNumberFormat="1" applyFont="1" applyFill="1" applyBorder="1" applyAlignment="1">
      <alignment horizontal="right" vertical="center"/>
    </xf>
    <xf numFmtId="40" fontId="17" fillId="3" borderId="38" xfId="16" applyNumberFormat="1" applyFont="1" applyFill="1" applyBorder="1" applyAlignment="1">
      <alignment horizontal="right" vertical="center"/>
    </xf>
    <xf numFmtId="40" fontId="17" fillId="3" borderId="38" xfId="15" applyNumberFormat="1" applyFont="1" applyFill="1" applyBorder="1" applyAlignment="1">
      <alignment horizontal="right" vertical="center"/>
    </xf>
    <xf numFmtId="40" fontId="19" fillId="3" borderId="40" xfId="0" applyNumberFormat="1" applyFont="1" applyFill="1" applyBorder="1" applyAlignment="1">
      <alignment horizontal="right"/>
    </xf>
    <xf numFmtId="40" fontId="20" fillId="3" borderId="35" xfId="16" applyNumberFormat="1" applyFont="1" applyFill="1" applyBorder="1" applyAlignment="1">
      <alignment horizontal="right"/>
    </xf>
    <xf numFmtId="40" fontId="20" fillId="3" borderId="40" xfId="16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38" fontId="9" fillId="2" borderId="4" xfId="16" applyFont="1" applyFill="1" applyBorder="1" applyAlignment="1">
      <alignment/>
    </xf>
    <xf numFmtId="38" fontId="9" fillId="2" borderId="42" xfId="16" applyFont="1" applyFill="1" applyBorder="1" applyAlignment="1">
      <alignment/>
    </xf>
    <xf numFmtId="176" fontId="9" fillId="2" borderId="43" xfId="15" applyNumberFormat="1" applyFont="1" applyFill="1" applyBorder="1" applyAlignment="1">
      <alignment/>
    </xf>
    <xf numFmtId="38" fontId="0" fillId="0" borderId="44" xfId="16" applyFont="1" applyFill="1" applyBorder="1" applyAlignment="1">
      <alignment/>
    </xf>
    <xf numFmtId="38" fontId="0" fillId="0" borderId="45" xfId="16" applyFont="1" applyFill="1" applyBorder="1" applyAlignment="1">
      <alignment/>
    </xf>
    <xf numFmtId="176" fontId="0" fillId="0" borderId="46" xfId="15" applyNumberFormat="1" applyFont="1" applyFill="1" applyBorder="1" applyAlignment="1">
      <alignment/>
    </xf>
    <xf numFmtId="38" fontId="0" fillId="0" borderId="5" xfId="16" applyFont="1" applyFill="1" applyBorder="1" applyAlignment="1">
      <alignment/>
    </xf>
    <xf numFmtId="38" fontId="0" fillId="0" borderId="26" xfId="16" applyFont="1" applyFill="1" applyBorder="1" applyAlignment="1">
      <alignment/>
    </xf>
    <xf numFmtId="176" fontId="0" fillId="0" borderId="47" xfId="15" applyNumberFormat="1" applyFont="1" applyFill="1" applyBorder="1" applyAlignment="1">
      <alignment/>
    </xf>
    <xf numFmtId="38" fontId="0" fillId="0" borderId="22" xfId="16" applyFont="1" applyFill="1" applyBorder="1" applyAlignment="1">
      <alignment/>
    </xf>
    <xf numFmtId="38" fontId="0" fillId="0" borderId="6" xfId="16" applyFont="1" applyFill="1" applyBorder="1" applyAlignment="1">
      <alignment/>
    </xf>
    <xf numFmtId="38" fontId="0" fillId="0" borderId="31" xfId="16" applyFont="1" applyFill="1" applyBorder="1" applyAlignment="1">
      <alignment/>
    </xf>
    <xf numFmtId="176" fontId="0" fillId="0" borderId="48" xfId="15" applyNumberFormat="1" applyFont="1" applyFill="1" applyBorder="1" applyAlignment="1">
      <alignment/>
    </xf>
    <xf numFmtId="38" fontId="0" fillId="0" borderId="27" xfId="16" applyFont="1" applyFill="1" applyBorder="1" applyAlignment="1">
      <alignment/>
    </xf>
    <xf numFmtId="38" fontId="10" fillId="3" borderId="7" xfId="16" applyFont="1" applyFill="1" applyBorder="1" applyAlignment="1">
      <alignment/>
    </xf>
    <xf numFmtId="38" fontId="10" fillId="3" borderId="36" xfId="16" applyFont="1" applyFill="1" applyBorder="1" applyAlignment="1">
      <alignment/>
    </xf>
    <xf numFmtId="176" fontId="10" fillId="3" borderId="49" xfId="15" applyNumberFormat="1" applyFont="1" applyFill="1" applyBorder="1" applyAlignment="1">
      <alignment/>
    </xf>
    <xf numFmtId="38" fontId="10" fillId="3" borderId="32" xfId="16" applyFont="1" applyFill="1" applyBorder="1" applyAlignment="1">
      <alignment/>
    </xf>
    <xf numFmtId="38" fontId="0" fillId="0" borderId="8" xfId="16" applyFont="1" applyFill="1" applyBorder="1" applyAlignment="1">
      <alignment/>
    </xf>
    <xf numFmtId="38" fontId="0" fillId="0" borderId="50" xfId="16" applyFont="1" applyFill="1" applyBorder="1" applyAlignment="1">
      <alignment/>
    </xf>
    <xf numFmtId="176" fontId="0" fillId="0" borderId="51" xfId="15" applyNumberFormat="1" applyFont="1" applyFill="1" applyBorder="1" applyAlignment="1">
      <alignment/>
    </xf>
    <xf numFmtId="38" fontId="0" fillId="0" borderId="52" xfId="16" applyFont="1" applyFill="1" applyBorder="1" applyAlignment="1">
      <alignment/>
    </xf>
    <xf numFmtId="38" fontId="0" fillId="0" borderId="9" xfId="16" applyFont="1" applyFill="1" applyBorder="1" applyAlignment="1">
      <alignment/>
    </xf>
    <xf numFmtId="38" fontId="0" fillId="0" borderId="53" xfId="16" applyFont="1" applyFill="1" applyBorder="1" applyAlignment="1">
      <alignment/>
    </xf>
    <xf numFmtId="176" fontId="0" fillId="0" borderId="54" xfId="15" applyNumberFormat="1" applyFont="1" applyFill="1" applyBorder="1" applyAlignment="1">
      <alignment/>
    </xf>
    <xf numFmtId="38" fontId="0" fillId="0" borderId="55" xfId="16" applyFont="1" applyFill="1" applyBorder="1" applyAlignment="1">
      <alignment/>
    </xf>
    <xf numFmtId="38" fontId="10" fillId="3" borderId="4" xfId="16" applyFont="1" applyFill="1" applyBorder="1" applyAlignment="1">
      <alignment/>
    </xf>
    <xf numFmtId="38" fontId="10" fillId="3" borderId="42" xfId="16" applyFont="1" applyFill="1" applyBorder="1" applyAlignment="1">
      <alignment/>
    </xf>
    <xf numFmtId="38" fontId="10" fillId="3" borderId="56" xfId="16" applyFont="1" applyFill="1" applyBorder="1" applyAlignment="1">
      <alignment/>
    </xf>
    <xf numFmtId="176" fontId="10" fillId="3" borderId="43" xfId="15" applyNumberFormat="1" applyFont="1" applyFill="1" applyBorder="1" applyAlignment="1">
      <alignment/>
    </xf>
    <xf numFmtId="38" fontId="0" fillId="0" borderId="17" xfId="16" applyFont="1" applyFill="1" applyBorder="1" applyAlignment="1">
      <alignment/>
    </xf>
    <xf numFmtId="176" fontId="10" fillId="3" borderId="57" xfId="15" applyNumberFormat="1" applyFont="1" applyFill="1" applyBorder="1" applyAlignment="1">
      <alignment/>
    </xf>
    <xf numFmtId="38" fontId="0" fillId="0" borderId="10" xfId="16" applyFont="1" applyFill="1" applyBorder="1" applyAlignment="1">
      <alignment/>
    </xf>
    <xf numFmtId="38" fontId="0" fillId="0" borderId="21" xfId="16" applyFont="1" applyFill="1" applyBorder="1" applyAlignment="1">
      <alignment/>
    </xf>
    <xf numFmtId="176" fontId="0" fillId="0" borderId="58" xfId="15" applyNumberFormat="1" applyFont="1" applyFill="1" applyBorder="1" applyAlignment="1">
      <alignment/>
    </xf>
    <xf numFmtId="38" fontId="10" fillId="3" borderId="11" xfId="16" applyFont="1" applyFill="1" applyBorder="1" applyAlignment="1">
      <alignment/>
    </xf>
    <xf numFmtId="38" fontId="10" fillId="3" borderId="59" xfId="16" applyFont="1" applyFill="1" applyBorder="1" applyAlignment="1">
      <alignment/>
    </xf>
    <xf numFmtId="38" fontId="10" fillId="3" borderId="60" xfId="16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0" fillId="0" borderId="44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38" fontId="10" fillId="3" borderId="15" xfId="16" applyFont="1" applyFill="1" applyBorder="1" applyAlignment="1">
      <alignment/>
    </xf>
    <xf numFmtId="37" fontId="0" fillId="0" borderId="65" xfId="0" applyNumberFormat="1" applyFont="1" applyFill="1" applyBorder="1" applyAlignment="1" applyProtection="1">
      <alignment vertical="center"/>
      <protection/>
    </xf>
    <xf numFmtId="37" fontId="10" fillId="3" borderId="36" xfId="0" applyNumberFormat="1" applyFont="1" applyFill="1" applyBorder="1" applyAlignment="1" applyProtection="1">
      <alignment vertical="center"/>
      <protection/>
    </xf>
    <xf numFmtId="38" fontId="9" fillId="2" borderId="66" xfId="16" applyFont="1" applyFill="1" applyBorder="1" applyAlignment="1">
      <alignment/>
    </xf>
    <xf numFmtId="38" fontId="16" fillId="0" borderId="67" xfId="16" applyFont="1" applyFill="1" applyBorder="1" applyAlignment="1">
      <alignment horizontal="right"/>
    </xf>
    <xf numFmtId="38" fontId="16" fillId="0" borderId="68" xfId="16" applyFont="1" applyFill="1" applyBorder="1" applyAlignment="1">
      <alignment horizontal="right"/>
    </xf>
    <xf numFmtId="38" fontId="16" fillId="0" borderId="69" xfId="16" applyFont="1" applyFill="1" applyBorder="1" applyAlignment="1">
      <alignment horizontal="right"/>
    </xf>
    <xf numFmtId="38" fontId="16" fillId="0" borderId="70" xfId="16" applyFont="1" applyFill="1" applyBorder="1" applyAlignment="1">
      <alignment horizontal="right"/>
    </xf>
    <xf numFmtId="38" fontId="16" fillId="0" borderId="71" xfId="16" applyFont="1" applyFill="1" applyBorder="1" applyAlignment="1">
      <alignment horizontal="right"/>
    </xf>
    <xf numFmtId="38" fontId="16" fillId="0" borderId="25" xfId="16" applyFont="1" applyFill="1" applyBorder="1" applyAlignment="1">
      <alignment horizontal="right"/>
    </xf>
    <xf numFmtId="38" fontId="17" fillId="3" borderId="56" xfId="16" applyFont="1" applyFill="1" applyBorder="1" applyAlignment="1">
      <alignment/>
    </xf>
    <xf numFmtId="38" fontId="17" fillId="3" borderId="72" xfId="16" applyFont="1" applyFill="1" applyBorder="1" applyAlignment="1">
      <alignment/>
    </xf>
    <xf numFmtId="40" fontId="17" fillId="3" borderId="73" xfId="16" applyNumberFormat="1" applyFont="1" applyFill="1" applyBorder="1" applyAlignment="1">
      <alignment/>
    </xf>
    <xf numFmtId="38" fontId="16" fillId="0" borderId="74" xfId="16" applyFont="1" applyFill="1" applyBorder="1" applyAlignment="1">
      <alignment horizontal="right"/>
    </xf>
    <xf numFmtId="38" fontId="16" fillId="0" borderId="75" xfId="16" applyFont="1" applyFill="1" applyBorder="1" applyAlignment="1">
      <alignment horizontal="right"/>
    </xf>
    <xf numFmtId="38" fontId="16" fillId="0" borderId="76" xfId="16" applyFont="1" applyFill="1" applyBorder="1" applyAlignment="1">
      <alignment horizontal="right"/>
    </xf>
    <xf numFmtId="209" fontId="4" fillId="0" borderId="0" xfId="0" applyNumberFormat="1" applyFont="1" applyFill="1" applyAlignment="1">
      <alignment horizontal="right"/>
    </xf>
    <xf numFmtId="0" fontId="5" fillId="0" borderId="77" xfId="0" applyFont="1" applyFill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4" fillId="0" borderId="33" xfId="0" applyFont="1" applyFill="1" applyBorder="1" applyAlignment="1">
      <alignment/>
    </xf>
    <xf numFmtId="40" fontId="16" fillId="0" borderId="29" xfId="16" applyNumberFormat="1" applyFont="1" applyFill="1" applyBorder="1" applyAlignment="1">
      <alignment horizontal="right"/>
    </xf>
    <xf numFmtId="40" fontId="17" fillId="3" borderId="34" xfId="16" applyNumberFormat="1" applyFont="1" applyFill="1" applyBorder="1" applyAlignment="1">
      <alignment horizontal="right"/>
    </xf>
    <xf numFmtId="40" fontId="17" fillId="3" borderId="35" xfId="16" applyNumberFormat="1" applyFont="1" applyFill="1" applyBorder="1" applyAlignment="1">
      <alignment horizontal="right"/>
    </xf>
    <xf numFmtId="40" fontId="17" fillId="3" borderId="39" xfId="16" applyNumberFormat="1" applyFont="1" applyFill="1" applyBorder="1" applyAlignment="1">
      <alignment horizontal="right"/>
    </xf>
    <xf numFmtId="40" fontId="17" fillId="3" borderId="40" xfId="16" applyNumberFormat="1" applyFont="1" applyFill="1" applyBorder="1" applyAlignment="1">
      <alignment horizontal="right"/>
    </xf>
    <xf numFmtId="37" fontId="9" fillId="2" borderId="78" xfId="0" applyNumberFormat="1" applyFont="1" applyFill="1" applyBorder="1" applyAlignment="1" applyProtection="1">
      <alignment/>
      <protection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20" applyFont="1" applyFill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Alignment="1">
      <alignment horizontal="right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6" fillId="0" borderId="16" xfId="20" applyFont="1" applyFill="1" applyBorder="1" applyAlignment="1">
      <alignment horizontal="center" vertical="center" wrapText="1"/>
      <protection/>
    </xf>
    <xf numFmtId="0" fontId="6" fillId="0" borderId="12" xfId="20" applyFont="1" applyFill="1" applyBorder="1" applyAlignment="1">
      <alignment horizontal="center" vertical="center" wrapText="1"/>
      <protection/>
    </xf>
    <xf numFmtId="0" fontId="6" fillId="0" borderId="14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distributed" vertical="center"/>
      <protection/>
    </xf>
    <xf numFmtId="0" fontId="0" fillId="0" borderId="44" xfId="20" applyFont="1" applyFill="1" applyBorder="1" applyAlignment="1">
      <alignment horizontal="distributed" vertical="center"/>
      <protection/>
    </xf>
    <xf numFmtId="0" fontId="10" fillId="3" borderId="7" xfId="20" applyFont="1" applyFill="1" applyBorder="1" applyAlignment="1">
      <alignment horizontal="distributed" vertical="center"/>
      <protection/>
    </xf>
    <xf numFmtId="0" fontId="0" fillId="0" borderId="10" xfId="20" applyFont="1" applyFill="1" applyBorder="1" applyAlignment="1">
      <alignment horizontal="distributed" vertical="center"/>
      <protection/>
    </xf>
    <xf numFmtId="0" fontId="0" fillId="0" borderId="5" xfId="20" applyFont="1" applyFill="1" applyBorder="1" applyAlignment="1">
      <alignment horizontal="distributed" vertical="center"/>
      <protection/>
    </xf>
    <xf numFmtId="0" fontId="0" fillId="0" borderId="6" xfId="20" applyFont="1" applyFill="1" applyBorder="1" applyAlignment="1">
      <alignment horizontal="distributed" vertical="center"/>
      <protection/>
    </xf>
    <xf numFmtId="0" fontId="4" fillId="0" borderId="0" xfId="20" applyFont="1" applyFill="1" applyBorder="1">
      <alignment/>
      <protection/>
    </xf>
    <xf numFmtId="0" fontId="4" fillId="0" borderId="82" xfId="20" applyFont="1" applyFill="1" applyBorder="1">
      <alignment/>
      <protection/>
    </xf>
    <xf numFmtId="0" fontId="13" fillId="0" borderId="10" xfId="20" applyFont="1" applyFill="1" applyBorder="1" applyAlignment="1">
      <alignment horizontal="distributed" vertical="center"/>
      <protection/>
    </xf>
    <xf numFmtId="0" fontId="13" fillId="0" borderId="5" xfId="20" applyFont="1" applyFill="1" applyBorder="1" applyAlignment="1">
      <alignment horizontal="distributed" vertical="center"/>
      <protection/>
    </xf>
    <xf numFmtId="0" fontId="12" fillId="0" borderId="6" xfId="20" applyFont="1" applyFill="1" applyBorder="1" applyAlignment="1">
      <alignment horizontal="distributed" vertical="center"/>
      <protection/>
    </xf>
    <xf numFmtId="0" fontId="12" fillId="0" borderId="5" xfId="20" applyFont="1" applyFill="1" applyBorder="1" applyAlignment="1">
      <alignment horizontal="distributed" vertical="center"/>
      <protection/>
    </xf>
    <xf numFmtId="0" fontId="4" fillId="0" borderId="61" xfId="20" applyFont="1" applyFill="1" applyBorder="1">
      <alignment/>
      <protection/>
    </xf>
    <xf numFmtId="0" fontId="4" fillId="0" borderId="62" xfId="20" applyFont="1" applyFill="1" applyBorder="1">
      <alignment/>
      <protection/>
    </xf>
    <xf numFmtId="0" fontId="12" fillId="0" borderId="9" xfId="20" applyFont="1" applyFill="1" applyBorder="1" applyAlignment="1">
      <alignment horizontal="distributed" vertical="center"/>
      <protection/>
    </xf>
    <xf numFmtId="0" fontId="4" fillId="0" borderId="63" xfId="20" applyFont="1" applyFill="1" applyBorder="1">
      <alignment/>
      <protection/>
    </xf>
    <xf numFmtId="0" fontId="12" fillId="0" borderId="10" xfId="20" applyFont="1" applyFill="1" applyBorder="1" applyAlignment="1">
      <alignment horizontal="distributed" vertical="center"/>
      <protection/>
    </xf>
    <xf numFmtId="0" fontId="0" fillId="0" borderId="8" xfId="20" applyFont="1" applyFill="1" applyBorder="1" applyAlignment="1">
      <alignment horizontal="distributed" vertical="center"/>
      <protection/>
    </xf>
    <xf numFmtId="0" fontId="0" fillId="0" borderId="9" xfId="20" applyFont="1" applyFill="1" applyBorder="1" applyAlignment="1">
      <alignment horizontal="distributed" vertical="center"/>
      <protection/>
    </xf>
    <xf numFmtId="0" fontId="10" fillId="3" borderId="15" xfId="20" applyFont="1" applyFill="1" applyBorder="1" applyAlignment="1">
      <alignment horizontal="distributed" vertical="center"/>
      <protection/>
    </xf>
    <xf numFmtId="0" fontId="19" fillId="0" borderId="0" xfId="20" applyFont="1" applyFill="1" applyBorder="1">
      <alignment/>
      <protection/>
    </xf>
    <xf numFmtId="0" fontId="19" fillId="0" borderId="0" xfId="20" applyFont="1" applyFill="1">
      <alignment/>
      <protection/>
    </xf>
    <xf numFmtId="0" fontId="21" fillId="3" borderId="37" xfId="20" applyFont="1" applyFill="1" applyBorder="1" applyAlignment="1">
      <alignment/>
      <protection/>
    </xf>
    <xf numFmtId="0" fontId="19" fillId="0" borderId="0" xfId="20" applyFont="1" applyFill="1" applyBorder="1" applyAlignment="1">
      <alignment horizontal="right"/>
      <protection/>
    </xf>
    <xf numFmtId="40" fontId="14" fillId="2" borderId="16" xfId="16" applyNumberFormat="1" applyFont="1" applyFill="1" applyBorder="1" applyAlignment="1">
      <alignment horizontal="right"/>
    </xf>
    <xf numFmtId="0" fontId="19" fillId="0" borderId="0" xfId="20" applyFont="1" applyFill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■Ｈ１７一覧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&#22577;&#21578;&#12414;&#12392;&#12417;(H18.6&#26376;&#26411;&#26178;&#288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鹿児島市"/>
      <sheetName val="指宿市"/>
      <sheetName val="山川町"/>
      <sheetName val="開聞町"/>
      <sheetName val="頴娃町"/>
      <sheetName val="揖宿保健所"/>
      <sheetName val="枕崎市"/>
      <sheetName val="加世田市"/>
      <sheetName val="笠沙町"/>
      <sheetName val="大浦町"/>
      <sheetName val="坊津町"/>
      <sheetName val="金峰町"/>
      <sheetName val="知覧町"/>
      <sheetName val="川辺町"/>
      <sheetName val="加世田保健所"/>
      <sheetName val="串木野市"/>
      <sheetName val="市来町"/>
      <sheetName val="日置市"/>
      <sheetName val="伊集院保健所"/>
      <sheetName val="薩摩川内市"/>
      <sheetName val="さつま町"/>
      <sheetName val="川薩保健所"/>
      <sheetName val="阿久根市"/>
      <sheetName val="出水市"/>
      <sheetName val="野田町"/>
      <sheetName val="高尾野町"/>
      <sheetName val="東町"/>
      <sheetName val="長島町"/>
      <sheetName val="出水保健所"/>
      <sheetName val="大口市"/>
      <sheetName val="菱刈町"/>
      <sheetName val="大口保健所"/>
      <sheetName val="国分市"/>
      <sheetName val="溝辺町"/>
      <sheetName val="横川町"/>
      <sheetName val="牧園町"/>
      <sheetName val="霧島町"/>
      <sheetName val="隼人町"/>
      <sheetName val="福山町"/>
      <sheetName val="三島村"/>
      <sheetName val="十島村"/>
      <sheetName val="加治木町"/>
      <sheetName val="姶良町"/>
      <sheetName val="蒲生町"/>
      <sheetName val="湧水町"/>
      <sheetName val="姶良保健所"/>
      <sheetName val="曽於市大隅町"/>
      <sheetName val="財部町"/>
      <sheetName val="末吉町"/>
      <sheetName val="志布志市松山町"/>
      <sheetName val="志布志町"/>
      <sheetName val="有明町"/>
      <sheetName val="大崎町"/>
      <sheetName val="志布志ＨＣ"/>
      <sheetName val="鹿屋市"/>
      <sheetName val="垂水市"/>
      <sheetName val="輝北町"/>
      <sheetName val="串良町"/>
      <sheetName val="東串良町"/>
      <sheetName val="内之浦町"/>
      <sheetName val="高山町"/>
      <sheetName val="吾平町"/>
      <sheetName val="錦江町18"/>
      <sheetName val="南大隅町18"/>
      <sheetName val="鹿屋ＨＣ"/>
      <sheetName val="西之表市"/>
      <sheetName val="中種子町"/>
      <sheetName val="南種子町"/>
      <sheetName val="西之表保健所"/>
      <sheetName val="上屋久町"/>
      <sheetName val="屋久町"/>
      <sheetName val="屋久島保健所"/>
      <sheetName val="名瀬市"/>
      <sheetName val="大和村"/>
      <sheetName val="宇検村"/>
      <sheetName val="瀬戸内町"/>
      <sheetName val="住用村"/>
      <sheetName val="龍郷町"/>
      <sheetName val="笠利町"/>
      <sheetName val="喜界町"/>
      <sheetName val="名瀬保健所"/>
      <sheetName val="徳之島町"/>
      <sheetName val="天城町"/>
      <sheetName val="伊仙町"/>
      <sheetName val="和泊町"/>
      <sheetName val="知名町"/>
      <sheetName val="与論町"/>
      <sheetName val="徳之島保健所"/>
      <sheetName val="鹿　児　島　県"/>
      <sheetName val="基本健診"/>
      <sheetName val="基本健診項目"/>
      <sheetName val="歯周疾患"/>
      <sheetName val="骨粗鬆症"/>
      <sheetName val="胃がん"/>
      <sheetName val="子宮（頸部）"/>
      <sheetName val="子宮（体部）"/>
      <sheetName val="肺がん（胸部X線）"/>
      <sheetName val="肺がん（喀痰）"/>
      <sheetName val="乳がん（マンモ）"/>
      <sheetName val="マンモ"/>
      <sheetName val="視触診"/>
      <sheetName val="超音波"/>
      <sheetName val="大腸がん"/>
      <sheetName val="新指宿市"/>
      <sheetName val="南さつま市"/>
      <sheetName val="新出水市"/>
      <sheetName val="肝付町"/>
      <sheetName val="霧島市"/>
      <sheetName val="いちき串木野市"/>
      <sheetName val="曽於市"/>
      <sheetName val="志布志市"/>
      <sheetName val="新鹿屋市"/>
    </sheetNames>
    <sheetDataSet>
      <sheetData sheetId="89">
        <row r="5">
          <cell r="E5">
            <v>1025043</v>
          </cell>
          <cell r="H5">
            <v>427111.6</v>
          </cell>
        </row>
        <row r="6">
          <cell r="E6">
            <v>318539</v>
          </cell>
          <cell r="H6">
            <v>85080</v>
          </cell>
        </row>
        <row r="8">
          <cell r="E8">
            <v>18509</v>
          </cell>
          <cell r="H8">
            <v>11520</v>
          </cell>
        </row>
        <row r="9">
          <cell r="E9">
            <v>7273</v>
          </cell>
          <cell r="H9">
            <v>5239</v>
          </cell>
        </row>
        <row r="10">
          <cell r="E10">
            <v>9864</v>
          </cell>
          <cell r="H10">
            <v>6055</v>
          </cell>
        </row>
        <row r="11">
          <cell r="E11">
            <v>4542</v>
          </cell>
          <cell r="H11">
            <v>2052</v>
          </cell>
        </row>
        <row r="13">
          <cell r="E13">
            <v>16516</v>
          </cell>
          <cell r="H13">
            <v>5863</v>
          </cell>
        </row>
        <row r="14">
          <cell r="E14">
            <v>13832</v>
          </cell>
          <cell r="H14">
            <v>5258</v>
          </cell>
        </row>
        <row r="15">
          <cell r="E15">
            <v>2749</v>
          </cell>
          <cell r="H15">
            <v>737</v>
          </cell>
        </row>
        <row r="16">
          <cell r="E16">
            <v>2069</v>
          </cell>
          <cell r="H16">
            <v>615</v>
          </cell>
        </row>
        <row r="17">
          <cell r="E17">
            <v>3233</v>
          </cell>
          <cell r="H17">
            <v>1455</v>
          </cell>
        </row>
        <row r="18">
          <cell r="E18">
            <v>5411</v>
          </cell>
          <cell r="H18">
            <v>2117</v>
          </cell>
        </row>
        <row r="19">
          <cell r="E19">
            <v>8727</v>
          </cell>
          <cell r="H19">
            <v>3724</v>
          </cell>
        </row>
        <row r="20">
          <cell r="E20">
            <v>9682</v>
          </cell>
          <cell r="H20">
            <v>4455</v>
          </cell>
        </row>
        <row r="22">
          <cell r="E22">
            <v>15683</v>
          </cell>
          <cell r="H22">
            <v>4112</v>
          </cell>
        </row>
        <row r="23">
          <cell r="E23">
            <v>4284</v>
          </cell>
          <cell r="H23">
            <v>1642</v>
          </cell>
        </row>
        <row r="24">
          <cell r="E24">
            <v>32159</v>
          </cell>
          <cell r="H24">
            <v>21473</v>
          </cell>
        </row>
        <row r="26">
          <cell r="E26">
            <v>60494</v>
          </cell>
          <cell r="H26">
            <v>22137</v>
          </cell>
        </row>
        <row r="27">
          <cell r="E27">
            <v>17586</v>
          </cell>
          <cell r="H27">
            <v>8652</v>
          </cell>
        </row>
        <row r="29">
          <cell r="E29">
            <v>16495</v>
          </cell>
          <cell r="H29">
            <v>5685</v>
          </cell>
        </row>
        <row r="30">
          <cell r="E30">
            <v>22384</v>
          </cell>
          <cell r="H30">
            <v>8740.599999999999</v>
          </cell>
        </row>
        <row r="31">
          <cell r="E31">
            <v>2989</v>
          </cell>
          <cell r="H31">
            <v>2087</v>
          </cell>
        </row>
        <row r="32">
          <cell r="E32">
            <v>8144</v>
          </cell>
          <cell r="H32">
            <v>4406</v>
          </cell>
        </row>
        <row r="33">
          <cell r="E33">
            <v>4501</v>
          </cell>
          <cell r="H33">
            <v>3167</v>
          </cell>
        </row>
        <row r="34">
          <cell r="E34">
            <v>3308</v>
          </cell>
          <cell r="H34">
            <v>1691</v>
          </cell>
        </row>
        <row r="36">
          <cell r="E36">
            <v>14639</v>
          </cell>
          <cell r="H36">
            <v>5888</v>
          </cell>
        </row>
        <row r="37">
          <cell r="E37">
            <v>6414</v>
          </cell>
          <cell r="H37">
            <v>1644</v>
          </cell>
        </row>
        <row r="39">
          <cell r="E39">
            <v>26101</v>
          </cell>
          <cell r="H39">
            <v>15046</v>
          </cell>
        </row>
        <row r="40">
          <cell r="E40">
            <v>4789</v>
          </cell>
          <cell r="H40">
            <v>1020</v>
          </cell>
        </row>
        <row r="41">
          <cell r="E41">
            <v>3509</v>
          </cell>
          <cell r="H41">
            <v>765</v>
          </cell>
        </row>
        <row r="42">
          <cell r="E42">
            <v>6012</v>
          </cell>
          <cell r="H42">
            <v>1257</v>
          </cell>
        </row>
        <row r="43">
          <cell r="E43">
            <v>3763</v>
          </cell>
          <cell r="H43">
            <v>1218</v>
          </cell>
        </row>
        <row r="44">
          <cell r="E44">
            <v>19096</v>
          </cell>
          <cell r="H44">
            <v>7030</v>
          </cell>
        </row>
        <row r="45">
          <cell r="E45">
            <v>4462</v>
          </cell>
          <cell r="H45">
            <v>863</v>
          </cell>
        </row>
        <row r="46">
          <cell r="E46">
            <v>261</v>
          </cell>
          <cell r="H46">
            <v>261</v>
          </cell>
        </row>
        <row r="47">
          <cell r="E47">
            <v>516</v>
          </cell>
          <cell r="H47">
            <v>465</v>
          </cell>
        </row>
        <row r="48">
          <cell r="E48">
            <v>12982</v>
          </cell>
          <cell r="H48">
            <v>3614</v>
          </cell>
        </row>
        <row r="49">
          <cell r="E49">
            <v>25704</v>
          </cell>
          <cell r="H49">
            <v>6719</v>
          </cell>
        </row>
        <row r="50">
          <cell r="E50">
            <v>4959</v>
          </cell>
          <cell r="H50">
            <v>2430</v>
          </cell>
        </row>
        <row r="51">
          <cell r="E51">
            <v>7959</v>
          </cell>
          <cell r="H51">
            <v>4350</v>
          </cell>
        </row>
        <row r="53">
          <cell r="E53">
            <v>8688</v>
          </cell>
          <cell r="H53">
            <v>5795</v>
          </cell>
        </row>
        <row r="54">
          <cell r="E54">
            <v>7124</v>
          </cell>
          <cell r="H54">
            <v>4050</v>
          </cell>
        </row>
        <row r="55">
          <cell r="E55">
            <v>13274</v>
          </cell>
          <cell r="H55">
            <v>6988</v>
          </cell>
        </row>
        <row r="56">
          <cell r="E56">
            <v>3223</v>
          </cell>
          <cell r="H56">
            <v>2125</v>
          </cell>
        </row>
        <row r="57">
          <cell r="E57">
            <v>11460</v>
          </cell>
          <cell r="H57">
            <v>8212</v>
          </cell>
        </row>
        <row r="58">
          <cell r="E58">
            <v>7718</v>
          </cell>
          <cell r="H58">
            <v>5020</v>
          </cell>
        </row>
        <row r="59">
          <cell r="E59">
            <v>10408</v>
          </cell>
          <cell r="H59">
            <v>8302</v>
          </cell>
        </row>
        <row r="61">
          <cell r="E61">
            <v>43740</v>
          </cell>
          <cell r="H61">
            <v>22582</v>
          </cell>
        </row>
        <row r="62">
          <cell r="E62">
            <v>13249</v>
          </cell>
          <cell r="H62">
            <v>4633</v>
          </cell>
        </row>
        <row r="63">
          <cell r="E63">
            <v>2928</v>
          </cell>
          <cell r="H63">
            <v>1860</v>
          </cell>
        </row>
        <row r="64">
          <cell r="E64">
            <v>8553</v>
          </cell>
          <cell r="H64">
            <v>3174</v>
          </cell>
        </row>
        <row r="65">
          <cell r="E65">
            <v>4980</v>
          </cell>
          <cell r="H65">
            <v>2000</v>
          </cell>
        </row>
        <row r="66">
          <cell r="E66">
            <v>3371</v>
          </cell>
          <cell r="H66">
            <v>2366</v>
          </cell>
        </row>
        <row r="67">
          <cell r="E67">
            <v>9359</v>
          </cell>
          <cell r="H67">
            <v>5012</v>
          </cell>
        </row>
        <row r="68">
          <cell r="E68">
            <v>4604</v>
          </cell>
          <cell r="H68">
            <v>2998</v>
          </cell>
        </row>
        <row r="69">
          <cell r="E69">
            <v>7044</v>
          </cell>
          <cell r="H69">
            <v>4320</v>
          </cell>
        </row>
        <row r="70">
          <cell r="E70">
            <v>7318</v>
          </cell>
          <cell r="H70">
            <v>3113</v>
          </cell>
        </row>
        <row r="72">
          <cell r="E72">
            <v>11438</v>
          </cell>
          <cell r="H72">
            <v>5926</v>
          </cell>
        </row>
        <row r="73">
          <cell r="E73">
            <v>6128</v>
          </cell>
          <cell r="H73">
            <v>3013</v>
          </cell>
        </row>
        <row r="74">
          <cell r="E74">
            <v>4290</v>
          </cell>
          <cell r="H74">
            <v>2087</v>
          </cell>
        </row>
        <row r="76">
          <cell r="E76">
            <v>4334</v>
          </cell>
          <cell r="H76">
            <v>3477</v>
          </cell>
        </row>
        <row r="77">
          <cell r="E77">
            <v>4495</v>
          </cell>
          <cell r="H77">
            <v>2562</v>
          </cell>
        </row>
        <row r="79">
          <cell r="E79">
            <v>21650</v>
          </cell>
          <cell r="H79">
            <v>7237</v>
          </cell>
        </row>
        <row r="80">
          <cell r="E80">
            <v>1283</v>
          </cell>
          <cell r="H80">
            <v>1201</v>
          </cell>
        </row>
        <row r="81">
          <cell r="E81">
            <v>1489</v>
          </cell>
          <cell r="H81">
            <v>1354</v>
          </cell>
        </row>
        <row r="82">
          <cell r="E82">
            <v>7165</v>
          </cell>
          <cell r="H82">
            <v>3966</v>
          </cell>
        </row>
        <row r="83">
          <cell r="E83">
            <v>1192</v>
          </cell>
          <cell r="H83">
            <v>949</v>
          </cell>
        </row>
        <row r="84">
          <cell r="E84">
            <v>3821</v>
          </cell>
          <cell r="H84">
            <v>2090</v>
          </cell>
        </row>
        <row r="85">
          <cell r="E85">
            <v>4727</v>
          </cell>
          <cell r="H85">
            <v>1936</v>
          </cell>
        </row>
        <row r="86">
          <cell r="E86">
            <v>5779</v>
          </cell>
          <cell r="H86">
            <v>4563</v>
          </cell>
        </row>
        <row r="88">
          <cell r="E88">
            <v>7497</v>
          </cell>
          <cell r="H88">
            <v>6944</v>
          </cell>
        </row>
        <row r="89">
          <cell r="E89">
            <v>4544</v>
          </cell>
          <cell r="H89">
            <v>2811</v>
          </cell>
        </row>
        <row r="90">
          <cell r="E90">
            <v>5143</v>
          </cell>
          <cell r="H90">
            <v>3946</v>
          </cell>
        </row>
        <row r="91">
          <cell r="E91">
            <v>4670</v>
          </cell>
          <cell r="H91">
            <v>3475</v>
          </cell>
        </row>
        <row r="92">
          <cell r="E92">
            <v>4493</v>
          </cell>
          <cell r="H92">
            <v>2767</v>
          </cell>
        </row>
        <row r="93">
          <cell r="E93">
            <v>3725</v>
          </cell>
          <cell r="H93">
            <v>3725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B1:I141"/>
  <sheetViews>
    <sheetView zoomScaleSheetLayoutView="100" workbookViewId="0" topLeftCell="B1">
      <pane xSplit="1" ySplit="5" topLeftCell="C6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1" sqref="B1:I1"/>
    </sheetView>
  </sheetViews>
  <sheetFormatPr defaultColWidth="8.796875" defaultRowHeight="20.25" customHeight="1"/>
  <cols>
    <col min="1" max="1" width="9" style="2" customWidth="1"/>
    <col min="2" max="2" width="25" style="2" bestFit="1" customWidth="1"/>
    <col min="3" max="3" width="12.5" style="2" customWidth="1"/>
    <col min="4" max="5" width="9.69921875" style="2" customWidth="1"/>
    <col min="6" max="6" width="9.19921875" style="2" customWidth="1"/>
    <col min="7" max="7" width="9.59765625" style="2" bestFit="1" customWidth="1"/>
    <col min="8" max="8" width="8.59765625" style="2" bestFit="1" customWidth="1"/>
    <col min="9" max="9" width="9.8984375" style="2" bestFit="1" customWidth="1"/>
    <col min="10" max="16384" width="9" style="2" customWidth="1"/>
  </cols>
  <sheetData>
    <row r="1" spans="2:9" ht="18.75">
      <c r="B1" s="184" t="s">
        <v>121</v>
      </c>
      <c r="C1" s="185"/>
      <c r="D1" s="185"/>
      <c r="E1" s="185"/>
      <c r="F1" s="185"/>
      <c r="G1" s="185"/>
      <c r="H1" s="185"/>
      <c r="I1" s="185"/>
    </row>
    <row r="2" spans="2:9" ht="20.25" customHeight="1" thickBot="1">
      <c r="B2" s="172"/>
      <c r="C2" s="173"/>
      <c r="D2" s="173"/>
      <c r="E2" s="173"/>
      <c r="F2" s="173"/>
      <c r="G2" s="173"/>
      <c r="H2" s="173"/>
      <c r="I2" s="171" t="s">
        <v>144</v>
      </c>
    </row>
    <row r="3" spans="2:9" ht="18.75" customHeight="1" thickBot="1">
      <c r="B3" s="186" t="s">
        <v>75</v>
      </c>
      <c r="C3" s="186" t="s">
        <v>59</v>
      </c>
      <c r="D3" s="188" t="s">
        <v>60</v>
      </c>
      <c r="E3" s="189"/>
      <c r="F3" s="189"/>
      <c r="G3" s="190"/>
      <c r="H3" s="190"/>
      <c r="I3" s="191"/>
    </row>
    <row r="4" spans="2:9" ht="20.25" customHeight="1" thickBot="1">
      <c r="B4" s="187"/>
      <c r="C4" s="187"/>
      <c r="D4" s="4" t="s">
        <v>1</v>
      </c>
      <c r="E4" s="4" t="s">
        <v>2</v>
      </c>
      <c r="F4" s="5" t="s">
        <v>3</v>
      </c>
      <c r="G4" s="110" t="s">
        <v>61</v>
      </c>
      <c r="H4" s="110" t="s">
        <v>62</v>
      </c>
      <c r="I4" s="154" t="s">
        <v>63</v>
      </c>
    </row>
    <row r="5" spans="2:9" ht="20.25" customHeight="1">
      <c r="B5" s="6" t="s">
        <v>4</v>
      </c>
      <c r="C5" s="111">
        <f>+'[1]基本健診'!$E$5</f>
        <v>1025043</v>
      </c>
      <c r="D5" s="112">
        <f>+'[1]基本健診'!$H$5</f>
        <v>427111.6</v>
      </c>
      <c r="E5" s="112">
        <v>145288</v>
      </c>
      <c r="F5" s="113">
        <f aca="true" t="shared" si="0" ref="F5:F36">E5/D5*100</f>
        <v>34.01640227050729</v>
      </c>
      <c r="G5" s="158">
        <v>16063</v>
      </c>
      <c r="H5" s="180">
        <v>52787</v>
      </c>
      <c r="I5" s="111">
        <v>76438</v>
      </c>
    </row>
    <row r="6" spans="2:9" ht="20.25" customHeight="1">
      <c r="B6" s="152" t="s">
        <v>96</v>
      </c>
      <c r="C6" s="114">
        <f>+'[1]基本健診'!$E$6</f>
        <v>318539</v>
      </c>
      <c r="D6" s="115">
        <f>+'[1]基本健診'!$H$6</f>
        <v>85080</v>
      </c>
      <c r="E6" s="115">
        <v>36461</v>
      </c>
      <c r="F6" s="116">
        <f t="shared" si="0"/>
        <v>42.85496003761166</v>
      </c>
      <c r="G6" s="114">
        <v>5941</v>
      </c>
      <c r="H6" s="156">
        <v>15095</v>
      </c>
      <c r="I6" s="114">
        <v>15425</v>
      </c>
    </row>
    <row r="7" spans="2:9" ht="20.25" customHeight="1">
      <c r="B7" s="9" t="s">
        <v>84</v>
      </c>
      <c r="C7" s="125">
        <f>SUM(C6)</f>
        <v>318539</v>
      </c>
      <c r="D7" s="126">
        <f>SUM(D6)</f>
        <v>85080</v>
      </c>
      <c r="E7" s="126">
        <v>36461</v>
      </c>
      <c r="F7" s="127">
        <f t="shared" si="0"/>
        <v>42.85496003761166</v>
      </c>
      <c r="G7" s="125">
        <v>5941</v>
      </c>
      <c r="H7" s="157">
        <v>15095</v>
      </c>
      <c r="I7" s="125">
        <v>15425</v>
      </c>
    </row>
    <row r="8" spans="2:9" ht="20.25" customHeight="1">
      <c r="B8" s="10" t="s">
        <v>5</v>
      </c>
      <c r="C8" s="129">
        <f>+'[1]基本健診'!$E$8</f>
        <v>18509</v>
      </c>
      <c r="D8" s="130">
        <f>+'[1]基本健診'!$H$8</f>
        <v>11520</v>
      </c>
      <c r="E8" s="130">
        <v>4006</v>
      </c>
      <c r="F8" s="131">
        <f t="shared" si="0"/>
        <v>34.77430555555556</v>
      </c>
      <c r="G8" s="132">
        <v>325</v>
      </c>
      <c r="H8" s="132">
        <v>1113</v>
      </c>
      <c r="I8" s="129">
        <v>2568</v>
      </c>
    </row>
    <row r="9" spans="2:9" ht="20.25" customHeight="1">
      <c r="B9" s="11" t="s">
        <v>6</v>
      </c>
      <c r="C9" s="117">
        <f>+'[1]基本健診'!$E$9</f>
        <v>7273</v>
      </c>
      <c r="D9" s="118">
        <f>+'[1]基本健診'!$H$9</f>
        <v>5239</v>
      </c>
      <c r="E9" s="118">
        <v>1657</v>
      </c>
      <c r="F9" s="119">
        <f t="shared" si="0"/>
        <v>31.628173315518225</v>
      </c>
      <c r="G9" s="120">
        <v>158</v>
      </c>
      <c r="H9" s="120">
        <v>569</v>
      </c>
      <c r="I9" s="117">
        <v>930</v>
      </c>
    </row>
    <row r="10" spans="2:9" ht="20.25" customHeight="1">
      <c r="B10" s="11" t="s">
        <v>7</v>
      </c>
      <c r="C10" s="117">
        <f>+'[1]基本健診'!$E$10</f>
        <v>9864</v>
      </c>
      <c r="D10" s="118">
        <f>+'[1]基本健診'!$H$10</f>
        <v>6055</v>
      </c>
      <c r="E10" s="118">
        <v>3003</v>
      </c>
      <c r="F10" s="119">
        <f t="shared" si="0"/>
        <v>49.59537572254335</v>
      </c>
      <c r="G10" s="120">
        <v>413</v>
      </c>
      <c r="H10" s="120">
        <v>994</v>
      </c>
      <c r="I10" s="117">
        <v>1596</v>
      </c>
    </row>
    <row r="11" spans="2:9" ht="20.25" customHeight="1">
      <c r="B11" s="12" t="s">
        <v>8</v>
      </c>
      <c r="C11" s="133">
        <f>+'[1]基本健診'!$E$11</f>
        <v>4542</v>
      </c>
      <c r="D11" s="134">
        <f>+'[1]基本健診'!$H$11</f>
        <v>2052</v>
      </c>
      <c r="E11" s="134">
        <v>888</v>
      </c>
      <c r="F11" s="135">
        <f t="shared" si="0"/>
        <v>43.27485380116959</v>
      </c>
      <c r="G11" s="136">
        <v>122</v>
      </c>
      <c r="H11" s="136">
        <v>406</v>
      </c>
      <c r="I11" s="133">
        <v>360</v>
      </c>
    </row>
    <row r="12" spans="2:9" ht="20.25" customHeight="1">
      <c r="B12" s="13" t="s">
        <v>83</v>
      </c>
      <c r="C12" s="137">
        <f>SUM(C8:C11)</f>
        <v>40188</v>
      </c>
      <c r="D12" s="138">
        <f>SUM(D8:D11)</f>
        <v>24866</v>
      </c>
      <c r="E12" s="138">
        <v>9554</v>
      </c>
      <c r="F12" s="127">
        <f t="shared" si="0"/>
        <v>38.42194160701359</v>
      </c>
      <c r="G12" s="139">
        <v>1018</v>
      </c>
      <c r="H12" s="139">
        <v>3082</v>
      </c>
      <c r="I12" s="125">
        <v>5454</v>
      </c>
    </row>
    <row r="13" spans="2:9" ht="20.25" customHeight="1">
      <c r="B13" s="10" t="s">
        <v>9</v>
      </c>
      <c r="C13" s="129">
        <f>+'[1]基本健診'!$E$13</f>
        <v>16516</v>
      </c>
      <c r="D13" s="130">
        <f>+'[1]基本健診'!$H$13</f>
        <v>5863</v>
      </c>
      <c r="E13" s="130">
        <v>1855</v>
      </c>
      <c r="F13" s="131">
        <f t="shared" si="0"/>
        <v>31.63909261470237</v>
      </c>
      <c r="G13" s="132">
        <v>173</v>
      </c>
      <c r="H13" s="132">
        <v>832</v>
      </c>
      <c r="I13" s="129">
        <v>850</v>
      </c>
    </row>
    <row r="14" spans="2:9" ht="20.25" customHeight="1">
      <c r="B14" s="11" t="s">
        <v>10</v>
      </c>
      <c r="C14" s="117">
        <f>+'[1]基本健診'!$E$14</f>
        <v>13832</v>
      </c>
      <c r="D14" s="118">
        <f>+'[1]基本健診'!$H$14</f>
        <v>5258</v>
      </c>
      <c r="E14" s="118">
        <v>2165</v>
      </c>
      <c r="F14" s="119">
        <f t="shared" si="0"/>
        <v>41.17535184480791</v>
      </c>
      <c r="G14" s="120">
        <v>187</v>
      </c>
      <c r="H14" s="120">
        <v>869</v>
      </c>
      <c r="I14" s="117">
        <v>1109</v>
      </c>
    </row>
    <row r="15" spans="2:9" ht="20.25" customHeight="1">
      <c r="B15" s="11" t="s">
        <v>11</v>
      </c>
      <c r="C15" s="117">
        <f>+'[1]基本健診'!$E$15</f>
        <v>2749</v>
      </c>
      <c r="D15" s="118">
        <f>+'[1]基本健診'!$H$15</f>
        <v>737</v>
      </c>
      <c r="E15" s="118">
        <v>474</v>
      </c>
      <c r="F15" s="119">
        <f t="shared" si="0"/>
        <v>64.31478968792402</v>
      </c>
      <c r="G15" s="120">
        <v>22</v>
      </c>
      <c r="H15" s="120">
        <v>184</v>
      </c>
      <c r="I15" s="117">
        <v>268</v>
      </c>
    </row>
    <row r="16" spans="2:9" ht="20.25" customHeight="1">
      <c r="B16" s="11" t="s">
        <v>12</v>
      </c>
      <c r="C16" s="117">
        <f>+'[1]基本健診'!$E$16</f>
        <v>2069</v>
      </c>
      <c r="D16" s="118">
        <f>+'[1]基本健診'!$H$16</f>
        <v>615</v>
      </c>
      <c r="E16" s="118">
        <v>276</v>
      </c>
      <c r="F16" s="119">
        <f t="shared" si="0"/>
        <v>44.87804878048781</v>
      </c>
      <c r="G16" s="120">
        <v>18</v>
      </c>
      <c r="H16" s="120">
        <v>39</v>
      </c>
      <c r="I16" s="117">
        <v>219</v>
      </c>
    </row>
    <row r="17" spans="2:9" ht="20.25" customHeight="1">
      <c r="B17" s="11" t="s">
        <v>13</v>
      </c>
      <c r="C17" s="117">
        <f>+'[1]基本健診'!$E$17</f>
        <v>3233</v>
      </c>
      <c r="D17" s="118">
        <f>+'[1]基本健診'!$H$17</f>
        <v>1455</v>
      </c>
      <c r="E17" s="118">
        <v>918</v>
      </c>
      <c r="F17" s="119">
        <f t="shared" si="0"/>
        <v>63.092783505154635</v>
      </c>
      <c r="G17" s="120">
        <v>117</v>
      </c>
      <c r="H17" s="120">
        <v>375</v>
      </c>
      <c r="I17" s="117">
        <v>426</v>
      </c>
    </row>
    <row r="18" spans="2:9" ht="20.25" customHeight="1">
      <c r="B18" s="11" t="s">
        <v>97</v>
      </c>
      <c r="C18" s="117">
        <f>+'[1]基本健診'!$E$18</f>
        <v>5411</v>
      </c>
      <c r="D18" s="118">
        <f>+'[1]基本健診'!$H$18</f>
        <v>2117</v>
      </c>
      <c r="E18" s="118">
        <v>757</v>
      </c>
      <c r="F18" s="119">
        <f t="shared" si="0"/>
        <v>35.75814832309872</v>
      </c>
      <c r="G18" s="120">
        <v>41</v>
      </c>
      <c r="H18" s="120">
        <v>215</v>
      </c>
      <c r="I18" s="117">
        <v>501</v>
      </c>
    </row>
    <row r="19" spans="2:9" ht="20.25" customHeight="1">
      <c r="B19" s="11" t="s">
        <v>98</v>
      </c>
      <c r="C19" s="117">
        <f>+'[1]基本健診'!$E$19</f>
        <v>8727</v>
      </c>
      <c r="D19" s="118">
        <f>+'[1]基本健診'!$H$19</f>
        <v>3724</v>
      </c>
      <c r="E19" s="118">
        <v>1512</v>
      </c>
      <c r="F19" s="119">
        <f t="shared" si="0"/>
        <v>40.6015037593985</v>
      </c>
      <c r="G19" s="120">
        <v>179</v>
      </c>
      <c r="H19" s="120">
        <v>599</v>
      </c>
      <c r="I19" s="117">
        <v>734</v>
      </c>
    </row>
    <row r="20" spans="2:9" ht="20.25" customHeight="1">
      <c r="B20" s="14" t="s">
        <v>99</v>
      </c>
      <c r="C20" s="121">
        <f>+'[1]基本健診'!$E$20</f>
        <v>9682</v>
      </c>
      <c r="D20" s="122">
        <f>+'[1]基本健診'!$H$20</f>
        <v>4455</v>
      </c>
      <c r="E20" s="122">
        <v>1980</v>
      </c>
      <c r="F20" s="123">
        <f t="shared" si="0"/>
        <v>44.44444444444444</v>
      </c>
      <c r="G20" s="124">
        <v>216</v>
      </c>
      <c r="H20" s="124">
        <v>655</v>
      </c>
      <c r="I20" s="121">
        <v>1109</v>
      </c>
    </row>
    <row r="21" spans="2:9" ht="20.25" customHeight="1">
      <c r="B21" s="9" t="s">
        <v>85</v>
      </c>
      <c r="C21" s="125">
        <f>SUM(C13:C20)</f>
        <v>62219</v>
      </c>
      <c r="D21" s="126">
        <f>SUM(D13:D20)</f>
        <v>24224</v>
      </c>
      <c r="E21" s="126">
        <v>9937</v>
      </c>
      <c r="F21" s="127">
        <f t="shared" si="0"/>
        <v>41.02130118890357</v>
      </c>
      <c r="G21" s="128">
        <v>953</v>
      </c>
      <c r="H21" s="128">
        <v>3768</v>
      </c>
      <c r="I21" s="125">
        <v>5216</v>
      </c>
    </row>
    <row r="22" spans="2:9" ht="20.25" customHeight="1">
      <c r="B22" s="17" t="s">
        <v>14</v>
      </c>
      <c r="C22" s="143">
        <f>+'[1]基本健診'!$E$22</f>
        <v>15683</v>
      </c>
      <c r="D22" s="144">
        <f>+'[1]基本健診'!$H$22</f>
        <v>4112</v>
      </c>
      <c r="E22" s="144">
        <v>1443</v>
      </c>
      <c r="F22" s="145">
        <f t="shared" si="0"/>
        <v>35.09241245136187</v>
      </c>
      <c r="G22" s="141">
        <v>146</v>
      </c>
      <c r="H22" s="141">
        <v>373</v>
      </c>
      <c r="I22" s="143">
        <v>924</v>
      </c>
    </row>
    <row r="23" spans="2:9" ht="20.25" customHeight="1">
      <c r="B23" s="11" t="s">
        <v>15</v>
      </c>
      <c r="C23" s="117">
        <f>+'[1]基本健診'!$E$23</f>
        <v>4284</v>
      </c>
      <c r="D23" s="118">
        <f>+'[1]基本健診'!$H$23</f>
        <v>1642</v>
      </c>
      <c r="E23" s="118">
        <v>425</v>
      </c>
      <c r="F23" s="119">
        <f t="shared" si="0"/>
        <v>25.883069427527406</v>
      </c>
      <c r="G23" s="120">
        <v>40</v>
      </c>
      <c r="H23" s="120">
        <v>153</v>
      </c>
      <c r="I23" s="117">
        <v>232</v>
      </c>
    </row>
    <row r="24" spans="2:9" ht="20.25" customHeight="1">
      <c r="B24" s="15" t="s">
        <v>100</v>
      </c>
      <c r="C24" s="133">
        <f>+'[1]基本健診'!$E$24</f>
        <v>32159</v>
      </c>
      <c r="D24" s="134">
        <f>+'[1]基本健診'!$H$24</f>
        <v>21473</v>
      </c>
      <c r="E24" s="134">
        <v>3499</v>
      </c>
      <c r="F24" s="135">
        <f t="shared" si="0"/>
        <v>16.294881944767848</v>
      </c>
      <c r="G24" s="136">
        <v>182</v>
      </c>
      <c r="H24" s="136">
        <v>1239</v>
      </c>
      <c r="I24" s="117">
        <v>2078</v>
      </c>
    </row>
    <row r="25" spans="2:9" ht="20.25" customHeight="1">
      <c r="B25" s="13" t="s">
        <v>86</v>
      </c>
      <c r="C25" s="137">
        <f>SUM(C22:C24)</f>
        <v>52126</v>
      </c>
      <c r="D25" s="138">
        <f>SUM(D22:D24)</f>
        <v>27227</v>
      </c>
      <c r="E25" s="138">
        <v>5367</v>
      </c>
      <c r="F25" s="140">
        <f t="shared" si="0"/>
        <v>19.71205053806883</v>
      </c>
      <c r="G25" s="139">
        <v>368</v>
      </c>
      <c r="H25" s="139">
        <v>1765</v>
      </c>
      <c r="I25" s="125">
        <v>3234</v>
      </c>
    </row>
    <row r="26" spans="2:9" ht="20.25" customHeight="1">
      <c r="B26" s="16" t="s">
        <v>101</v>
      </c>
      <c r="C26" s="129">
        <f>+'[1]基本健診'!$E$26</f>
        <v>60494</v>
      </c>
      <c r="D26" s="130">
        <f>+'[1]基本健診'!$H$26</f>
        <v>22137</v>
      </c>
      <c r="E26" s="130">
        <v>10107</v>
      </c>
      <c r="F26" s="131">
        <f t="shared" si="0"/>
        <v>45.656593034286495</v>
      </c>
      <c r="G26" s="132">
        <v>1160</v>
      </c>
      <c r="H26" s="132">
        <v>3428</v>
      </c>
      <c r="I26" s="129">
        <v>5519</v>
      </c>
    </row>
    <row r="27" spans="2:9" ht="20.25" customHeight="1">
      <c r="B27" s="15" t="s">
        <v>102</v>
      </c>
      <c r="C27" s="133">
        <f>+'[1]基本健診'!$E$27</f>
        <v>17586</v>
      </c>
      <c r="D27" s="134">
        <f>+'[1]基本健診'!$H$27</f>
        <v>8652</v>
      </c>
      <c r="E27" s="134">
        <v>3534</v>
      </c>
      <c r="F27" s="135">
        <f t="shared" si="0"/>
        <v>40.84604715672677</v>
      </c>
      <c r="G27" s="136">
        <v>277</v>
      </c>
      <c r="H27" s="136">
        <v>1241</v>
      </c>
      <c r="I27" s="117">
        <v>2016</v>
      </c>
    </row>
    <row r="28" spans="2:9" ht="20.25" customHeight="1">
      <c r="B28" s="13" t="s">
        <v>87</v>
      </c>
      <c r="C28" s="137">
        <f>SUM(C26:C27)</f>
        <v>78080</v>
      </c>
      <c r="D28" s="138">
        <f>SUM(D26:D27)</f>
        <v>30789</v>
      </c>
      <c r="E28" s="138">
        <v>13641</v>
      </c>
      <c r="F28" s="140">
        <f t="shared" si="0"/>
        <v>44.30478417616681</v>
      </c>
      <c r="G28" s="139">
        <v>1437</v>
      </c>
      <c r="H28" s="139">
        <v>4669</v>
      </c>
      <c r="I28" s="125">
        <v>7535</v>
      </c>
    </row>
    <row r="29" spans="2:9" ht="20.25" customHeight="1">
      <c r="B29" s="10" t="s">
        <v>16</v>
      </c>
      <c r="C29" s="129">
        <f>+'[1]基本健診'!$E$29</f>
        <v>16495</v>
      </c>
      <c r="D29" s="130">
        <f>+'[1]基本健診'!$H$29</f>
        <v>5685</v>
      </c>
      <c r="E29" s="130">
        <v>1641</v>
      </c>
      <c r="F29" s="131">
        <f t="shared" si="0"/>
        <v>28.865435356200525</v>
      </c>
      <c r="G29" s="132">
        <v>115</v>
      </c>
      <c r="H29" s="132">
        <v>625</v>
      </c>
      <c r="I29" s="129">
        <v>901</v>
      </c>
    </row>
    <row r="30" spans="2:9" ht="20.25" customHeight="1">
      <c r="B30" s="11" t="s">
        <v>17</v>
      </c>
      <c r="C30" s="117">
        <f>+'[1]基本健診'!$E$30</f>
        <v>22384</v>
      </c>
      <c r="D30" s="118">
        <f>+'[1]基本健診'!$H$30</f>
        <v>8740.599999999999</v>
      </c>
      <c r="E30" s="118">
        <v>2776</v>
      </c>
      <c r="F30" s="119">
        <f t="shared" si="0"/>
        <v>31.75983342104661</v>
      </c>
      <c r="G30" s="120">
        <v>405</v>
      </c>
      <c r="H30" s="120">
        <v>1224</v>
      </c>
      <c r="I30" s="117">
        <v>1147</v>
      </c>
    </row>
    <row r="31" spans="2:9" ht="20.25" customHeight="1">
      <c r="B31" s="11" t="s">
        <v>18</v>
      </c>
      <c r="C31" s="117">
        <f>+'[1]基本健診'!$E$31</f>
        <v>2989</v>
      </c>
      <c r="D31" s="118">
        <f>+'[1]基本健診'!$H$31</f>
        <v>2087</v>
      </c>
      <c r="E31" s="118">
        <v>266</v>
      </c>
      <c r="F31" s="119">
        <f t="shared" si="0"/>
        <v>12.74556780067082</v>
      </c>
      <c r="G31" s="120">
        <v>45</v>
      </c>
      <c r="H31" s="120">
        <v>78</v>
      </c>
      <c r="I31" s="117">
        <v>143</v>
      </c>
    </row>
    <row r="32" spans="2:9" ht="20.25" customHeight="1">
      <c r="B32" s="11" t="s">
        <v>19</v>
      </c>
      <c r="C32" s="117">
        <f>+'[1]基本健診'!$E$32</f>
        <v>8144</v>
      </c>
      <c r="D32" s="118">
        <f>+'[1]基本健診'!$H$32</f>
        <v>4406</v>
      </c>
      <c r="E32" s="118">
        <v>2359</v>
      </c>
      <c r="F32" s="119">
        <f t="shared" si="0"/>
        <v>53.5406264185202</v>
      </c>
      <c r="G32" s="120">
        <v>251</v>
      </c>
      <c r="H32" s="120">
        <v>854</v>
      </c>
      <c r="I32" s="117">
        <v>1254</v>
      </c>
    </row>
    <row r="33" spans="2:9" ht="20.25" customHeight="1">
      <c r="B33" s="11" t="s">
        <v>20</v>
      </c>
      <c r="C33" s="117">
        <f>+'[1]基本健診'!$E$33</f>
        <v>4501</v>
      </c>
      <c r="D33" s="118">
        <f>+'[1]基本健診'!$H$33</f>
        <v>3167</v>
      </c>
      <c r="E33" s="118">
        <v>1503</v>
      </c>
      <c r="F33" s="119">
        <f t="shared" si="0"/>
        <v>47.458162298705396</v>
      </c>
      <c r="G33" s="120">
        <v>76</v>
      </c>
      <c r="H33" s="120">
        <v>377</v>
      </c>
      <c r="I33" s="117">
        <v>1050</v>
      </c>
    </row>
    <row r="34" spans="2:9" ht="20.25" customHeight="1">
      <c r="B34" s="12" t="s">
        <v>21</v>
      </c>
      <c r="C34" s="133">
        <f>+'[1]基本健診'!$E$34</f>
        <v>3308</v>
      </c>
      <c r="D34" s="134">
        <f>+'[1]基本健診'!$H$34</f>
        <v>1691</v>
      </c>
      <c r="E34" s="134">
        <v>715</v>
      </c>
      <c r="F34" s="135">
        <f t="shared" si="0"/>
        <v>42.28267297457126</v>
      </c>
      <c r="G34" s="136">
        <v>49</v>
      </c>
      <c r="H34" s="136">
        <v>183</v>
      </c>
      <c r="I34" s="133">
        <v>483</v>
      </c>
    </row>
    <row r="35" spans="2:9" ht="20.25" customHeight="1">
      <c r="B35" s="13" t="s">
        <v>88</v>
      </c>
      <c r="C35" s="137">
        <f>SUM(C29:C34)</f>
        <v>57821</v>
      </c>
      <c r="D35" s="138">
        <f>SUM(D29:D34)</f>
        <v>25776.6</v>
      </c>
      <c r="E35" s="138">
        <v>9260</v>
      </c>
      <c r="F35" s="127">
        <f t="shared" si="0"/>
        <v>35.92405515079569</v>
      </c>
      <c r="G35" s="139">
        <v>941</v>
      </c>
      <c r="H35" s="139">
        <v>3341</v>
      </c>
      <c r="I35" s="125">
        <v>4978</v>
      </c>
    </row>
    <row r="36" spans="2:9" ht="20.25" customHeight="1">
      <c r="B36" s="10" t="s">
        <v>22</v>
      </c>
      <c r="C36" s="129">
        <f>+'[1]基本健診'!$E$36</f>
        <v>14639</v>
      </c>
      <c r="D36" s="130">
        <f>+'[1]基本健診'!$H$36</f>
        <v>5888</v>
      </c>
      <c r="E36" s="130">
        <v>1719</v>
      </c>
      <c r="F36" s="131">
        <f t="shared" si="0"/>
        <v>29.194972826086957</v>
      </c>
      <c r="G36" s="132">
        <v>123</v>
      </c>
      <c r="H36" s="132">
        <v>562</v>
      </c>
      <c r="I36" s="129">
        <v>1034</v>
      </c>
    </row>
    <row r="37" spans="2:9" ht="20.25" customHeight="1">
      <c r="B37" s="12" t="s">
        <v>23</v>
      </c>
      <c r="C37" s="133">
        <f>+'[1]基本健診'!$E$37</f>
        <v>6414</v>
      </c>
      <c r="D37" s="134">
        <f>+'[1]基本健診'!$H$37</f>
        <v>1644</v>
      </c>
      <c r="E37" s="134">
        <v>639</v>
      </c>
      <c r="F37" s="135">
        <f aca="true" t="shared" si="1" ref="F37:F68">E37/D37*100</f>
        <v>38.86861313868613</v>
      </c>
      <c r="G37" s="136">
        <v>44</v>
      </c>
      <c r="H37" s="136">
        <v>199</v>
      </c>
      <c r="I37" s="133">
        <v>396</v>
      </c>
    </row>
    <row r="38" spans="2:9" ht="20.25" customHeight="1">
      <c r="B38" s="13" t="s">
        <v>89</v>
      </c>
      <c r="C38" s="137">
        <f>SUM(C36:C37)</f>
        <v>21053</v>
      </c>
      <c r="D38" s="138">
        <f>SUM(D36:D37)</f>
        <v>7532</v>
      </c>
      <c r="E38" s="138">
        <v>2358</v>
      </c>
      <c r="F38" s="127">
        <f t="shared" si="1"/>
        <v>31.306425916091346</v>
      </c>
      <c r="G38" s="139">
        <v>167</v>
      </c>
      <c r="H38" s="139">
        <v>761</v>
      </c>
      <c r="I38" s="125">
        <v>1430</v>
      </c>
    </row>
    <row r="39" spans="2:9" ht="20.25" customHeight="1">
      <c r="B39" s="17" t="s">
        <v>25</v>
      </c>
      <c r="C39" s="117">
        <f>+'[1]基本健診'!$E$39</f>
        <v>26101</v>
      </c>
      <c r="D39" s="118">
        <f>+'[1]基本健診'!$H$39</f>
        <v>15046</v>
      </c>
      <c r="E39" s="118">
        <v>2971</v>
      </c>
      <c r="F39" s="119">
        <f t="shared" si="1"/>
        <v>19.7461119234348</v>
      </c>
      <c r="G39" s="120">
        <v>167</v>
      </c>
      <c r="H39" s="120">
        <v>988</v>
      </c>
      <c r="I39" s="117">
        <v>1816</v>
      </c>
    </row>
    <row r="40" spans="2:9" ht="20.25" customHeight="1">
      <c r="B40" s="14" t="s">
        <v>24</v>
      </c>
      <c r="C40" s="121">
        <f>+'[1]基本健診'!$E$40</f>
        <v>4789</v>
      </c>
      <c r="D40" s="122">
        <f>+'[1]基本健診'!$H$40</f>
        <v>1020</v>
      </c>
      <c r="E40" s="122">
        <v>535</v>
      </c>
      <c r="F40" s="123">
        <f t="shared" si="1"/>
        <v>52.450980392156865</v>
      </c>
      <c r="G40" s="124">
        <v>48</v>
      </c>
      <c r="H40" s="124">
        <v>119</v>
      </c>
      <c r="I40" s="121">
        <v>368</v>
      </c>
    </row>
    <row r="41" spans="2:9" ht="20.25" customHeight="1">
      <c r="B41" s="11" t="s">
        <v>26</v>
      </c>
      <c r="C41" s="117">
        <f>+'[1]基本健診'!$E$41</f>
        <v>3509</v>
      </c>
      <c r="D41" s="118">
        <f>+'[1]基本健診'!$H$41</f>
        <v>765</v>
      </c>
      <c r="E41" s="118">
        <v>531</v>
      </c>
      <c r="F41" s="119">
        <f t="shared" si="1"/>
        <v>69.41176470588235</v>
      </c>
      <c r="G41" s="120">
        <v>48</v>
      </c>
      <c r="H41" s="120">
        <v>183</v>
      </c>
      <c r="I41" s="117">
        <v>300</v>
      </c>
    </row>
    <row r="42" spans="2:9" ht="20.25" customHeight="1">
      <c r="B42" s="11" t="s">
        <v>27</v>
      </c>
      <c r="C42" s="121">
        <f>+'[1]基本健診'!$E$42</f>
        <v>6012</v>
      </c>
      <c r="D42" s="122">
        <f>+'[1]基本健診'!$H$42</f>
        <v>1257</v>
      </c>
      <c r="E42" s="122">
        <v>759</v>
      </c>
      <c r="F42" s="123">
        <f t="shared" si="1"/>
        <v>60.381861575178995</v>
      </c>
      <c r="G42" s="124">
        <v>49</v>
      </c>
      <c r="H42" s="124">
        <v>323</v>
      </c>
      <c r="I42" s="121">
        <v>387</v>
      </c>
    </row>
    <row r="43" spans="2:9" ht="20.25" customHeight="1">
      <c r="B43" s="11" t="s">
        <v>28</v>
      </c>
      <c r="C43" s="143">
        <f>+'[1]基本健診'!$E$43</f>
        <v>3763</v>
      </c>
      <c r="D43" s="144">
        <f>+'[1]基本健診'!$H$43</f>
        <v>1218</v>
      </c>
      <c r="E43" s="144">
        <v>730</v>
      </c>
      <c r="F43" s="145">
        <f t="shared" si="1"/>
        <v>59.93431855500822</v>
      </c>
      <c r="G43" s="141">
        <v>43</v>
      </c>
      <c r="H43" s="141">
        <v>256</v>
      </c>
      <c r="I43" s="143">
        <v>431</v>
      </c>
    </row>
    <row r="44" spans="2:9" ht="20.25" customHeight="1">
      <c r="B44" s="11" t="s">
        <v>29</v>
      </c>
      <c r="C44" s="117">
        <f>+'[1]基本健診'!$E$44</f>
        <v>19096</v>
      </c>
      <c r="D44" s="118">
        <f>+'[1]基本健診'!$H$44</f>
        <v>7030</v>
      </c>
      <c r="E44" s="118">
        <v>1933</v>
      </c>
      <c r="F44" s="119">
        <f t="shared" si="1"/>
        <v>27.496443812233284</v>
      </c>
      <c r="G44" s="120">
        <v>169</v>
      </c>
      <c r="H44" s="120">
        <v>434</v>
      </c>
      <c r="I44" s="117">
        <v>1330</v>
      </c>
    </row>
    <row r="45" spans="2:9" ht="20.25" customHeight="1">
      <c r="B45" s="14" t="s">
        <v>30</v>
      </c>
      <c r="C45" s="117">
        <f>+'[1]基本健診'!$E$45</f>
        <v>4462</v>
      </c>
      <c r="D45" s="118">
        <f>+'[1]基本健診'!$H$45</f>
        <v>863</v>
      </c>
      <c r="E45" s="118">
        <v>661</v>
      </c>
      <c r="F45" s="119">
        <f t="shared" si="1"/>
        <v>76.59327925840093</v>
      </c>
      <c r="G45" s="120">
        <v>52</v>
      </c>
      <c r="H45" s="120">
        <v>249</v>
      </c>
      <c r="I45" s="117">
        <v>360</v>
      </c>
    </row>
    <row r="46" spans="2:9" ht="20.25" customHeight="1">
      <c r="B46" s="11" t="s">
        <v>103</v>
      </c>
      <c r="C46" s="117">
        <f>+'[1]基本健診'!$E$46</f>
        <v>261</v>
      </c>
      <c r="D46" s="118">
        <f>+'[1]基本健診'!$H$46</f>
        <v>261</v>
      </c>
      <c r="E46" s="118">
        <v>164</v>
      </c>
      <c r="F46" s="119">
        <f t="shared" si="1"/>
        <v>62.83524904214559</v>
      </c>
      <c r="G46" s="120">
        <v>14</v>
      </c>
      <c r="H46" s="120">
        <v>76</v>
      </c>
      <c r="I46" s="117">
        <v>74</v>
      </c>
    </row>
    <row r="47" spans="2:9" ht="20.25" customHeight="1">
      <c r="B47" s="11" t="s">
        <v>104</v>
      </c>
      <c r="C47" s="117">
        <f>+'[1]基本健診'!$E$47</f>
        <v>516</v>
      </c>
      <c r="D47" s="118">
        <f>+'[1]基本健診'!$H$47</f>
        <v>465</v>
      </c>
      <c r="E47" s="118">
        <v>253</v>
      </c>
      <c r="F47" s="119">
        <f t="shared" si="1"/>
        <v>54.40860215053763</v>
      </c>
      <c r="G47" s="120">
        <v>16</v>
      </c>
      <c r="H47" s="120">
        <v>99</v>
      </c>
      <c r="I47" s="117">
        <v>138</v>
      </c>
    </row>
    <row r="48" spans="2:9" ht="20.25" customHeight="1">
      <c r="B48" s="14" t="s">
        <v>105</v>
      </c>
      <c r="C48" s="121">
        <f>+'[1]基本健診'!$E$48</f>
        <v>12982</v>
      </c>
      <c r="D48" s="122">
        <f>+'[1]基本健診'!$H$48</f>
        <v>3614</v>
      </c>
      <c r="E48" s="122">
        <v>1315</v>
      </c>
      <c r="F48" s="123">
        <f t="shared" si="1"/>
        <v>36.38627559490869</v>
      </c>
      <c r="G48" s="124">
        <v>163</v>
      </c>
      <c r="H48" s="124">
        <v>639</v>
      </c>
      <c r="I48" s="121">
        <v>513</v>
      </c>
    </row>
    <row r="49" spans="2:9" ht="20.25" customHeight="1">
      <c r="B49" s="7" t="s">
        <v>106</v>
      </c>
      <c r="C49" s="117">
        <f>+'[1]基本健診'!$E$49</f>
        <v>25704</v>
      </c>
      <c r="D49" s="118">
        <f>+'[1]基本健診'!$H$49</f>
        <v>6719</v>
      </c>
      <c r="E49" s="118">
        <v>3724</v>
      </c>
      <c r="F49" s="119">
        <f t="shared" si="1"/>
        <v>55.42491442178896</v>
      </c>
      <c r="G49" s="120">
        <v>287</v>
      </c>
      <c r="H49" s="120">
        <v>1413</v>
      </c>
      <c r="I49" s="117">
        <v>2024</v>
      </c>
    </row>
    <row r="50" spans="2:9" ht="20.25" customHeight="1">
      <c r="B50" s="7" t="s">
        <v>107</v>
      </c>
      <c r="C50" s="117">
        <f>+'[1]基本健診'!$E$50</f>
        <v>4959</v>
      </c>
      <c r="D50" s="118">
        <f>+'[1]基本健診'!$H$50</f>
        <v>2430</v>
      </c>
      <c r="E50" s="118">
        <v>730</v>
      </c>
      <c r="F50" s="119">
        <f t="shared" si="1"/>
        <v>30.04115226337449</v>
      </c>
      <c r="G50" s="120">
        <v>46</v>
      </c>
      <c r="H50" s="120">
        <v>294</v>
      </c>
      <c r="I50" s="117">
        <v>390</v>
      </c>
    </row>
    <row r="51" spans="2:9" ht="20.25" customHeight="1">
      <c r="B51" s="15" t="s">
        <v>108</v>
      </c>
      <c r="C51" s="133">
        <f>+'[1]基本健診'!$E$51</f>
        <v>7959</v>
      </c>
      <c r="D51" s="134">
        <f>+'[1]基本健診'!$H$51</f>
        <v>4350</v>
      </c>
      <c r="E51" s="134">
        <v>1551</v>
      </c>
      <c r="F51" s="135">
        <f t="shared" si="1"/>
        <v>35.6551724137931</v>
      </c>
      <c r="G51" s="136">
        <v>101</v>
      </c>
      <c r="H51" s="136">
        <v>469</v>
      </c>
      <c r="I51" s="117">
        <v>981</v>
      </c>
    </row>
    <row r="52" spans="2:9" ht="20.25" customHeight="1">
      <c r="B52" s="13" t="s">
        <v>90</v>
      </c>
      <c r="C52" s="137">
        <f>SUM(C39:C51)</f>
        <v>120113</v>
      </c>
      <c r="D52" s="138">
        <f>SUM(D39:D51)</f>
        <v>45038</v>
      </c>
      <c r="E52" s="138">
        <v>15857</v>
      </c>
      <c r="F52" s="140">
        <f t="shared" si="1"/>
        <v>35.20804653847861</v>
      </c>
      <c r="G52" s="139">
        <v>1203</v>
      </c>
      <c r="H52" s="139">
        <v>5542</v>
      </c>
      <c r="I52" s="125">
        <v>9112</v>
      </c>
    </row>
    <row r="53" spans="2:9" ht="20.25" customHeight="1">
      <c r="B53" s="18" t="s">
        <v>64</v>
      </c>
      <c r="C53" s="129">
        <f>+'[1]基本健診'!$E$53</f>
        <v>8688</v>
      </c>
      <c r="D53" s="130">
        <f>+'[1]基本健診'!$H$53</f>
        <v>5795</v>
      </c>
      <c r="E53" s="130">
        <v>1436</v>
      </c>
      <c r="F53" s="131">
        <f t="shared" si="1"/>
        <v>24.779982743744608</v>
      </c>
      <c r="G53" s="132">
        <v>109</v>
      </c>
      <c r="H53" s="132">
        <v>578</v>
      </c>
      <c r="I53" s="129">
        <v>749</v>
      </c>
    </row>
    <row r="54" spans="2:9" ht="20.25" customHeight="1">
      <c r="B54" s="7" t="s">
        <v>65</v>
      </c>
      <c r="C54" s="117">
        <f>+'[1]基本健診'!$E$54</f>
        <v>7124</v>
      </c>
      <c r="D54" s="118">
        <f>+'[1]基本健診'!$H$54</f>
        <v>4050</v>
      </c>
      <c r="E54" s="118">
        <v>1462</v>
      </c>
      <c r="F54" s="119">
        <f t="shared" si="1"/>
        <v>36.098765432098766</v>
      </c>
      <c r="G54" s="120">
        <v>136</v>
      </c>
      <c r="H54" s="120">
        <v>616</v>
      </c>
      <c r="I54" s="117">
        <v>710</v>
      </c>
    </row>
    <row r="55" spans="2:9" ht="20.25" customHeight="1">
      <c r="B55" s="7" t="s">
        <v>66</v>
      </c>
      <c r="C55" s="117">
        <f>+'[1]基本健診'!$E$55</f>
        <v>13274</v>
      </c>
      <c r="D55" s="118">
        <f>+'[1]基本健診'!$H$55</f>
        <v>6988</v>
      </c>
      <c r="E55" s="118">
        <v>2757</v>
      </c>
      <c r="F55" s="119">
        <f t="shared" si="1"/>
        <v>39.45334859759588</v>
      </c>
      <c r="G55" s="120">
        <v>140</v>
      </c>
      <c r="H55" s="120">
        <v>1067</v>
      </c>
      <c r="I55" s="117">
        <v>1550</v>
      </c>
    </row>
    <row r="56" spans="2:9" ht="20.25" customHeight="1">
      <c r="B56" s="11" t="s">
        <v>109</v>
      </c>
      <c r="C56" s="117">
        <f>+'[1]基本健診'!$E$56</f>
        <v>3223</v>
      </c>
      <c r="D56" s="118">
        <f>+'[1]基本健診'!$H$56</f>
        <v>2125</v>
      </c>
      <c r="E56" s="118">
        <v>887</v>
      </c>
      <c r="F56" s="119">
        <f t="shared" si="1"/>
        <v>41.741176470588236</v>
      </c>
      <c r="G56" s="120">
        <v>101</v>
      </c>
      <c r="H56" s="120">
        <v>305</v>
      </c>
      <c r="I56" s="117">
        <v>481</v>
      </c>
    </row>
    <row r="57" spans="2:9" ht="20.25" customHeight="1">
      <c r="B57" s="11" t="s">
        <v>110</v>
      </c>
      <c r="C57" s="117">
        <f>+'[1]基本健診'!$E$57</f>
        <v>11460</v>
      </c>
      <c r="D57" s="118">
        <f>+'[1]基本健診'!$H$57</f>
        <v>8212</v>
      </c>
      <c r="E57" s="118">
        <v>1398</v>
      </c>
      <c r="F57" s="119">
        <f t="shared" si="1"/>
        <v>17.023867510959573</v>
      </c>
      <c r="G57" s="120">
        <v>218</v>
      </c>
      <c r="H57" s="120">
        <v>532</v>
      </c>
      <c r="I57" s="117">
        <v>648</v>
      </c>
    </row>
    <row r="58" spans="2:9" ht="20.25" customHeight="1">
      <c r="B58" s="7" t="s">
        <v>111</v>
      </c>
      <c r="C58" s="117">
        <f>+'[1]基本健診'!$E$58</f>
        <v>7718</v>
      </c>
      <c r="D58" s="118">
        <f>+'[1]基本健診'!$H$58</f>
        <v>5020</v>
      </c>
      <c r="E58" s="118">
        <v>1385</v>
      </c>
      <c r="F58" s="119">
        <f t="shared" si="1"/>
        <v>27.589641434262944</v>
      </c>
      <c r="G58" s="120">
        <v>92</v>
      </c>
      <c r="H58" s="120">
        <v>440</v>
      </c>
      <c r="I58" s="117">
        <v>853</v>
      </c>
    </row>
    <row r="59" spans="2:9" ht="20.25" customHeight="1">
      <c r="B59" s="12" t="s">
        <v>31</v>
      </c>
      <c r="C59" s="133">
        <f>+'[1]基本健診'!$E$59</f>
        <v>10408</v>
      </c>
      <c r="D59" s="134">
        <f>+'[1]基本健診'!$H$59</f>
        <v>8302</v>
      </c>
      <c r="E59" s="134">
        <v>1634</v>
      </c>
      <c r="F59" s="135">
        <f t="shared" si="1"/>
        <v>19.682004336304505</v>
      </c>
      <c r="G59" s="136">
        <v>159</v>
      </c>
      <c r="H59" s="136">
        <v>642</v>
      </c>
      <c r="I59" s="133">
        <v>833</v>
      </c>
    </row>
    <row r="60" spans="2:9" ht="20.25" customHeight="1">
      <c r="B60" s="13" t="s">
        <v>91</v>
      </c>
      <c r="C60" s="137">
        <f>SUM(C53:C59)</f>
        <v>61895</v>
      </c>
      <c r="D60" s="138">
        <f>SUM(D53:D59)</f>
        <v>40492</v>
      </c>
      <c r="E60" s="138">
        <v>10959</v>
      </c>
      <c r="F60" s="127">
        <f t="shared" si="1"/>
        <v>27.064605354144028</v>
      </c>
      <c r="G60" s="139">
        <v>955</v>
      </c>
      <c r="H60" s="139">
        <v>4180</v>
      </c>
      <c r="I60" s="125">
        <v>5824</v>
      </c>
    </row>
    <row r="61" spans="2:9" ht="20.25" customHeight="1">
      <c r="B61" s="10" t="s">
        <v>32</v>
      </c>
      <c r="C61" s="129">
        <f>+'[1]基本健診'!$E$61</f>
        <v>43740</v>
      </c>
      <c r="D61" s="130">
        <f>+'[1]基本健診'!$H$61</f>
        <v>22582</v>
      </c>
      <c r="E61" s="130">
        <v>5342</v>
      </c>
      <c r="F61" s="131">
        <f t="shared" si="1"/>
        <v>23.65600921087592</v>
      </c>
      <c r="G61" s="132">
        <v>1093</v>
      </c>
      <c r="H61" s="132">
        <v>2010</v>
      </c>
      <c r="I61" s="129">
        <v>2239</v>
      </c>
    </row>
    <row r="62" spans="2:9" ht="20.25" customHeight="1">
      <c r="B62" s="11" t="s">
        <v>33</v>
      </c>
      <c r="C62" s="117">
        <f>+'[1]基本健診'!$E$62</f>
        <v>13249</v>
      </c>
      <c r="D62" s="118">
        <f>+'[1]基本健診'!$H$62</f>
        <v>4633</v>
      </c>
      <c r="E62" s="118">
        <v>1161</v>
      </c>
      <c r="F62" s="119">
        <f t="shared" si="1"/>
        <v>25.059356788258146</v>
      </c>
      <c r="G62" s="120">
        <v>71</v>
      </c>
      <c r="H62" s="120">
        <v>259</v>
      </c>
      <c r="I62" s="117">
        <v>831</v>
      </c>
    </row>
    <row r="63" spans="2:9" ht="20.25" customHeight="1">
      <c r="B63" s="11" t="s">
        <v>112</v>
      </c>
      <c r="C63" s="117">
        <f>+'[1]基本健診'!$E$63</f>
        <v>2928</v>
      </c>
      <c r="D63" s="118">
        <f>+'[1]基本健診'!$H$63</f>
        <v>1860</v>
      </c>
      <c r="E63" s="118">
        <v>551</v>
      </c>
      <c r="F63" s="119">
        <f t="shared" si="1"/>
        <v>29.623655913978496</v>
      </c>
      <c r="G63" s="120">
        <v>33</v>
      </c>
      <c r="H63" s="120">
        <v>191</v>
      </c>
      <c r="I63" s="117">
        <v>327</v>
      </c>
    </row>
    <row r="64" spans="2:9" ht="20.25" customHeight="1">
      <c r="B64" s="11" t="s">
        <v>34</v>
      </c>
      <c r="C64" s="117">
        <f>+'[1]基本健診'!$E$64</f>
        <v>8553</v>
      </c>
      <c r="D64" s="118">
        <f>+'[1]基本健診'!$H$64</f>
        <v>3174</v>
      </c>
      <c r="E64" s="118">
        <v>796</v>
      </c>
      <c r="F64" s="119">
        <f t="shared" si="1"/>
        <v>25.078764965343414</v>
      </c>
      <c r="G64" s="120">
        <v>54</v>
      </c>
      <c r="H64" s="120">
        <v>328</v>
      </c>
      <c r="I64" s="117">
        <v>414</v>
      </c>
    </row>
    <row r="65" spans="2:9" ht="20.25" customHeight="1">
      <c r="B65" s="11" t="s">
        <v>35</v>
      </c>
      <c r="C65" s="117">
        <f>+'[1]基本健診'!$E$65</f>
        <v>4980</v>
      </c>
      <c r="D65" s="118">
        <f>+'[1]基本健診'!$H$65</f>
        <v>2000</v>
      </c>
      <c r="E65" s="118">
        <v>704</v>
      </c>
      <c r="F65" s="119">
        <f t="shared" si="1"/>
        <v>35.199999999999996</v>
      </c>
      <c r="G65" s="120">
        <v>77</v>
      </c>
      <c r="H65" s="120">
        <v>243</v>
      </c>
      <c r="I65" s="117">
        <v>384</v>
      </c>
    </row>
    <row r="66" spans="2:9" ht="20.25" customHeight="1">
      <c r="B66" s="7" t="s">
        <v>78</v>
      </c>
      <c r="C66" s="117">
        <f>+'[1]基本健診'!$E$66</f>
        <v>3371</v>
      </c>
      <c r="D66" s="118">
        <f>+'[1]基本健診'!$H$66</f>
        <v>2366</v>
      </c>
      <c r="E66" s="118">
        <v>456</v>
      </c>
      <c r="F66" s="119">
        <f t="shared" si="1"/>
        <v>19.273034657650044</v>
      </c>
      <c r="G66" s="120">
        <v>23</v>
      </c>
      <c r="H66" s="120">
        <v>158</v>
      </c>
      <c r="I66" s="117">
        <v>275</v>
      </c>
    </row>
    <row r="67" spans="2:9" ht="20.25" customHeight="1">
      <c r="B67" s="7" t="s">
        <v>79</v>
      </c>
      <c r="C67" s="117">
        <f>+'[1]基本健診'!$E$67</f>
        <v>9359</v>
      </c>
      <c r="D67" s="118">
        <f>+'[1]基本健診'!$H$67</f>
        <v>5012</v>
      </c>
      <c r="E67" s="118">
        <v>1461</v>
      </c>
      <c r="F67" s="119">
        <f t="shared" si="1"/>
        <v>29.150039904229846</v>
      </c>
      <c r="G67" s="120">
        <v>66</v>
      </c>
      <c r="H67" s="120">
        <v>467</v>
      </c>
      <c r="I67" s="117">
        <v>928</v>
      </c>
    </row>
    <row r="68" spans="2:9" ht="20.25" customHeight="1">
      <c r="B68" s="7" t="s">
        <v>114</v>
      </c>
      <c r="C68" s="117">
        <f>+'[1]基本健診'!$E$68</f>
        <v>4604</v>
      </c>
      <c r="D68" s="118">
        <f>+'[1]基本健診'!$H$68</f>
        <v>2998</v>
      </c>
      <c r="E68" s="118">
        <v>873</v>
      </c>
      <c r="F68" s="119">
        <f t="shared" si="1"/>
        <v>29.119412941961308</v>
      </c>
      <c r="G68" s="120">
        <v>68</v>
      </c>
      <c r="H68" s="120">
        <v>289</v>
      </c>
      <c r="I68" s="117">
        <v>516</v>
      </c>
    </row>
    <row r="69" spans="2:9" ht="20.25" customHeight="1">
      <c r="B69" s="7" t="s">
        <v>115</v>
      </c>
      <c r="C69" s="117">
        <f>+'[1]基本健診'!$E$69</f>
        <v>7044</v>
      </c>
      <c r="D69" s="118">
        <f>+'[1]基本健診'!$H$69</f>
        <v>4320</v>
      </c>
      <c r="E69" s="118">
        <v>1307</v>
      </c>
      <c r="F69" s="119">
        <f aca="true" t="shared" si="2" ref="F69:F94">E69/D69*100</f>
        <v>30.25462962962963</v>
      </c>
      <c r="G69" s="120">
        <v>64</v>
      </c>
      <c r="H69" s="120">
        <v>223</v>
      </c>
      <c r="I69" s="117">
        <v>1020</v>
      </c>
    </row>
    <row r="70" spans="2:9" ht="20.25" customHeight="1">
      <c r="B70" s="15" t="s">
        <v>113</v>
      </c>
      <c r="C70" s="133">
        <f>+'[1]基本健診'!$E$70</f>
        <v>7318</v>
      </c>
      <c r="D70" s="134">
        <f>+'[1]基本健診'!$H$70</f>
        <v>3113</v>
      </c>
      <c r="E70" s="134">
        <v>1331</v>
      </c>
      <c r="F70" s="135">
        <f t="shared" si="2"/>
        <v>42.75618374558304</v>
      </c>
      <c r="G70" s="136">
        <v>67</v>
      </c>
      <c r="H70" s="136">
        <v>266</v>
      </c>
      <c r="I70" s="117">
        <v>998</v>
      </c>
    </row>
    <row r="71" spans="2:9" ht="20.25" customHeight="1">
      <c r="B71" s="13" t="s">
        <v>92</v>
      </c>
      <c r="C71" s="137">
        <f>SUM(C61:C70)</f>
        <v>105146</v>
      </c>
      <c r="D71" s="138">
        <f>SUM(D61:D70)</f>
        <v>52058</v>
      </c>
      <c r="E71" s="138">
        <v>13982</v>
      </c>
      <c r="F71" s="140">
        <f t="shared" si="2"/>
        <v>26.85850397633409</v>
      </c>
      <c r="G71" s="139">
        <v>1616</v>
      </c>
      <c r="H71" s="139">
        <v>4434</v>
      </c>
      <c r="I71" s="125">
        <v>7932</v>
      </c>
    </row>
    <row r="72" spans="2:9" ht="20.25" customHeight="1">
      <c r="B72" s="10" t="s">
        <v>36</v>
      </c>
      <c r="C72" s="129">
        <f>+'[1]基本健診'!$E$72</f>
        <v>11438</v>
      </c>
      <c r="D72" s="130">
        <f>+'[1]基本健診'!$H$72</f>
        <v>5926</v>
      </c>
      <c r="E72" s="130">
        <v>797</v>
      </c>
      <c r="F72" s="131">
        <f t="shared" si="2"/>
        <v>13.44920688491394</v>
      </c>
      <c r="G72" s="132">
        <v>114</v>
      </c>
      <c r="H72" s="132">
        <v>449</v>
      </c>
      <c r="I72" s="129">
        <v>234</v>
      </c>
    </row>
    <row r="73" spans="2:9" ht="20.25" customHeight="1">
      <c r="B73" s="11" t="s">
        <v>37</v>
      </c>
      <c r="C73" s="117">
        <f>+'[1]基本健診'!$E$73</f>
        <v>6128</v>
      </c>
      <c r="D73" s="118">
        <f>+'[1]基本健診'!$H$73</f>
        <v>3013</v>
      </c>
      <c r="E73" s="118">
        <v>1479</v>
      </c>
      <c r="F73" s="119">
        <f t="shared" si="2"/>
        <v>49.08728841686027</v>
      </c>
      <c r="G73" s="120">
        <v>175</v>
      </c>
      <c r="H73" s="120">
        <v>577</v>
      </c>
      <c r="I73" s="117">
        <v>727</v>
      </c>
    </row>
    <row r="74" spans="2:9" ht="20.25" customHeight="1">
      <c r="B74" s="12" t="s">
        <v>38</v>
      </c>
      <c r="C74" s="133">
        <f>+'[1]基本健診'!$E$74</f>
        <v>4290</v>
      </c>
      <c r="D74" s="134">
        <f>+'[1]基本健診'!$H$74</f>
        <v>2087</v>
      </c>
      <c r="E74" s="134">
        <v>810</v>
      </c>
      <c r="F74" s="135">
        <f t="shared" si="2"/>
        <v>38.811691423095354</v>
      </c>
      <c r="G74" s="136">
        <v>76</v>
      </c>
      <c r="H74" s="136">
        <v>323</v>
      </c>
      <c r="I74" s="133">
        <v>411</v>
      </c>
    </row>
    <row r="75" spans="2:9" ht="20.25" customHeight="1">
      <c r="B75" s="13" t="s">
        <v>95</v>
      </c>
      <c r="C75" s="137">
        <f>SUM(C72:C74)</f>
        <v>21856</v>
      </c>
      <c r="D75" s="138">
        <f>SUM(D72:D74)</f>
        <v>11026</v>
      </c>
      <c r="E75" s="138">
        <v>3086</v>
      </c>
      <c r="F75" s="127">
        <f t="shared" si="2"/>
        <v>27.988391075639395</v>
      </c>
      <c r="G75" s="139">
        <v>365</v>
      </c>
      <c r="H75" s="139">
        <v>1349</v>
      </c>
      <c r="I75" s="125">
        <v>1372</v>
      </c>
    </row>
    <row r="76" spans="2:9" ht="20.25" customHeight="1">
      <c r="B76" s="10" t="s">
        <v>39</v>
      </c>
      <c r="C76" s="129">
        <f>+'[1]基本健診'!$E$76</f>
        <v>4334</v>
      </c>
      <c r="D76" s="130">
        <f>+'[1]基本健診'!$H$76</f>
        <v>3477</v>
      </c>
      <c r="E76" s="130">
        <v>486</v>
      </c>
      <c r="F76" s="131">
        <f t="shared" si="2"/>
        <v>13.977566867989646</v>
      </c>
      <c r="G76" s="132">
        <v>64</v>
      </c>
      <c r="H76" s="132">
        <v>145</v>
      </c>
      <c r="I76" s="129">
        <v>277</v>
      </c>
    </row>
    <row r="77" spans="2:9" ht="20.25" customHeight="1">
      <c r="B77" s="12" t="s">
        <v>40</v>
      </c>
      <c r="C77" s="133">
        <f>+'[1]基本健診'!$E$77</f>
        <v>4495</v>
      </c>
      <c r="D77" s="134">
        <f>+'[1]基本健診'!$H$77</f>
        <v>2562</v>
      </c>
      <c r="E77" s="134">
        <v>568</v>
      </c>
      <c r="F77" s="135">
        <f t="shared" si="2"/>
        <v>22.170179547228727</v>
      </c>
      <c r="G77" s="136">
        <v>102</v>
      </c>
      <c r="H77" s="136">
        <v>260</v>
      </c>
      <c r="I77" s="133">
        <v>206</v>
      </c>
    </row>
    <row r="78" spans="2:9" ht="20.25" customHeight="1">
      <c r="B78" s="13" t="s">
        <v>93</v>
      </c>
      <c r="C78" s="137">
        <f>SUM(C76:C77)</f>
        <v>8829</v>
      </c>
      <c r="D78" s="138">
        <f>SUM(D76:D77)</f>
        <v>6039</v>
      </c>
      <c r="E78" s="138">
        <v>1054</v>
      </c>
      <c r="F78" s="127">
        <f t="shared" si="2"/>
        <v>17.453220731909255</v>
      </c>
      <c r="G78" s="139">
        <v>166</v>
      </c>
      <c r="H78" s="139">
        <v>405</v>
      </c>
      <c r="I78" s="125">
        <v>483</v>
      </c>
    </row>
    <row r="79" spans="2:9" ht="20.25" customHeight="1">
      <c r="B79" s="10" t="s">
        <v>41</v>
      </c>
      <c r="C79" s="129">
        <f>+'[1]基本健診'!$E$79</f>
        <v>21650</v>
      </c>
      <c r="D79" s="130">
        <f>+'[1]基本健診'!$H$79</f>
        <v>7237</v>
      </c>
      <c r="E79" s="130">
        <v>2405</v>
      </c>
      <c r="F79" s="131">
        <f t="shared" si="2"/>
        <v>33.232002210860855</v>
      </c>
      <c r="G79" s="132">
        <v>140</v>
      </c>
      <c r="H79" s="132">
        <v>672</v>
      </c>
      <c r="I79" s="129">
        <v>1593</v>
      </c>
    </row>
    <row r="80" spans="2:9" ht="20.25" customHeight="1">
      <c r="B80" s="11" t="s">
        <v>42</v>
      </c>
      <c r="C80" s="117">
        <f>+'[1]基本健診'!$E$80</f>
        <v>1283</v>
      </c>
      <c r="D80" s="118">
        <f>+'[1]基本健診'!$H$80</f>
        <v>1201</v>
      </c>
      <c r="E80" s="118">
        <v>252</v>
      </c>
      <c r="F80" s="119">
        <f t="shared" si="2"/>
        <v>20.982514571190674</v>
      </c>
      <c r="G80" s="120">
        <v>16</v>
      </c>
      <c r="H80" s="120">
        <v>71</v>
      </c>
      <c r="I80" s="117">
        <v>165</v>
      </c>
    </row>
    <row r="81" spans="2:9" ht="20.25" customHeight="1">
      <c r="B81" s="11" t="s">
        <v>43</v>
      </c>
      <c r="C81" s="117">
        <f>+'[1]基本健診'!$E$81</f>
        <v>1489</v>
      </c>
      <c r="D81" s="118">
        <f>+'[1]基本健診'!$H$81</f>
        <v>1354</v>
      </c>
      <c r="E81" s="118">
        <v>244</v>
      </c>
      <c r="F81" s="119">
        <f t="shared" si="2"/>
        <v>18.020679468242246</v>
      </c>
      <c r="G81" s="120">
        <v>9</v>
      </c>
      <c r="H81" s="120">
        <v>66</v>
      </c>
      <c r="I81" s="117">
        <v>169</v>
      </c>
    </row>
    <row r="82" spans="2:9" ht="20.25" customHeight="1">
      <c r="B82" s="11" t="s">
        <v>44</v>
      </c>
      <c r="C82" s="117">
        <f>+'[1]基本健診'!$E$82</f>
        <v>7165</v>
      </c>
      <c r="D82" s="118">
        <f>+'[1]基本健診'!$H$82</f>
        <v>3966</v>
      </c>
      <c r="E82" s="118">
        <v>757</v>
      </c>
      <c r="F82" s="119">
        <f t="shared" si="2"/>
        <v>19.08724155320222</v>
      </c>
      <c r="G82" s="120">
        <v>60</v>
      </c>
      <c r="H82" s="120">
        <v>199</v>
      </c>
      <c r="I82" s="117">
        <v>498</v>
      </c>
    </row>
    <row r="83" spans="2:9" ht="20.25" customHeight="1">
      <c r="B83" s="11" t="s">
        <v>45</v>
      </c>
      <c r="C83" s="117">
        <f>+'[1]基本健診'!$E$83</f>
        <v>1192</v>
      </c>
      <c r="D83" s="118">
        <f>+'[1]基本健診'!$H$83</f>
        <v>949</v>
      </c>
      <c r="E83" s="118">
        <v>129</v>
      </c>
      <c r="F83" s="119">
        <f t="shared" si="2"/>
        <v>13.593256059009484</v>
      </c>
      <c r="G83" s="120">
        <v>6</v>
      </c>
      <c r="H83" s="120">
        <v>50</v>
      </c>
      <c r="I83" s="117">
        <v>73</v>
      </c>
    </row>
    <row r="84" spans="2:9" ht="20.25" customHeight="1">
      <c r="B84" s="11" t="s">
        <v>46</v>
      </c>
      <c r="C84" s="117">
        <f>+'[1]基本健診'!$E$84</f>
        <v>3821</v>
      </c>
      <c r="D84" s="118">
        <f>+'[1]基本健診'!$H$84</f>
        <v>2090</v>
      </c>
      <c r="E84" s="118">
        <v>416</v>
      </c>
      <c r="F84" s="119">
        <f t="shared" si="2"/>
        <v>19.904306220095695</v>
      </c>
      <c r="G84" s="120">
        <v>28</v>
      </c>
      <c r="H84" s="120">
        <v>112</v>
      </c>
      <c r="I84" s="117">
        <v>276</v>
      </c>
    </row>
    <row r="85" spans="2:9" ht="20.25" customHeight="1">
      <c r="B85" s="11" t="s">
        <v>47</v>
      </c>
      <c r="C85" s="117">
        <f>+'[1]基本健診'!$E$85</f>
        <v>4727</v>
      </c>
      <c r="D85" s="118">
        <f>+'[1]基本健診'!$H$85</f>
        <v>1936</v>
      </c>
      <c r="E85" s="118">
        <v>821</v>
      </c>
      <c r="F85" s="119">
        <f t="shared" si="2"/>
        <v>42.40702479338843</v>
      </c>
      <c r="G85" s="120">
        <v>44</v>
      </c>
      <c r="H85" s="120">
        <v>274</v>
      </c>
      <c r="I85" s="117">
        <v>503</v>
      </c>
    </row>
    <row r="86" spans="2:9" ht="20.25" customHeight="1">
      <c r="B86" s="12" t="s">
        <v>48</v>
      </c>
      <c r="C86" s="133">
        <f>+'[1]基本健診'!$E$86</f>
        <v>5779</v>
      </c>
      <c r="D86" s="134">
        <f>+'[1]基本健診'!$H$86</f>
        <v>4563</v>
      </c>
      <c r="E86" s="134">
        <v>1364</v>
      </c>
      <c r="F86" s="135">
        <f t="shared" si="2"/>
        <v>29.89261450799912</v>
      </c>
      <c r="G86" s="136">
        <v>98</v>
      </c>
      <c r="H86" s="136">
        <v>433</v>
      </c>
      <c r="I86" s="133">
        <v>833</v>
      </c>
    </row>
    <row r="87" spans="2:9" ht="20.25" customHeight="1">
      <c r="B87" s="13" t="s">
        <v>49</v>
      </c>
      <c r="C87" s="137">
        <f>SUM(C79:C86)</f>
        <v>47106</v>
      </c>
      <c r="D87" s="138">
        <f>SUM(D79:D86)</f>
        <v>23296</v>
      </c>
      <c r="E87" s="138">
        <v>6388</v>
      </c>
      <c r="F87" s="127">
        <f t="shared" si="2"/>
        <v>27.421016483516485</v>
      </c>
      <c r="G87" s="139">
        <v>401</v>
      </c>
      <c r="H87" s="139">
        <v>1877</v>
      </c>
      <c r="I87" s="125">
        <v>4110</v>
      </c>
    </row>
    <row r="88" spans="2:9" ht="20.25" customHeight="1">
      <c r="B88" s="10" t="s">
        <v>50</v>
      </c>
      <c r="C88" s="129">
        <f>+'[1]基本健診'!$E$88</f>
        <v>7497</v>
      </c>
      <c r="D88" s="130">
        <f>+'[1]基本健診'!$H$88</f>
        <v>6944</v>
      </c>
      <c r="E88" s="130">
        <v>1670</v>
      </c>
      <c r="F88" s="131">
        <f t="shared" si="2"/>
        <v>24.04953917050691</v>
      </c>
      <c r="G88" s="132">
        <v>112</v>
      </c>
      <c r="H88" s="132">
        <v>586</v>
      </c>
      <c r="I88" s="129">
        <v>972</v>
      </c>
    </row>
    <row r="89" spans="2:9" ht="20.25" customHeight="1">
      <c r="B89" s="11" t="s">
        <v>51</v>
      </c>
      <c r="C89" s="117">
        <f>+'[1]基本健診'!$E$89</f>
        <v>4544</v>
      </c>
      <c r="D89" s="118">
        <f>+'[1]基本健診'!$H$89</f>
        <v>2811</v>
      </c>
      <c r="E89" s="118">
        <v>769</v>
      </c>
      <c r="F89" s="119">
        <f t="shared" si="2"/>
        <v>27.35681252223408</v>
      </c>
      <c r="G89" s="120">
        <v>58</v>
      </c>
      <c r="H89" s="120">
        <v>267</v>
      </c>
      <c r="I89" s="117">
        <v>444</v>
      </c>
    </row>
    <row r="90" spans="2:9" ht="20.25" customHeight="1">
      <c r="B90" s="11" t="s">
        <v>52</v>
      </c>
      <c r="C90" s="117">
        <f>+'[1]基本健診'!$E$90</f>
        <v>5143</v>
      </c>
      <c r="D90" s="118">
        <f>+'[1]基本健診'!$H$90</f>
        <v>3946</v>
      </c>
      <c r="E90" s="118">
        <v>1135</v>
      </c>
      <c r="F90" s="119">
        <f t="shared" si="2"/>
        <v>28.763304612265582</v>
      </c>
      <c r="G90" s="120">
        <v>91</v>
      </c>
      <c r="H90" s="120">
        <v>378</v>
      </c>
      <c r="I90" s="117">
        <v>666</v>
      </c>
    </row>
    <row r="91" spans="2:9" ht="20.25" customHeight="1">
      <c r="B91" s="11" t="s">
        <v>53</v>
      </c>
      <c r="C91" s="117">
        <f>+'[1]基本健診'!$E$91</f>
        <v>4670</v>
      </c>
      <c r="D91" s="118">
        <f>+'[1]基本健診'!$H$91</f>
        <v>3475</v>
      </c>
      <c r="E91" s="118">
        <v>1836</v>
      </c>
      <c r="F91" s="119">
        <f t="shared" si="2"/>
        <v>52.83453237410072</v>
      </c>
      <c r="G91" s="120">
        <v>104</v>
      </c>
      <c r="H91" s="120">
        <v>569</v>
      </c>
      <c r="I91" s="117">
        <v>1163</v>
      </c>
    </row>
    <row r="92" spans="2:9" ht="20.25" customHeight="1">
      <c r="B92" s="11" t="s">
        <v>54</v>
      </c>
      <c r="C92" s="117">
        <f>+'[1]基本健診'!$E$92</f>
        <v>4493</v>
      </c>
      <c r="D92" s="118">
        <f>+'[1]基本健診'!$H$92</f>
        <v>2767</v>
      </c>
      <c r="E92" s="118">
        <v>1244</v>
      </c>
      <c r="F92" s="119">
        <f t="shared" si="2"/>
        <v>44.9584387423202</v>
      </c>
      <c r="G92" s="120">
        <v>80</v>
      </c>
      <c r="H92" s="120">
        <v>418</v>
      </c>
      <c r="I92" s="117">
        <v>746</v>
      </c>
    </row>
    <row r="93" spans="2:9" ht="20.25" customHeight="1">
      <c r="B93" s="12" t="s">
        <v>55</v>
      </c>
      <c r="C93" s="133">
        <f>+'[1]基本健診'!$E$93</f>
        <v>3725</v>
      </c>
      <c r="D93" s="134">
        <f>+'[1]基本健診'!$H$93</f>
        <v>3725</v>
      </c>
      <c r="E93" s="134">
        <v>730</v>
      </c>
      <c r="F93" s="135">
        <f t="shared" si="2"/>
        <v>19.59731543624161</v>
      </c>
      <c r="G93" s="136">
        <v>87</v>
      </c>
      <c r="H93" s="136">
        <v>301</v>
      </c>
      <c r="I93" s="133">
        <v>342</v>
      </c>
    </row>
    <row r="94" spans="2:9" ht="20.25" customHeight="1" thickBot="1">
      <c r="B94" s="19" t="s">
        <v>94</v>
      </c>
      <c r="C94" s="146">
        <f>SUM(C88:C93)</f>
        <v>30072</v>
      </c>
      <c r="D94" s="147">
        <f>SUM(D88:D93)</f>
        <v>23668</v>
      </c>
      <c r="E94" s="147">
        <v>7384</v>
      </c>
      <c r="F94" s="142">
        <f t="shared" si="2"/>
        <v>31.19824235254352</v>
      </c>
      <c r="G94" s="148">
        <v>532</v>
      </c>
      <c r="H94" s="148">
        <v>2519</v>
      </c>
      <c r="I94" s="155">
        <v>4333</v>
      </c>
    </row>
    <row r="95" spans="2:6" ht="20.25" customHeight="1">
      <c r="B95" s="3" t="s">
        <v>68</v>
      </c>
      <c r="C95" s="3"/>
      <c r="D95" s="3"/>
      <c r="E95" s="3"/>
      <c r="F95" s="3"/>
    </row>
    <row r="96" spans="2:6" ht="20.25" customHeight="1">
      <c r="B96" s="3"/>
      <c r="C96" s="3"/>
      <c r="D96" s="3"/>
      <c r="E96" s="3"/>
      <c r="F96" s="3"/>
    </row>
    <row r="97" spans="2:6" ht="20.25" customHeight="1">
      <c r="B97" s="3"/>
      <c r="C97" s="3"/>
      <c r="D97" s="3"/>
      <c r="E97" s="3"/>
      <c r="F97" s="3"/>
    </row>
    <row r="98" spans="2:6" ht="20.25" customHeight="1">
      <c r="B98" s="3"/>
      <c r="C98" s="3"/>
      <c r="D98" s="3"/>
      <c r="E98" s="3"/>
      <c r="F98" s="3"/>
    </row>
    <row r="99" spans="2:6" ht="20.25" customHeight="1">
      <c r="B99" s="3"/>
      <c r="C99" s="3"/>
      <c r="D99" s="3"/>
      <c r="E99" s="3"/>
      <c r="F99" s="3"/>
    </row>
    <row r="100" spans="2:6" ht="20.25" customHeight="1">
      <c r="B100" s="3"/>
      <c r="C100" s="3"/>
      <c r="D100" s="3"/>
      <c r="E100" s="3"/>
      <c r="F100" s="3"/>
    </row>
    <row r="101" spans="2:6" ht="20.25" customHeight="1">
      <c r="B101" s="3"/>
      <c r="C101" s="3"/>
      <c r="D101" s="3"/>
      <c r="E101" s="3"/>
      <c r="F101" s="3"/>
    </row>
    <row r="102" spans="2:6" ht="20.25" customHeight="1">
      <c r="B102" s="3"/>
      <c r="C102" s="3"/>
      <c r="D102" s="3"/>
      <c r="E102" s="3"/>
      <c r="F102" s="3"/>
    </row>
    <row r="103" spans="2:6" ht="20.25" customHeight="1">
      <c r="B103" s="3"/>
      <c r="C103" s="3"/>
      <c r="D103" s="3"/>
      <c r="E103" s="3"/>
      <c r="F103" s="3"/>
    </row>
    <row r="104" spans="2:6" ht="20.25" customHeight="1">
      <c r="B104" s="3"/>
      <c r="C104" s="3"/>
      <c r="D104" s="3"/>
      <c r="E104" s="3"/>
      <c r="F104" s="3"/>
    </row>
    <row r="105" spans="2:6" ht="20.25" customHeight="1">
      <c r="B105" s="3"/>
      <c r="C105" s="3"/>
      <c r="D105" s="3"/>
      <c r="E105" s="3"/>
      <c r="F105" s="3"/>
    </row>
    <row r="106" spans="2:6" ht="20.25" customHeight="1">
      <c r="B106" s="3"/>
      <c r="C106" s="3"/>
      <c r="D106" s="3"/>
      <c r="E106" s="3"/>
      <c r="F106" s="3"/>
    </row>
    <row r="107" spans="2:6" ht="20.25" customHeight="1">
      <c r="B107" s="3"/>
      <c r="C107" s="3"/>
      <c r="D107" s="3"/>
      <c r="E107" s="3"/>
      <c r="F107" s="3"/>
    </row>
    <row r="108" spans="2:6" ht="20.25" customHeight="1">
      <c r="B108" s="3"/>
      <c r="C108" s="3"/>
      <c r="D108" s="3"/>
      <c r="E108" s="3"/>
      <c r="F108" s="3"/>
    </row>
    <row r="109" spans="2:6" ht="20.25" customHeight="1">
      <c r="B109" s="3"/>
      <c r="C109" s="3"/>
      <c r="D109" s="3"/>
      <c r="E109" s="3"/>
      <c r="F109" s="3"/>
    </row>
    <row r="110" spans="2:6" ht="20.25" customHeight="1">
      <c r="B110" s="3"/>
      <c r="C110" s="3"/>
      <c r="D110" s="3"/>
      <c r="E110" s="3"/>
      <c r="F110" s="3"/>
    </row>
    <row r="111" spans="2:6" ht="20.25" customHeight="1">
      <c r="B111" s="3"/>
      <c r="C111" s="3"/>
      <c r="D111" s="3"/>
      <c r="E111" s="3"/>
      <c r="F111" s="3"/>
    </row>
    <row r="112" spans="2:6" ht="20.25" customHeight="1">
      <c r="B112" s="3"/>
      <c r="C112" s="3"/>
      <c r="D112" s="3"/>
      <c r="E112" s="3"/>
      <c r="F112" s="3"/>
    </row>
    <row r="113" spans="2:6" ht="20.25" customHeight="1">
      <c r="B113" s="3"/>
      <c r="C113" s="3"/>
      <c r="D113" s="3"/>
      <c r="E113" s="3"/>
      <c r="F113" s="3"/>
    </row>
    <row r="114" spans="2:6" ht="20.25" customHeight="1">
      <c r="B114" s="3"/>
      <c r="C114" s="3"/>
      <c r="D114" s="3"/>
      <c r="E114" s="3"/>
      <c r="F114" s="3"/>
    </row>
    <row r="115" spans="2:6" ht="20.25" customHeight="1">
      <c r="B115" s="3"/>
      <c r="C115" s="3"/>
      <c r="D115" s="3"/>
      <c r="E115" s="3"/>
      <c r="F115" s="3"/>
    </row>
    <row r="116" spans="2:6" ht="20.25" customHeight="1">
      <c r="B116" s="3"/>
      <c r="C116" s="3"/>
      <c r="D116" s="3"/>
      <c r="E116" s="3"/>
      <c r="F116" s="3"/>
    </row>
    <row r="117" spans="2:6" ht="20.25" customHeight="1">
      <c r="B117" s="3"/>
      <c r="C117" s="3"/>
      <c r="D117" s="3"/>
      <c r="E117" s="3"/>
      <c r="F117" s="3"/>
    </row>
    <row r="118" spans="2:6" ht="20.25" customHeight="1">
      <c r="B118" s="3"/>
      <c r="C118" s="3"/>
      <c r="D118" s="3"/>
      <c r="E118" s="3"/>
      <c r="F118" s="3"/>
    </row>
    <row r="119" spans="2:6" ht="20.25" customHeight="1">
      <c r="B119" s="3"/>
      <c r="C119" s="3"/>
      <c r="D119" s="3"/>
      <c r="E119" s="3"/>
      <c r="F119" s="3"/>
    </row>
    <row r="120" spans="2:6" ht="20.25" customHeight="1">
      <c r="B120" s="3"/>
      <c r="C120" s="3"/>
      <c r="D120" s="3"/>
      <c r="E120" s="3"/>
      <c r="F120" s="3"/>
    </row>
    <row r="121" spans="2:6" ht="20.25" customHeight="1">
      <c r="B121" s="3"/>
      <c r="C121" s="3"/>
      <c r="D121" s="3"/>
      <c r="E121" s="3"/>
      <c r="F121" s="3"/>
    </row>
    <row r="122" spans="2:6" ht="20.25" customHeight="1">
      <c r="B122" s="3"/>
      <c r="C122" s="3"/>
      <c r="D122" s="3"/>
      <c r="E122" s="3"/>
      <c r="F122" s="3"/>
    </row>
    <row r="123" spans="2:6" ht="20.25" customHeight="1">
      <c r="B123" s="3"/>
      <c r="C123" s="3"/>
      <c r="D123" s="3"/>
      <c r="E123" s="3"/>
      <c r="F123" s="3"/>
    </row>
    <row r="124" spans="2:6" ht="20.25" customHeight="1">
      <c r="B124" s="3"/>
      <c r="C124" s="3"/>
      <c r="D124" s="3"/>
      <c r="E124" s="3"/>
      <c r="F124" s="3"/>
    </row>
    <row r="125" spans="2:6" ht="20.25" customHeight="1">
      <c r="B125" s="3"/>
      <c r="C125" s="3"/>
      <c r="D125" s="3"/>
      <c r="E125" s="3"/>
      <c r="F125" s="3"/>
    </row>
    <row r="126" spans="2:6" ht="20.25" customHeight="1">
      <c r="B126" s="3"/>
      <c r="C126" s="3"/>
      <c r="D126" s="3"/>
      <c r="E126" s="3"/>
      <c r="F126" s="3"/>
    </row>
    <row r="127" spans="2:6" ht="20.25" customHeight="1">
      <c r="B127" s="3"/>
      <c r="C127" s="3"/>
      <c r="D127" s="3"/>
      <c r="E127" s="3"/>
      <c r="F127" s="3"/>
    </row>
    <row r="128" spans="2:6" ht="20.25" customHeight="1">
      <c r="B128" s="3"/>
      <c r="C128" s="3"/>
      <c r="D128" s="3"/>
      <c r="E128" s="3"/>
      <c r="F128" s="3"/>
    </row>
    <row r="129" spans="2:6" ht="20.25" customHeight="1">
      <c r="B129" s="3"/>
      <c r="C129" s="3"/>
      <c r="D129" s="3"/>
      <c r="E129" s="3"/>
      <c r="F129" s="3"/>
    </row>
    <row r="130" spans="2:6" ht="20.25" customHeight="1">
      <c r="B130" s="3"/>
      <c r="C130" s="3"/>
      <c r="D130" s="3"/>
      <c r="E130" s="3"/>
      <c r="F130" s="3"/>
    </row>
    <row r="131" spans="2:6" ht="20.25" customHeight="1">
      <c r="B131" s="3"/>
      <c r="C131" s="3"/>
      <c r="D131" s="3"/>
      <c r="E131" s="3"/>
      <c r="F131" s="3"/>
    </row>
    <row r="132" spans="2:6" ht="20.25" customHeight="1">
      <c r="B132" s="3"/>
      <c r="C132" s="3"/>
      <c r="D132" s="3"/>
      <c r="E132" s="3"/>
      <c r="F132" s="3"/>
    </row>
    <row r="133" spans="2:6" ht="20.25" customHeight="1">
      <c r="B133" s="3"/>
      <c r="C133" s="3"/>
      <c r="D133" s="3"/>
      <c r="E133" s="3"/>
      <c r="F133" s="3"/>
    </row>
    <row r="134" spans="2:6" ht="20.25" customHeight="1">
      <c r="B134" s="3"/>
      <c r="C134" s="3"/>
      <c r="D134" s="3"/>
      <c r="E134" s="3"/>
      <c r="F134" s="3"/>
    </row>
    <row r="135" spans="2:6" ht="20.25" customHeight="1">
      <c r="B135" s="3"/>
      <c r="C135" s="3"/>
      <c r="D135" s="3"/>
      <c r="E135" s="3"/>
      <c r="F135" s="3"/>
    </row>
    <row r="136" spans="2:6" ht="20.25" customHeight="1">
      <c r="B136" s="3"/>
      <c r="C136" s="3"/>
      <c r="D136" s="3"/>
      <c r="E136" s="3"/>
      <c r="F136" s="3"/>
    </row>
    <row r="137" spans="2:6" ht="20.25" customHeight="1">
      <c r="B137" s="3"/>
      <c r="C137" s="3"/>
      <c r="D137" s="3"/>
      <c r="E137" s="3"/>
      <c r="F137" s="3"/>
    </row>
    <row r="138" spans="2:6" ht="20.25" customHeight="1">
      <c r="B138" s="3"/>
      <c r="C138" s="3"/>
      <c r="D138" s="3"/>
      <c r="E138" s="3"/>
      <c r="F138" s="3"/>
    </row>
    <row r="139" spans="2:6" ht="20.25" customHeight="1">
      <c r="B139" s="3"/>
      <c r="C139" s="3"/>
      <c r="D139" s="3"/>
      <c r="E139" s="3"/>
      <c r="F139" s="3"/>
    </row>
    <row r="140" spans="2:6" ht="20.25" customHeight="1">
      <c r="B140" s="3"/>
      <c r="C140" s="3"/>
      <c r="D140" s="3"/>
      <c r="E140" s="3"/>
      <c r="F140" s="3"/>
    </row>
    <row r="141" spans="2:6" ht="20.25" customHeight="1">
      <c r="B141" s="3"/>
      <c r="C141" s="3"/>
      <c r="D141" s="3"/>
      <c r="E141" s="3"/>
      <c r="F141" s="3"/>
    </row>
  </sheetData>
  <sheetProtection/>
  <mergeCells count="4">
    <mergeCell ref="B1:I1"/>
    <mergeCell ref="C3:C4"/>
    <mergeCell ref="B3:B4"/>
    <mergeCell ref="D3:I3"/>
  </mergeCells>
  <printOptions horizontalCentered="1" verticalCentered="1"/>
  <pageMargins left="0.5905511811023623" right="0.3937007874015748" top="0.3937007874015748" bottom="0.3937007874015748" header="0.31496062992125984" footer="0.15748031496062992"/>
  <pageSetup horizontalDpi="600" verticalDpi="600" orientation="portrait" paperSize="9" scale="83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B1:J483"/>
  <sheetViews>
    <sheetView tabSelected="1" zoomScaleSheetLayoutView="100" workbookViewId="0" topLeftCell="A1">
      <pane xSplit="2" ySplit="5" topLeftCell="C6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8.796875" defaultRowHeight="14.25"/>
  <cols>
    <col min="1" max="1" width="9" style="2" customWidth="1"/>
    <col min="2" max="2" width="25" style="2" bestFit="1" customWidth="1"/>
    <col min="3" max="3" width="10.69921875" style="2" customWidth="1"/>
    <col min="4" max="4" width="10.09765625" style="2" customWidth="1"/>
    <col min="5" max="5" width="9.8984375" style="2" customWidth="1"/>
    <col min="6" max="6" width="10.69921875" style="2" customWidth="1"/>
    <col min="7" max="7" width="10.09765625" style="2" customWidth="1"/>
    <col min="8" max="8" width="9.8984375" style="2" customWidth="1"/>
    <col min="9" max="16384" width="9" style="2" customWidth="1"/>
  </cols>
  <sheetData>
    <row r="1" spans="2:8" ht="24" customHeight="1">
      <c r="B1" s="197" t="s">
        <v>119</v>
      </c>
      <c r="C1" s="197"/>
      <c r="D1" s="197"/>
      <c r="E1" s="197"/>
      <c r="F1" s="197"/>
      <c r="G1" s="197"/>
      <c r="H1" s="197"/>
    </row>
    <row r="2" ht="14.25" thickBot="1">
      <c r="H2" s="171" t="s">
        <v>144</v>
      </c>
    </row>
    <row r="3" spans="2:8" ht="14.25" thickBot="1">
      <c r="B3" s="195" t="s">
        <v>0</v>
      </c>
      <c r="C3" s="192" t="s">
        <v>117</v>
      </c>
      <c r="D3" s="193"/>
      <c r="E3" s="194"/>
      <c r="F3" s="192" t="s">
        <v>118</v>
      </c>
      <c r="G3" s="193"/>
      <c r="H3" s="194"/>
    </row>
    <row r="4" spans="2:8" ht="14.25" thickBot="1">
      <c r="B4" s="196"/>
      <c r="C4" s="23" t="s">
        <v>1</v>
      </c>
      <c r="D4" s="24" t="s">
        <v>2</v>
      </c>
      <c r="E4" s="25" t="s">
        <v>3</v>
      </c>
      <c r="F4" s="23" t="s">
        <v>1</v>
      </c>
      <c r="G4" s="24" t="s">
        <v>2</v>
      </c>
      <c r="H4" s="25" t="s">
        <v>3</v>
      </c>
    </row>
    <row r="5" spans="2:8" ht="16.5" customHeight="1" thickBot="1">
      <c r="B5" s="26" t="s">
        <v>4</v>
      </c>
      <c r="C5" s="30">
        <v>59678</v>
      </c>
      <c r="D5" s="31">
        <v>2734</v>
      </c>
      <c r="E5" s="33">
        <v>4.58125272294648</v>
      </c>
      <c r="F5" s="30">
        <v>29857</v>
      </c>
      <c r="G5" s="31">
        <v>4440</v>
      </c>
      <c r="H5" s="33">
        <v>14.870884549686842</v>
      </c>
    </row>
    <row r="6" spans="2:10" ht="16.5" customHeight="1">
      <c r="B6" s="152" t="s">
        <v>96</v>
      </c>
      <c r="C6" s="35">
        <v>28700</v>
      </c>
      <c r="D6" s="36">
        <v>637</v>
      </c>
      <c r="E6" s="38">
        <v>2.219512195121951</v>
      </c>
      <c r="F6" s="35">
        <v>2340</v>
      </c>
      <c r="G6" s="36">
        <v>403</v>
      </c>
      <c r="H6" s="38">
        <v>17.22222222222222</v>
      </c>
      <c r="J6" s="2">
        <v>1</v>
      </c>
    </row>
    <row r="7" spans="2:8" ht="16.5" customHeight="1">
      <c r="B7" s="9" t="s">
        <v>84</v>
      </c>
      <c r="C7" s="52">
        <v>28700</v>
      </c>
      <c r="D7" s="53">
        <v>637</v>
      </c>
      <c r="E7" s="55">
        <v>2.219512195121951</v>
      </c>
      <c r="F7" s="52">
        <v>2340</v>
      </c>
      <c r="G7" s="53">
        <v>403</v>
      </c>
      <c r="H7" s="55">
        <v>17.22222222222222</v>
      </c>
    </row>
    <row r="8" spans="2:8" ht="16.5" customHeight="1">
      <c r="B8" s="17" t="s">
        <v>5</v>
      </c>
      <c r="C8" s="35">
        <v>1335</v>
      </c>
      <c r="D8" s="36">
        <v>65</v>
      </c>
      <c r="E8" s="38">
        <v>4.868913857677903</v>
      </c>
      <c r="F8" s="159" t="s">
        <v>120</v>
      </c>
      <c r="G8" s="160" t="s">
        <v>120</v>
      </c>
      <c r="H8" s="161" t="s">
        <v>120</v>
      </c>
    </row>
    <row r="9" spans="2:8" ht="16.5" customHeight="1">
      <c r="B9" s="11" t="s">
        <v>6</v>
      </c>
      <c r="C9" s="40">
        <v>461</v>
      </c>
      <c r="D9" s="41">
        <v>8</v>
      </c>
      <c r="E9" s="43">
        <v>1.735357917570499</v>
      </c>
      <c r="F9" s="40">
        <v>473</v>
      </c>
      <c r="G9" s="36">
        <v>22</v>
      </c>
      <c r="H9" s="43">
        <v>4.651162790697675</v>
      </c>
    </row>
    <row r="10" spans="2:8" ht="16.5" customHeight="1">
      <c r="B10" s="11" t="s">
        <v>7</v>
      </c>
      <c r="C10" s="40">
        <v>653</v>
      </c>
      <c r="D10" s="41">
        <v>55</v>
      </c>
      <c r="E10" s="43">
        <v>8.422664624808576</v>
      </c>
      <c r="F10" s="40">
        <v>643</v>
      </c>
      <c r="G10" s="41">
        <v>112</v>
      </c>
      <c r="H10" s="43">
        <v>17.418351477449455</v>
      </c>
    </row>
    <row r="11" spans="2:10" ht="16.5" customHeight="1">
      <c r="B11" s="14" t="s">
        <v>8</v>
      </c>
      <c r="C11" s="46">
        <v>231</v>
      </c>
      <c r="D11" s="47">
        <v>16</v>
      </c>
      <c r="E11" s="49">
        <v>6.926406926406926</v>
      </c>
      <c r="F11" s="46">
        <v>246</v>
      </c>
      <c r="G11" s="47">
        <v>50</v>
      </c>
      <c r="H11" s="49">
        <v>20.32520325203252</v>
      </c>
      <c r="J11" s="2">
        <v>4</v>
      </c>
    </row>
    <row r="12" spans="2:8" ht="16.5" customHeight="1">
      <c r="B12" s="9" t="s">
        <v>83</v>
      </c>
      <c r="C12" s="52">
        <v>2680</v>
      </c>
      <c r="D12" s="53">
        <v>144</v>
      </c>
      <c r="E12" s="55">
        <v>5.3731343283582085</v>
      </c>
      <c r="F12" s="52">
        <v>1362</v>
      </c>
      <c r="G12" s="53">
        <v>184</v>
      </c>
      <c r="H12" s="55">
        <v>13.509544787077827</v>
      </c>
    </row>
    <row r="13" spans="2:8" ht="16.5" customHeight="1">
      <c r="B13" s="17" t="s">
        <v>9</v>
      </c>
      <c r="C13" s="35">
        <v>1346</v>
      </c>
      <c r="D13" s="36">
        <v>320</v>
      </c>
      <c r="E13" s="38">
        <v>23.7741456166419</v>
      </c>
      <c r="F13" s="162" t="s">
        <v>120</v>
      </c>
      <c r="G13" s="160" t="s">
        <v>120</v>
      </c>
      <c r="H13" s="161" t="s">
        <v>120</v>
      </c>
    </row>
    <row r="14" spans="2:8" ht="16.5" customHeight="1">
      <c r="B14" s="11" t="s">
        <v>10</v>
      </c>
      <c r="C14" s="163" t="s">
        <v>120</v>
      </c>
      <c r="D14" s="73" t="s">
        <v>120</v>
      </c>
      <c r="E14" s="164" t="s">
        <v>120</v>
      </c>
      <c r="F14" s="163" t="s">
        <v>120</v>
      </c>
      <c r="G14" s="73" t="s">
        <v>120</v>
      </c>
      <c r="H14" s="164" t="s">
        <v>120</v>
      </c>
    </row>
    <row r="15" spans="2:8" ht="16.5" customHeight="1">
      <c r="B15" s="11" t="s">
        <v>11</v>
      </c>
      <c r="C15" s="40">
        <v>169</v>
      </c>
      <c r="D15" s="41">
        <v>4</v>
      </c>
      <c r="E15" s="43">
        <v>2.366863905325444</v>
      </c>
      <c r="F15" s="40">
        <v>149</v>
      </c>
      <c r="G15" s="41">
        <v>36</v>
      </c>
      <c r="H15" s="43">
        <v>24.161073825503358</v>
      </c>
    </row>
    <row r="16" spans="2:8" ht="16.5" customHeight="1">
      <c r="B16" s="11" t="s">
        <v>12</v>
      </c>
      <c r="C16" s="40">
        <v>21</v>
      </c>
      <c r="D16" s="41">
        <v>3</v>
      </c>
      <c r="E16" s="43">
        <v>14.285714285714285</v>
      </c>
      <c r="F16" s="163" t="s">
        <v>120</v>
      </c>
      <c r="G16" s="73" t="s">
        <v>120</v>
      </c>
      <c r="H16" s="164" t="s">
        <v>120</v>
      </c>
    </row>
    <row r="17" spans="2:8" ht="16.5" customHeight="1">
      <c r="B17" s="11" t="s">
        <v>13</v>
      </c>
      <c r="C17" s="40">
        <v>199</v>
      </c>
      <c r="D17" s="41">
        <v>9</v>
      </c>
      <c r="E17" s="43">
        <v>4.522613065326634</v>
      </c>
      <c r="F17" s="163" t="s">
        <v>120</v>
      </c>
      <c r="G17" s="73" t="s">
        <v>120</v>
      </c>
      <c r="H17" s="164" t="s">
        <v>120</v>
      </c>
    </row>
    <row r="18" spans="2:8" ht="16.5" customHeight="1">
      <c r="B18" s="11" t="s">
        <v>97</v>
      </c>
      <c r="C18" s="163" t="s">
        <v>120</v>
      </c>
      <c r="D18" s="73" t="s">
        <v>120</v>
      </c>
      <c r="E18" s="164" t="s">
        <v>120</v>
      </c>
      <c r="F18" s="163" t="s">
        <v>120</v>
      </c>
      <c r="G18" s="73" t="s">
        <v>120</v>
      </c>
      <c r="H18" s="164" t="s">
        <v>120</v>
      </c>
    </row>
    <row r="19" spans="2:8" ht="16.5" customHeight="1">
      <c r="B19" s="11" t="s">
        <v>98</v>
      </c>
      <c r="C19" s="40">
        <v>542</v>
      </c>
      <c r="D19" s="41">
        <v>97</v>
      </c>
      <c r="E19" s="43">
        <v>17.89667896678967</v>
      </c>
      <c r="F19" s="163" t="s">
        <v>120</v>
      </c>
      <c r="G19" s="73" t="s">
        <v>120</v>
      </c>
      <c r="H19" s="164" t="s">
        <v>120</v>
      </c>
    </row>
    <row r="20" spans="2:10" ht="16.5" customHeight="1">
      <c r="B20" s="14" t="s">
        <v>99</v>
      </c>
      <c r="C20" s="40">
        <v>603</v>
      </c>
      <c r="D20" s="41">
        <v>173</v>
      </c>
      <c r="E20" s="43">
        <v>28.689883913764515</v>
      </c>
      <c r="F20" s="40">
        <v>631</v>
      </c>
      <c r="G20" s="41">
        <v>272</v>
      </c>
      <c r="H20" s="43">
        <v>43.10618066561015</v>
      </c>
      <c r="J20" s="2">
        <v>8</v>
      </c>
    </row>
    <row r="21" spans="2:8" ht="16.5" customHeight="1">
      <c r="B21" s="9" t="s">
        <v>85</v>
      </c>
      <c r="C21" s="52">
        <v>2880</v>
      </c>
      <c r="D21" s="53">
        <v>606</v>
      </c>
      <c r="E21" s="55">
        <v>21.041666666666668</v>
      </c>
      <c r="F21" s="52">
        <v>780</v>
      </c>
      <c r="G21" s="53">
        <v>308</v>
      </c>
      <c r="H21" s="55">
        <v>39.48717948717949</v>
      </c>
    </row>
    <row r="22" spans="2:8" ht="16.5" customHeight="1">
      <c r="B22" s="17" t="s">
        <v>14</v>
      </c>
      <c r="C22" s="35">
        <v>298</v>
      </c>
      <c r="D22" s="36">
        <v>47</v>
      </c>
      <c r="E22" s="38">
        <v>15.771812080536913</v>
      </c>
      <c r="F22" s="35">
        <v>359</v>
      </c>
      <c r="G22" s="36">
        <v>177</v>
      </c>
      <c r="H22" s="38">
        <v>49.30362116991643</v>
      </c>
    </row>
    <row r="23" spans="2:8" ht="16.5" customHeight="1">
      <c r="B23" s="11" t="s">
        <v>15</v>
      </c>
      <c r="C23" s="40">
        <v>355</v>
      </c>
      <c r="D23" s="41">
        <v>6</v>
      </c>
      <c r="E23" s="43">
        <v>1.6901408450704223</v>
      </c>
      <c r="F23" s="40">
        <v>346</v>
      </c>
      <c r="G23" s="41">
        <v>15</v>
      </c>
      <c r="H23" s="43">
        <v>4.335260115606936</v>
      </c>
    </row>
    <row r="24" spans="2:10" ht="16.5" customHeight="1">
      <c r="B24" s="8" t="s">
        <v>100</v>
      </c>
      <c r="C24" s="46">
        <v>487</v>
      </c>
      <c r="D24" s="47">
        <v>12</v>
      </c>
      <c r="E24" s="49">
        <v>2.4640657084188913</v>
      </c>
      <c r="F24" s="46">
        <v>1439</v>
      </c>
      <c r="G24" s="47">
        <v>254</v>
      </c>
      <c r="H24" s="49">
        <v>17.651146629603893</v>
      </c>
      <c r="I24" s="2">
        <v>9</v>
      </c>
      <c r="J24" s="2">
        <v>3</v>
      </c>
    </row>
    <row r="25" spans="2:8" ht="16.5" customHeight="1">
      <c r="B25" s="9" t="s">
        <v>86</v>
      </c>
      <c r="C25" s="52">
        <v>1140</v>
      </c>
      <c r="D25" s="53">
        <v>65</v>
      </c>
      <c r="E25" s="55">
        <v>5.701754385964912</v>
      </c>
      <c r="F25" s="52">
        <v>2144</v>
      </c>
      <c r="G25" s="53">
        <v>446</v>
      </c>
      <c r="H25" s="55">
        <v>20.80223880597015</v>
      </c>
    </row>
    <row r="26" spans="2:8" ht="16.5" customHeight="1">
      <c r="B26" s="27" t="s">
        <v>101</v>
      </c>
      <c r="C26" s="35">
        <v>4780</v>
      </c>
      <c r="D26" s="36">
        <v>117</v>
      </c>
      <c r="E26" s="38">
        <v>2.4476987447698746</v>
      </c>
      <c r="F26" s="35">
        <v>4403</v>
      </c>
      <c r="G26" s="36">
        <v>479</v>
      </c>
      <c r="H26" s="38">
        <v>10.87894617306382</v>
      </c>
    </row>
    <row r="27" spans="2:10" ht="16.5" customHeight="1">
      <c r="B27" s="8" t="s">
        <v>102</v>
      </c>
      <c r="C27" s="46">
        <v>1133</v>
      </c>
      <c r="D27" s="47">
        <v>70</v>
      </c>
      <c r="E27" s="49">
        <v>6.17828773168579</v>
      </c>
      <c r="F27" s="46">
        <v>1163</v>
      </c>
      <c r="G27" s="47">
        <v>99</v>
      </c>
      <c r="H27" s="49">
        <v>8.512467755803955</v>
      </c>
      <c r="J27" s="2">
        <v>2</v>
      </c>
    </row>
    <row r="28" spans="2:8" ht="16.5" customHeight="1">
      <c r="B28" s="9" t="s">
        <v>87</v>
      </c>
      <c r="C28" s="52">
        <v>5913</v>
      </c>
      <c r="D28" s="53">
        <v>187</v>
      </c>
      <c r="E28" s="55">
        <v>3.1625232538474544</v>
      </c>
      <c r="F28" s="52">
        <v>5566</v>
      </c>
      <c r="G28" s="53">
        <v>578</v>
      </c>
      <c r="H28" s="55">
        <v>10.384477182896156</v>
      </c>
    </row>
    <row r="29" spans="2:8" ht="16.5" customHeight="1">
      <c r="B29" s="17" t="s">
        <v>16</v>
      </c>
      <c r="C29" s="162" t="s">
        <v>120</v>
      </c>
      <c r="D29" s="160" t="s">
        <v>120</v>
      </c>
      <c r="E29" s="161" t="s">
        <v>120</v>
      </c>
      <c r="F29" s="162" t="s">
        <v>120</v>
      </c>
      <c r="G29" s="160" t="s">
        <v>120</v>
      </c>
      <c r="H29" s="161" t="s">
        <v>120</v>
      </c>
    </row>
    <row r="30" spans="2:8" ht="16.5" customHeight="1">
      <c r="B30" s="11" t="s">
        <v>17</v>
      </c>
      <c r="C30" s="163" t="s">
        <v>120</v>
      </c>
      <c r="D30" s="73" t="s">
        <v>120</v>
      </c>
      <c r="E30" s="164" t="s">
        <v>120</v>
      </c>
      <c r="F30" s="163" t="s">
        <v>120</v>
      </c>
      <c r="G30" s="73" t="s">
        <v>120</v>
      </c>
      <c r="H30" s="164" t="s">
        <v>120</v>
      </c>
    </row>
    <row r="31" spans="2:8" ht="16.5" customHeight="1">
      <c r="B31" s="11" t="s">
        <v>18</v>
      </c>
      <c r="C31" s="40">
        <v>229</v>
      </c>
      <c r="D31" s="41">
        <v>1</v>
      </c>
      <c r="E31" s="43">
        <v>0.43668122270742354</v>
      </c>
      <c r="F31" s="40">
        <v>172</v>
      </c>
      <c r="G31" s="41">
        <v>17</v>
      </c>
      <c r="H31" s="43">
        <v>9.883720930232558</v>
      </c>
    </row>
    <row r="32" spans="2:8" ht="16.5" customHeight="1">
      <c r="B32" s="11" t="s">
        <v>19</v>
      </c>
      <c r="C32" s="40">
        <v>241</v>
      </c>
      <c r="D32" s="41">
        <v>41</v>
      </c>
      <c r="E32" s="43">
        <v>17.012448132780083</v>
      </c>
      <c r="F32" s="46">
        <v>656</v>
      </c>
      <c r="G32" s="47">
        <v>90</v>
      </c>
      <c r="H32" s="49">
        <v>13.719512195121952</v>
      </c>
    </row>
    <row r="33" spans="2:8" ht="16.5" customHeight="1">
      <c r="B33" s="11" t="s">
        <v>20</v>
      </c>
      <c r="C33" s="40">
        <v>347</v>
      </c>
      <c r="D33" s="41">
        <v>3</v>
      </c>
      <c r="E33" s="43">
        <v>0.8645533141210375</v>
      </c>
      <c r="F33" s="163" t="s">
        <v>120</v>
      </c>
      <c r="G33" s="73" t="s">
        <v>120</v>
      </c>
      <c r="H33" s="164" t="s">
        <v>120</v>
      </c>
    </row>
    <row r="34" spans="2:10" ht="16.5" customHeight="1">
      <c r="B34" s="14" t="s">
        <v>21</v>
      </c>
      <c r="C34" s="46">
        <v>212</v>
      </c>
      <c r="D34" s="47">
        <v>17</v>
      </c>
      <c r="E34" s="49">
        <v>8.018867924528301</v>
      </c>
      <c r="F34" s="163" t="s">
        <v>120</v>
      </c>
      <c r="G34" s="73" t="s">
        <v>120</v>
      </c>
      <c r="H34" s="164" t="s">
        <v>120</v>
      </c>
      <c r="J34" s="2">
        <v>6</v>
      </c>
    </row>
    <row r="35" spans="2:8" ht="16.5" customHeight="1">
      <c r="B35" s="9" t="s">
        <v>116</v>
      </c>
      <c r="C35" s="52">
        <v>1029</v>
      </c>
      <c r="D35" s="53">
        <v>62</v>
      </c>
      <c r="E35" s="55">
        <v>6.025267249757046</v>
      </c>
      <c r="F35" s="52">
        <v>828</v>
      </c>
      <c r="G35" s="53">
        <v>107</v>
      </c>
      <c r="H35" s="55">
        <v>12.922705314009661</v>
      </c>
    </row>
    <row r="36" spans="2:8" ht="16.5" customHeight="1">
      <c r="B36" s="17" t="s">
        <v>22</v>
      </c>
      <c r="C36" s="162" t="s">
        <v>120</v>
      </c>
      <c r="D36" s="160" t="s">
        <v>120</v>
      </c>
      <c r="E36" s="161" t="s">
        <v>120</v>
      </c>
      <c r="F36" s="162" t="s">
        <v>120</v>
      </c>
      <c r="G36" s="160" t="s">
        <v>120</v>
      </c>
      <c r="H36" s="161" t="s">
        <v>120</v>
      </c>
    </row>
    <row r="37" spans="2:10" ht="16.5" customHeight="1">
      <c r="B37" s="14" t="s">
        <v>23</v>
      </c>
      <c r="C37" s="46">
        <v>465</v>
      </c>
      <c r="D37" s="47">
        <v>10</v>
      </c>
      <c r="E37" s="49">
        <v>2.1505376344086025</v>
      </c>
      <c r="F37" s="46">
        <v>420</v>
      </c>
      <c r="G37" s="47">
        <v>43</v>
      </c>
      <c r="H37" s="49">
        <v>10.238095238095237</v>
      </c>
      <c r="I37" s="2">
        <v>5</v>
      </c>
      <c r="J37" s="2">
        <v>2</v>
      </c>
    </row>
    <row r="38" spans="2:8" ht="16.5" customHeight="1">
      <c r="B38" s="9" t="s">
        <v>89</v>
      </c>
      <c r="C38" s="52">
        <v>465</v>
      </c>
      <c r="D38" s="53">
        <v>10</v>
      </c>
      <c r="E38" s="55">
        <v>2.1505376344086025</v>
      </c>
      <c r="F38" s="52">
        <v>420</v>
      </c>
      <c r="G38" s="53">
        <v>43</v>
      </c>
      <c r="H38" s="55">
        <v>10.238095238095237</v>
      </c>
    </row>
    <row r="39" spans="2:8" ht="16.5" customHeight="1">
      <c r="B39" s="17" t="s">
        <v>25</v>
      </c>
      <c r="C39" s="40">
        <v>2432</v>
      </c>
      <c r="D39" s="41">
        <v>455</v>
      </c>
      <c r="E39" s="43">
        <v>18.708881578947366</v>
      </c>
      <c r="F39" s="162" t="s">
        <v>120</v>
      </c>
      <c r="G39" s="160" t="s">
        <v>120</v>
      </c>
      <c r="H39" s="161" t="s">
        <v>120</v>
      </c>
    </row>
    <row r="40" spans="2:8" ht="16.5" customHeight="1">
      <c r="B40" s="14" t="s">
        <v>24</v>
      </c>
      <c r="C40" s="163" t="s">
        <v>120</v>
      </c>
      <c r="D40" s="73" t="s">
        <v>120</v>
      </c>
      <c r="E40" s="164" t="s">
        <v>120</v>
      </c>
      <c r="F40" s="40">
        <v>378</v>
      </c>
      <c r="G40" s="41">
        <v>30</v>
      </c>
      <c r="H40" s="43">
        <v>7.936507936507936</v>
      </c>
    </row>
    <row r="41" spans="2:8" ht="16.5" customHeight="1">
      <c r="B41" s="11" t="s">
        <v>26</v>
      </c>
      <c r="C41" s="40">
        <v>88</v>
      </c>
      <c r="D41" s="41">
        <v>14</v>
      </c>
      <c r="E41" s="43">
        <v>15.909090909090908</v>
      </c>
      <c r="F41" s="40">
        <v>200</v>
      </c>
      <c r="G41" s="41">
        <v>22</v>
      </c>
      <c r="H41" s="43">
        <v>11</v>
      </c>
    </row>
    <row r="42" spans="2:8" ht="16.5" customHeight="1">
      <c r="B42" s="11" t="s">
        <v>27</v>
      </c>
      <c r="C42" s="46">
        <v>158</v>
      </c>
      <c r="D42" s="47">
        <v>10</v>
      </c>
      <c r="E42" s="49">
        <v>6.329113924050633</v>
      </c>
      <c r="F42" s="46">
        <v>477</v>
      </c>
      <c r="G42" s="47">
        <v>36</v>
      </c>
      <c r="H42" s="49">
        <v>7.547169811320755</v>
      </c>
    </row>
    <row r="43" spans="2:8" ht="16.5" customHeight="1">
      <c r="B43" s="11" t="s">
        <v>28</v>
      </c>
      <c r="C43" s="35">
        <v>275</v>
      </c>
      <c r="D43" s="36">
        <v>17</v>
      </c>
      <c r="E43" s="38">
        <v>6.181818181818182</v>
      </c>
      <c r="F43" s="35">
        <v>262</v>
      </c>
      <c r="G43" s="36">
        <v>40</v>
      </c>
      <c r="H43" s="38">
        <v>15.267175572519085</v>
      </c>
    </row>
    <row r="44" spans="2:8" ht="16.5" customHeight="1">
      <c r="B44" s="11" t="s">
        <v>29</v>
      </c>
      <c r="C44" s="40">
        <v>68</v>
      </c>
      <c r="D44" s="41">
        <v>21</v>
      </c>
      <c r="E44" s="43">
        <v>30.88235294117647</v>
      </c>
      <c r="F44" s="40">
        <v>1551</v>
      </c>
      <c r="G44" s="41">
        <v>52</v>
      </c>
      <c r="H44" s="43">
        <v>3.352675693101225</v>
      </c>
    </row>
    <row r="45" spans="2:8" ht="16.5" customHeight="1">
      <c r="B45" s="14" t="s">
        <v>30</v>
      </c>
      <c r="C45" s="40">
        <v>365</v>
      </c>
      <c r="D45" s="41">
        <v>3</v>
      </c>
      <c r="E45" s="43">
        <v>0.821917808219178</v>
      </c>
      <c r="F45" s="40">
        <v>329</v>
      </c>
      <c r="G45" s="41">
        <v>40</v>
      </c>
      <c r="H45" s="43">
        <v>12.158054711246201</v>
      </c>
    </row>
    <row r="46" spans="2:8" ht="16.5" customHeight="1">
      <c r="B46" s="11" t="s">
        <v>103</v>
      </c>
      <c r="C46" s="163" t="s">
        <v>120</v>
      </c>
      <c r="D46" s="73" t="s">
        <v>120</v>
      </c>
      <c r="E46" s="164" t="s">
        <v>120</v>
      </c>
      <c r="F46" s="163" t="s">
        <v>120</v>
      </c>
      <c r="G46" s="73" t="s">
        <v>120</v>
      </c>
      <c r="H46" s="164" t="s">
        <v>120</v>
      </c>
    </row>
    <row r="47" spans="2:8" ht="16.5" customHeight="1">
      <c r="B47" s="11" t="s">
        <v>104</v>
      </c>
      <c r="C47" s="163" t="s">
        <v>120</v>
      </c>
      <c r="D47" s="73" t="s">
        <v>120</v>
      </c>
      <c r="E47" s="164" t="s">
        <v>120</v>
      </c>
      <c r="F47" s="163" t="s">
        <v>120</v>
      </c>
      <c r="G47" s="73" t="s">
        <v>120</v>
      </c>
      <c r="H47" s="164" t="s">
        <v>120</v>
      </c>
    </row>
    <row r="48" spans="2:8" ht="16.5" customHeight="1">
      <c r="B48" s="14" t="s">
        <v>105</v>
      </c>
      <c r="C48" s="163" t="s">
        <v>120</v>
      </c>
      <c r="D48" s="73" t="s">
        <v>120</v>
      </c>
      <c r="E48" s="164" t="s">
        <v>120</v>
      </c>
      <c r="F48" s="40">
        <v>1138</v>
      </c>
      <c r="G48" s="41">
        <v>150</v>
      </c>
      <c r="H48" s="43">
        <v>13.181019332161686</v>
      </c>
    </row>
    <row r="49" spans="2:8" ht="16.5" customHeight="1">
      <c r="B49" s="7" t="s">
        <v>106</v>
      </c>
      <c r="C49" s="163" t="s">
        <v>120</v>
      </c>
      <c r="D49" s="73" t="s">
        <v>120</v>
      </c>
      <c r="E49" s="164" t="s">
        <v>120</v>
      </c>
      <c r="F49" s="40">
        <v>902</v>
      </c>
      <c r="G49" s="41">
        <v>389</v>
      </c>
      <c r="H49" s="43">
        <v>43.12638580931264</v>
      </c>
    </row>
    <row r="50" spans="2:8" ht="16.5" customHeight="1">
      <c r="B50" s="7" t="s">
        <v>107</v>
      </c>
      <c r="C50" s="163" t="s">
        <v>120</v>
      </c>
      <c r="D50" s="73" t="s">
        <v>120</v>
      </c>
      <c r="E50" s="164" t="s">
        <v>120</v>
      </c>
      <c r="F50" s="163" t="s">
        <v>120</v>
      </c>
      <c r="G50" s="73" t="s">
        <v>120</v>
      </c>
      <c r="H50" s="164" t="s">
        <v>120</v>
      </c>
    </row>
    <row r="51" spans="2:10" ht="16.5" customHeight="1" thickBot="1">
      <c r="B51" s="15" t="s">
        <v>108</v>
      </c>
      <c r="C51" s="168" t="s">
        <v>120</v>
      </c>
      <c r="D51" s="169" t="s">
        <v>120</v>
      </c>
      <c r="E51" s="170" t="s">
        <v>120</v>
      </c>
      <c r="F51" s="46">
        <v>358</v>
      </c>
      <c r="G51" s="47">
        <v>45</v>
      </c>
      <c r="H51" s="49">
        <v>12.569832402234638</v>
      </c>
      <c r="I51" s="2">
        <v>9</v>
      </c>
      <c r="J51" s="2">
        <v>9</v>
      </c>
    </row>
    <row r="52" spans="2:8" ht="16.5" customHeight="1">
      <c r="B52" s="9" t="s">
        <v>90</v>
      </c>
      <c r="C52" s="165">
        <v>3386</v>
      </c>
      <c r="D52" s="166">
        <v>520</v>
      </c>
      <c r="E52" s="167">
        <v>15.35735380980508</v>
      </c>
      <c r="F52" s="52">
        <v>5595</v>
      </c>
      <c r="G52" s="53">
        <v>804</v>
      </c>
      <c r="H52" s="55">
        <v>14.369973190348526</v>
      </c>
    </row>
    <row r="53" spans="2:8" ht="16.5" customHeight="1">
      <c r="B53" s="28" t="s">
        <v>64</v>
      </c>
      <c r="C53" s="35">
        <v>693</v>
      </c>
      <c r="D53" s="36">
        <v>16</v>
      </c>
      <c r="E53" s="38">
        <v>2.3088023088023086</v>
      </c>
      <c r="F53" s="35">
        <v>642</v>
      </c>
      <c r="G53" s="36">
        <v>68</v>
      </c>
      <c r="H53" s="38">
        <v>10.59190031152648</v>
      </c>
    </row>
    <row r="54" spans="2:8" ht="16.5" customHeight="1">
      <c r="B54" s="7" t="s">
        <v>65</v>
      </c>
      <c r="C54" s="40">
        <v>437</v>
      </c>
      <c r="D54" s="41">
        <v>3</v>
      </c>
      <c r="E54" s="43">
        <v>0.6864988558352403</v>
      </c>
      <c r="F54" s="40">
        <v>494</v>
      </c>
      <c r="G54" s="41">
        <v>114</v>
      </c>
      <c r="H54" s="43">
        <v>23.076923076923077</v>
      </c>
    </row>
    <row r="55" spans="2:8" ht="16.5" customHeight="1">
      <c r="B55" s="7" t="s">
        <v>66</v>
      </c>
      <c r="C55" s="163" t="s">
        <v>120</v>
      </c>
      <c r="D55" s="73" t="s">
        <v>120</v>
      </c>
      <c r="E55" s="164" t="s">
        <v>120</v>
      </c>
      <c r="F55" s="163" t="s">
        <v>120</v>
      </c>
      <c r="G55" s="73" t="s">
        <v>120</v>
      </c>
      <c r="H55" s="164" t="s">
        <v>120</v>
      </c>
    </row>
    <row r="56" spans="2:8" ht="16.5" customHeight="1">
      <c r="B56" s="11" t="s">
        <v>109</v>
      </c>
      <c r="C56" s="163" t="s">
        <v>120</v>
      </c>
      <c r="D56" s="73" t="s">
        <v>120</v>
      </c>
      <c r="E56" s="164" t="s">
        <v>120</v>
      </c>
      <c r="F56" s="40">
        <v>215</v>
      </c>
      <c r="G56" s="41">
        <v>39</v>
      </c>
      <c r="H56" s="43">
        <v>18.13953488372093</v>
      </c>
    </row>
    <row r="57" spans="2:8" ht="16.5" customHeight="1">
      <c r="B57" s="11" t="s">
        <v>110</v>
      </c>
      <c r="C57" s="40">
        <v>845</v>
      </c>
      <c r="D57" s="41">
        <v>31</v>
      </c>
      <c r="E57" s="43">
        <v>3.6686390532544375</v>
      </c>
      <c r="F57" s="163" t="s">
        <v>120</v>
      </c>
      <c r="G57" s="73" t="s">
        <v>120</v>
      </c>
      <c r="H57" s="164" t="s">
        <v>120</v>
      </c>
    </row>
    <row r="58" spans="2:8" ht="16.5" customHeight="1">
      <c r="B58" s="7" t="s">
        <v>111</v>
      </c>
      <c r="C58" s="40">
        <v>676</v>
      </c>
      <c r="D58" s="41">
        <v>8</v>
      </c>
      <c r="E58" s="43">
        <v>1.183431952662722</v>
      </c>
      <c r="F58" s="163" t="s">
        <v>120</v>
      </c>
      <c r="G58" s="73" t="s">
        <v>120</v>
      </c>
      <c r="H58" s="164" t="s">
        <v>120</v>
      </c>
    </row>
    <row r="59" spans="2:10" ht="16.5" customHeight="1">
      <c r="B59" s="14" t="s">
        <v>31</v>
      </c>
      <c r="C59" s="163" t="s">
        <v>120</v>
      </c>
      <c r="D59" s="73" t="s">
        <v>120</v>
      </c>
      <c r="E59" s="164" t="s">
        <v>120</v>
      </c>
      <c r="F59" s="163" t="s">
        <v>120</v>
      </c>
      <c r="G59" s="73" t="s">
        <v>120</v>
      </c>
      <c r="H59" s="164" t="s">
        <v>120</v>
      </c>
      <c r="J59" s="2">
        <v>3</v>
      </c>
    </row>
    <row r="60" spans="2:8" ht="16.5" customHeight="1">
      <c r="B60" s="9" t="s">
        <v>91</v>
      </c>
      <c r="C60" s="52">
        <v>2651</v>
      </c>
      <c r="D60" s="53">
        <v>58</v>
      </c>
      <c r="E60" s="55">
        <v>2.1878536401357978</v>
      </c>
      <c r="F60" s="52">
        <v>1351</v>
      </c>
      <c r="G60" s="53">
        <v>221</v>
      </c>
      <c r="H60" s="55">
        <v>16.358253145817912</v>
      </c>
    </row>
    <row r="61" spans="2:8" ht="16.5" customHeight="1">
      <c r="B61" s="10" t="s">
        <v>32</v>
      </c>
      <c r="C61" s="35">
        <v>3932</v>
      </c>
      <c r="D61" s="36">
        <v>91</v>
      </c>
      <c r="E61" s="38">
        <v>2.314343845371312</v>
      </c>
      <c r="F61" s="35">
        <v>3688</v>
      </c>
      <c r="G61" s="36">
        <v>477</v>
      </c>
      <c r="H61" s="38">
        <v>12.933839479392626</v>
      </c>
    </row>
    <row r="62" spans="2:8" ht="16.5" customHeight="1">
      <c r="B62" s="11" t="s">
        <v>33</v>
      </c>
      <c r="C62" s="163" t="s">
        <v>120</v>
      </c>
      <c r="D62" s="73" t="s">
        <v>120</v>
      </c>
      <c r="E62" s="164" t="s">
        <v>120</v>
      </c>
      <c r="F62" s="163" t="s">
        <v>120</v>
      </c>
      <c r="G62" s="73" t="s">
        <v>120</v>
      </c>
      <c r="H62" s="164" t="s">
        <v>120</v>
      </c>
    </row>
    <row r="63" spans="2:8" ht="16.5" customHeight="1">
      <c r="B63" s="11" t="s">
        <v>112</v>
      </c>
      <c r="C63" s="163" t="s">
        <v>120</v>
      </c>
      <c r="D63" s="73" t="s">
        <v>120</v>
      </c>
      <c r="E63" s="164" t="s">
        <v>120</v>
      </c>
      <c r="F63" s="163" t="s">
        <v>120</v>
      </c>
      <c r="G63" s="73" t="s">
        <v>120</v>
      </c>
      <c r="H63" s="164" t="s">
        <v>120</v>
      </c>
    </row>
    <row r="64" spans="2:8" ht="16.5" customHeight="1">
      <c r="B64" s="11" t="s">
        <v>34</v>
      </c>
      <c r="C64" s="40">
        <v>677</v>
      </c>
      <c r="D64" s="41">
        <v>24</v>
      </c>
      <c r="E64" s="43">
        <v>3.5450516986706058</v>
      </c>
      <c r="F64" s="163" t="s">
        <v>120</v>
      </c>
      <c r="G64" s="73" t="s">
        <v>120</v>
      </c>
      <c r="H64" s="164" t="s">
        <v>120</v>
      </c>
    </row>
    <row r="65" spans="2:8" ht="16.5" customHeight="1">
      <c r="B65" s="11" t="s">
        <v>35</v>
      </c>
      <c r="C65" s="40">
        <v>132</v>
      </c>
      <c r="D65" s="41">
        <v>6</v>
      </c>
      <c r="E65" s="43">
        <v>4.545454545454546</v>
      </c>
      <c r="F65" s="40">
        <v>135</v>
      </c>
      <c r="G65" s="41">
        <v>48</v>
      </c>
      <c r="H65" s="43">
        <v>35.55555555555556</v>
      </c>
    </row>
    <row r="66" spans="2:8" ht="16.5" customHeight="1">
      <c r="B66" s="7" t="s">
        <v>78</v>
      </c>
      <c r="C66" s="163" t="s">
        <v>120</v>
      </c>
      <c r="D66" s="73" t="s">
        <v>120</v>
      </c>
      <c r="E66" s="164" t="s">
        <v>120</v>
      </c>
      <c r="F66" s="40">
        <v>195</v>
      </c>
      <c r="G66" s="41">
        <v>8</v>
      </c>
      <c r="H66" s="43">
        <v>4.102564102564102</v>
      </c>
    </row>
    <row r="67" spans="2:8" ht="16.5" customHeight="1">
      <c r="B67" s="7" t="s">
        <v>79</v>
      </c>
      <c r="C67" s="163" t="s">
        <v>120</v>
      </c>
      <c r="D67" s="73" t="s">
        <v>120</v>
      </c>
      <c r="E67" s="164" t="s">
        <v>120</v>
      </c>
      <c r="F67" s="40">
        <v>195</v>
      </c>
      <c r="G67" s="41">
        <v>58</v>
      </c>
      <c r="H67" s="43">
        <v>29.743589743589745</v>
      </c>
    </row>
    <row r="68" spans="2:8" ht="16.5" customHeight="1">
      <c r="B68" s="7" t="s">
        <v>114</v>
      </c>
      <c r="C68" s="40">
        <v>371</v>
      </c>
      <c r="D68" s="41">
        <v>36</v>
      </c>
      <c r="E68" s="43">
        <v>9.703504043126685</v>
      </c>
      <c r="F68" s="40">
        <v>382</v>
      </c>
      <c r="G68" s="41">
        <v>44</v>
      </c>
      <c r="H68" s="43">
        <v>11.518324607329843</v>
      </c>
    </row>
    <row r="69" spans="2:8" ht="16.5" customHeight="1">
      <c r="B69" s="7" t="s">
        <v>115</v>
      </c>
      <c r="C69" s="40">
        <v>392</v>
      </c>
      <c r="D69" s="41">
        <v>18</v>
      </c>
      <c r="E69" s="43">
        <v>4.591836734693878</v>
      </c>
      <c r="F69" s="40">
        <v>305</v>
      </c>
      <c r="G69" s="41">
        <v>37</v>
      </c>
      <c r="H69" s="43">
        <v>12.131147540983607</v>
      </c>
    </row>
    <row r="70" spans="2:10" ht="16.5" customHeight="1">
      <c r="B70" s="15" t="s">
        <v>113</v>
      </c>
      <c r="C70" s="46">
        <v>468</v>
      </c>
      <c r="D70" s="47">
        <v>14</v>
      </c>
      <c r="E70" s="49">
        <v>2.9914529914529915</v>
      </c>
      <c r="F70" s="46">
        <v>310</v>
      </c>
      <c r="G70" s="47">
        <v>62</v>
      </c>
      <c r="H70" s="49">
        <v>20</v>
      </c>
      <c r="I70" s="2">
        <v>10</v>
      </c>
      <c r="J70" s="2">
        <v>7</v>
      </c>
    </row>
    <row r="71" spans="2:8" ht="16.5" customHeight="1">
      <c r="B71" s="9" t="s">
        <v>92</v>
      </c>
      <c r="C71" s="52">
        <v>5972</v>
      </c>
      <c r="D71" s="53">
        <v>189</v>
      </c>
      <c r="E71" s="55">
        <v>3.164768921634294</v>
      </c>
      <c r="F71" s="52">
        <v>5210</v>
      </c>
      <c r="G71" s="53">
        <v>734</v>
      </c>
      <c r="H71" s="55">
        <v>14.088291746641074</v>
      </c>
    </row>
    <row r="72" spans="2:8" ht="16.5" customHeight="1">
      <c r="B72" s="17" t="s">
        <v>36</v>
      </c>
      <c r="C72" s="35">
        <v>946</v>
      </c>
      <c r="D72" s="36">
        <v>36</v>
      </c>
      <c r="E72" s="38">
        <v>3.8054968287526427</v>
      </c>
      <c r="F72" s="35">
        <v>867</v>
      </c>
      <c r="G72" s="36">
        <v>81</v>
      </c>
      <c r="H72" s="38">
        <v>9.342560553633218</v>
      </c>
    </row>
    <row r="73" spans="2:8" ht="16.5" customHeight="1">
      <c r="B73" s="11" t="s">
        <v>37</v>
      </c>
      <c r="C73" s="40">
        <v>522</v>
      </c>
      <c r="D73" s="41">
        <v>46</v>
      </c>
      <c r="E73" s="43">
        <v>8.812260536398467</v>
      </c>
      <c r="F73" s="163" t="s">
        <v>120</v>
      </c>
      <c r="G73" s="73" t="s">
        <v>120</v>
      </c>
      <c r="H73" s="164" t="s">
        <v>120</v>
      </c>
    </row>
    <row r="74" spans="2:10" ht="16.5" customHeight="1">
      <c r="B74" s="14" t="s">
        <v>38</v>
      </c>
      <c r="C74" s="46">
        <v>345</v>
      </c>
      <c r="D74" s="47">
        <v>29</v>
      </c>
      <c r="E74" s="49">
        <v>8.405797101449275</v>
      </c>
      <c r="F74" s="46">
        <v>332</v>
      </c>
      <c r="G74" s="47">
        <v>20</v>
      </c>
      <c r="H74" s="49">
        <v>6.024096385542169</v>
      </c>
      <c r="J74" s="2">
        <v>2</v>
      </c>
    </row>
    <row r="75" spans="2:8" ht="16.5" customHeight="1">
      <c r="B75" s="9" t="s">
        <v>95</v>
      </c>
      <c r="C75" s="52">
        <v>1813</v>
      </c>
      <c r="D75" s="53">
        <v>111</v>
      </c>
      <c r="E75" s="55">
        <v>6.122448979591836</v>
      </c>
      <c r="F75" s="52">
        <v>1199</v>
      </c>
      <c r="G75" s="53">
        <v>101</v>
      </c>
      <c r="H75" s="55">
        <v>8.423686405337781</v>
      </c>
    </row>
    <row r="76" spans="2:8" ht="16.5" customHeight="1">
      <c r="B76" s="17" t="s">
        <v>39</v>
      </c>
      <c r="C76" s="163" t="s">
        <v>120</v>
      </c>
      <c r="D76" s="73" t="s">
        <v>120</v>
      </c>
      <c r="E76" s="164" t="s">
        <v>120</v>
      </c>
      <c r="F76" s="163" t="s">
        <v>120</v>
      </c>
      <c r="G76" s="73" t="s">
        <v>120</v>
      </c>
      <c r="H76" s="164" t="s">
        <v>120</v>
      </c>
    </row>
    <row r="77" spans="2:10" ht="16.5" customHeight="1">
      <c r="B77" s="14" t="s">
        <v>40</v>
      </c>
      <c r="C77" s="46">
        <v>344</v>
      </c>
      <c r="D77" s="47">
        <v>11</v>
      </c>
      <c r="E77" s="49">
        <v>3.1976744186046515</v>
      </c>
      <c r="F77" s="46">
        <v>304</v>
      </c>
      <c r="G77" s="47">
        <v>3</v>
      </c>
      <c r="H77" s="49">
        <v>0.9868421052631579</v>
      </c>
      <c r="J77" s="2">
        <v>1</v>
      </c>
    </row>
    <row r="78" spans="2:8" ht="16.5" customHeight="1">
      <c r="B78" s="9" t="s">
        <v>93</v>
      </c>
      <c r="C78" s="52">
        <v>344</v>
      </c>
      <c r="D78" s="53">
        <v>11</v>
      </c>
      <c r="E78" s="55">
        <v>3.1976744186046515</v>
      </c>
      <c r="F78" s="52">
        <v>304</v>
      </c>
      <c r="G78" s="53">
        <v>3</v>
      </c>
      <c r="H78" s="55">
        <v>0.9868421052631579</v>
      </c>
    </row>
    <row r="79" spans="2:8" ht="16.5" customHeight="1">
      <c r="B79" s="17" t="s">
        <v>41</v>
      </c>
      <c r="C79" s="163" t="s">
        <v>120</v>
      </c>
      <c r="D79" s="73" t="s">
        <v>120</v>
      </c>
      <c r="E79" s="164" t="s">
        <v>120</v>
      </c>
      <c r="F79" s="163" t="s">
        <v>120</v>
      </c>
      <c r="G79" s="73" t="s">
        <v>120</v>
      </c>
      <c r="H79" s="164" t="s">
        <v>120</v>
      </c>
    </row>
    <row r="80" spans="2:8" ht="16.5" customHeight="1">
      <c r="B80" s="11" t="s">
        <v>42</v>
      </c>
      <c r="C80" s="163" t="s">
        <v>120</v>
      </c>
      <c r="D80" s="73" t="s">
        <v>120</v>
      </c>
      <c r="E80" s="164" t="s">
        <v>120</v>
      </c>
      <c r="F80" s="163" t="s">
        <v>120</v>
      </c>
      <c r="G80" s="73" t="s">
        <v>120</v>
      </c>
      <c r="H80" s="164" t="s">
        <v>120</v>
      </c>
    </row>
    <row r="81" spans="2:8" ht="16.5" customHeight="1">
      <c r="B81" s="11" t="s">
        <v>43</v>
      </c>
      <c r="C81" s="40">
        <v>94</v>
      </c>
      <c r="D81" s="41">
        <v>8</v>
      </c>
      <c r="E81" s="43">
        <v>8.51063829787234</v>
      </c>
      <c r="F81" s="40">
        <v>82</v>
      </c>
      <c r="G81" s="41">
        <v>24</v>
      </c>
      <c r="H81" s="43">
        <v>29.268292682926827</v>
      </c>
    </row>
    <row r="82" spans="2:8" ht="16.5" customHeight="1">
      <c r="B82" s="11" t="s">
        <v>44</v>
      </c>
      <c r="C82" s="40">
        <v>480</v>
      </c>
      <c r="D82" s="41">
        <v>19</v>
      </c>
      <c r="E82" s="43">
        <v>3.958333333333333</v>
      </c>
      <c r="F82" s="40">
        <v>460</v>
      </c>
      <c r="G82" s="41">
        <v>57</v>
      </c>
      <c r="H82" s="43">
        <v>12.391304347826088</v>
      </c>
    </row>
    <row r="83" spans="2:8" ht="16.5" customHeight="1">
      <c r="B83" s="11" t="s">
        <v>45</v>
      </c>
      <c r="C83" s="163" t="s">
        <v>120</v>
      </c>
      <c r="D83" s="73" t="s">
        <v>120</v>
      </c>
      <c r="E83" s="164" t="s">
        <v>120</v>
      </c>
      <c r="F83" s="163" t="s">
        <v>120</v>
      </c>
      <c r="G83" s="73" t="s">
        <v>120</v>
      </c>
      <c r="H83" s="164" t="s">
        <v>120</v>
      </c>
    </row>
    <row r="84" spans="2:8" ht="16.5" customHeight="1">
      <c r="B84" s="11" t="s">
        <v>46</v>
      </c>
      <c r="C84" s="40">
        <v>275</v>
      </c>
      <c r="D84" s="41">
        <v>28</v>
      </c>
      <c r="E84" s="43">
        <v>10.181818181818182</v>
      </c>
      <c r="F84" s="40">
        <v>190</v>
      </c>
      <c r="G84" s="41">
        <v>17</v>
      </c>
      <c r="H84" s="43">
        <v>8.947368421052632</v>
      </c>
    </row>
    <row r="85" spans="2:8" ht="16.5" customHeight="1">
      <c r="B85" s="11" t="s">
        <v>47</v>
      </c>
      <c r="C85" s="40">
        <v>324</v>
      </c>
      <c r="D85" s="41">
        <v>4</v>
      </c>
      <c r="E85" s="43">
        <v>1.2345679012345678</v>
      </c>
      <c r="F85" s="40">
        <v>287</v>
      </c>
      <c r="G85" s="41">
        <v>50</v>
      </c>
      <c r="H85" s="43">
        <v>17.421602787456447</v>
      </c>
    </row>
    <row r="86" spans="2:10" ht="16.5" customHeight="1">
      <c r="B86" s="14" t="s">
        <v>48</v>
      </c>
      <c r="C86" s="163" t="s">
        <v>120</v>
      </c>
      <c r="D86" s="73" t="s">
        <v>120</v>
      </c>
      <c r="E86" s="164" t="s">
        <v>120</v>
      </c>
      <c r="F86" s="163" t="s">
        <v>120</v>
      </c>
      <c r="G86" s="73" t="s">
        <v>120</v>
      </c>
      <c r="H86" s="164" t="s">
        <v>120</v>
      </c>
      <c r="J86" s="2">
        <v>4</v>
      </c>
    </row>
    <row r="87" spans="2:8" ht="16.5" customHeight="1">
      <c r="B87" s="9" t="s">
        <v>49</v>
      </c>
      <c r="C87" s="52">
        <v>1173</v>
      </c>
      <c r="D87" s="53">
        <v>59</v>
      </c>
      <c r="E87" s="55">
        <v>5.029838022165388</v>
      </c>
      <c r="F87" s="52">
        <v>1019</v>
      </c>
      <c r="G87" s="53">
        <v>148</v>
      </c>
      <c r="H87" s="55">
        <v>14.524043179587832</v>
      </c>
    </row>
    <row r="88" spans="2:8" ht="16.5" customHeight="1">
      <c r="B88" s="17" t="s">
        <v>50</v>
      </c>
      <c r="C88" s="35">
        <v>576</v>
      </c>
      <c r="D88" s="36">
        <v>26</v>
      </c>
      <c r="E88" s="38">
        <v>4.513888888888888</v>
      </c>
      <c r="F88" s="35">
        <v>428</v>
      </c>
      <c r="G88" s="36">
        <v>104</v>
      </c>
      <c r="H88" s="38">
        <v>24.299065420560748</v>
      </c>
    </row>
    <row r="89" spans="2:8" ht="16.5" customHeight="1">
      <c r="B89" s="11" t="s">
        <v>51</v>
      </c>
      <c r="C89" s="40">
        <v>326</v>
      </c>
      <c r="D89" s="41">
        <v>5</v>
      </c>
      <c r="E89" s="43">
        <v>1.5337423312883436</v>
      </c>
      <c r="F89" s="40">
        <v>290</v>
      </c>
      <c r="G89" s="41">
        <v>33</v>
      </c>
      <c r="H89" s="43">
        <v>11.379310344827587</v>
      </c>
    </row>
    <row r="90" spans="2:8" ht="16.5" customHeight="1">
      <c r="B90" s="11" t="s">
        <v>52</v>
      </c>
      <c r="C90" s="40">
        <v>357</v>
      </c>
      <c r="D90" s="41">
        <v>26</v>
      </c>
      <c r="E90" s="43">
        <v>7.282913165266107</v>
      </c>
      <c r="F90" s="40">
        <v>308</v>
      </c>
      <c r="G90" s="41">
        <v>44</v>
      </c>
      <c r="H90" s="43">
        <v>14.285714285714285</v>
      </c>
    </row>
    <row r="91" spans="2:8" ht="16.5" customHeight="1">
      <c r="B91" s="11" t="s">
        <v>53</v>
      </c>
      <c r="C91" s="163" t="s">
        <v>120</v>
      </c>
      <c r="D91" s="73" t="s">
        <v>120</v>
      </c>
      <c r="E91" s="164" t="s">
        <v>120</v>
      </c>
      <c r="F91" s="40">
        <v>292</v>
      </c>
      <c r="G91" s="41">
        <v>94</v>
      </c>
      <c r="H91" s="43">
        <v>32.19178082191781</v>
      </c>
    </row>
    <row r="92" spans="2:8" ht="16.5" customHeight="1">
      <c r="B92" s="11" t="s">
        <v>54</v>
      </c>
      <c r="C92" s="163" t="s">
        <v>120</v>
      </c>
      <c r="D92" s="73" t="s">
        <v>120</v>
      </c>
      <c r="E92" s="164" t="s">
        <v>120</v>
      </c>
      <c r="F92" s="40">
        <v>178</v>
      </c>
      <c r="G92" s="41">
        <v>62</v>
      </c>
      <c r="H92" s="43">
        <v>34.831460674157306</v>
      </c>
    </row>
    <row r="93" spans="2:10" ht="16.5" customHeight="1">
      <c r="B93" s="14" t="s">
        <v>55</v>
      </c>
      <c r="C93" s="46">
        <v>273</v>
      </c>
      <c r="D93" s="47">
        <v>18</v>
      </c>
      <c r="E93" s="49">
        <v>6.593406593406594</v>
      </c>
      <c r="F93" s="46">
        <v>243</v>
      </c>
      <c r="G93" s="47">
        <v>23</v>
      </c>
      <c r="H93" s="49">
        <v>9.465020576131687</v>
      </c>
      <c r="I93" s="2">
        <v>13</v>
      </c>
      <c r="J93" s="2">
        <v>6</v>
      </c>
    </row>
    <row r="94" spans="2:10" ht="16.5" customHeight="1" thickBot="1">
      <c r="B94" s="29" t="s">
        <v>94</v>
      </c>
      <c r="C94" s="65">
        <v>1532</v>
      </c>
      <c r="D94" s="66">
        <v>75</v>
      </c>
      <c r="E94" s="68">
        <v>4.89556135770235</v>
      </c>
      <c r="F94" s="65">
        <v>1739</v>
      </c>
      <c r="G94" s="66">
        <v>360</v>
      </c>
      <c r="H94" s="67">
        <v>20.701552616446232</v>
      </c>
      <c r="I94" s="174">
        <f>SUM(I6:I93)</f>
        <v>46</v>
      </c>
      <c r="J94" s="174">
        <f>SUM(J6:J93)</f>
        <v>58</v>
      </c>
    </row>
    <row r="95" spans="2:8" ht="24" customHeight="1">
      <c r="B95" s="3"/>
      <c r="C95" s="21"/>
      <c r="D95" s="21"/>
      <c r="E95" s="21"/>
      <c r="F95" s="21"/>
      <c r="G95" s="21"/>
      <c r="H95" s="21"/>
    </row>
    <row r="96" spans="2:8" ht="16.5" customHeight="1">
      <c r="B96" s="3"/>
      <c r="C96" s="21"/>
      <c r="D96" s="21"/>
      <c r="E96" s="21"/>
      <c r="F96" s="21"/>
      <c r="G96" s="21"/>
      <c r="H96" s="21"/>
    </row>
    <row r="97" spans="2:8" ht="16.5" customHeight="1">
      <c r="B97" s="3"/>
      <c r="C97" s="21"/>
      <c r="D97" s="21"/>
      <c r="E97" s="21"/>
      <c r="F97" s="21"/>
      <c r="G97" s="21"/>
      <c r="H97" s="21"/>
    </row>
    <row r="98" spans="2:8" ht="16.5" customHeight="1">
      <c r="B98" s="3"/>
      <c r="C98" s="21"/>
      <c r="D98" s="21"/>
      <c r="E98" s="21"/>
      <c r="F98" s="21"/>
      <c r="G98" s="21"/>
      <c r="H98" s="21"/>
    </row>
    <row r="99" spans="2:8" ht="16.5" customHeight="1">
      <c r="B99" s="3"/>
      <c r="C99" s="21"/>
      <c r="D99" s="21"/>
      <c r="E99" s="21"/>
      <c r="F99" s="21"/>
      <c r="G99" s="21"/>
      <c r="H99" s="21"/>
    </row>
    <row r="100" spans="2:8" ht="16.5" customHeight="1">
      <c r="B100" s="3"/>
      <c r="C100" s="21"/>
      <c r="D100" s="21"/>
      <c r="E100" s="21"/>
      <c r="F100" s="21"/>
      <c r="G100" s="21"/>
      <c r="H100" s="21"/>
    </row>
    <row r="101" spans="2:8" ht="16.5" customHeight="1">
      <c r="B101" s="3"/>
      <c r="C101" s="21"/>
      <c r="D101" s="21"/>
      <c r="E101" s="21"/>
      <c r="F101" s="21"/>
      <c r="G101" s="21"/>
      <c r="H101" s="21"/>
    </row>
    <row r="102" spans="2:8" ht="16.5" customHeight="1">
      <c r="B102" s="3"/>
      <c r="C102" s="21"/>
      <c r="D102" s="21"/>
      <c r="E102" s="21"/>
      <c r="F102" s="21"/>
      <c r="G102" s="21"/>
      <c r="H102" s="21"/>
    </row>
    <row r="103" spans="2:8" ht="16.5" customHeight="1">
      <c r="B103" s="3"/>
      <c r="C103" s="21"/>
      <c r="D103" s="21"/>
      <c r="E103" s="21"/>
      <c r="F103" s="21"/>
      <c r="G103" s="21"/>
      <c r="H103" s="21"/>
    </row>
    <row r="104" spans="2:8" ht="16.5" customHeight="1">
      <c r="B104" s="3"/>
      <c r="C104" s="21"/>
      <c r="D104" s="21"/>
      <c r="E104" s="21"/>
      <c r="F104" s="21"/>
      <c r="G104" s="21"/>
      <c r="H104" s="21"/>
    </row>
    <row r="105" spans="2:8" ht="16.5" customHeight="1">
      <c r="B105" s="3"/>
      <c r="C105" s="21"/>
      <c r="D105" s="21"/>
      <c r="E105" s="21"/>
      <c r="F105" s="21"/>
      <c r="G105" s="21"/>
      <c r="H105" s="21"/>
    </row>
    <row r="106" spans="2:8" ht="16.5" customHeight="1">
      <c r="B106" s="3"/>
      <c r="C106" s="21"/>
      <c r="D106" s="21"/>
      <c r="E106" s="21"/>
      <c r="F106" s="21"/>
      <c r="G106" s="21"/>
      <c r="H106" s="21"/>
    </row>
    <row r="107" spans="2:8" ht="16.5" customHeight="1">
      <c r="B107" s="3"/>
      <c r="C107" s="21"/>
      <c r="D107" s="21"/>
      <c r="E107" s="21"/>
      <c r="F107" s="21"/>
      <c r="G107" s="21"/>
      <c r="H107" s="21"/>
    </row>
    <row r="108" spans="2:8" ht="16.5" customHeight="1">
      <c r="B108" s="3"/>
      <c r="C108" s="21"/>
      <c r="D108" s="21"/>
      <c r="E108" s="21"/>
      <c r="F108" s="21"/>
      <c r="G108" s="21"/>
      <c r="H108" s="21"/>
    </row>
    <row r="109" spans="2:8" ht="16.5" customHeight="1">
      <c r="B109" s="3"/>
      <c r="C109" s="21"/>
      <c r="D109" s="21"/>
      <c r="E109" s="21"/>
      <c r="F109" s="21"/>
      <c r="G109" s="21"/>
      <c r="H109" s="21"/>
    </row>
    <row r="110" spans="2:8" ht="16.5" customHeight="1">
      <c r="B110" s="3"/>
      <c r="C110" s="21"/>
      <c r="D110" s="21"/>
      <c r="E110" s="21"/>
      <c r="F110" s="21"/>
      <c r="G110" s="21"/>
      <c r="H110" s="21"/>
    </row>
    <row r="111" spans="2:8" ht="16.5" customHeight="1">
      <c r="B111" s="3"/>
      <c r="C111" s="21"/>
      <c r="D111" s="21"/>
      <c r="E111" s="21"/>
      <c r="F111" s="21"/>
      <c r="G111" s="21"/>
      <c r="H111" s="21"/>
    </row>
    <row r="112" spans="2:8" ht="16.5" customHeight="1">
      <c r="B112" s="3"/>
      <c r="C112" s="21"/>
      <c r="D112" s="21"/>
      <c r="E112" s="21"/>
      <c r="F112" s="21"/>
      <c r="G112" s="21"/>
      <c r="H112" s="21"/>
    </row>
    <row r="113" spans="2:8" ht="16.5" customHeight="1">
      <c r="B113" s="3"/>
      <c r="C113" s="21"/>
      <c r="D113" s="21"/>
      <c r="E113" s="21"/>
      <c r="F113" s="21"/>
      <c r="G113" s="21"/>
      <c r="H113" s="21"/>
    </row>
    <row r="114" spans="2:8" ht="16.5" customHeight="1">
      <c r="B114" s="3"/>
      <c r="C114" s="21"/>
      <c r="D114" s="21"/>
      <c r="E114" s="21"/>
      <c r="F114" s="21"/>
      <c r="G114" s="21"/>
      <c r="H114" s="21"/>
    </row>
    <row r="115" spans="2:8" ht="16.5" customHeight="1">
      <c r="B115" s="3"/>
      <c r="C115" s="21"/>
      <c r="D115" s="21"/>
      <c r="E115" s="21"/>
      <c r="F115" s="21"/>
      <c r="G115" s="21"/>
      <c r="H115" s="21"/>
    </row>
    <row r="116" spans="2:8" ht="16.5" customHeight="1">
      <c r="B116" s="3"/>
      <c r="C116" s="21"/>
      <c r="D116" s="21"/>
      <c r="E116" s="21"/>
      <c r="F116" s="21"/>
      <c r="G116" s="21"/>
      <c r="H116" s="21"/>
    </row>
    <row r="117" spans="2:8" ht="16.5" customHeight="1">
      <c r="B117" s="3"/>
      <c r="C117" s="21"/>
      <c r="D117" s="21"/>
      <c r="E117" s="21"/>
      <c r="F117" s="21"/>
      <c r="G117" s="21"/>
      <c r="H117" s="21"/>
    </row>
    <row r="118" spans="2:8" ht="16.5" customHeight="1">
      <c r="B118" s="3"/>
      <c r="C118" s="21"/>
      <c r="D118" s="21"/>
      <c r="E118" s="21"/>
      <c r="F118" s="21"/>
      <c r="G118" s="21"/>
      <c r="H118" s="21"/>
    </row>
    <row r="119" spans="2:8" ht="16.5" customHeight="1">
      <c r="B119" s="3"/>
      <c r="C119" s="21"/>
      <c r="D119" s="21"/>
      <c r="E119" s="21"/>
      <c r="F119" s="21"/>
      <c r="G119" s="21"/>
      <c r="H119" s="21"/>
    </row>
    <row r="120" spans="2:8" ht="16.5" customHeight="1">
      <c r="B120" s="3"/>
      <c r="C120" s="21"/>
      <c r="D120" s="21"/>
      <c r="E120" s="21"/>
      <c r="F120" s="21"/>
      <c r="G120" s="21"/>
      <c r="H120" s="21"/>
    </row>
    <row r="121" spans="2:8" ht="16.5" customHeight="1">
      <c r="B121" s="3"/>
      <c r="C121" s="21"/>
      <c r="D121" s="21"/>
      <c r="E121" s="21"/>
      <c r="F121" s="21"/>
      <c r="G121" s="21"/>
      <c r="H121" s="21"/>
    </row>
    <row r="122" spans="2:8" ht="16.5" customHeight="1">
      <c r="B122" s="3"/>
      <c r="C122" s="21"/>
      <c r="D122" s="21"/>
      <c r="E122" s="21"/>
      <c r="F122" s="21"/>
      <c r="G122" s="21"/>
      <c r="H122" s="21"/>
    </row>
    <row r="123" spans="2:8" ht="16.5" customHeight="1">
      <c r="B123" s="3"/>
      <c r="C123" s="21"/>
      <c r="D123" s="21"/>
      <c r="E123" s="21"/>
      <c r="F123" s="21"/>
      <c r="G123" s="21"/>
      <c r="H123" s="21"/>
    </row>
    <row r="124" spans="2:8" ht="16.5" customHeight="1">
      <c r="B124" s="3"/>
      <c r="C124" s="21"/>
      <c r="D124" s="21"/>
      <c r="E124" s="21"/>
      <c r="F124" s="21"/>
      <c r="G124" s="21"/>
      <c r="H124" s="21"/>
    </row>
    <row r="125" spans="2:8" ht="16.5" customHeight="1">
      <c r="B125" s="3"/>
      <c r="C125" s="21"/>
      <c r="D125" s="21"/>
      <c r="E125" s="21"/>
      <c r="F125" s="21"/>
      <c r="G125" s="21"/>
      <c r="H125" s="21"/>
    </row>
    <row r="126" spans="2:8" ht="16.5" customHeight="1">
      <c r="B126" s="3"/>
      <c r="C126" s="21"/>
      <c r="D126" s="21"/>
      <c r="E126" s="21"/>
      <c r="F126" s="21"/>
      <c r="G126" s="21"/>
      <c r="H126" s="21"/>
    </row>
    <row r="127" spans="2:8" ht="16.5" customHeight="1">
      <c r="B127" s="3"/>
      <c r="C127" s="21"/>
      <c r="D127" s="21"/>
      <c r="E127" s="21"/>
      <c r="F127" s="21"/>
      <c r="G127" s="21"/>
      <c r="H127" s="21"/>
    </row>
    <row r="128" spans="2:8" ht="16.5" customHeight="1">
      <c r="B128" s="3"/>
      <c r="C128" s="21"/>
      <c r="D128" s="21"/>
      <c r="E128" s="21"/>
      <c r="F128" s="21"/>
      <c r="G128" s="21"/>
      <c r="H128" s="21"/>
    </row>
    <row r="129" spans="2:8" ht="16.5" customHeight="1">
      <c r="B129" s="3"/>
      <c r="C129" s="21"/>
      <c r="D129" s="21"/>
      <c r="E129" s="21"/>
      <c r="F129" s="21"/>
      <c r="G129" s="21"/>
      <c r="H129" s="21"/>
    </row>
    <row r="130" spans="2:8" ht="16.5" customHeight="1">
      <c r="B130" s="3"/>
      <c r="C130" s="21"/>
      <c r="D130" s="21"/>
      <c r="E130" s="21"/>
      <c r="F130" s="21"/>
      <c r="G130" s="21"/>
      <c r="H130" s="21"/>
    </row>
    <row r="131" spans="2:8" ht="16.5" customHeight="1">
      <c r="B131" s="3"/>
      <c r="C131" s="21"/>
      <c r="D131" s="21"/>
      <c r="E131" s="21"/>
      <c r="F131" s="21"/>
      <c r="G131" s="21"/>
      <c r="H131" s="21"/>
    </row>
    <row r="132" spans="2:8" ht="16.5" customHeight="1">
      <c r="B132" s="3"/>
      <c r="C132" s="21"/>
      <c r="D132" s="21"/>
      <c r="E132" s="21"/>
      <c r="F132" s="21"/>
      <c r="G132" s="21"/>
      <c r="H132" s="21"/>
    </row>
    <row r="133" spans="2:8" ht="16.5" customHeight="1">
      <c r="B133" s="3"/>
      <c r="C133" s="21"/>
      <c r="D133" s="21"/>
      <c r="E133" s="21"/>
      <c r="F133" s="21"/>
      <c r="G133" s="21"/>
      <c r="H133" s="21"/>
    </row>
    <row r="134" spans="2:8" ht="16.5" customHeight="1">
      <c r="B134" s="3"/>
      <c r="C134" s="21"/>
      <c r="D134" s="21"/>
      <c r="E134" s="21"/>
      <c r="F134" s="21"/>
      <c r="G134" s="21"/>
      <c r="H134" s="21"/>
    </row>
    <row r="135" spans="2:8" ht="16.5" customHeight="1">
      <c r="B135" s="3"/>
      <c r="C135" s="21"/>
      <c r="D135" s="21"/>
      <c r="E135" s="21"/>
      <c r="F135" s="21"/>
      <c r="G135" s="21"/>
      <c r="H135" s="21"/>
    </row>
    <row r="136" spans="2:8" ht="16.5" customHeight="1">
      <c r="B136" s="3"/>
      <c r="C136" s="21"/>
      <c r="D136" s="21"/>
      <c r="E136" s="21"/>
      <c r="F136" s="21"/>
      <c r="G136" s="21"/>
      <c r="H136" s="21"/>
    </row>
    <row r="137" spans="2:8" ht="16.5" customHeight="1">
      <c r="B137" s="3"/>
      <c r="C137" s="21"/>
      <c r="D137" s="21"/>
      <c r="E137" s="21"/>
      <c r="F137" s="21"/>
      <c r="G137" s="21"/>
      <c r="H137" s="21"/>
    </row>
    <row r="138" spans="2:8" ht="16.5" customHeight="1">
      <c r="B138" s="3"/>
      <c r="C138" s="21"/>
      <c r="D138" s="21"/>
      <c r="E138" s="21"/>
      <c r="F138" s="21"/>
      <c r="G138" s="21"/>
      <c r="H138" s="21"/>
    </row>
    <row r="139" spans="2:8" ht="16.5" customHeight="1">
      <c r="B139" s="3"/>
      <c r="C139" s="21"/>
      <c r="D139" s="21"/>
      <c r="E139" s="21"/>
      <c r="F139" s="21"/>
      <c r="G139" s="21"/>
      <c r="H139" s="21"/>
    </row>
    <row r="140" spans="2:8" ht="16.5" customHeight="1">
      <c r="B140" s="3"/>
      <c r="C140" s="21"/>
      <c r="D140" s="21"/>
      <c r="E140" s="21"/>
      <c r="F140" s="21"/>
      <c r="G140" s="21"/>
      <c r="H140" s="21"/>
    </row>
    <row r="141" spans="2:8" ht="16.5" customHeight="1">
      <c r="B141" s="3"/>
      <c r="C141" s="21"/>
      <c r="D141" s="21"/>
      <c r="E141" s="21"/>
      <c r="F141" s="21"/>
      <c r="G141" s="21"/>
      <c r="H141" s="21"/>
    </row>
    <row r="142" spans="2:8" ht="16.5" customHeight="1">
      <c r="B142" s="3"/>
      <c r="C142" s="21"/>
      <c r="D142" s="21"/>
      <c r="E142" s="21"/>
      <c r="F142" s="21"/>
      <c r="G142" s="21"/>
      <c r="H142" s="21"/>
    </row>
    <row r="143" spans="2:8" ht="16.5" customHeight="1">
      <c r="B143" s="3"/>
      <c r="C143" s="21"/>
      <c r="D143" s="21"/>
      <c r="E143" s="21"/>
      <c r="F143" s="21"/>
      <c r="G143" s="21"/>
      <c r="H143" s="21"/>
    </row>
    <row r="144" spans="3:8" ht="16.5" customHeight="1">
      <c r="C144" s="22"/>
      <c r="D144" s="22"/>
      <c r="E144" s="22"/>
      <c r="F144" s="22"/>
      <c r="G144" s="22"/>
      <c r="H144" s="22"/>
    </row>
    <row r="145" spans="3:8" ht="16.5" customHeight="1">
      <c r="C145" s="22"/>
      <c r="D145" s="22"/>
      <c r="E145" s="22"/>
      <c r="F145" s="22"/>
      <c r="G145" s="22"/>
      <c r="H145" s="22"/>
    </row>
    <row r="146" spans="3:8" ht="16.5" customHeight="1">
      <c r="C146" s="22"/>
      <c r="D146" s="22"/>
      <c r="E146" s="22"/>
      <c r="F146" s="22"/>
      <c r="G146" s="22"/>
      <c r="H146" s="22"/>
    </row>
    <row r="147" spans="3:8" ht="16.5" customHeight="1">
      <c r="C147" s="22"/>
      <c r="D147" s="22"/>
      <c r="E147" s="22"/>
      <c r="F147" s="22"/>
      <c r="G147" s="22"/>
      <c r="H147" s="22"/>
    </row>
    <row r="148" spans="3:8" ht="16.5" customHeight="1">
      <c r="C148" s="22"/>
      <c r="D148" s="22"/>
      <c r="E148" s="22"/>
      <c r="F148" s="22"/>
      <c r="G148" s="22"/>
      <c r="H148" s="22"/>
    </row>
    <row r="149" spans="3:8" ht="16.5" customHeight="1">
      <c r="C149" s="22"/>
      <c r="D149" s="22"/>
      <c r="E149" s="22"/>
      <c r="F149" s="22"/>
      <c r="G149" s="22"/>
      <c r="H149" s="22"/>
    </row>
    <row r="150" spans="3:8" ht="16.5" customHeight="1">
      <c r="C150" s="22"/>
      <c r="D150" s="22"/>
      <c r="E150" s="22"/>
      <c r="F150" s="22"/>
      <c r="G150" s="22"/>
      <c r="H150" s="22"/>
    </row>
    <row r="151" spans="3:8" ht="16.5" customHeight="1">
      <c r="C151" s="22"/>
      <c r="D151" s="22"/>
      <c r="E151" s="22"/>
      <c r="F151" s="22"/>
      <c r="G151" s="22"/>
      <c r="H151" s="22"/>
    </row>
    <row r="152" spans="3:8" ht="16.5" customHeight="1">
      <c r="C152" s="22"/>
      <c r="D152" s="22"/>
      <c r="E152" s="22"/>
      <c r="F152" s="22"/>
      <c r="G152" s="22"/>
      <c r="H152" s="22"/>
    </row>
    <row r="153" spans="3:8" ht="16.5" customHeight="1">
      <c r="C153" s="22"/>
      <c r="D153" s="22"/>
      <c r="E153" s="22"/>
      <c r="F153" s="22"/>
      <c r="G153" s="22"/>
      <c r="H153" s="22"/>
    </row>
    <row r="154" spans="3:8" ht="16.5" customHeight="1">
      <c r="C154" s="22"/>
      <c r="D154" s="22"/>
      <c r="E154" s="22"/>
      <c r="F154" s="22"/>
      <c r="G154" s="22"/>
      <c r="H154" s="22"/>
    </row>
    <row r="155" spans="3:8" ht="16.5" customHeight="1">
      <c r="C155" s="22"/>
      <c r="D155" s="22"/>
      <c r="E155" s="22"/>
      <c r="F155" s="22"/>
      <c r="G155" s="22"/>
      <c r="H155" s="22"/>
    </row>
    <row r="156" spans="3:8" ht="16.5" customHeight="1">
      <c r="C156" s="22"/>
      <c r="D156" s="22"/>
      <c r="E156" s="22"/>
      <c r="F156" s="22"/>
      <c r="G156" s="22"/>
      <c r="H156" s="22"/>
    </row>
    <row r="157" spans="3:8" ht="16.5" customHeight="1">
      <c r="C157" s="22"/>
      <c r="D157" s="22"/>
      <c r="E157" s="22"/>
      <c r="F157" s="22"/>
      <c r="G157" s="22"/>
      <c r="H157" s="22"/>
    </row>
    <row r="158" spans="3:8" ht="16.5" customHeight="1">
      <c r="C158" s="22"/>
      <c r="D158" s="22"/>
      <c r="E158" s="22"/>
      <c r="F158" s="22"/>
      <c r="G158" s="22"/>
      <c r="H158" s="22"/>
    </row>
    <row r="159" spans="3:8" ht="16.5" customHeight="1">
      <c r="C159" s="22"/>
      <c r="D159" s="22"/>
      <c r="E159" s="22"/>
      <c r="F159" s="22"/>
      <c r="G159" s="22"/>
      <c r="H159" s="22"/>
    </row>
    <row r="160" spans="3:8" ht="16.5" customHeight="1">
      <c r="C160" s="22"/>
      <c r="D160" s="22"/>
      <c r="E160" s="22"/>
      <c r="F160" s="22"/>
      <c r="G160" s="22"/>
      <c r="H160" s="22"/>
    </row>
    <row r="161" spans="3:8" ht="16.5" customHeight="1">
      <c r="C161" s="22"/>
      <c r="D161" s="22"/>
      <c r="E161" s="22"/>
      <c r="F161" s="22"/>
      <c r="G161" s="22"/>
      <c r="H161" s="22"/>
    </row>
    <row r="162" spans="3:8" ht="16.5" customHeight="1">
      <c r="C162" s="22"/>
      <c r="D162" s="22"/>
      <c r="E162" s="22"/>
      <c r="F162" s="22"/>
      <c r="G162" s="22"/>
      <c r="H162" s="22"/>
    </row>
    <row r="163" spans="3:8" ht="16.5" customHeight="1">
      <c r="C163" s="22"/>
      <c r="D163" s="22"/>
      <c r="E163" s="22"/>
      <c r="F163" s="22"/>
      <c r="G163" s="22"/>
      <c r="H163" s="22"/>
    </row>
    <row r="164" spans="3:8" ht="16.5" customHeight="1">
      <c r="C164" s="22"/>
      <c r="D164" s="22"/>
      <c r="E164" s="22"/>
      <c r="F164" s="22"/>
      <c r="G164" s="22"/>
      <c r="H164" s="22"/>
    </row>
    <row r="165" spans="3:8" ht="16.5" customHeight="1">
      <c r="C165" s="22"/>
      <c r="D165" s="22"/>
      <c r="E165" s="22"/>
      <c r="F165" s="22"/>
      <c r="G165" s="22"/>
      <c r="H165" s="22"/>
    </row>
    <row r="166" spans="3:8" ht="16.5" customHeight="1">
      <c r="C166" s="22"/>
      <c r="D166" s="22"/>
      <c r="E166" s="22"/>
      <c r="F166" s="22"/>
      <c r="G166" s="22"/>
      <c r="H166" s="22"/>
    </row>
    <row r="167" spans="3:8" ht="16.5" customHeight="1">
      <c r="C167" s="22"/>
      <c r="D167" s="22"/>
      <c r="E167" s="22"/>
      <c r="F167" s="22"/>
      <c r="G167" s="22"/>
      <c r="H167" s="22"/>
    </row>
    <row r="168" spans="3:8" ht="16.5" customHeight="1">
      <c r="C168" s="22"/>
      <c r="D168" s="22"/>
      <c r="E168" s="22"/>
      <c r="F168" s="22"/>
      <c r="G168" s="22"/>
      <c r="H168" s="22"/>
    </row>
    <row r="169" spans="3:8" ht="16.5" customHeight="1">
      <c r="C169" s="22"/>
      <c r="D169" s="22"/>
      <c r="E169" s="22"/>
      <c r="F169" s="22"/>
      <c r="G169" s="22"/>
      <c r="H169" s="22"/>
    </row>
    <row r="170" spans="3:8" ht="16.5" customHeight="1">
      <c r="C170" s="22"/>
      <c r="D170" s="22"/>
      <c r="E170" s="22"/>
      <c r="F170" s="22"/>
      <c r="G170" s="22"/>
      <c r="H170" s="22"/>
    </row>
    <row r="171" spans="3:8" ht="16.5" customHeight="1">
      <c r="C171" s="22"/>
      <c r="D171" s="22"/>
      <c r="E171" s="22"/>
      <c r="F171" s="22"/>
      <c r="G171" s="22"/>
      <c r="H171" s="22"/>
    </row>
    <row r="172" spans="3:8" ht="16.5" customHeight="1">
      <c r="C172" s="22"/>
      <c r="D172" s="22"/>
      <c r="E172" s="22"/>
      <c r="F172" s="22"/>
      <c r="G172" s="22"/>
      <c r="H172" s="22"/>
    </row>
    <row r="173" spans="3:8" ht="16.5" customHeight="1">
      <c r="C173" s="22"/>
      <c r="D173" s="22"/>
      <c r="E173" s="22"/>
      <c r="F173" s="22"/>
      <c r="G173" s="22"/>
      <c r="H173" s="22"/>
    </row>
    <row r="174" spans="3:8" ht="16.5" customHeight="1">
      <c r="C174" s="22"/>
      <c r="D174" s="22"/>
      <c r="E174" s="22"/>
      <c r="F174" s="22"/>
      <c r="G174" s="22"/>
      <c r="H174" s="22"/>
    </row>
    <row r="175" spans="3:8" ht="16.5" customHeight="1">
      <c r="C175" s="22"/>
      <c r="D175" s="22"/>
      <c r="E175" s="22"/>
      <c r="F175" s="22"/>
      <c r="G175" s="22"/>
      <c r="H175" s="22"/>
    </row>
    <row r="176" spans="3:8" ht="14.25">
      <c r="C176" s="22"/>
      <c r="D176" s="22"/>
      <c r="E176" s="22"/>
      <c r="F176" s="22"/>
      <c r="G176" s="22"/>
      <c r="H176" s="22"/>
    </row>
    <row r="177" spans="3:8" ht="14.25">
      <c r="C177" s="22"/>
      <c r="D177" s="22"/>
      <c r="E177" s="22"/>
      <c r="F177" s="22"/>
      <c r="G177" s="22"/>
      <c r="H177" s="22"/>
    </row>
    <row r="178" spans="3:8" ht="14.25">
      <c r="C178" s="22"/>
      <c r="D178" s="22"/>
      <c r="E178" s="22"/>
      <c r="F178" s="22"/>
      <c r="G178" s="22"/>
      <c r="H178" s="22"/>
    </row>
    <row r="179" spans="3:8" ht="14.25">
      <c r="C179" s="22"/>
      <c r="D179" s="22"/>
      <c r="E179" s="22"/>
      <c r="F179" s="22"/>
      <c r="G179" s="22"/>
      <c r="H179" s="22"/>
    </row>
    <row r="180" spans="3:8" ht="14.25">
      <c r="C180" s="22"/>
      <c r="D180" s="22"/>
      <c r="E180" s="22"/>
      <c r="F180" s="22"/>
      <c r="G180" s="22"/>
      <c r="H180" s="22"/>
    </row>
    <row r="181" spans="3:8" ht="14.25">
      <c r="C181" s="22"/>
      <c r="D181" s="22"/>
      <c r="E181" s="22"/>
      <c r="F181" s="22"/>
      <c r="G181" s="22"/>
      <c r="H181" s="22"/>
    </row>
    <row r="182" spans="3:8" ht="14.25">
      <c r="C182" s="22"/>
      <c r="D182" s="22"/>
      <c r="E182" s="22"/>
      <c r="F182" s="22"/>
      <c r="G182" s="22"/>
      <c r="H182" s="22"/>
    </row>
    <row r="183" spans="3:8" ht="14.25">
      <c r="C183" s="22"/>
      <c r="D183" s="22"/>
      <c r="E183" s="22"/>
      <c r="F183" s="22"/>
      <c r="G183" s="22"/>
      <c r="H183" s="22"/>
    </row>
    <row r="184" spans="3:8" ht="14.25">
      <c r="C184" s="22"/>
      <c r="D184" s="22"/>
      <c r="E184" s="22"/>
      <c r="F184" s="22"/>
      <c r="G184" s="22"/>
      <c r="H184" s="22"/>
    </row>
    <row r="185" spans="3:8" ht="14.25">
      <c r="C185" s="22"/>
      <c r="D185" s="22"/>
      <c r="E185" s="22"/>
      <c r="F185" s="22"/>
      <c r="G185" s="22"/>
      <c r="H185" s="22"/>
    </row>
    <row r="186" spans="3:8" ht="14.25">
      <c r="C186" s="22"/>
      <c r="D186" s="22"/>
      <c r="E186" s="22"/>
      <c r="F186" s="22"/>
      <c r="G186" s="22"/>
      <c r="H186" s="22"/>
    </row>
    <row r="187" spans="3:8" ht="14.25">
      <c r="C187" s="22"/>
      <c r="D187" s="22"/>
      <c r="E187" s="22"/>
      <c r="F187" s="22"/>
      <c r="G187" s="22"/>
      <c r="H187" s="22"/>
    </row>
    <row r="188" spans="3:8" ht="14.25">
      <c r="C188" s="22"/>
      <c r="D188" s="22"/>
      <c r="E188" s="22"/>
      <c r="F188" s="22"/>
      <c r="G188" s="22"/>
      <c r="H188" s="22"/>
    </row>
    <row r="189" spans="3:8" ht="14.25">
      <c r="C189" s="22"/>
      <c r="D189" s="22"/>
      <c r="E189" s="22"/>
      <c r="F189" s="22"/>
      <c r="G189" s="22"/>
      <c r="H189" s="22"/>
    </row>
    <row r="190" spans="3:8" ht="14.25">
      <c r="C190" s="22"/>
      <c r="D190" s="22"/>
      <c r="E190" s="22"/>
      <c r="F190" s="22"/>
      <c r="G190" s="22"/>
      <c r="H190" s="22"/>
    </row>
    <row r="191" spans="3:8" ht="14.25">
      <c r="C191" s="22"/>
      <c r="D191" s="22"/>
      <c r="E191" s="22"/>
      <c r="F191" s="22"/>
      <c r="G191" s="22"/>
      <c r="H191" s="22"/>
    </row>
    <row r="192" spans="3:8" ht="14.25">
      <c r="C192" s="22"/>
      <c r="D192" s="22"/>
      <c r="E192" s="22"/>
      <c r="F192" s="22"/>
      <c r="G192" s="22"/>
      <c r="H192" s="22"/>
    </row>
    <row r="193" spans="3:8" ht="14.25">
      <c r="C193" s="22"/>
      <c r="D193" s="22"/>
      <c r="E193" s="22"/>
      <c r="F193" s="22"/>
      <c r="G193" s="22"/>
      <c r="H193" s="22"/>
    </row>
    <row r="194" spans="3:8" ht="14.25">
      <c r="C194" s="22"/>
      <c r="D194" s="22"/>
      <c r="E194" s="22"/>
      <c r="F194" s="22"/>
      <c r="G194" s="22"/>
      <c r="H194" s="22"/>
    </row>
    <row r="195" spans="3:8" ht="14.25">
      <c r="C195" s="22"/>
      <c r="D195" s="22"/>
      <c r="E195" s="22"/>
      <c r="F195" s="22"/>
      <c r="G195" s="22"/>
      <c r="H195" s="22"/>
    </row>
    <row r="196" spans="3:8" ht="14.25">
      <c r="C196" s="22"/>
      <c r="D196" s="22"/>
      <c r="E196" s="22"/>
      <c r="F196" s="22"/>
      <c r="G196" s="22"/>
      <c r="H196" s="22"/>
    </row>
    <row r="197" spans="3:8" ht="14.25">
      <c r="C197" s="22"/>
      <c r="D197" s="22"/>
      <c r="E197" s="22"/>
      <c r="F197" s="22"/>
      <c r="G197" s="22"/>
      <c r="H197" s="22"/>
    </row>
    <row r="198" spans="3:8" ht="14.25">
      <c r="C198" s="22"/>
      <c r="D198" s="22"/>
      <c r="E198" s="22"/>
      <c r="F198" s="22"/>
      <c r="G198" s="22"/>
      <c r="H198" s="22"/>
    </row>
    <row r="199" spans="3:8" ht="14.25">
      <c r="C199" s="22"/>
      <c r="D199" s="22"/>
      <c r="E199" s="22"/>
      <c r="F199" s="22"/>
      <c r="G199" s="22"/>
      <c r="H199" s="22"/>
    </row>
    <row r="200" spans="3:8" ht="14.25">
      <c r="C200" s="22"/>
      <c r="D200" s="22"/>
      <c r="E200" s="22"/>
      <c r="F200" s="22"/>
      <c r="G200" s="22"/>
      <c r="H200" s="22"/>
    </row>
    <row r="201" spans="3:8" ht="14.25">
      <c r="C201" s="22"/>
      <c r="D201" s="22"/>
      <c r="E201" s="22"/>
      <c r="F201" s="22"/>
      <c r="G201" s="22"/>
      <c r="H201" s="22"/>
    </row>
    <row r="202" spans="3:8" ht="14.25">
      <c r="C202" s="22"/>
      <c r="D202" s="22"/>
      <c r="E202" s="22"/>
      <c r="F202" s="22"/>
      <c r="G202" s="22"/>
      <c r="H202" s="22"/>
    </row>
    <row r="203" spans="3:8" ht="14.25">
      <c r="C203" s="22"/>
      <c r="D203" s="22"/>
      <c r="E203" s="22"/>
      <c r="F203" s="22"/>
      <c r="G203" s="22"/>
      <c r="H203" s="22"/>
    </row>
    <row r="204" spans="3:8" ht="14.25">
      <c r="C204" s="22"/>
      <c r="D204" s="22"/>
      <c r="E204" s="22"/>
      <c r="F204" s="22"/>
      <c r="G204" s="22"/>
      <c r="H204" s="22"/>
    </row>
    <row r="205" spans="3:8" ht="14.25">
      <c r="C205" s="22"/>
      <c r="D205" s="22"/>
      <c r="E205" s="22"/>
      <c r="F205" s="22"/>
      <c r="G205" s="22"/>
      <c r="H205" s="22"/>
    </row>
    <row r="206" spans="3:8" ht="14.25">
      <c r="C206" s="22"/>
      <c r="D206" s="22"/>
      <c r="E206" s="22"/>
      <c r="F206" s="22"/>
      <c r="G206" s="22"/>
      <c r="H206" s="22"/>
    </row>
    <row r="207" spans="3:8" ht="14.25">
      <c r="C207" s="22"/>
      <c r="D207" s="22"/>
      <c r="E207" s="22"/>
      <c r="F207" s="22"/>
      <c r="G207" s="22"/>
      <c r="H207" s="22"/>
    </row>
    <row r="208" spans="3:8" ht="14.25">
      <c r="C208" s="22"/>
      <c r="D208" s="22"/>
      <c r="E208" s="22"/>
      <c r="F208" s="22"/>
      <c r="G208" s="22"/>
      <c r="H208" s="22"/>
    </row>
    <row r="209" spans="3:8" ht="14.25">
      <c r="C209" s="22"/>
      <c r="D209" s="22"/>
      <c r="E209" s="22"/>
      <c r="F209" s="22"/>
      <c r="G209" s="22"/>
      <c r="H209" s="22"/>
    </row>
    <row r="210" spans="3:8" ht="14.25">
      <c r="C210" s="22"/>
      <c r="D210" s="22"/>
      <c r="E210" s="22"/>
      <c r="F210" s="22"/>
      <c r="G210" s="22"/>
      <c r="H210" s="22"/>
    </row>
    <row r="211" spans="3:8" ht="14.25">
      <c r="C211" s="22"/>
      <c r="D211" s="22"/>
      <c r="E211" s="22"/>
      <c r="F211" s="22"/>
      <c r="G211" s="22"/>
      <c r="H211" s="22"/>
    </row>
    <row r="212" spans="3:8" ht="14.25">
      <c r="C212" s="22"/>
      <c r="D212" s="22"/>
      <c r="E212" s="22"/>
      <c r="F212" s="22"/>
      <c r="G212" s="22"/>
      <c r="H212" s="22"/>
    </row>
    <row r="213" spans="3:8" ht="14.25">
      <c r="C213" s="22"/>
      <c r="D213" s="22"/>
      <c r="E213" s="22"/>
      <c r="F213" s="22"/>
      <c r="G213" s="22"/>
      <c r="H213" s="22"/>
    </row>
    <row r="214" spans="3:8" ht="14.25">
      <c r="C214" s="22"/>
      <c r="D214" s="22"/>
      <c r="E214" s="22"/>
      <c r="F214" s="22"/>
      <c r="G214" s="22"/>
      <c r="H214" s="22"/>
    </row>
    <row r="215" spans="3:8" ht="14.25">
      <c r="C215" s="22"/>
      <c r="D215" s="22"/>
      <c r="E215" s="22"/>
      <c r="F215" s="22"/>
      <c r="G215" s="22"/>
      <c r="H215" s="22"/>
    </row>
    <row r="216" spans="3:8" ht="14.25">
      <c r="C216" s="22"/>
      <c r="D216" s="22"/>
      <c r="E216" s="22"/>
      <c r="F216" s="22"/>
      <c r="G216" s="22"/>
      <c r="H216" s="22"/>
    </row>
    <row r="217" spans="3:8" ht="14.25">
      <c r="C217" s="22"/>
      <c r="D217" s="22"/>
      <c r="E217" s="22"/>
      <c r="F217" s="22"/>
      <c r="G217" s="22"/>
      <c r="H217" s="22"/>
    </row>
    <row r="218" spans="3:8" ht="14.25">
      <c r="C218" s="22"/>
      <c r="D218" s="22"/>
      <c r="E218" s="22"/>
      <c r="F218" s="22"/>
      <c r="G218" s="22"/>
      <c r="H218" s="22"/>
    </row>
    <row r="219" spans="3:8" ht="14.25">
      <c r="C219" s="22"/>
      <c r="D219" s="22"/>
      <c r="E219" s="22"/>
      <c r="F219" s="22"/>
      <c r="G219" s="22"/>
      <c r="H219" s="22"/>
    </row>
    <row r="220" spans="3:8" ht="14.25">
      <c r="C220" s="22"/>
      <c r="D220" s="22"/>
      <c r="E220" s="22"/>
      <c r="F220" s="22"/>
      <c r="G220" s="22"/>
      <c r="H220" s="22"/>
    </row>
    <row r="221" spans="3:8" ht="14.25">
      <c r="C221" s="22"/>
      <c r="D221" s="22"/>
      <c r="E221" s="22"/>
      <c r="F221" s="22"/>
      <c r="G221" s="22"/>
      <c r="H221" s="22"/>
    </row>
    <row r="222" spans="3:8" ht="14.25">
      <c r="C222" s="22"/>
      <c r="D222" s="22"/>
      <c r="E222" s="22"/>
      <c r="F222" s="22"/>
      <c r="G222" s="22"/>
      <c r="H222" s="22"/>
    </row>
    <row r="223" spans="3:8" ht="14.25">
      <c r="C223" s="22"/>
      <c r="D223" s="22"/>
      <c r="E223" s="22"/>
      <c r="F223" s="22"/>
      <c r="G223" s="22"/>
      <c r="H223" s="22"/>
    </row>
    <row r="224" spans="3:8" ht="14.25">
      <c r="C224" s="22"/>
      <c r="D224" s="22"/>
      <c r="E224" s="22"/>
      <c r="F224" s="22"/>
      <c r="G224" s="22"/>
      <c r="H224" s="22"/>
    </row>
    <row r="225" spans="3:8" ht="14.25">
      <c r="C225" s="22"/>
      <c r="D225" s="22"/>
      <c r="E225" s="22"/>
      <c r="F225" s="22"/>
      <c r="G225" s="22"/>
      <c r="H225" s="22"/>
    </row>
    <row r="226" spans="3:8" ht="14.25">
      <c r="C226" s="22"/>
      <c r="D226" s="22"/>
      <c r="E226" s="22"/>
      <c r="F226" s="22"/>
      <c r="G226" s="22"/>
      <c r="H226" s="22"/>
    </row>
    <row r="227" spans="3:8" ht="14.25">
      <c r="C227" s="22"/>
      <c r="D227" s="22"/>
      <c r="E227" s="22"/>
      <c r="F227" s="22"/>
      <c r="G227" s="22"/>
      <c r="H227" s="22"/>
    </row>
    <row r="228" spans="3:8" ht="14.25">
      <c r="C228" s="22"/>
      <c r="D228" s="22"/>
      <c r="E228" s="22"/>
      <c r="F228" s="22"/>
      <c r="G228" s="22"/>
      <c r="H228" s="22"/>
    </row>
    <row r="229" spans="3:8" ht="14.25">
      <c r="C229" s="22"/>
      <c r="D229" s="22"/>
      <c r="E229" s="22"/>
      <c r="F229" s="22"/>
      <c r="G229" s="22"/>
      <c r="H229" s="22"/>
    </row>
    <row r="230" spans="3:8" ht="14.25">
      <c r="C230" s="22"/>
      <c r="D230" s="22"/>
      <c r="E230" s="22"/>
      <c r="F230" s="22"/>
      <c r="G230" s="22"/>
      <c r="H230" s="22"/>
    </row>
    <row r="231" spans="3:8" ht="14.25">
      <c r="C231" s="22"/>
      <c r="D231" s="22"/>
      <c r="E231" s="22"/>
      <c r="F231" s="22"/>
      <c r="G231" s="22"/>
      <c r="H231" s="22"/>
    </row>
    <row r="232" spans="3:8" ht="14.25">
      <c r="C232" s="22"/>
      <c r="D232" s="22"/>
      <c r="E232" s="22"/>
      <c r="F232" s="22"/>
      <c r="G232" s="22"/>
      <c r="H232" s="22"/>
    </row>
    <row r="233" spans="3:8" ht="14.25">
      <c r="C233" s="22"/>
      <c r="D233" s="22"/>
      <c r="E233" s="22"/>
      <c r="F233" s="22"/>
      <c r="G233" s="22"/>
      <c r="H233" s="22"/>
    </row>
    <row r="234" spans="3:8" ht="14.25">
      <c r="C234" s="22"/>
      <c r="D234" s="22"/>
      <c r="E234" s="22"/>
      <c r="F234" s="22"/>
      <c r="G234" s="22"/>
      <c r="H234" s="22"/>
    </row>
    <row r="235" spans="3:8" ht="14.25">
      <c r="C235" s="22"/>
      <c r="D235" s="22"/>
      <c r="E235" s="22"/>
      <c r="F235" s="22"/>
      <c r="G235" s="22"/>
      <c r="H235" s="22"/>
    </row>
    <row r="236" spans="3:8" ht="14.25">
      <c r="C236" s="22"/>
      <c r="D236" s="22"/>
      <c r="E236" s="22"/>
      <c r="F236" s="22"/>
      <c r="G236" s="22"/>
      <c r="H236" s="22"/>
    </row>
    <row r="237" spans="3:8" ht="14.25">
      <c r="C237" s="22"/>
      <c r="D237" s="22"/>
      <c r="E237" s="22"/>
      <c r="F237" s="22"/>
      <c r="G237" s="22"/>
      <c r="H237" s="22"/>
    </row>
    <row r="238" spans="3:8" ht="14.25">
      <c r="C238" s="22"/>
      <c r="D238" s="22"/>
      <c r="E238" s="22"/>
      <c r="F238" s="22"/>
      <c r="G238" s="22"/>
      <c r="H238" s="22"/>
    </row>
    <row r="239" spans="3:8" ht="14.25">
      <c r="C239" s="22"/>
      <c r="D239" s="22"/>
      <c r="E239" s="22"/>
      <c r="F239" s="22"/>
      <c r="G239" s="22"/>
      <c r="H239" s="22"/>
    </row>
    <row r="240" spans="3:8" ht="14.25">
      <c r="C240" s="22"/>
      <c r="D240" s="22"/>
      <c r="E240" s="22"/>
      <c r="F240" s="22"/>
      <c r="G240" s="22"/>
      <c r="H240" s="22"/>
    </row>
    <row r="241" spans="3:8" ht="14.25">
      <c r="C241" s="22"/>
      <c r="D241" s="22"/>
      <c r="E241" s="22"/>
      <c r="F241" s="22"/>
      <c r="G241" s="22"/>
      <c r="H241" s="22"/>
    </row>
    <row r="242" spans="3:8" ht="14.25">
      <c r="C242" s="22"/>
      <c r="D242" s="22"/>
      <c r="E242" s="22"/>
      <c r="F242" s="22"/>
      <c r="G242" s="22"/>
      <c r="H242" s="22"/>
    </row>
    <row r="243" spans="3:8" ht="14.25">
      <c r="C243" s="22"/>
      <c r="D243" s="22"/>
      <c r="E243" s="22"/>
      <c r="F243" s="22"/>
      <c r="G243" s="22"/>
      <c r="H243" s="22"/>
    </row>
    <row r="244" spans="3:8" ht="14.25">
      <c r="C244" s="22"/>
      <c r="D244" s="22"/>
      <c r="E244" s="22"/>
      <c r="F244" s="22"/>
      <c r="G244" s="22"/>
      <c r="H244" s="22"/>
    </row>
    <row r="245" spans="3:8" ht="14.25">
      <c r="C245" s="22"/>
      <c r="D245" s="22"/>
      <c r="E245" s="22"/>
      <c r="F245" s="22"/>
      <c r="G245" s="22"/>
      <c r="H245" s="22"/>
    </row>
    <row r="246" spans="3:8" ht="14.25">
      <c r="C246" s="22"/>
      <c r="D246" s="22"/>
      <c r="E246" s="22"/>
      <c r="F246" s="22"/>
      <c r="G246" s="22"/>
      <c r="H246" s="22"/>
    </row>
    <row r="247" spans="3:8" ht="14.25">
      <c r="C247" s="22"/>
      <c r="D247" s="22"/>
      <c r="E247" s="22"/>
      <c r="F247" s="22"/>
      <c r="G247" s="22"/>
      <c r="H247" s="22"/>
    </row>
    <row r="248" spans="3:8" ht="14.25">
      <c r="C248" s="22"/>
      <c r="D248" s="22"/>
      <c r="E248" s="22"/>
      <c r="F248" s="22"/>
      <c r="G248" s="22"/>
      <c r="H248" s="22"/>
    </row>
    <row r="249" spans="3:8" ht="14.25">
      <c r="C249" s="22"/>
      <c r="D249" s="22"/>
      <c r="E249" s="22"/>
      <c r="F249" s="22"/>
      <c r="G249" s="22"/>
      <c r="H249" s="22"/>
    </row>
    <row r="250" spans="3:8" ht="14.25">
      <c r="C250" s="22"/>
      <c r="D250" s="22"/>
      <c r="E250" s="22"/>
      <c r="F250" s="22"/>
      <c r="G250" s="22"/>
      <c r="H250" s="22"/>
    </row>
    <row r="251" spans="3:8" ht="14.25">
      <c r="C251" s="22"/>
      <c r="D251" s="22"/>
      <c r="E251" s="22"/>
      <c r="F251" s="22"/>
      <c r="G251" s="22"/>
      <c r="H251" s="22"/>
    </row>
    <row r="252" spans="3:8" ht="14.25">
      <c r="C252" s="22"/>
      <c r="D252" s="22"/>
      <c r="E252" s="22"/>
      <c r="F252" s="22"/>
      <c r="G252" s="22"/>
      <c r="H252" s="22"/>
    </row>
    <row r="253" spans="3:8" ht="14.25">
      <c r="C253" s="22"/>
      <c r="D253" s="22"/>
      <c r="E253" s="22"/>
      <c r="F253" s="22"/>
      <c r="G253" s="22"/>
      <c r="H253" s="22"/>
    </row>
    <row r="254" spans="3:8" ht="14.25">
      <c r="C254" s="22"/>
      <c r="D254" s="22"/>
      <c r="E254" s="22"/>
      <c r="F254" s="22"/>
      <c r="G254" s="22"/>
      <c r="H254" s="22"/>
    </row>
    <row r="255" spans="3:8" ht="14.25">
      <c r="C255" s="22"/>
      <c r="D255" s="22"/>
      <c r="E255" s="22"/>
      <c r="F255" s="22"/>
      <c r="G255" s="22"/>
      <c r="H255" s="22"/>
    </row>
    <row r="256" spans="3:8" ht="14.25">
      <c r="C256" s="22"/>
      <c r="D256" s="22"/>
      <c r="E256" s="22"/>
      <c r="F256" s="22"/>
      <c r="G256" s="22"/>
      <c r="H256" s="22"/>
    </row>
    <row r="257" spans="3:8" ht="14.25">
      <c r="C257" s="22"/>
      <c r="D257" s="22"/>
      <c r="E257" s="22"/>
      <c r="F257" s="22"/>
      <c r="G257" s="22"/>
      <c r="H257" s="22"/>
    </row>
    <row r="258" spans="3:8" ht="14.25">
      <c r="C258" s="22"/>
      <c r="D258" s="22"/>
      <c r="E258" s="22"/>
      <c r="F258" s="22"/>
      <c r="G258" s="22"/>
      <c r="H258" s="22"/>
    </row>
    <row r="259" spans="3:8" ht="14.25">
      <c r="C259" s="22"/>
      <c r="D259" s="22"/>
      <c r="E259" s="22"/>
      <c r="F259" s="22"/>
      <c r="G259" s="22"/>
      <c r="H259" s="22"/>
    </row>
    <row r="260" spans="3:8" ht="14.25">
      <c r="C260" s="22"/>
      <c r="D260" s="22"/>
      <c r="E260" s="22"/>
      <c r="F260" s="22"/>
      <c r="G260" s="22"/>
      <c r="H260" s="22"/>
    </row>
    <row r="261" spans="3:8" ht="14.25">
      <c r="C261" s="22"/>
      <c r="D261" s="22"/>
      <c r="E261" s="22"/>
      <c r="F261" s="22"/>
      <c r="G261" s="22"/>
      <c r="H261" s="22"/>
    </row>
    <row r="262" spans="3:8" ht="14.25">
      <c r="C262" s="22"/>
      <c r="D262" s="22"/>
      <c r="E262" s="22"/>
      <c r="F262" s="22"/>
      <c r="G262" s="22"/>
      <c r="H262" s="22"/>
    </row>
    <row r="263" spans="3:8" ht="14.25">
      <c r="C263" s="22"/>
      <c r="D263" s="22"/>
      <c r="E263" s="22"/>
      <c r="F263" s="22"/>
      <c r="G263" s="22"/>
      <c r="H263" s="22"/>
    </row>
    <row r="264" spans="3:8" ht="14.25">
      <c r="C264" s="22"/>
      <c r="D264" s="22"/>
      <c r="E264" s="22"/>
      <c r="F264" s="22"/>
      <c r="G264" s="22"/>
      <c r="H264" s="22"/>
    </row>
    <row r="265" spans="3:8" ht="14.25">
      <c r="C265" s="22"/>
      <c r="D265" s="22"/>
      <c r="E265" s="22"/>
      <c r="F265" s="22"/>
      <c r="G265" s="22"/>
      <c r="H265" s="22"/>
    </row>
    <row r="266" spans="3:8" ht="14.25">
      <c r="C266" s="22"/>
      <c r="D266" s="22"/>
      <c r="E266" s="22"/>
      <c r="F266" s="22"/>
      <c r="G266" s="22"/>
      <c r="H266" s="22"/>
    </row>
    <row r="267" spans="3:8" ht="14.25">
      <c r="C267" s="22"/>
      <c r="D267" s="22"/>
      <c r="E267" s="22"/>
      <c r="F267" s="22"/>
      <c r="G267" s="22"/>
      <c r="H267" s="22"/>
    </row>
    <row r="268" spans="3:8" ht="14.25">
      <c r="C268" s="22"/>
      <c r="D268" s="22"/>
      <c r="E268" s="22"/>
      <c r="F268" s="22"/>
      <c r="G268" s="22"/>
      <c r="H268" s="22"/>
    </row>
    <row r="269" spans="3:8" ht="14.25">
      <c r="C269" s="22"/>
      <c r="D269" s="22"/>
      <c r="E269" s="22"/>
      <c r="F269" s="22"/>
      <c r="G269" s="22"/>
      <c r="H269" s="22"/>
    </row>
    <row r="270" spans="3:8" ht="14.25">
      <c r="C270" s="22"/>
      <c r="D270" s="22"/>
      <c r="E270" s="22"/>
      <c r="F270" s="22"/>
      <c r="G270" s="22"/>
      <c r="H270" s="22"/>
    </row>
    <row r="271" spans="3:8" ht="14.25">
      <c r="C271" s="22"/>
      <c r="D271" s="22"/>
      <c r="E271" s="22"/>
      <c r="F271" s="22"/>
      <c r="G271" s="22"/>
      <c r="H271" s="22"/>
    </row>
    <row r="272" spans="3:8" ht="14.25">
      <c r="C272" s="22"/>
      <c r="D272" s="22"/>
      <c r="E272" s="22"/>
      <c r="F272" s="22"/>
      <c r="G272" s="22"/>
      <c r="H272" s="22"/>
    </row>
    <row r="273" spans="3:8" ht="14.25">
      <c r="C273" s="22"/>
      <c r="D273" s="22"/>
      <c r="E273" s="22"/>
      <c r="F273" s="22"/>
      <c r="G273" s="22"/>
      <c r="H273" s="22"/>
    </row>
    <row r="274" spans="3:8" ht="14.25">
      <c r="C274" s="22"/>
      <c r="D274" s="22"/>
      <c r="E274" s="22"/>
      <c r="F274" s="22"/>
      <c r="G274" s="22"/>
      <c r="H274" s="22"/>
    </row>
    <row r="275" spans="3:8" ht="14.25">
      <c r="C275" s="22"/>
      <c r="D275" s="22"/>
      <c r="E275" s="22"/>
      <c r="F275" s="22"/>
      <c r="G275" s="22"/>
      <c r="H275" s="22"/>
    </row>
    <row r="276" spans="3:8" ht="14.25">
      <c r="C276" s="22"/>
      <c r="D276" s="22"/>
      <c r="E276" s="22"/>
      <c r="F276" s="22"/>
      <c r="G276" s="22"/>
      <c r="H276" s="22"/>
    </row>
    <row r="277" spans="3:8" ht="14.25">
      <c r="C277" s="22"/>
      <c r="D277" s="22"/>
      <c r="E277" s="22"/>
      <c r="F277" s="22"/>
      <c r="G277" s="22"/>
      <c r="H277" s="22"/>
    </row>
    <row r="278" spans="3:8" ht="14.25">
      <c r="C278" s="22"/>
      <c r="D278" s="22"/>
      <c r="E278" s="22"/>
      <c r="F278" s="22"/>
      <c r="G278" s="22"/>
      <c r="H278" s="22"/>
    </row>
    <row r="279" spans="3:8" ht="14.25">
      <c r="C279" s="22"/>
      <c r="D279" s="22"/>
      <c r="E279" s="22"/>
      <c r="F279" s="22"/>
      <c r="G279" s="22"/>
      <c r="H279" s="22"/>
    </row>
    <row r="280" spans="3:8" ht="14.25">
      <c r="C280" s="22"/>
      <c r="D280" s="22"/>
      <c r="E280" s="22"/>
      <c r="F280" s="22"/>
      <c r="G280" s="22"/>
      <c r="H280" s="22"/>
    </row>
    <row r="281" spans="3:8" ht="14.25">
      <c r="C281" s="22"/>
      <c r="D281" s="22"/>
      <c r="E281" s="22"/>
      <c r="F281" s="22"/>
      <c r="G281" s="22"/>
      <c r="H281" s="22"/>
    </row>
    <row r="282" spans="3:8" ht="14.25">
      <c r="C282" s="22"/>
      <c r="D282" s="22"/>
      <c r="E282" s="22"/>
      <c r="F282" s="22"/>
      <c r="G282" s="22"/>
      <c r="H282" s="22"/>
    </row>
    <row r="283" spans="3:8" ht="14.25">
      <c r="C283" s="22"/>
      <c r="D283" s="22"/>
      <c r="E283" s="22"/>
      <c r="F283" s="22"/>
      <c r="G283" s="22"/>
      <c r="H283" s="22"/>
    </row>
    <row r="284" spans="3:8" ht="14.25">
      <c r="C284" s="22"/>
      <c r="D284" s="22"/>
      <c r="E284" s="22"/>
      <c r="F284" s="22"/>
      <c r="G284" s="22"/>
      <c r="H284" s="22"/>
    </row>
    <row r="285" spans="3:8" ht="14.25">
      <c r="C285" s="22"/>
      <c r="D285" s="22"/>
      <c r="E285" s="22"/>
      <c r="F285" s="22"/>
      <c r="G285" s="22"/>
      <c r="H285" s="22"/>
    </row>
    <row r="286" spans="3:8" ht="14.25">
      <c r="C286" s="22"/>
      <c r="D286" s="22"/>
      <c r="E286" s="22"/>
      <c r="F286" s="22"/>
      <c r="G286" s="22"/>
      <c r="H286" s="22"/>
    </row>
    <row r="287" spans="3:8" ht="14.25">
      <c r="C287" s="22"/>
      <c r="D287" s="22"/>
      <c r="E287" s="22"/>
      <c r="F287" s="22"/>
      <c r="G287" s="22"/>
      <c r="H287" s="22"/>
    </row>
    <row r="288" spans="3:8" ht="14.25">
      <c r="C288" s="22"/>
      <c r="D288" s="22"/>
      <c r="E288" s="22"/>
      <c r="F288" s="22"/>
      <c r="G288" s="22"/>
      <c r="H288" s="22"/>
    </row>
    <row r="289" spans="3:8" ht="14.25">
      <c r="C289" s="22"/>
      <c r="D289" s="22"/>
      <c r="E289" s="22"/>
      <c r="F289" s="22"/>
      <c r="G289" s="22"/>
      <c r="H289" s="22"/>
    </row>
    <row r="290" spans="3:8" ht="14.25">
      <c r="C290" s="22"/>
      <c r="D290" s="22"/>
      <c r="E290" s="22"/>
      <c r="F290" s="22"/>
      <c r="G290" s="22"/>
      <c r="H290" s="22"/>
    </row>
    <row r="291" spans="3:8" ht="14.25">
      <c r="C291" s="22"/>
      <c r="D291" s="22"/>
      <c r="E291" s="22"/>
      <c r="F291" s="22"/>
      <c r="G291" s="22"/>
      <c r="H291" s="22"/>
    </row>
    <row r="292" spans="3:8" ht="14.25">
      <c r="C292" s="22"/>
      <c r="D292" s="22"/>
      <c r="E292" s="22"/>
      <c r="F292" s="22"/>
      <c r="G292" s="22"/>
      <c r="H292" s="22"/>
    </row>
    <row r="293" spans="3:8" ht="14.25">
      <c r="C293" s="22"/>
      <c r="D293" s="22"/>
      <c r="E293" s="22"/>
      <c r="F293" s="22"/>
      <c r="G293" s="22"/>
      <c r="H293" s="22"/>
    </row>
    <row r="294" spans="3:8" ht="14.25">
      <c r="C294" s="22"/>
      <c r="D294" s="22"/>
      <c r="E294" s="22"/>
      <c r="F294" s="22"/>
      <c r="G294" s="22"/>
      <c r="H294" s="22"/>
    </row>
    <row r="295" spans="3:8" ht="14.25">
      <c r="C295" s="22"/>
      <c r="D295" s="22"/>
      <c r="E295" s="22"/>
      <c r="F295" s="22"/>
      <c r="G295" s="22"/>
      <c r="H295" s="22"/>
    </row>
    <row r="296" spans="3:8" ht="14.25">
      <c r="C296" s="22"/>
      <c r="D296" s="22"/>
      <c r="E296" s="22"/>
      <c r="F296" s="22"/>
      <c r="G296" s="22"/>
      <c r="H296" s="22"/>
    </row>
    <row r="297" spans="3:8" ht="14.25">
      <c r="C297" s="22"/>
      <c r="D297" s="22"/>
      <c r="E297" s="22"/>
      <c r="F297" s="22"/>
      <c r="G297" s="22"/>
      <c r="H297" s="22"/>
    </row>
    <row r="298" spans="3:8" ht="14.25">
      <c r="C298" s="22"/>
      <c r="D298" s="22"/>
      <c r="E298" s="22"/>
      <c r="F298" s="22"/>
      <c r="G298" s="22"/>
      <c r="H298" s="22"/>
    </row>
    <row r="299" spans="3:8" ht="14.25">
      <c r="C299" s="22"/>
      <c r="D299" s="22"/>
      <c r="E299" s="22"/>
      <c r="F299" s="22"/>
      <c r="G299" s="22"/>
      <c r="H299" s="22"/>
    </row>
    <row r="300" spans="3:8" ht="14.25">
      <c r="C300" s="22"/>
      <c r="D300" s="22"/>
      <c r="E300" s="22"/>
      <c r="F300" s="22"/>
      <c r="G300" s="22"/>
      <c r="H300" s="22"/>
    </row>
    <row r="301" spans="3:8" ht="14.25">
      <c r="C301" s="22"/>
      <c r="D301" s="22"/>
      <c r="E301" s="22"/>
      <c r="F301" s="22"/>
      <c r="G301" s="22"/>
      <c r="H301" s="22"/>
    </row>
    <row r="302" spans="3:8" ht="14.25">
      <c r="C302" s="22"/>
      <c r="D302" s="22"/>
      <c r="E302" s="22"/>
      <c r="F302" s="22"/>
      <c r="G302" s="22"/>
      <c r="H302" s="22"/>
    </row>
    <row r="303" spans="3:8" ht="14.25">
      <c r="C303" s="22"/>
      <c r="D303" s="22"/>
      <c r="E303" s="22"/>
      <c r="F303" s="22"/>
      <c r="G303" s="22"/>
      <c r="H303" s="22"/>
    </row>
    <row r="304" spans="3:8" ht="14.25">
      <c r="C304" s="22"/>
      <c r="D304" s="22"/>
      <c r="E304" s="22"/>
      <c r="F304" s="22"/>
      <c r="G304" s="22"/>
      <c r="H304" s="22"/>
    </row>
    <row r="305" spans="3:8" ht="14.25">
      <c r="C305" s="22"/>
      <c r="D305" s="22"/>
      <c r="E305" s="22"/>
      <c r="F305" s="22"/>
      <c r="G305" s="22"/>
      <c r="H305" s="22"/>
    </row>
    <row r="306" spans="3:8" ht="14.25">
      <c r="C306" s="22"/>
      <c r="D306" s="22"/>
      <c r="E306" s="22"/>
      <c r="F306" s="22"/>
      <c r="G306" s="22"/>
      <c r="H306" s="22"/>
    </row>
    <row r="307" spans="3:8" ht="14.25">
      <c r="C307" s="22"/>
      <c r="D307" s="22"/>
      <c r="E307" s="22"/>
      <c r="F307" s="22"/>
      <c r="G307" s="22"/>
      <c r="H307" s="22"/>
    </row>
    <row r="308" spans="3:8" ht="14.25">
      <c r="C308" s="22"/>
      <c r="D308" s="22"/>
      <c r="E308" s="22"/>
      <c r="F308" s="22"/>
      <c r="G308" s="22"/>
      <c r="H308" s="22"/>
    </row>
    <row r="309" spans="3:8" ht="14.25">
      <c r="C309" s="22"/>
      <c r="D309" s="22"/>
      <c r="E309" s="22"/>
      <c r="F309" s="22"/>
      <c r="G309" s="22"/>
      <c r="H309" s="22"/>
    </row>
    <row r="310" spans="3:8" ht="14.25">
      <c r="C310" s="22"/>
      <c r="D310" s="22"/>
      <c r="E310" s="22"/>
      <c r="F310" s="22"/>
      <c r="G310" s="22"/>
      <c r="H310" s="22"/>
    </row>
    <row r="311" spans="3:8" ht="14.25">
      <c r="C311" s="22"/>
      <c r="D311" s="22"/>
      <c r="E311" s="22"/>
      <c r="F311" s="22"/>
      <c r="G311" s="22"/>
      <c r="H311" s="22"/>
    </row>
    <row r="312" spans="3:8" ht="14.25">
      <c r="C312" s="22"/>
      <c r="D312" s="22"/>
      <c r="E312" s="22"/>
      <c r="F312" s="22"/>
      <c r="G312" s="22"/>
      <c r="H312" s="22"/>
    </row>
    <row r="313" spans="3:8" ht="14.25">
      <c r="C313" s="22"/>
      <c r="D313" s="22"/>
      <c r="E313" s="22"/>
      <c r="F313" s="22"/>
      <c r="G313" s="22"/>
      <c r="H313" s="22"/>
    </row>
    <row r="314" spans="3:8" ht="14.25">
      <c r="C314" s="22"/>
      <c r="D314" s="22"/>
      <c r="E314" s="22"/>
      <c r="F314" s="22"/>
      <c r="G314" s="22"/>
      <c r="H314" s="22"/>
    </row>
    <row r="315" spans="3:8" ht="14.25">
      <c r="C315" s="22"/>
      <c r="D315" s="22"/>
      <c r="E315" s="22"/>
      <c r="F315" s="22"/>
      <c r="G315" s="22"/>
      <c r="H315" s="22"/>
    </row>
    <row r="316" spans="3:8" ht="14.25">
      <c r="C316" s="22"/>
      <c r="D316" s="22"/>
      <c r="E316" s="22"/>
      <c r="F316" s="22"/>
      <c r="G316" s="22"/>
      <c r="H316" s="22"/>
    </row>
    <row r="317" spans="3:8" ht="14.25">
      <c r="C317" s="22"/>
      <c r="D317" s="22"/>
      <c r="E317" s="22"/>
      <c r="F317" s="22"/>
      <c r="G317" s="22"/>
      <c r="H317" s="22"/>
    </row>
    <row r="318" spans="3:8" ht="14.25">
      <c r="C318" s="22"/>
      <c r="D318" s="22"/>
      <c r="E318" s="22"/>
      <c r="F318" s="22"/>
      <c r="G318" s="22"/>
      <c r="H318" s="22"/>
    </row>
    <row r="319" spans="3:8" ht="14.25">
      <c r="C319" s="22"/>
      <c r="D319" s="22"/>
      <c r="E319" s="22"/>
      <c r="F319" s="22"/>
      <c r="G319" s="22"/>
      <c r="H319" s="22"/>
    </row>
    <row r="320" spans="3:8" ht="14.25">
      <c r="C320" s="22"/>
      <c r="D320" s="22"/>
      <c r="E320" s="22"/>
      <c r="F320" s="22"/>
      <c r="G320" s="22"/>
      <c r="H320" s="22"/>
    </row>
    <row r="321" spans="3:8" ht="14.25">
      <c r="C321" s="22"/>
      <c r="D321" s="22"/>
      <c r="E321" s="22"/>
      <c r="F321" s="22"/>
      <c r="G321" s="22"/>
      <c r="H321" s="22"/>
    </row>
    <row r="322" spans="3:8" ht="14.25">
      <c r="C322" s="22"/>
      <c r="D322" s="22"/>
      <c r="E322" s="22"/>
      <c r="F322" s="22"/>
      <c r="G322" s="22"/>
      <c r="H322" s="22"/>
    </row>
    <row r="323" spans="3:8" ht="14.25">
      <c r="C323" s="22"/>
      <c r="D323" s="22"/>
      <c r="E323" s="22"/>
      <c r="F323" s="22"/>
      <c r="G323" s="22"/>
      <c r="H323" s="22"/>
    </row>
    <row r="324" spans="3:8" ht="14.25">
      <c r="C324" s="22"/>
      <c r="D324" s="22"/>
      <c r="E324" s="22"/>
      <c r="F324" s="22"/>
      <c r="G324" s="22"/>
      <c r="H324" s="22"/>
    </row>
    <row r="325" spans="3:8" ht="14.25">
      <c r="C325" s="22"/>
      <c r="D325" s="22"/>
      <c r="E325" s="22"/>
      <c r="F325" s="22"/>
      <c r="G325" s="22"/>
      <c r="H325" s="22"/>
    </row>
    <row r="326" spans="3:8" ht="14.25">
      <c r="C326" s="22"/>
      <c r="D326" s="22"/>
      <c r="E326" s="22"/>
      <c r="F326" s="22"/>
      <c r="G326" s="22"/>
      <c r="H326" s="22"/>
    </row>
    <row r="327" spans="3:8" ht="14.25">
      <c r="C327" s="22"/>
      <c r="D327" s="22"/>
      <c r="E327" s="22"/>
      <c r="F327" s="22"/>
      <c r="G327" s="22"/>
      <c r="H327" s="22"/>
    </row>
    <row r="328" spans="3:8" ht="14.25">
      <c r="C328" s="22"/>
      <c r="D328" s="22"/>
      <c r="E328" s="22"/>
      <c r="F328" s="22"/>
      <c r="G328" s="22"/>
      <c r="H328" s="22"/>
    </row>
    <row r="329" spans="3:8" ht="14.25">
      <c r="C329" s="22"/>
      <c r="D329" s="22"/>
      <c r="E329" s="22"/>
      <c r="F329" s="22"/>
      <c r="G329" s="22"/>
      <c r="H329" s="22"/>
    </row>
    <row r="330" spans="3:8" ht="14.25">
      <c r="C330" s="22"/>
      <c r="D330" s="22"/>
      <c r="E330" s="22"/>
      <c r="F330" s="22"/>
      <c r="G330" s="22"/>
      <c r="H330" s="22"/>
    </row>
    <row r="331" spans="3:8" ht="14.25">
      <c r="C331" s="22"/>
      <c r="D331" s="22"/>
      <c r="E331" s="22"/>
      <c r="F331" s="22"/>
      <c r="G331" s="22"/>
      <c r="H331" s="22"/>
    </row>
    <row r="332" spans="3:8" ht="14.25">
      <c r="C332" s="22"/>
      <c r="D332" s="22"/>
      <c r="E332" s="22"/>
      <c r="F332" s="22"/>
      <c r="G332" s="22"/>
      <c r="H332" s="22"/>
    </row>
    <row r="333" spans="3:8" ht="14.25">
      <c r="C333" s="22"/>
      <c r="D333" s="22"/>
      <c r="E333" s="22"/>
      <c r="F333" s="22"/>
      <c r="G333" s="22"/>
      <c r="H333" s="22"/>
    </row>
    <row r="334" spans="3:8" ht="14.25">
      <c r="C334" s="22"/>
      <c r="D334" s="22"/>
      <c r="E334" s="22"/>
      <c r="F334" s="22"/>
      <c r="G334" s="22"/>
      <c r="H334" s="22"/>
    </row>
    <row r="335" spans="3:8" ht="14.25">
      <c r="C335" s="22"/>
      <c r="D335" s="22"/>
      <c r="E335" s="22"/>
      <c r="F335" s="22"/>
      <c r="G335" s="22"/>
      <c r="H335" s="22"/>
    </row>
    <row r="336" spans="3:8" ht="14.25">
      <c r="C336" s="22"/>
      <c r="D336" s="22"/>
      <c r="E336" s="22"/>
      <c r="F336" s="22"/>
      <c r="G336" s="22"/>
      <c r="H336" s="22"/>
    </row>
    <row r="337" spans="3:8" ht="14.25">
      <c r="C337" s="22"/>
      <c r="D337" s="22"/>
      <c r="E337" s="22"/>
      <c r="F337" s="22"/>
      <c r="G337" s="22"/>
      <c r="H337" s="22"/>
    </row>
    <row r="338" spans="3:8" ht="14.25">
      <c r="C338" s="22"/>
      <c r="D338" s="22"/>
      <c r="E338" s="22"/>
      <c r="F338" s="22"/>
      <c r="G338" s="22"/>
      <c r="H338" s="22"/>
    </row>
    <row r="339" spans="3:8" ht="14.25">
      <c r="C339" s="22"/>
      <c r="D339" s="22"/>
      <c r="E339" s="22"/>
      <c r="F339" s="22"/>
      <c r="G339" s="22"/>
      <c r="H339" s="22"/>
    </row>
    <row r="340" spans="3:8" ht="14.25">
      <c r="C340" s="22"/>
      <c r="D340" s="22"/>
      <c r="E340" s="22"/>
      <c r="F340" s="22"/>
      <c r="G340" s="22"/>
      <c r="H340" s="22"/>
    </row>
    <row r="341" spans="3:8" ht="14.25">
      <c r="C341" s="22"/>
      <c r="D341" s="22"/>
      <c r="E341" s="22"/>
      <c r="F341" s="22"/>
      <c r="G341" s="22"/>
      <c r="H341" s="22"/>
    </row>
    <row r="342" spans="3:8" ht="14.25">
      <c r="C342" s="22"/>
      <c r="D342" s="22"/>
      <c r="E342" s="22"/>
      <c r="F342" s="22"/>
      <c r="G342" s="22"/>
      <c r="H342" s="22"/>
    </row>
    <row r="343" spans="3:8" ht="14.25">
      <c r="C343" s="22"/>
      <c r="D343" s="22"/>
      <c r="E343" s="22"/>
      <c r="F343" s="22"/>
      <c r="G343" s="22"/>
      <c r="H343" s="22"/>
    </row>
    <row r="344" spans="3:8" ht="14.25">
      <c r="C344" s="22"/>
      <c r="D344" s="22"/>
      <c r="E344" s="22"/>
      <c r="F344" s="22"/>
      <c r="G344" s="22"/>
      <c r="H344" s="22"/>
    </row>
    <row r="345" spans="3:8" ht="14.25">
      <c r="C345" s="22"/>
      <c r="D345" s="22"/>
      <c r="E345" s="22"/>
      <c r="F345" s="22"/>
      <c r="G345" s="22"/>
      <c r="H345" s="22"/>
    </row>
    <row r="346" spans="3:8" ht="14.25">
      <c r="C346" s="22"/>
      <c r="D346" s="22"/>
      <c r="E346" s="22"/>
      <c r="F346" s="22"/>
      <c r="G346" s="22"/>
      <c r="H346" s="22"/>
    </row>
    <row r="347" spans="3:8" ht="14.25">
      <c r="C347" s="22"/>
      <c r="D347" s="22"/>
      <c r="E347" s="22"/>
      <c r="F347" s="22"/>
      <c r="G347" s="22"/>
      <c r="H347" s="22"/>
    </row>
    <row r="348" spans="3:8" ht="14.25">
      <c r="C348" s="22"/>
      <c r="D348" s="22"/>
      <c r="E348" s="22"/>
      <c r="F348" s="22"/>
      <c r="G348" s="22"/>
      <c r="H348" s="22"/>
    </row>
    <row r="349" spans="3:8" ht="14.25">
      <c r="C349" s="22"/>
      <c r="D349" s="22"/>
      <c r="E349" s="22"/>
      <c r="F349" s="22"/>
      <c r="G349" s="22"/>
      <c r="H349" s="22"/>
    </row>
    <row r="350" spans="3:8" ht="14.25">
      <c r="C350" s="22"/>
      <c r="D350" s="22"/>
      <c r="E350" s="22"/>
      <c r="F350" s="22"/>
      <c r="G350" s="22"/>
      <c r="H350" s="22"/>
    </row>
    <row r="351" spans="3:8" ht="14.25">
      <c r="C351" s="22"/>
      <c r="D351" s="22"/>
      <c r="E351" s="22"/>
      <c r="F351" s="22"/>
      <c r="G351" s="22"/>
      <c r="H351" s="22"/>
    </row>
    <row r="352" spans="3:8" ht="14.25">
      <c r="C352" s="22"/>
      <c r="D352" s="22"/>
      <c r="E352" s="22"/>
      <c r="F352" s="22"/>
      <c r="G352" s="22"/>
      <c r="H352" s="22"/>
    </row>
    <row r="353" spans="3:8" ht="14.25">
      <c r="C353" s="22"/>
      <c r="D353" s="22"/>
      <c r="E353" s="22"/>
      <c r="F353" s="22"/>
      <c r="G353" s="22"/>
      <c r="H353" s="22"/>
    </row>
    <row r="354" spans="3:8" ht="14.25">
      <c r="C354" s="22"/>
      <c r="D354" s="22"/>
      <c r="E354" s="22"/>
      <c r="F354" s="22"/>
      <c r="G354" s="22"/>
      <c r="H354" s="22"/>
    </row>
    <row r="355" spans="3:8" ht="14.25">
      <c r="C355" s="22"/>
      <c r="D355" s="22"/>
      <c r="E355" s="22"/>
      <c r="F355" s="22"/>
      <c r="G355" s="22"/>
      <c r="H355" s="22"/>
    </row>
    <row r="356" spans="3:8" ht="14.25">
      <c r="C356" s="22"/>
      <c r="D356" s="22"/>
      <c r="E356" s="22"/>
      <c r="F356" s="22"/>
      <c r="G356" s="22"/>
      <c r="H356" s="22"/>
    </row>
    <row r="357" spans="3:8" ht="14.25">
      <c r="C357" s="22"/>
      <c r="D357" s="22"/>
      <c r="E357" s="22"/>
      <c r="F357" s="22"/>
      <c r="G357" s="22"/>
      <c r="H357" s="22"/>
    </row>
    <row r="358" spans="3:8" ht="14.25">
      <c r="C358" s="22"/>
      <c r="D358" s="22"/>
      <c r="E358" s="22"/>
      <c r="F358" s="22"/>
      <c r="G358" s="22"/>
      <c r="H358" s="22"/>
    </row>
    <row r="359" spans="3:8" ht="14.25">
      <c r="C359" s="22"/>
      <c r="D359" s="22"/>
      <c r="E359" s="22"/>
      <c r="F359" s="22"/>
      <c r="G359" s="22"/>
      <c r="H359" s="22"/>
    </row>
    <row r="360" spans="3:8" ht="14.25">
      <c r="C360" s="22"/>
      <c r="D360" s="22"/>
      <c r="E360" s="22"/>
      <c r="F360" s="22"/>
      <c r="G360" s="22"/>
      <c r="H360" s="22"/>
    </row>
    <row r="361" spans="3:8" ht="14.25">
      <c r="C361" s="22"/>
      <c r="D361" s="22"/>
      <c r="E361" s="22"/>
      <c r="F361" s="22"/>
      <c r="G361" s="22"/>
      <c r="H361" s="22"/>
    </row>
    <row r="362" spans="3:8" ht="14.25">
      <c r="C362" s="22"/>
      <c r="D362" s="22"/>
      <c r="E362" s="22"/>
      <c r="F362" s="22"/>
      <c r="G362" s="22"/>
      <c r="H362" s="22"/>
    </row>
    <row r="363" spans="3:8" ht="14.25">
      <c r="C363" s="22"/>
      <c r="D363" s="22"/>
      <c r="E363" s="22"/>
      <c r="F363" s="22"/>
      <c r="G363" s="22"/>
      <c r="H363" s="22"/>
    </row>
    <row r="364" spans="3:8" ht="14.25">
      <c r="C364" s="22"/>
      <c r="D364" s="22"/>
      <c r="E364" s="22"/>
      <c r="F364" s="22"/>
      <c r="G364" s="22"/>
      <c r="H364" s="22"/>
    </row>
    <row r="365" spans="3:8" ht="14.25">
      <c r="C365" s="22"/>
      <c r="D365" s="22"/>
      <c r="E365" s="22"/>
      <c r="F365" s="22"/>
      <c r="G365" s="22"/>
      <c r="H365" s="22"/>
    </row>
    <row r="366" spans="3:8" ht="14.25">
      <c r="C366" s="22"/>
      <c r="D366" s="22"/>
      <c r="E366" s="22"/>
      <c r="F366" s="22"/>
      <c r="G366" s="22"/>
      <c r="H366" s="22"/>
    </row>
    <row r="367" spans="3:8" ht="14.25">
      <c r="C367" s="22"/>
      <c r="D367" s="22"/>
      <c r="E367" s="22"/>
      <c r="F367" s="22"/>
      <c r="G367" s="22"/>
      <c r="H367" s="22"/>
    </row>
    <row r="368" spans="3:8" ht="14.25">
      <c r="C368" s="22"/>
      <c r="D368" s="22"/>
      <c r="E368" s="22"/>
      <c r="F368" s="22"/>
      <c r="G368" s="22"/>
      <c r="H368" s="22"/>
    </row>
    <row r="369" spans="3:8" ht="14.25">
      <c r="C369" s="22"/>
      <c r="D369" s="22"/>
      <c r="E369" s="22"/>
      <c r="F369" s="22"/>
      <c r="G369" s="22"/>
      <c r="H369" s="22"/>
    </row>
    <row r="370" spans="3:8" ht="14.25">
      <c r="C370" s="22"/>
      <c r="D370" s="22"/>
      <c r="E370" s="22"/>
      <c r="F370" s="22"/>
      <c r="G370" s="22"/>
      <c r="H370" s="22"/>
    </row>
    <row r="371" spans="3:8" ht="14.25">
      <c r="C371" s="22"/>
      <c r="D371" s="22"/>
      <c r="E371" s="22"/>
      <c r="F371" s="22"/>
      <c r="G371" s="22"/>
      <c r="H371" s="22"/>
    </row>
    <row r="372" spans="3:8" ht="14.25">
      <c r="C372" s="22"/>
      <c r="D372" s="22"/>
      <c r="E372" s="22"/>
      <c r="F372" s="22"/>
      <c r="G372" s="22"/>
      <c r="H372" s="22"/>
    </row>
    <row r="373" spans="3:8" ht="14.25">
      <c r="C373" s="22"/>
      <c r="D373" s="22"/>
      <c r="E373" s="22"/>
      <c r="F373" s="22"/>
      <c r="G373" s="22"/>
      <c r="H373" s="22"/>
    </row>
    <row r="374" spans="3:8" ht="14.25">
      <c r="C374" s="22"/>
      <c r="D374" s="22"/>
      <c r="E374" s="22"/>
      <c r="F374" s="22"/>
      <c r="G374" s="22"/>
      <c r="H374" s="22"/>
    </row>
    <row r="375" spans="3:8" ht="14.25">
      <c r="C375" s="22"/>
      <c r="D375" s="22"/>
      <c r="E375" s="22"/>
      <c r="F375" s="22"/>
      <c r="G375" s="22"/>
      <c r="H375" s="22"/>
    </row>
    <row r="376" spans="3:8" ht="14.25">
      <c r="C376" s="22"/>
      <c r="D376" s="22"/>
      <c r="E376" s="22"/>
      <c r="F376" s="22"/>
      <c r="G376" s="22"/>
      <c r="H376" s="22"/>
    </row>
    <row r="377" spans="3:8" ht="14.25">
      <c r="C377" s="22"/>
      <c r="D377" s="22"/>
      <c r="E377" s="22"/>
      <c r="F377" s="22"/>
      <c r="G377" s="22"/>
      <c r="H377" s="22"/>
    </row>
    <row r="378" spans="3:8" ht="14.25">
      <c r="C378" s="22"/>
      <c r="D378" s="22"/>
      <c r="E378" s="22"/>
      <c r="F378" s="22"/>
      <c r="G378" s="22"/>
      <c r="H378" s="22"/>
    </row>
    <row r="379" spans="3:8" ht="14.25">
      <c r="C379" s="22"/>
      <c r="D379" s="22"/>
      <c r="E379" s="22"/>
      <c r="F379" s="22"/>
      <c r="G379" s="22"/>
      <c r="H379" s="22"/>
    </row>
    <row r="380" spans="3:8" ht="14.25">
      <c r="C380" s="22"/>
      <c r="D380" s="22"/>
      <c r="E380" s="22"/>
      <c r="F380" s="22"/>
      <c r="G380" s="22"/>
      <c r="H380" s="22"/>
    </row>
    <row r="381" spans="3:8" ht="14.25">
      <c r="C381" s="22"/>
      <c r="D381" s="22"/>
      <c r="E381" s="22"/>
      <c r="F381" s="22"/>
      <c r="G381" s="22"/>
      <c r="H381" s="22"/>
    </row>
    <row r="382" spans="3:8" ht="14.25">
      <c r="C382" s="22"/>
      <c r="D382" s="22"/>
      <c r="E382" s="22"/>
      <c r="F382" s="22"/>
      <c r="G382" s="22"/>
      <c r="H382" s="22"/>
    </row>
    <row r="383" spans="3:8" ht="14.25">
      <c r="C383" s="22"/>
      <c r="D383" s="22"/>
      <c r="E383" s="22"/>
      <c r="F383" s="22"/>
      <c r="G383" s="22"/>
      <c r="H383" s="22"/>
    </row>
    <row r="384" spans="3:8" ht="14.25">
      <c r="C384" s="22"/>
      <c r="D384" s="22"/>
      <c r="E384" s="22"/>
      <c r="F384" s="22"/>
      <c r="G384" s="22"/>
      <c r="H384" s="22"/>
    </row>
    <row r="385" spans="3:8" ht="14.25">
      <c r="C385" s="22"/>
      <c r="D385" s="22"/>
      <c r="E385" s="22"/>
      <c r="F385" s="22"/>
      <c r="G385" s="22"/>
      <c r="H385" s="22"/>
    </row>
    <row r="386" spans="3:8" ht="14.25">
      <c r="C386" s="22"/>
      <c r="D386" s="22"/>
      <c r="E386" s="22"/>
      <c r="F386" s="22"/>
      <c r="G386" s="22"/>
      <c r="H386" s="22"/>
    </row>
    <row r="387" spans="3:8" ht="14.25">
      <c r="C387" s="22"/>
      <c r="D387" s="22"/>
      <c r="E387" s="22"/>
      <c r="F387" s="22"/>
      <c r="G387" s="22"/>
      <c r="H387" s="22"/>
    </row>
    <row r="388" spans="3:8" ht="14.25">
      <c r="C388" s="22"/>
      <c r="D388" s="22"/>
      <c r="E388" s="22"/>
      <c r="F388" s="22"/>
      <c r="G388" s="22"/>
      <c r="H388" s="22"/>
    </row>
    <row r="389" spans="3:8" ht="14.25">
      <c r="C389" s="22"/>
      <c r="D389" s="22"/>
      <c r="E389" s="22"/>
      <c r="F389" s="22"/>
      <c r="G389" s="22"/>
      <c r="H389" s="22"/>
    </row>
    <row r="390" spans="3:8" ht="14.25">
      <c r="C390" s="22"/>
      <c r="D390" s="22"/>
      <c r="E390" s="22"/>
      <c r="F390" s="22"/>
      <c r="G390" s="22"/>
      <c r="H390" s="22"/>
    </row>
    <row r="391" spans="3:8" ht="14.25">
      <c r="C391" s="22"/>
      <c r="D391" s="22"/>
      <c r="E391" s="22"/>
      <c r="F391" s="22"/>
      <c r="G391" s="22"/>
      <c r="H391" s="22"/>
    </row>
    <row r="392" spans="3:8" ht="14.25">
      <c r="C392" s="22"/>
      <c r="D392" s="22"/>
      <c r="E392" s="22"/>
      <c r="F392" s="22"/>
      <c r="G392" s="22"/>
      <c r="H392" s="22"/>
    </row>
    <row r="393" spans="3:8" ht="14.25">
      <c r="C393" s="22"/>
      <c r="D393" s="22"/>
      <c r="E393" s="22"/>
      <c r="F393" s="22"/>
      <c r="G393" s="22"/>
      <c r="H393" s="22"/>
    </row>
    <row r="394" spans="3:8" ht="14.25">
      <c r="C394" s="22"/>
      <c r="D394" s="22"/>
      <c r="E394" s="22"/>
      <c r="F394" s="22"/>
      <c r="G394" s="22"/>
      <c r="H394" s="22"/>
    </row>
    <row r="395" spans="3:8" ht="14.25">
      <c r="C395" s="22"/>
      <c r="D395" s="22"/>
      <c r="E395" s="22"/>
      <c r="F395" s="22"/>
      <c r="G395" s="22"/>
      <c r="H395" s="22"/>
    </row>
    <row r="396" spans="3:8" ht="14.25">
      <c r="C396" s="22"/>
      <c r="D396" s="22"/>
      <c r="E396" s="22"/>
      <c r="F396" s="22"/>
      <c r="G396" s="22"/>
      <c r="H396" s="22"/>
    </row>
    <row r="397" spans="3:8" ht="14.25">
      <c r="C397" s="22"/>
      <c r="D397" s="22"/>
      <c r="E397" s="22"/>
      <c r="F397" s="22"/>
      <c r="G397" s="22"/>
      <c r="H397" s="22"/>
    </row>
    <row r="398" spans="3:8" ht="14.25">
      <c r="C398" s="22"/>
      <c r="D398" s="22"/>
      <c r="E398" s="22"/>
      <c r="F398" s="22"/>
      <c r="G398" s="22"/>
      <c r="H398" s="22"/>
    </row>
    <row r="399" spans="3:8" ht="14.25">
      <c r="C399" s="22"/>
      <c r="D399" s="22"/>
      <c r="E399" s="22"/>
      <c r="F399" s="22"/>
      <c r="G399" s="22"/>
      <c r="H399" s="22"/>
    </row>
    <row r="400" spans="3:8" ht="14.25">
      <c r="C400" s="22"/>
      <c r="D400" s="22"/>
      <c r="E400" s="22"/>
      <c r="F400" s="22"/>
      <c r="G400" s="22"/>
      <c r="H400" s="22"/>
    </row>
    <row r="401" spans="3:8" ht="14.25">
      <c r="C401" s="22"/>
      <c r="D401" s="22"/>
      <c r="E401" s="22"/>
      <c r="F401" s="22"/>
      <c r="G401" s="22"/>
      <c r="H401" s="22"/>
    </row>
    <row r="402" spans="3:8" ht="14.25">
      <c r="C402" s="22"/>
      <c r="D402" s="22"/>
      <c r="E402" s="22"/>
      <c r="F402" s="22"/>
      <c r="G402" s="22"/>
      <c r="H402" s="22"/>
    </row>
    <row r="403" spans="3:8" ht="14.25">
      <c r="C403" s="22"/>
      <c r="D403" s="22"/>
      <c r="E403" s="22"/>
      <c r="F403" s="22"/>
      <c r="G403" s="22"/>
      <c r="H403" s="22"/>
    </row>
    <row r="404" spans="3:8" ht="14.25">
      <c r="C404" s="22"/>
      <c r="D404" s="22"/>
      <c r="E404" s="22"/>
      <c r="F404" s="22"/>
      <c r="G404" s="22"/>
      <c r="H404" s="22"/>
    </row>
    <row r="405" spans="3:8" ht="14.25">
      <c r="C405" s="22"/>
      <c r="D405" s="22"/>
      <c r="E405" s="22"/>
      <c r="F405" s="22"/>
      <c r="G405" s="22"/>
      <c r="H405" s="22"/>
    </row>
    <row r="406" spans="3:8" ht="14.25">
      <c r="C406" s="22"/>
      <c r="D406" s="22"/>
      <c r="E406" s="22"/>
      <c r="F406" s="22"/>
      <c r="G406" s="22"/>
      <c r="H406" s="22"/>
    </row>
    <row r="407" spans="3:8" ht="14.25">
      <c r="C407" s="22"/>
      <c r="D407" s="22"/>
      <c r="E407" s="22"/>
      <c r="F407" s="22"/>
      <c r="G407" s="22"/>
      <c r="H407" s="22"/>
    </row>
    <row r="408" spans="3:8" ht="14.25">
      <c r="C408" s="22"/>
      <c r="D408" s="22"/>
      <c r="E408" s="22"/>
      <c r="F408" s="22"/>
      <c r="G408" s="22"/>
      <c r="H408" s="22"/>
    </row>
    <row r="409" spans="3:8" ht="14.25">
      <c r="C409" s="22"/>
      <c r="D409" s="22"/>
      <c r="E409" s="22"/>
      <c r="F409" s="22"/>
      <c r="G409" s="22"/>
      <c r="H409" s="22"/>
    </row>
    <row r="410" spans="3:8" ht="14.25">
      <c r="C410" s="22"/>
      <c r="D410" s="22"/>
      <c r="E410" s="22"/>
      <c r="F410" s="22"/>
      <c r="G410" s="22"/>
      <c r="H410" s="22"/>
    </row>
    <row r="411" spans="3:8" ht="14.25">
      <c r="C411" s="22"/>
      <c r="D411" s="22"/>
      <c r="E411" s="22"/>
      <c r="F411" s="22"/>
      <c r="G411" s="22"/>
      <c r="H411" s="22"/>
    </row>
    <row r="412" spans="3:8" ht="14.25">
      <c r="C412" s="22"/>
      <c r="D412" s="22"/>
      <c r="E412" s="22"/>
      <c r="F412" s="22"/>
      <c r="G412" s="22"/>
      <c r="H412" s="22"/>
    </row>
    <row r="413" spans="3:8" ht="14.25">
      <c r="C413" s="22"/>
      <c r="D413" s="22"/>
      <c r="E413" s="22"/>
      <c r="F413" s="22"/>
      <c r="G413" s="22"/>
      <c r="H413" s="22"/>
    </row>
    <row r="414" spans="3:8" ht="14.25">
      <c r="C414" s="22"/>
      <c r="D414" s="22"/>
      <c r="E414" s="22"/>
      <c r="F414" s="22"/>
      <c r="G414" s="22"/>
      <c r="H414" s="22"/>
    </row>
    <row r="415" spans="3:8" ht="14.25">
      <c r="C415" s="22"/>
      <c r="D415" s="22"/>
      <c r="E415" s="22"/>
      <c r="F415" s="22"/>
      <c r="G415" s="22"/>
      <c r="H415" s="22"/>
    </row>
    <row r="416" spans="3:8" ht="14.25">
      <c r="C416" s="22"/>
      <c r="D416" s="22"/>
      <c r="E416" s="22"/>
      <c r="F416" s="22"/>
      <c r="G416" s="22"/>
      <c r="H416" s="22"/>
    </row>
    <row r="417" spans="3:8" ht="14.25">
      <c r="C417" s="22"/>
      <c r="D417" s="22"/>
      <c r="E417" s="22"/>
      <c r="F417" s="22"/>
      <c r="G417" s="22"/>
      <c r="H417" s="22"/>
    </row>
    <row r="418" spans="3:8" ht="14.25">
      <c r="C418" s="22"/>
      <c r="D418" s="22"/>
      <c r="E418" s="22"/>
      <c r="F418" s="22"/>
      <c r="G418" s="22"/>
      <c r="H418" s="22"/>
    </row>
    <row r="419" spans="3:8" ht="14.25">
      <c r="C419" s="22"/>
      <c r="D419" s="22"/>
      <c r="E419" s="22"/>
      <c r="F419" s="22"/>
      <c r="G419" s="22"/>
      <c r="H419" s="22"/>
    </row>
    <row r="420" spans="3:8" ht="14.25">
      <c r="C420" s="22"/>
      <c r="D420" s="22"/>
      <c r="E420" s="22"/>
      <c r="F420" s="22"/>
      <c r="G420" s="22"/>
      <c r="H420" s="22"/>
    </row>
    <row r="421" spans="3:8" ht="14.25">
      <c r="C421" s="22"/>
      <c r="D421" s="22"/>
      <c r="E421" s="22"/>
      <c r="F421" s="22"/>
      <c r="G421" s="22"/>
      <c r="H421" s="22"/>
    </row>
    <row r="422" spans="3:8" ht="14.25">
      <c r="C422" s="22"/>
      <c r="D422" s="22"/>
      <c r="E422" s="22"/>
      <c r="F422" s="22"/>
      <c r="G422" s="22"/>
      <c r="H422" s="22"/>
    </row>
    <row r="423" spans="3:8" ht="14.25">
      <c r="C423" s="22"/>
      <c r="D423" s="22"/>
      <c r="E423" s="22"/>
      <c r="F423" s="22"/>
      <c r="G423" s="22"/>
      <c r="H423" s="22"/>
    </row>
    <row r="424" spans="3:8" ht="14.25">
      <c r="C424" s="22"/>
      <c r="D424" s="22"/>
      <c r="E424" s="22"/>
      <c r="F424" s="22"/>
      <c r="G424" s="22"/>
      <c r="H424" s="22"/>
    </row>
    <row r="425" spans="3:8" ht="14.25">
      <c r="C425" s="22"/>
      <c r="D425" s="22"/>
      <c r="E425" s="22"/>
      <c r="F425" s="22"/>
      <c r="G425" s="22"/>
      <c r="H425" s="22"/>
    </row>
    <row r="426" spans="3:8" ht="14.25">
      <c r="C426" s="22"/>
      <c r="D426" s="22"/>
      <c r="E426" s="22"/>
      <c r="F426" s="22"/>
      <c r="G426" s="22"/>
      <c r="H426" s="22"/>
    </row>
    <row r="427" spans="3:8" ht="14.25">
      <c r="C427" s="22"/>
      <c r="D427" s="22"/>
      <c r="E427" s="22"/>
      <c r="F427" s="22"/>
      <c r="G427" s="22"/>
      <c r="H427" s="22"/>
    </row>
    <row r="428" spans="3:8" ht="14.25">
      <c r="C428" s="22"/>
      <c r="D428" s="22"/>
      <c r="E428" s="22"/>
      <c r="F428" s="22"/>
      <c r="G428" s="22"/>
      <c r="H428" s="22"/>
    </row>
    <row r="429" spans="3:8" ht="14.25">
      <c r="C429" s="22"/>
      <c r="D429" s="22"/>
      <c r="E429" s="22"/>
      <c r="F429" s="22"/>
      <c r="G429" s="22"/>
      <c r="H429" s="22"/>
    </row>
    <row r="430" spans="3:8" ht="14.25">
      <c r="C430" s="22"/>
      <c r="D430" s="22"/>
      <c r="E430" s="22"/>
      <c r="F430" s="22"/>
      <c r="G430" s="22"/>
      <c r="H430" s="22"/>
    </row>
    <row r="431" spans="3:8" ht="14.25">
      <c r="C431" s="22"/>
      <c r="D431" s="22"/>
      <c r="E431" s="22"/>
      <c r="F431" s="22"/>
      <c r="G431" s="22"/>
      <c r="H431" s="22"/>
    </row>
    <row r="432" spans="3:8" ht="14.25">
      <c r="C432" s="22"/>
      <c r="D432" s="22"/>
      <c r="E432" s="22"/>
      <c r="F432" s="22"/>
      <c r="G432" s="22"/>
      <c r="H432" s="22"/>
    </row>
    <row r="433" spans="3:8" ht="14.25">
      <c r="C433" s="22"/>
      <c r="D433" s="22"/>
      <c r="E433" s="22"/>
      <c r="F433" s="22"/>
      <c r="G433" s="22"/>
      <c r="H433" s="22"/>
    </row>
    <row r="434" spans="3:8" ht="14.25">
      <c r="C434" s="22"/>
      <c r="D434" s="22"/>
      <c r="E434" s="22"/>
      <c r="F434" s="22"/>
      <c r="G434" s="22"/>
      <c r="H434" s="22"/>
    </row>
    <row r="435" spans="3:8" ht="14.25">
      <c r="C435" s="22"/>
      <c r="D435" s="22"/>
      <c r="E435" s="22"/>
      <c r="F435" s="22"/>
      <c r="G435" s="22"/>
      <c r="H435" s="22"/>
    </row>
    <row r="436" spans="3:8" ht="14.25">
      <c r="C436" s="22"/>
      <c r="D436" s="22"/>
      <c r="E436" s="22"/>
      <c r="F436" s="22"/>
      <c r="G436" s="22"/>
      <c r="H436" s="22"/>
    </row>
    <row r="437" spans="3:8" ht="14.25">
      <c r="C437" s="22"/>
      <c r="D437" s="22"/>
      <c r="E437" s="22"/>
      <c r="F437" s="22"/>
      <c r="G437" s="22"/>
      <c r="H437" s="22"/>
    </row>
    <row r="438" spans="3:8" ht="14.25">
      <c r="C438" s="22"/>
      <c r="D438" s="22"/>
      <c r="E438" s="22"/>
      <c r="F438" s="22"/>
      <c r="G438" s="22"/>
      <c r="H438" s="22"/>
    </row>
    <row r="439" spans="3:8" ht="14.25">
      <c r="C439" s="22"/>
      <c r="D439" s="22"/>
      <c r="E439" s="22"/>
      <c r="F439" s="22"/>
      <c r="G439" s="22"/>
      <c r="H439" s="22"/>
    </row>
    <row r="440" spans="3:8" ht="14.25">
      <c r="C440" s="22"/>
      <c r="D440" s="22"/>
      <c r="E440" s="22"/>
      <c r="F440" s="22"/>
      <c r="G440" s="22"/>
      <c r="H440" s="22"/>
    </row>
    <row r="441" spans="3:8" ht="14.25">
      <c r="C441" s="22"/>
      <c r="D441" s="22"/>
      <c r="E441" s="22"/>
      <c r="F441" s="22"/>
      <c r="G441" s="22"/>
      <c r="H441" s="22"/>
    </row>
    <row r="442" spans="3:8" ht="14.25">
      <c r="C442" s="22"/>
      <c r="D442" s="22"/>
      <c r="E442" s="22"/>
      <c r="F442" s="22"/>
      <c r="G442" s="22"/>
      <c r="H442" s="22"/>
    </row>
    <row r="443" spans="3:8" ht="14.25">
      <c r="C443" s="22"/>
      <c r="D443" s="22"/>
      <c r="E443" s="22"/>
      <c r="F443" s="22"/>
      <c r="G443" s="22"/>
      <c r="H443" s="22"/>
    </row>
    <row r="444" spans="3:8" ht="14.25">
      <c r="C444" s="22"/>
      <c r="D444" s="22"/>
      <c r="E444" s="22"/>
      <c r="F444" s="22"/>
      <c r="G444" s="22"/>
      <c r="H444" s="22"/>
    </row>
    <row r="445" spans="3:8" ht="14.25">
      <c r="C445" s="22"/>
      <c r="D445" s="22"/>
      <c r="E445" s="22"/>
      <c r="F445" s="22"/>
      <c r="G445" s="22"/>
      <c r="H445" s="22"/>
    </row>
    <row r="446" spans="3:8" ht="14.25">
      <c r="C446" s="22"/>
      <c r="D446" s="22"/>
      <c r="E446" s="22"/>
      <c r="F446" s="22"/>
      <c r="G446" s="22"/>
      <c r="H446" s="22"/>
    </row>
    <row r="447" spans="3:8" ht="14.25">
      <c r="C447" s="22"/>
      <c r="D447" s="22"/>
      <c r="E447" s="22"/>
      <c r="F447" s="22"/>
      <c r="G447" s="22"/>
      <c r="H447" s="22"/>
    </row>
    <row r="448" spans="3:8" ht="14.25">
      <c r="C448" s="22"/>
      <c r="D448" s="22"/>
      <c r="E448" s="22"/>
      <c r="F448" s="22"/>
      <c r="G448" s="22"/>
      <c r="H448" s="22"/>
    </row>
    <row r="449" spans="3:8" ht="14.25">
      <c r="C449" s="22"/>
      <c r="D449" s="22"/>
      <c r="E449" s="22"/>
      <c r="F449" s="22"/>
      <c r="G449" s="22"/>
      <c r="H449" s="22"/>
    </row>
    <row r="450" spans="3:8" ht="14.25">
      <c r="C450" s="22"/>
      <c r="D450" s="22"/>
      <c r="E450" s="22"/>
      <c r="F450" s="22"/>
      <c r="G450" s="22"/>
      <c r="H450" s="22"/>
    </row>
    <row r="451" spans="3:8" ht="14.25">
      <c r="C451" s="22"/>
      <c r="D451" s="22"/>
      <c r="E451" s="22"/>
      <c r="F451" s="22"/>
      <c r="G451" s="22"/>
      <c r="H451" s="22"/>
    </row>
    <row r="452" spans="3:8" ht="14.25">
      <c r="C452" s="22"/>
      <c r="D452" s="22"/>
      <c r="E452" s="22"/>
      <c r="F452" s="22"/>
      <c r="G452" s="22"/>
      <c r="H452" s="22"/>
    </row>
    <row r="453" spans="3:8" ht="14.25">
      <c r="C453" s="22"/>
      <c r="D453" s="22"/>
      <c r="E453" s="22"/>
      <c r="F453" s="22"/>
      <c r="G453" s="22"/>
      <c r="H453" s="22"/>
    </row>
    <row r="454" spans="3:8" ht="14.25">
      <c r="C454" s="22"/>
      <c r="D454" s="22"/>
      <c r="E454" s="22"/>
      <c r="F454" s="22"/>
      <c r="G454" s="22"/>
      <c r="H454" s="22"/>
    </row>
    <row r="455" spans="3:8" ht="14.25">
      <c r="C455" s="22"/>
      <c r="D455" s="22"/>
      <c r="E455" s="22"/>
      <c r="F455" s="22"/>
      <c r="G455" s="22"/>
      <c r="H455" s="22"/>
    </row>
    <row r="456" spans="3:8" ht="14.25">
      <c r="C456" s="22"/>
      <c r="D456" s="22"/>
      <c r="E456" s="22"/>
      <c r="F456" s="22"/>
      <c r="G456" s="22"/>
      <c r="H456" s="22"/>
    </row>
    <row r="457" spans="3:8" ht="14.25">
      <c r="C457" s="22"/>
      <c r="D457" s="22"/>
      <c r="E457" s="22"/>
      <c r="F457" s="22"/>
      <c r="G457" s="22"/>
      <c r="H457" s="22"/>
    </row>
    <row r="458" spans="3:8" ht="14.25">
      <c r="C458" s="22"/>
      <c r="D458" s="22"/>
      <c r="E458" s="22"/>
      <c r="F458" s="22"/>
      <c r="G458" s="22"/>
      <c r="H458" s="22"/>
    </row>
    <row r="459" spans="3:8" ht="14.25">
      <c r="C459" s="22"/>
      <c r="D459" s="22"/>
      <c r="E459" s="22"/>
      <c r="F459" s="22"/>
      <c r="G459" s="22"/>
      <c r="H459" s="22"/>
    </row>
    <row r="460" spans="3:8" ht="14.25">
      <c r="C460" s="22"/>
      <c r="D460" s="22"/>
      <c r="E460" s="22"/>
      <c r="F460" s="22"/>
      <c r="G460" s="22"/>
      <c r="H460" s="22"/>
    </row>
    <row r="461" spans="3:8" ht="14.25">
      <c r="C461" s="22"/>
      <c r="D461" s="22"/>
      <c r="E461" s="22"/>
      <c r="F461" s="22"/>
      <c r="G461" s="22"/>
      <c r="H461" s="22"/>
    </row>
    <row r="462" spans="3:8" ht="14.25">
      <c r="C462" s="22"/>
      <c r="D462" s="22"/>
      <c r="E462" s="22"/>
      <c r="F462" s="22"/>
      <c r="G462" s="22"/>
      <c r="H462" s="22"/>
    </row>
    <row r="463" spans="3:8" ht="14.25">
      <c r="C463" s="22"/>
      <c r="D463" s="22"/>
      <c r="E463" s="22"/>
      <c r="F463" s="22"/>
      <c r="G463" s="22"/>
      <c r="H463" s="22"/>
    </row>
    <row r="464" spans="3:8" ht="14.25">
      <c r="C464" s="22"/>
      <c r="D464" s="22"/>
      <c r="E464" s="22"/>
      <c r="F464" s="22"/>
      <c r="G464" s="22"/>
      <c r="H464" s="22"/>
    </row>
    <row r="465" spans="3:8" ht="14.25">
      <c r="C465" s="22"/>
      <c r="D465" s="22"/>
      <c r="E465" s="22"/>
      <c r="F465" s="22"/>
      <c r="G465" s="22"/>
      <c r="H465" s="22"/>
    </row>
    <row r="466" spans="3:8" ht="14.25">
      <c r="C466" s="22"/>
      <c r="D466" s="22"/>
      <c r="E466" s="22"/>
      <c r="F466" s="22"/>
      <c r="G466" s="22"/>
      <c r="H466" s="22"/>
    </row>
    <row r="467" spans="3:8" ht="14.25">
      <c r="C467" s="22"/>
      <c r="D467" s="22"/>
      <c r="E467" s="22"/>
      <c r="F467" s="22"/>
      <c r="G467" s="22"/>
      <c r="H467" s="22"/>
    </row>
    <row r="468" spans="3:8" ht="14.25">
      <c r="C468" s="22"/>
      <c r="D468" s="22"/>
      <c r="E468" s="22"/>
      <c r="F468" s="22"/>
      <c r="G468" s="22"/>
      <c r="H468" s="22"/>
    </row>
    <row r="469" spans="3:8" ht="14.25">
      <c r="C469" s="22"/>
      <c r="D469" s="22"/>
      <c r="E469" s="22"/>
      <c r="F469" s="22"/>
      <c r="G469" s="22"/>
      <c r="H469" s="22"/>
    </row>
    <row r="470" spans="3:8" ht="14.25">
      <c r="C470" s="22"/>
      <c r="D470" s="22"/>
      <c r="E470" s="22"/>
      <c r="F470" s="22"/>
      <c r="G470" s="22"/>
      <c r="H470" s="22"/>
    </row>
    <row r="471" spans="3:8" ht="14.25">
      <c r="C471" s="22"/>
      <c r="D471" s="22"/>
      <c r="E471" s="22"/>
      <c r="F471" s="22"/>
      <c r="G471" s="22"/>
      <c r="H471" s="22"/>
    </row>
    <row r="472" spans="3:8" ht="14.25">
      <c r="C472" s="22"/>
      <c r="D472" s="22"/>
      <c r="E472" s="22"/>
      <c r="F472" s="22"/>
      <c r="G472" s="22"/>
      <c r="H472" s="22"/>
    </row>
    <row r="473" spans="3:8" ht="14.25">
      <c r="C473" s="22"/>
      <c r="D473" s="22"/>
      <c r="E473" s="22"/>
      <c r="F473" s="22"/>
      <c r="G473" s="22"/>
      <c r="H473" s="22"/>
    </row>
    <row r="474" spans="3:8" ht="14.25">
      <c r="C474" s="22"/>
      <c r="D474" s="22"/>
      <c r="E474" s="22"/>
      <c r="F474" s="22"/>
      <c r="G474" s="22"/>
      <c r="H474" s="22"/>
    </row>
    <row r="475" spans="3:8" ht="14.25">
      <c r="C475" s="22"/>
      <c r="D475" s="22"/>
      <c r="E475" s="22"/>
      <c r="F475" s="22"/>
      <c r="G475" s="22"/>
      <c r="H475" s="22"/>
    </row>
    <row r="476" spans="3:8" ht="14.25">
      <c r="C476" s="22"/>
      <c r="D476" s="22"/>
      <c r="E476" s="22"/>
      <c r="F476" s="22"/>
      <c r="G476" s="22"/>
      <c r="H476" s="22"/>
    </row>
    <row r="477" spans="3:8" ht="14.25">
      <c r="C477" s="22"/>
      <c r="D477" s="22"/>
      <c r="E477" s="22"/>
      <c r="F477" s="22"/>
      <c r="G477" s="22"/>
      <c r="H477" s="22"/>
    </row>
    <row r="478" spans="3:8" ht="14.25">
      <c r="C478" s="22"/>
      <c r="D478" s="22"/>
      <c r="E478" s="22"/>
      <c r="F478" s="22"/>
      <c r="G478" s="22"/>
      <c r="H478" s="22"/>
    </row>
    <row r="479" spans="3:8" ht="14.25">
      <c r="C479" s="22"/>
      <c r="D479" s="22"/>
      <c r="E479" s="22"/>
      <c r="F479" s="22"/>
      <c r="G479" s="22"/>
      <c r="H479" s="22"/>
    </row>
    <row r="480" spans="3:8" ht="14.25">
      <c r="C480" s="22"/>
      <c r="D480" s="22"/>
      <c r="E480" s="22"/>
      <c r="F480" s="22"/>
      <c r="G480" s="22"/>
      <c r="H480" s="22"/>
    </row>
    <row r="481" spans="3:8" ht="14.25">
      <c r="C481" s="22"/>
      <c r="D481" s="22"/>
      <c r="E481" s="22"/>
      <c r="F481" s="22"/>
      <c r="G481" s="22"/>
      <c r="H481" s="22"/>
    </row>
    <row r="482" spans="3:8" ht="14.25">
      <c r="C482" s="22"/>
      <c r="D482" s="22"/>
      <c r="E482" s="22"/>
      <c r="F482" s="22"/>
      <c r="G482" s="22"/>
      <c r="H482" s="22"/>
    </row>
    <row r="483" spans="3:8" ht="14.25">
      <c r="C483" s="22"/>
      <c r="D483" s="22"/>
      <c r="E483" s="22"/>
      <c r="F483" s="22"/>
      <c r="G483" s="22"/>
      <c r="H483" s="22"/>
    </row>
  </sheetData>
  <sheetProtection/>
  <mergeCells count="4">
    <mergeCell ref="C3:E3"/>
    <mergeCell ref="B3:B4"/>
    <mergeCell ref="F3:H3"/>
    <mergeCell ref="B1:H1"/>
  </mergeCells>
  <printOptions horizont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0" min="1" max="7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B1:L482"/>
  <sheetViews>
    <sheetView zoomScaleSheetLayoutView="100" workbookViewId="0" topLeftCell="A1">
      <pane xSplit="2" ySplit="4" topLeftCell="C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8.796875" defaultRowHeight="14.25"/>
  <cols>
    <col min="1" max="1" width="3.5" style="202" customWidth="1"/>
    <col min="2" max="2" width="25" style="202" bestFit="1" customWidth="1"/>
    <col min="3" max="3" width="10.69921875" style="202" customWidth="1"/>
    <col min="4" max="4" width="10.09765625" style="202" customWidth="1"/>
    <col min="5" max="5" width="9.8984375" style="202" customWidth="1"/>
    <col min="6" max="6" width="10.69921875" style="202" customWidth="1"/>
    <col min="7" max="7" width="10.09765625" style="202" customWidth="1"/>
    <col min="8" max="8" width="10" style="202" customWidth="1"/>
    <col min="9" max="9" width="9.8984375" style="202" customWidth="1"/>
    <col min="10" max="10" width="7.69921875" style="202" customWidth="1"/>
    <col min="11" max="11" width="7.09765625" style="202" customWidth="1"/>
    <col min="12" max="16384" width="9" style="202" customWidth="1"/>
  </cols>
  <sheetData>
    <row r="1" spans="2:11" ht="24" customHeight="1">
      <c r="B1" s="200" t="s">
        <v>156</v>
      </c>
      <c r="C1" s="201"/>
      <c r="D1" s="201"/>
      <c r="E1" s="201"/>
      <c r="F1" s="201"/>
      <c r="G1" s="201"/>
      <c r="H1" s="201"/>
      <c r="I1" s="201"/>
      <c r="J1" s="201"/>
      <c r="K1" s="201"/>
    </row>
    <row r="2" ht="14.25" thickBot="1">
      <c r="K2" s="203" t="s">
        <v>56</v>
      </c>
    </row>
    <row r="3" spans="2:11" ht="30" customHeight="1" thickBot="1">
      <c r="B3" s="204" t="s">
        <v>0</v>
      </c>
      <c r="C3" s="205" t="s">
        <v>1</v>
      </c>
      <c r="D3" s="206" t="s">
        <v>2</v>
      </c>
      <c r="E3" s="207" t="s">
        <v>3</v>
      </c>
      <c r="F3" s="205" t="s">
        <v>57</v>
      </c>
      <c r="G3" s="208" t="s">
        <v>58</v>
      </c>
      <c r="H3" s="209" t="s">
        <v>157</v>
      </c>
      <c r="I3" s="210" t="s">
        <v>158</v>
      </c>
      <c r="J3" s="211" t="s">
        <v>67</v>
      </c>
      <c r="K3" s="212" t="s">
        <v>159</v>
      </c>
    </row>
    <row r="4" spans="2:11" ht="16.5" customHeight="1" thickBot="1">
      <c r="B4" s="213" t="s">
        <v>4</v>
      </c>
      <c r="C4" s="30">
        <v>496146</v>
      </c>
      <c r="D4" s="31">
        <v>78115</v>
      </c>
      <c r="E4" s="32">
        <v>15.7443575076691</v>
      </c>
      <c r="F4" s="30">
        <v>7584</v>
      </c>
      <c r="G4" s="33">
        <v>9.70876272162837</v>
      </c>
      <c r="H4" s="34">
        <v>6517</v>
      </c>
      <c r="I4" s="32">
        <v>85.93090717299579</v>
      </c>
      <c r="J4" s="30">
        <v>108</v>
      </c>
      <c r="K4" s="78">
        <f aca="true" t="shared" si="0" ref="K4:K35">(J4/D4)*100</f>
        <v>0.1382576969852141</v>
      </c>
    </row>
    <row r="5" spans="2:11" ht="16.5" customHeight="1">
      <c r="B5" s="214" t="s">
        <v>96</v>
      </c>
      <c r="C5" s="35">
        <v>119430</v>
      </c>
      <c r="D5" s="36">
        <v>9628</v>
      </c>
      <c r="E5" s="37">
        <v>8.061626057104581</v>
      </c>
      <c r="F5" s="35">
        <v>924</v>
      </c>
      <c r="G5" s="38">
        <v>9.597008724553385</v>
      </c>
      <c r="H5" s="39">
        <v>853</v>
      </c>
      <c r="I5" s="37">
        <v>92.31601731601732</v>
      </c>
      <c r="J5" s="35">
        <v>14</v>
      </c>
      <c r="K5" s="72">
        <f t="shared" si="0"/>
        <v>0.14540922309929372</v>
      </c>
    </row>
    <row r="6" spans="2:11" ht="16.5" customHeight="1">
      <c r="B6" s="215" t="s">
        <v>84</v>
      </c>
      <c r="C6" s="52">
        <v>119430</v>
      </c>
      <c r="D6" s="53">
        <v>9628</v>
      </c>
      <c r="E6" s="54">
        <v>8.06162605710458</v>
      </c>
      <c r="F6" s="52">
        <v>924</v>
      </c>
      <c r="G6" s="55">
        <v>9.597008724553385</v>
      </c>
      <c r="H6" s="56">
        <v>853</v>
      </c>
      <c r="I6" s="54">
        <v>92.31601731601732</v>
      </c>
      <c r="J6" s="76">
        <v>14</v>
      </c>
      <c r="K6" s="108">
        <f t="shared" si="0"/>
        <v>0.14540922309929372</v>
      </c>
    </row>
    <row r="7" spans="2:11" ht="16.5" customHeight="1">
      <c r="B7" s="216" t="s">
        <v>146</v>
      </c>
      <c r="C7" s="35">
        <v>11572</v>
      </c>
      <c r="D7" s="36">
        <v>879</v>
      </c>
      <c r="E7" s="37">
        <v>7.5959211890770835</v>
      </c>
      <c r="F7" s="35">
        <v>132</v>
      </c>
      <c r="G7" s="38">
        <v>15.017064846416384</v>
      </c>
      <c r="H7" s="39">
        <v>121</v>
      </c>
      <c r="I7" s="37">
        <v>91.66666666666666</v>
      </c>
      <c r="J7" s="57">
        <v>1</v>
      </c>
      <c r="K7" s="72">
        <f t="shared" si="0"/>
        <v>0.11376564277588168</v>
      </c>
    </row>
    <row r="8" spans="2:11" ht="16.5" customHeight="1">
      <c r="B8" s="217" t="s">
        <v>147</v>
      </c>
      <c r="C8" s="40">
        <v>3846</v>
      </c>
      <c r="D8" s="41">
        <v>379</v>
      </c>
      <c r="E8" s="42">
        <v>9.85439417576703</v>
      </c>
      <c r="F8" s="40">
        <v>28</v>
      </c>
      <c r="G8" s="43">
        <v>7.387862796833773</v>
      </c>
      <c r="H8" s="44">
        <v>24</v>
      </c>
      <c r="I8" s="42">
        <v>85.71428571428571</v>
      </c>
      <c r="J8" s="40">
        <v>0</v>
      </c>
      <c r="K8" s="74">
        <f t="shared" si="0"/>
        <v>0</v>
      </c>
    </row>
    <row r="9" spans="2:11" ht="16.5" customHeight="1">
      <c r="B9" s="218" t="s">
        <v>122</v>
      </c>
      <c r="C9" s="46">
        <v>2261</v>
      </c>
      <c r="D9" s="47">
        <v>358</v>
      </c>
      <c r="E9" s="48">
        <v>15.833701901813358</v>
      </c>
      <c r="F9" s="46">
        <v>61</v>
      </c>
      <c r="G9" s="49">
        <v>17.039106145251395</v>
      </c>
      <c r="H9" s="50">
        <v>56</v>
      </c>
      <c r="I9" s="48">
        <v>91.80327868852459</v>
      </c>
      <c r="J9" s="51">
        <v>1</v>
      </c>
      <c r="K9" s="79">
        <f t="shared" si="0"/>
        <v>0.27932960893854747</v>
      </c>
    </row>
    <row r="10" spans="2:11" ht="16.5" customHeight="1">
      <c r="B10" s="217" t="s">
        <v>7</v>
      </c>
      <c r="C10" s="40">
        <v>2940</v>
      </c>
      <c r="D10" s="41">
        <v>692</v>
      </c>
      <c r="E10" s="42">
        <v>23.537414965986393</v>
      </c>
      <c r="F10" s="40">
        <v>66</v>
      </c>
      <c r="G10" s="43">
        <v>9.53757225433526</v>
      </c>
      <c r="H10" s="44">
        <v>64</v>
      </c>
      <c r="I10" s="42">
        <v>96.96969696969697</v>
      </c>
      <c r="J10" s="40">
        <v>2</v>
      </c>
      <c r="K10" s="74">
        <f t="shared" si="0"/>
        <v>0.2890173410404624</v>
      </c>
    </row>
    <row r="11" spans="2:11" ht="16.5" customHeight="1">
      <c r="B11" s="215" t="s">
        <v>145</v>
      </c>
      <c r="C11" s="52">
        <v>20619</v>
      </c>
      <c r="D11" s="53">
        <v>2308</v>
      </c>
      <c r="E11" s="54">
        <v>11.1935593384742</v>
      </c>
      <c r="F11" s="52">
        <v>287</v>
      </c>
      <c r="G11" s="55">
        <v>12.435008665511265</v>
      </c>
      <c r="H11" s="56">
        <v>265</v>
      </c>
      <c r="I11" s="54">
        <v>92.33449477351915</v>
      </c>
      <c r="J11" s="76">
        <v>4</v>
      </c>
      <c r="K11" s="108">
        <f t="shared" si="0"/>
        <v>0.17331022530329288</v>
      </c>
    </row>
    <row r="12" spans="2:11" ht="16.5" customHeight="1">
      <c r="B12" s="216" t="s">
        <v>9</v>
      </c>
      <c r="C12" s="35">
        <v>7313</v>
      </c>
      <c r="D12" s="36">
        <v>1314</v>
      </c>
      <c r="E12" s="37">
        <v>17.968002187884586</v>
      </c>
      <c r="F12" s="35">
        <v>136</v>
      </c>
      <c r="G12" s="38">
        <v>10.350076103500761</v>
      </c>
      <c r="H12" s="39">
        <v>125</v>
      </c>
      <c r="I12" s="37">
        <v>91.91176470588235</v>
      </c>
      <c r="J12" s="57">
        <v>3</v>
      </c>
      <c r="K12" s="72">
        <f t="shared" si="0"/>
        <v>0.228310502283105</v>
      </c>
    </row>
    <row r="13" spans="2:11" ht="16.5" customHeight="1">
      <c r="B13" s="217" t="s">
        <v>123</v>
      </c>
      <c r="C13" s="40">
        <v>6089</v>
      </c>
      <c r="D13" s="41">
        <v>1599</v>
      </c>
      <c r="E13" s="42">
        <v>26.26046969945804</v>
      </c>
      <c r="F13" s="40">
        <v>128</v>
      </c>
      <c r="G13" s="43">
        <v>8.005003126954346</v>
      </c>
      <c r="H13" s="44">
        <v>117</v>
      </c>
      <c r="I13" s="42">
        <v>91.40625</v>
      </c>
      <c r="J13" s="45">
        <v>2</v>
      </c>
      <c r="K13" s="74">
        <f t="shared" si="0"/>
        <v>0.12507817385866166</v>
      </c>
    </row>
    <row r="14" spans="2:11" ht="16.5" customHeight="1">
      <c r="B14" s="217" t="s">
        <v>124</v>
      </c>
      <c r="C14" s="40">
        <v>1779</v>
      </c>
      <c r="D14" s="41">
        <v>390</v>
      </c>
      <c r="E14" s="42">
        <v>21.922428330522767</v>
      </c>
      <c r="F14" s="40">
        <v>43</v>
      </c>
      <c r="G14" s="43">
        <v>11.025641025641026</v>
      </c>
      <c r="H14" s="44">
        <v>39</v>
      </c>
      <c r="I14" s="42">
        <v>90.69767441860465</v>
      </c>
      <c r="J14" s="40">
        <v>1</v>
      </c>
      <c r="K14" s="74">
        <f t="shared" si="0"/>
        <v>0.2564102564102564</v>
      </c>
    </row>
    <row r="15" spans="2:11" ht="16.5" customHeight="1">
      <c r="B15" s="217" t="s">
        <v>125</v>
      </c>
      <c r="C15" s="40">
        <v>845</v>
      </c>
      <c r="D15" s="41">
        <v>358</v>
      </c>
      <c r="E15" s="42">
        <v>42.36686390532544</v>
      </c>
      <c r="F15" s="40">
        <v>11</v>
      </c>
      <c r="G15" s="43">
        <v>3.072625698324022</v>
      </c>
      <c r="H15" s="44">
        <v>10</v>
      </c>
      <c r="I15" s="42">
        <v>90.9090909090909</v>
      </c>
      <c r="J15" s="58">
        <v>0</v>
      </c>
      <c r="K15" s="74">
        <f t="shared" si="0"/>
        <v>0</v>
      </c>
    </row>
    <row r="16" spans="2:11" ht="16.5" customHeight="1">
      <c r="B16" s="217" t="s">
        <v>126</v>
      </c>
      <c r="C16" s="40">
        <v>2508</v>
      </c>
      <c r="D16" s="41">
        <v>400</v>
      </c>
      <c r="E16" s="42">
        <v>15.94896331738437</v>
      </c>
      <c r="F16" s="40">
        <v>63</v>
      </c>
      <c r="G16" s="43">
        <v>15.75</v>
      </c>
      <c r="H16" s="44">
        <v>57</v>
      </c>
      <c r="I16" s="42">
        <v>90.47619047619048</v>
      </c>
      <c r="J16" s="40">
        <v>2</v>
      </c>
      <c r="K16" s="74">
        <f t="shared" si="0"/>
        <v>0.5</v>
      </c>
    </row>
    <row r="17" spans="2:11" ht="16.5" customHeight="1">
      <c r="B17" s="217" t="s">
        <v>127</v>
      </c>
      <c r="C17" s="40">
        <v>2325</v>
      </c>
      <c r="D17" s="41">
        <v>472</v>
      </c>
      <c r="E17" s="42">
        <v>20.301075268817204</v>
      </c>
      <c r="F17" s="40">
        <v>42</v>
      </c>
      <c r="G17" s="43">
        <v>8.898305084745763</v>
      </c>
      <c r="H17" s="44">
        <v>33</v>
      </c>
      <c r="I17" s="42">
        <v>78.57142857142857</v>
      </c>
      <c r="J17" s="40">
        <v>0</v>
      </c>
      <c r="K17" s="74">
        <f t="shared" si="0"/>
        <v>0</v>
      </c>
    </row>
    <row r="18" spans="2:12" ht="16.5" customHeight="1">
      <c r="B18" s="217" t="s">
        <v>98</v>
      </c>
      <c r="C18" s="40">
        <v>5302</v>
      </c>
      <c r="D18" s="41">
        <v>1066</v>
      </c>
      <c r="E18" s="42">
        <v>20.10562052055828</v>
      </c>
      <c r="F18" s="40">
        <v>102</v>
      </c>
      <c r="G18" s="43">
        <v>9.568480300187618</v>
      </c>
      <c r="H18" s="44">
        <v>93</v>
      </c>
      <c r="I18" s="42">
        <v>91.17647058823529</v>
      </c>
      <c r="J18" s="58">
        <v>0</v>
      </c>
      <c r="K18" s="74">
        <f t="shared" si="0"/>
        <v>0</v>
      </c>
      <c r="L18" s="219"/>
    </row>
    <row r="19" spans="2:12" ht="16.5" customHeight="1">
      <c r="B19" s="218" t="s">
        <v>99</v>
      </c>
      <c r="C19" s="40">
        <v>4835</v>
      </c>
      <c r="D19" s="41">
        <v>1071</v>
      </c>
      <c r="E19" s="42">
        <v>22.15098241985522</v>
      </c>
      <c r="F19" s="40">
        <v>111</v>
      </c>
      <c r="G19" s="43">
        <v>10.364145658263306</v>
      </c>
      <c r="H19" s="44">
        <v>101</v>
      </c>
      <c r="I19" s="42">
        <v>90.990990990991</v>
      </c>
      <c r="J19" s="40">
        <v>1</v>
      </c>
      <c r="K19" s="74">
        <f t="shared" si="0"/>
        <v>0.09337068160597572</v>
      </c>
      <c r="L19" s="220"/>
    </row>
    <row r="20" spans="2:12" ht="16.5" customHeight="1">
      <c r="B20" s="215" t="s">
        <v>85</v>
      </c>
      <c r="C20" s="52">
        <v>30996</v>
      </c>
      <c r="D20" s="53">
        <v>6670</v>
      </c>
      <c r="E20" s="54">
        <v>21.51890566524713</v>
      </c>
      <c r="F20" s="52">
        <v>636</v>
      </c>
      <c r="G20" s="55">
        <v>9.535232383808095</v>
      </c>
      <c r="H20" s="56">
        <v>575</v>
      </c>
      <c r="I20" s="54">
        <v>90.40880503144653</v>
      </c>
      <c r="J20" s="76">
        <v>9</v>
      </c>
      <c r="K20" s="108">
        <f t="shared" si="0"/>
        <v>0.13493253373313344</v>
      </c>
      <c r="L20" s="220"/>
    </row>
    <row r="21" spans="2:11" ht="16.5" customHeight="1">
      <c r="B21" s="221" t="s">
        <v>148</v>
      </c>
      <c r="C21" s="35">
        <v>3679</v>
      </c>
      <c r="D21" s="36">
        <v>917</v>
      </c>
      <c r="E21" s="37">
        <v>24.92525142701821</v>
      </c>
      <c r="F21" s="35">
        <v>135</v>
      </c>
      <c r="G21" s="38">
        <v>14.721919302071973</v>
      </c>
      <c r="H21" s="39">
        <v>125</v>
      </c>
      <c r="I21" s="37">
        <v>92.5925925925926</v>
      </c>
      <c r="J21" s="35">
        <v>4</v>
      </c>
      <c r="K21" s="72">
        <f t="shared" si="0"/>
        <v>0.43620501635768816</v>
      </c>
    </row>
    <row r="22" spans="2:11" ht="16.5" customHeight="1">
      <c r="B22" s="222" t="s">
        <v>149</v>
      </c>
      <c r="C22" s="40">
        <v>2411</v>
      </c>
      <c r="D22" s="41">
        <v>456</v>
      </c>
      <c r="E22" s="42">
        <v>18.913313977602655</v>
      </c>
      <c r="F22" s="40">
        <v>58</v>
      </c>
      <c r="G22" s="43">
        <v>12.719298245614036</v>
      </c>
      <c r="H22" s="44">
        <v>55</v>
      </c>
      <c r="I22" s="42">
        <v>94.82758620689656</v>
      </c>
      <c r="J22" s="40">
        <v>1</v>
      </c>
      <c r="K22" s="74">
        <f t="shared" si="0"/>
        <v>0.21929824561403508</v>
      </c>
    </row>
    <row r="23" spans="2:11" ht="16.5" customHeight="1">
      <c r="B23" s="223" t="s">
        <v>100</v>
      </c>
      <c r="C23" s="46">
        <v>19978</v>
      </c>
      <c r="D23" s="47">
        <v>2335</v>
      </c>
      <c r="E23" s="48">
        <v>11.687856642306539</v>
      </c>
      <c r="F23" s="46">
        <v>197</v>
      </c>
      <c r="G23" s="49">
        <v>8.436830835117773</v>
      </c>
      <c r="H23" s="50">
        <v>171</v>
      </c>
      <c r="I23" s="48">
        <v>86.80203045685279</v>
      </c>
      <c r="J23" s="59">
        <v>4</v>
      </c>
      <c r="K23" s="79">
        <f t="shared" si="0"/>
        <v>0.17130620985010706</v>
      </c>
    </row>
    <row r="24" spans="2:11" ht="16.5" customHeight="1">
      <c r="B24" s="215" t="s">
        <v>86</v>
      </c>
      <c r="C24" s="52">
        <v>26068</v>
      </c>
      <c r="D24" s="53">
        <v>3708</v>
      </c>
      <c r="E24" s="54">
        <v>14.224336351081787</v>
      </c>
      <c r="F24" s="52">
        <v>390</v>
      </c>
      <c r="G24" s="55">
        <v>10.517799352750808</v>
      </c>
      <c r="H24" s="56">
        <v>351</v>
      </c>
      <c r="I24" s="54">
        <v>90</v>
      </c>
      <c r="J24" s="77">
        <v>9</v>
      </c>
      <c r="K24" s="108">
        <f t="shared" si="0"/>
        <v>0.24271844660194172</v>
      </c>
    </row>
    <row r="25" spans="2:11" ht="16.5" customHeight="1">
      <c r="B25" s="221" t="s">
        <v>101</v>
      </c>
      <c r="C25" s="35">
        <v>38280</v>
      </c>
      <c r="D25" s="36">
        <v>5533</v>
      </c>
      <c r="E25" s="37">
        <v>14.454022988505747</v>
      </c>
      <c r="F25" s="35">
        <v>585</v>
      </c>
      <c r="G25" s="38">
        <v>10.572926079884331</v>
      </c>
      <c r="H25" s="39">
        <v>519</v>
      </c>
      <c r="I25" s="37">
        <v>88.71794871794872</v>
      </c>
      <c r="J25" s="60">
        <v>9</v>
      </c>
      <c r="K25" s="72">
        <f t="shared" si="0"/>
        <v>0.1626604012289897</v>
      </c>
    </row>
    <row r="26" spans="2:11" ht="16.5" customHeight="1">
      <c r="B26" s="223" t="s">
        <v>102</v>
      </c>
      <c r="C26" s="46">
        <v>9659</v>
      </c>
      <c r="D26" s="47">
        <v>2420</v>
      </c>
      <c r="E26" s="48">
        <v>25.054353452738376</v>
      </c>
      <c r="F26" s="46">
        <v>300</v>
      </c>
      <c r="G26" s="49">
        <v>12.396694214876034</v>
      </c>
      <c r="H26" s="50">
        <v>257</v>
      </c>
      <c r="I26" s="48">
        <v>85.66666666666667</v>
      </c>
      <c r="J26" s="46">
        <v>3</v>
      </c>
      <c r="K26" s="79">
        <f t="shared" si="0"/>
        <v>0.12396694214876033</v>
      </c>
    </row>
    <row r="27" spans="2:11" ht="16.5" customHeight="1">
      <c r="B27" s="215" t="s">
        <v>87</v>
      </c>
      <c r="C27" s="52">
        <v>47939</v>
      </c>
      <c r="D27" s="53">
        <v>7953</v>
      </c>
      <c r="E27" s="54">
        <v>16.589832912659837</v>
      </c>
      <c r="F27" s="52">
        <v>885</v>
      </c>
      <c r="G27" s="55">
        <v>11.127876273104489</v>
      </c>
      <c r="H27" s="56">
        <v>776</v>
      </c>
      <c r="I27" s="54">
        <v>87.68361581920904</v>
      </c>
      <c r="J27" s="77">
        <v>12</v>
      </c>
      <c r="K27" s="108">
        <f t="shared" si="0"/>
        <v>0.15088645794039984</v>
      </c>
    </row>
    <row r="28" spans="2:11" ht="16.5" customHeight="1">
      <c r="B28" s="216" t="s">
        <v>16</v>
      </c>
      <c r="C28" s="35">
        <v>5815</v>
      </c>
      <c r="D28" s="36">
        <v>1248</v>
      </c>
      <c r="E28" s="37">
        <v>21.461736887360274</v>
      </c>
      <c r="F28" s="35">
        <v>97</v>
      </c>
      <c r="G28" s="38">
        <v>7.772435897435898</v>
      </c>
      <c r="H28" s="39">
        <v>88</v>
      </c>
      <c r="I28" s="37">
        <v>90.72164948453609</v>
      </c>
      <c r="J28" s="35">
        <v>3</v>
      </c>
      <c r="K28" s="72">
        <f t="shared" si="0"/>
        <v>0.2403846153846154</v>
      </c>
    </row>
    <row r="29" spans="2:11" ht="16.5" customHeight="1">
      <c r="B29" s="217" t="s">
        <v>128</v>
      </c>
      <c r="C29" s="40">
        <v>10195</v>
      </c>
      <c r="D29" s="41">
        <v>2536</v>
      </c>
      <c r="E29" s="42">
        <v>24.874938695438942</v>
      </c>
      <c r="F29" s="40">
        <v>181</v>
      </c>
      <c r="G29" s="43">
        <v>7.1372239747634065</v>
      </c>
      <c r="H29" s="44">
        <v>162</v>
      </c>
      <c r="I29" s="42">
        <v>89.50276243093923</v>
      </c>
      <c r="J29" s="40">
        <v>3</v>
      </c>
      <c r="K29" s="74">
        <f t="shared" si="0"/>
        <v>0.11829652996845426</v>
      </c>
    </row>
    <row r="30" spans="2:11" ht="16.5" customHeight="1">
      <c r="B30" s="217" t="s">
        <v>129</v>
      </c>
      <c r="C30" s="40">
        <v>2093</v>
      </c>
      <c r="D30" s="41">
        <v>187</v>
      </c>
      <c r="E30" s="42">
        <v>8.934543717152414</v>
      </c>
      <c r="F30" s="40">
        <v>19</v>
      </c>
      <c r="G30" s="43">
        <v>10.16042780748663</v>
      </c>
      <c r="H30" s="44">
        <v>12</v>
      </c>
      <c r="I30" s="42">
        <v>63.1578947368421</v>
      </c>
      <c r="J30" s="58">
        <v>0</v>
      </c>
      <c r="K30" s="74">
        <f t="shared" si="0"/>
        <v>0</v>
      </c>
    </row>
    <row r="31" spans="2:11" ht="16.5" customHeight="1">
      <c r="B31" s="217" t="s">
        <v>130</v>
      </c>
      <c r="C31" s="40">
        <v>4687</v>
      </c>
      <c r="D31" s="41">
        <v>1237</v>
      </c>
      <c r="E31" s="42">
        <v>26.392148495839557</v>
      </c>
      <c r="F31" s="40">
        <v>145</v>
      </c>
      <c r="G31" s="43">
        <v>11.721907841552143</v>
      </c>
      <c r="H31" s="44">
        <v>121</v>
      </c>
      <c r="I31" s="42">
        <v>83.44827586206897</v>
      </c>
      <c r="J31" s="40">
        <v>2</v>
      </c>
      <c r="K31" s="74">
        <f t="shared" si="0"/>
        <v>0.16168148746968472</v>
      </c>
    </row>
    <row r="32" spans="2:11" ht="16.5" customHeight="1">
      <c r="B32" s="217" t="s">
        <v>131</v>
      </c>
      <c r="C32" s="40">
        <v>3032</v>
      </c>
      <c r="D32" s="41">
        <v>862</v>
      </c>
      <c r="E32" s="42">
        <v>28.43007915567282</v>
      </c>
      <c r="F32" s="40">
        <v>45</v>
      </c>
      <c r="G32" s="43">
        <v>5.220417633410673</v>
      </c>
      <c r="H32" s="44">
        <v>38</v>
      </c>
      <c r="I32" s="42">
        <v>84.44444444444444</v>
      </c>
      <c r="J32" s="40">
        <v>3</v>
      </c>
      <c r="K32" s="74">
        <f t="shared" si="0"/>
        <v>0.34802784222737815</v>
      </c>
    </row>
    <row r="33" spans="2:11" ht="16.5" customHeight="1">
      <c r="B33" s="218" t="s">
        <v>150</v>
      </c>
      <c r="C33" s="46">
        <v>1812</v>
      </c>
      <c r="D33" s="47">
        <v>552</v>
      </c>
      <c r="E33" s="48">
        <v>30.4635761589404</v>
      </c>
      <c r="F33" s="46">
        <v>57</v>
      </c>
      <c r="G33" s="49">
        <v>10.326086956521738</v>
      </c>
      <c r="H33" s="50">
        <v>34</v>
      </c>
      <c r="I33" s="48">
        <v>59.64912280701754</v>
      </c>
      <c r="J33" s="46">
        <v>2</v>
      </c>
      <c r="K33" s="79">
        <f t="shared" si="0"/>
        <v>0.36231884057971014</v>
      </c>
    </row>
    <row r="34" spans="2:11" ht="16.5" customHeight="1">
      <c r="B34" s="215" t="s">
        <v>160</v>
      </c>
      <c r="C34" s="52">
        <v>27634</v>
      </c>
      <c r="D34" s="53">
        <v>6622</v>
      </c>
      <c r="E34" s="54">
        <v>23.963233697618875</v>
      </c>
      <c r="F34" s="52">
        <v>544</v>
      </c>
      <c r="G34" s="55">
        <v>8.21504077318031</v>
      </c>
      <c r="H34" s="56">
        <v>455</v>
      </c>
      <c r="I34" s="54">
        <v>83.63970588235294</v>
      </c>
      <c r="J34" s="76">
        <v>13</v>
      </c>
      <c r="K34" s="108">
        <f t="shared" si="0"/>
        <v>0.19631531259438234</v>
      </c>
    </row>
    <row r="35" spans="2:11" ht="16.5" customHeight="1">
      <c r="B35" s="216" t="s">
        <v>22</v>
      </c>
      <c r="C35" s="60">
        <v>6670</v>
      </c>
      <c r="D35" s="71">
        <v>1202</v>
      </c>
      <c r="E35" s="61">
        <v>18.020989505247375</v>
      </c>
      <c r="F35" s="60">
        <v>111</v>
      </c>
      <c r="G35" s="72">
        <v>9.234608985024959</v>
      </c>
      <c r="H35" s="62">
        <v>98</v>
      </c>
      <c r="I35" s="61">
        <v>88.28828828828829</v>
      </c>
      <c r="J35" s="60">
        <v>5</v>
      </c>
      <c r="K35" s="72">
        <f t="shared" si="0"/>
        <v>0.4159733777038269</v>
      </c>
    </row>
    <row r="36" spans="2:11" ht="16.5" customHeight="1">
      <c r="B36" s="218" t="s">
        <v>23</v>
      </c>
      <c r="C36" s="46">
        <v>1488</v>
      </c>
      <c r="D36" s="47">
        <v>596</v>
      </c>
      <c r="E36" s="48">
        <v>40.053763440860216</v>
      </c>
      <c r="F36" s="46">
        <v>51</v>
      </c>
      <c r="G36" s="49">
        <v>8.557046979865772</v>
      </c>
      <c r="H36" s="50">
        <v>39</v>
      </c>
      <c r="I36" s="48">
        <v>76.47058823529412</v>
      </c>
      <c r="J36" s="46">
        <v>0</v>
      </c>
      <c r="K36" s="79">
        <f aca="true" t="shared" si="1" ref="K36:K67">(J36/D36)*100</f>
        <v>0</v>
      </c>
    </row>
    <row r="37" spans="2:11" ht="16.5" customHeight="1">
      <c r="B37" s="215" t="s">
        <v>89</v>
      </c>
      <c r="C37" s="52">
        <v>8158</v>
      </c>
      <c r="D37" s="53">
        <v>1798</v>
      </c>
      <c r="E37" s="54">
        <v>22.03971561657269</v>
      </c>
      <c r="F37" s="52">
        <v>162</v>
      </c>
      <c r="G37" s="55">
        <v>9.010011123470523</v>
      </c>
      <c r="H37" s="56">
        <v>137</v>
      </c>
      <c r="I37" s="54">
        <v>84.5679012345679</v>
      </c>
      <c r="J37" s="77">
        <v>5</v>
      </c>
      <c r="K37" s="108">
        <f t="shared" si="1"/>
        <v>0.27808676307007785</v>
      </c>
    </row>
    <row r="38" spans="2:11" ht="16.5" customHeight="1">
      <c r="B38" s="216" t="s">
        <v>132</v>
      </c>
      <c r="C38" s="40">
        <v>15667</v>
      </c>
      <c r="D38" s="41">
        <v>1731</v>
      </c>
      <c r="E38" s="42">
        <v>11.048701091466139</v>
      </c>
      <c r="F38" s="40">
        <v>113</v>
      </c>
      <c r="G38" s="43">
        <v>6.528018486424032</v>
      </c>
      <c r="H38" s="44">
        <v>100</v>
      </c>
      <c r="I38" s="42">
        <v>88.49557522123894</v>
      </c>
      <c r="J38" s="40">
        <v>2</v>
      </c>
      <c r="K38" s="74">
        <f t="shared" si="1"/>
        <v>0.11554015020219525</v>
      </c>
    </row>
    <row r="39" spans="2:11" ht="16.5" customHeight="1">
      <c r="B39" s="218" t="s">
        <v>133</v>
      </c>
      <c r="C39" s="40">
        <v>634</v>
      </c>
      <c r="D39" s="41">
        <v>362</v>
      </c>
      <c r="E39" s="42">
        <v>57.09779179810725</v>
      </c>
      <c r="F39" s="40">
        <v>35</v>
      </c>
      <c r="G39" s="43">
        <v>9.668508287292818</v>
      </c>
      <c r="H39" s="44">
        <v>33</v>
      </c>
      <c r="I39" s="42">
        <v>94.28571428571428</v>
      </c>
      <c r="J39" s="58">
        <v>0</v>
      </c>
      <c r="K39" s="74">
        <f t="shared" si="1"/>
        <v>0</v>
      </c>
    </row>
    <row r="40" spans="2:11" ht="16.5" customHeight="1">
      <c r="B40" s="217" t="s">
        <v>134</v>
      </c>
      <c r="C40" s="40">
        <v>465</v>
      </c>
      <c r="D40" s="41">
        <v>307</v>
      </c>
      <c r="E40" s="42">
        <v>66.02150537634408</v>
      </c>
      <c r="F40" s="40">
        <v>42</v>
      </c>
      <c r="G40" s="43">
        <v>13.680781758957655</v>
      </c>
      <c r="H40" s="44">
        <v>32</v>
      </c>
      <c r="I40" s="42">
        <v>76.19047619047619</v>
      </c>
      <c r="J40" s="40">
        <v>1</v>
      </c>
      <c r="K40" s="74">
        <f t="shared" si="1"/>
        <v>0.32573289902280134</v>
      </c>
    </row>
    <row r="41" spans="2:11" ht="16.5" customHeight="1">
      <c r="B41" s="217" t="s">
        <v>135</v>
      </c>
      <c r="C41" s="46">
        <v>1011</v>
      </c>
      <c r="D41" s="47">
        <v>544</v>
      </c>
      <c r="E41" s="48">
        <v>53.80811078140455</v>
      </c>
      <c r="F41" s="46">
        <v>68</v>
      </c>
      <c r="G41" s="49">
        <v>12.5</v>
      </c>
      <c r="H41" s="50">
        <v>57</v>
      </c>
      <c r="I41" s="48">
        <v>83.82352941176471</v>
      </c>
      <c r="J41" s="46">
        <v>1</v>
      </c>
      <c r="K41" s="79">
        <f t="shared" si="1"/>
        <v>0.1838235294117647</v>
      </c>
    </row>
    <row r="42" spans="2:11" ht="16.5" customHeight="1">
      <c r="B42" s="217" t="s">
        <v>136</v>
      </c>
      <c r="C42" s="35">
        <v>843</v>
      </c>
      <c r="D42" s="36">
        <v>482</v>
      </c>
      <c r="E42" s="37">
        <v>57.1767497034401</v>
      </c>
      <c r="F42" s="35">
        <v>33</v>
      </c>
      <c r="G42" s="38">
        <v>6.846473029045644</v>
      </c>
      <c r="H42" s="39">
        <v>26</v>
      </c>
      <c r="I42" s="37">
        <v>78.78787878787878</v>
      </c>
      <c r="J42" s="60">
        <v>1</v>
      </c>
      <c r="K42" s="72">
        <f t="shared" si="1"/>
        <v>0.2074688796680498</v>
      </c>
    </row>
    <row r="43" spans="2:11" ht="16.5" customHeight="1">
      <c r="B43" s="217" t="s">
        <v>137</v>
      </c>
      <c r="C43" s="40">
        <v>5985</v>
      </c>
      <c r="D43" s="41">
        <v>1409</v>
      </c>
      <c r="E43" s="42">
        <v>23.5421888053467</v>
      </c>
      <c r="F43" s="40">
        <v>103</v>
      </c>
      <c r="G43" s="43">
        <v>7.310149041873669</v>
      </c>
      <c r="H43" s="44">
        <v>94</v>
      </c>
      <c r="I43" s="42">
        <v>91.2621359223301</v>
      </c>
      <c r="J43" s="40">
        <v>3</v>
      </c>
      <c r="K43" s="74">
        <f t="shared" si="1"/>
        <v>0.21291696238466998</v>
      </c>
    </row>
    <row r="44" spans="2:11" ht="16.5" customHeight="1">
      <c r="B44" s="218" t="s">
        <v>151</v>
      </c>
      <c r="C44" s="40">
        <v>643</v>
      </c>
      <c r="D44" s="41">
        <v>460</v>
      </c>
      <c r="E44" s="42">
        <v>71.53965785381027</v>
      </c>
      <c r="F44" s="40">
        <v>41</v>
      </c>
      <c r="G44" s="43">
        <v>8.91304347826087</v>
      </c>
      <c r="H44" s="44">
        <v>35</v>
      </c>
      <c r="I44" s="42">
        <v>85.36585365853658</v>
      </c>
      <c r="J44" s="40">
        <v>2</v>
      </c>
      <c r="K44" s="74">
        <f t="shared" si="1"/>
        <v>0.43478260869565216</v>
      </c>
    </row>
    <row r="45" spans="2:11" ht="16.5" customHeight="1">
      <c r="B45" s="217" t="s">
        <v>103</v>
      </c>
      <c r="C45" s="40">
        <v>261</v>
      </c>
      <c r="D45" s="41">
        <v>61</v>
      </c>
      <c r="E45" s="42">
        <v>23.371647509578544</v>
      </c>
      <c r="F45" s="40">
        <v>3</v>
      </c>
      <c r="G45" s="43">
        <v>4.918032786885246</v>
      </c>
      <c r="H45" s="44">
        <v>3</v>
      </c>
      <c r="I45" s="42">
        <v>100</v>
      </c>
      <c r="J45" s="40">
        <v>0</v>
      </c>
      <c r="K45" s="74">
        <f t="shared" si="1"/>
        <v>0</v>
      </c>
    </row>
    <row r="46" spans="2:11" ht="16.5" customHeight="1">
      <c r="B46" s="217" t="s">
        <v>104</v>
      </c>
      <c r="C46" s="40">
        <v>465</v>
      </c>
      <c r="D46" s="41">
        <v>96</v>
      </c>
      <c r="E46" s="42">
        <v>20.64516129032258</v>
      </c>
      <c r="F46" s="40">
        <v>5</v>
      </c>
      <c r="G46" s="43">
        <v>5.208333333333334</v>
      </c>
      <c r="H46" s="44">
        <v>4</v>
      </c>
      <c r="I46" s="42">
        <v>80</v>
      </c>
      <c r="J46" s="58">
        <v>0</v>
      </c>
      <c r="K46" s="74">
        <f t="shared" si="1"/>
        <v>0</v>
      </c>
    </row>
    <row r="47" spans="2:11" ht="16.5" customHeight="1">
      <c r="B47" s="218" t="s">
        <v>105</v>
      </c>
      <c r="C47" s="40">
        <v>4063</v>
      </c>
      <c r="D47" s="41">
        <v>949</v>
      </c>
      <c r="E47" s="42">
        <v>23.357125276888997</v>
      </c>
      <c r="F47" s="40">
        <v>76</v>
      </c>
      <c r="G47" s="43">
        <v>8.008429926238145</v>
      </c>
      <c r="H47" s="44">
        <v>68</v>
      </c>
      <c r="I47" s="42">
        <v>89.47368421052632</v>
      </c>
      <c r="J47" s="40">
        <v>2</v>
      </c>
      <c r="K47" s="74">
        <f t="shared" si="1"/>
        <v>0.21074815595363539</v>
      </c>
    </row>
    <row r="48" spans="2:12" ht="16.5" customHeight="1">
      <c r="B48" s="224" t="s">
        <v>106</v>
      </c>
      <c r="C48" s="40">
        <v>6342</v>
      </c>
      <c r="D48" s="41">
        <v>2574</v>
      </c>
      <c r="E48" s="42">
        <v>40.586565752128664</v>
      </c>
      <c r="F48" s="40">
        <v>260</v>
      </c>
      <c r="G48" s="43">
        <v>10.1010101010101</v>
      </c>
      <c r="H48" s="44">
        <v>221</v>
      </c>
      <c r="I48" s="42">
        <v>85</v>
      </c>
      <c r="J48" s="40">
        <v>3</v>
      </c>
      <c r="K48" s="74">
        <f t="shared" si="1"/>
        <v>0.11655011655011654</v>
      </c>
      <c r="L48" s="225"/>
    </row>
    <row r="49" spans="2:12" ht="16.5" customHeight="1">
      <c r="B49" s="224" t="s">
        <v>107</v>
      </c>
      <c r="C49" s="40">
        <v>2768</v>
      </c>
      <c r="D49" s="41">
        <v>443</v>
      </c>
      <c r="E49" s="42">
        <v>16.004335260115607</v>
      </c>
      <c r="F49" s="40">
        <v>41</v>
      </c>
      <c r="G49" s="43">
        <v>9.255079006772009</v>
      </c>
      <c r="H49" s="44">
        <v>39</v>
      </c>
      <c r="I49" s="42">
        <v>95.1219512195122</v>
      </c>
      <c r="J49" s="40">
        <v>0</v>
      </c>
      <c r="K49" s="74">
        <f t="shared" si="1"/>
        <v>0</v>
      </c>
      <c r="L49" s="226"/>
    </row>
    <row r="50" spans="2:12" ht="16.5" customHeight="1">
      <c r="B50" s="227" t="s">
        <v>108</v>
      </c>
      <c r="C50" s="46">
        <v>3849</v>
      </c>
      <c r="D50" s="47">
        <v>1096</v>
      </c>
      <c r="E50" s="48">
        <v>28.474928552870875</v>
      </c>
      <c r="F50" s="46">
        <v>110</v>
      </c>
      <c r="G50" s="49">
        <v>10.036496350364963</v>
      </c>
      <c r="H50" s="50">
        <v>98</v>
      </c>
      <c r="I50" s="48">
        <v>89.0909090909091</v>
      </c>
      <c r="J50" s="46">
        <v>1</v>
      </c>
      <c r="K50" s="79">
        <f t="shared" si="1"/>
        <v>0.09124087591240876</v>
      </c>
      <c r="L50" s="228"/>
    </row>
    <row r="51" spans="2:11" ht="16.5" customHeight="1">
      <c r="B51" s="215" t="s">
        <v>90</v>
      </c>
      <c r="C51" s="52">
        <v>42996</v>
      </c>
      <c r="D51" s="53">
        <v>10514</v>
      </c>
      <c r="E51" s="54">
        <v>24.45343752907247</v>
      </c>
      <c r="F51" s="52">
        <v>930</v>
      </c>
      <c r="G51" s="55">
        <v>8.845349058398327</v>
      </c>
      <c r="H51" s="56">
        <v>810</v>
      </c>
      <c r="I51" s="54">
        <v>87.09677419354838</v>
      </c>
      <c r="J51" s="76">
        <v>16</v>
      </c>
      <c r="K51" s="108">
        <f t="shared" si="1"/>
        <v>0.15217804831653034</v>
      </c>
    </row>
    <row r="52" spans="2:11" ht="16.5" customHeight="1">
      <c r="B52" s="229" t="s">
        <v>64</v>
      </c>
      <c r="C52" s="35">
        <v>6649</v>
      </c>
      <c r="D52" s="36">
        <v>1159</v>
      </c>
      <c r="E52" s="37">
        <v>17.431192660550458</v>
      </c>
      <c r="F52" s="35">
        <v>127</v>
      </c>
      <c r="G52" s="38">
        <v>10.95772217428818</v>
      </c>
      <c r="H52" s="39">
        <v>98</v>
      </c>
      <c r="I52" s="37">
        <v>77.16535433070865</v>
      </c>
      <c r="J52" s="35">
        <v>0</v>
      </c>
      <c r="K52" s="72">
        <f t="shared" si="1"/>
        <v>0</v>
      </c>
    </row>
    <row r="53" spans="2:11" ht="16.5" customHeight="1">
      <c r="B53" s="224" t="s">
        <v>65</v>
      </c>
      <c r="C53" s="40">
        <v>4340</v>
      </c>
      <c r="D53" s="41">
        <v>1202</v>
      </c>
      <c r="E53" s="42">
        <v>27.69585253456221</v>
      </c>
      <c r="F53" s="40">
        <v>129</v>
      </c>
      <c r="G53" s="43">
        <v>10.732113144758735</v>
      </c>
      <c r="H53" s="44">
        <v>106</v>
      </c>
      <c r="I53" s="42">
        <v>82.17054263565892</v>
      </c>
      <c r="J53" s="40">
        <v>0</v>
      </c>
      <c r="K53" s="74">
        <f t="shared" si="1"/>
        <v>0</v>
      </c>
    </row>
    <row r="54" spans="2:11" ht="16.5" customHeight="1">
      <c r="B54" s="224" t="s">
        <v>66</v>
      </c>
      <c r="C54" s="40">
        <v>6628</v>
      </c>
      <c r="D54" s="41">
        <v>2156</v>
      </c>
      <c r="E54" s="42">
        <v>32.52866626433313</v>
      </c>
      <c r="F54" s="40">
        <v>148</v>
      </c>
      <c r="G54" s="43">
        <v>6.8645640074211505</v>
      </c>
      <c r="H54" s="44">
        <v>94</v>
      </c>
      <c r="I54" s="42">
        <v>63.51351351351351</v>
      </c>
      <c r="J54" s="40">
        <v>1</v>
      </c>
      <c r="K54" s="74">
        <f t="shared" si="1"/>
        <v>0.0463821892393321</v>
      </c>
    </row>
    <row r="55" spans="2:11" ht="16.5" customHeight="1">
      <c r="B55" s="217" t="s">
        <v>109</v>
      </c>
      <c r="C55" s="40">
        <v>2090</v>
      </c>
      <c r="D55" s="41">
        <v>681</v>
      </c>
      <c r="E55" s="42">
        <v>32.58373205741627</v>
      </c>
      <c r="F55" s="40">
        <v>109</v>
      </c>
      <c r="G55" s="43">
        <v>16.005873715124817</v>
      </c>
      <c r="H55" s="44">
        <v>90</v>
      </c>
      <c r="I55" s="42">
        <v>82.56880733944955</v>
      </c>
      <c r="J55" s="40">
        <v>2</v>
      </c>
      <c r="K55" s="74">
        <f t="shared" si="1"/>
        <v>0.2936857562408223</v>
      </c>
    </row>
    <row r="56" spans="2:11" ht="16.5" customHeight="1">
      <c r="B56" s="217" t="s">
        <v>110</v>
      </c>
      <c r="C56" s="40">
        <v>8276</v>
      </c>
      <c r="D56" s="41">
        <v>903</v>
      </c>
      <c r="E56" s="42">
        <v>10.911068148864185</v>
      </c>
      <c r="F56" s="40">
        <v>83</v>
      </c>
      <c r="G56" s="43">
        <v>9.191583610188262</v>
      </c>
      <c r="H56" s="44">
        <v>72</v>
      </c>
      <c r="I56" s="42">
        <v>86.74698795180723</v>
      </c>
      <c r="J56" s="40">
        <v>0</v>
      </c>
      <c r="K56" s="74">
        <f t="shared" si="1"/>
        <v>0</v>
      </c>
    </row>
    <row r="57" spans="2:11" ht="16.5" customHeight="1">
      <c r="B57" s="224" t="s">
        <v>111</v>
      </c>
      <c r="C57" s="40">
        <v>5935</v>
      </c>
      <c r="D57" s="41">
        <v>1063</v>
      </c>
      <c r="E57" s="42">
        <v>17.910699241786016</v>
      </c>
      <c r="F57" s="40">
        <v>111</v>
      </c>
      <c r="G57" s="43">
        <v>10.442144873000942</v>
      </c>
      <c r="H57" s="44">
        <v>95</v>
      </c>
      <c r="I57" s="42">
        <v>85.58558558558559</v>
      </c>
      <c r="J57" s="40">
        <v>1</v>
      </c>
      <c r="K57" s="74">
        <f t="shared" si="1"/>
        <v>0.09407337723424271</v>
      </c>
    </row>
    <row r="58" spans="2:11" ht="16.5" customHeight="1">
      <c r="B58" s="218" t="s">
        <v>31</v>
      </c>
      <c r="C58" s="46">
        <v>7841</v>
      </c>
      <c r="D58" s="47">
        <v>1319</v>
      </c>
      <c r="E58" s="48">
        <v>16.82183394975131</v>
      </c>
      <c r="F58" s="46">
        <v>133</v>
      </c>
      <c r="G58" s="49">
        <v>10.083396512509477</v>
      </c>
      <c r="H58" s="50">
        <v>112</v>
      </c>
      <c r="I58" s="48">
        <v>84.21052631578947</v>
      </c>
      <c r="J58" s="46">
        <v>2</v>
      </c>
      <c r="K58" s="79">
        <f t="shared" si="1"/>
        <v>0.1516300227445034</v>
      </c>
    </row>
    <row r="59" spans="2:11" ht="16.5" customHeight="1">
      <c r="B59" s="215" t="s">
        <v>91</v>
      </c>
      <c r="C59" s="52">
        <v>41759</v>
      </c>
      <c r="D59" s="53">
        <v>8483</v>
      </c>
      <c r="E59" s="54">
        <v>20.31418376876841</v>
      </c>
      <c r="F59" s="52">
        <v>840</v>
      </c>
      <c r="G59" s="55">
        <v>9.902157255687847</v>
      </c>
      <c r="H59" s="56">
        <v>667</v>
      </c>
      <c r="I59" s="54">
        <v>79.4047619047619</v>
      </c>
      <c r="J59" s="76">
        <v>6</v>
      </c>
      <c r="K59" s="108">
        <f t="shared" si="1"/>
        <v>0.07072969468348461</v>
      </c>
    </row>
    <row r="60" spans="2:11" ht="16.5" customHeight="1">
      <c r="B60" s="230" t="s">
        <v>152</v>
      </c>
      <c r="C60" s="35">
        <v>25048</v>
      </c>
      <c r="D60" s="36">
        <v>2092</v>
      </c>
      <c r="E60" s="37">
        <v>8.351964228680933</v>
      </c>
      <c r="F60" s="35">
        <v>135</v>
      </c>
      <c r="G60" s="38">
        <v>6.453154875717017</v>
      </c>
      <c r="H60" s="39">
        <v>124</v>
      </c>
      <c r="I60" s="37">
        <v>91.85185185185185</v>
      </c>
      <c r="J60" s="35">
        <v>3</v>
      </c>
      <c r="K60" s="72">
        <f t="shared" si="1"/>
        <v>0.14340344168260039</v>
      </c>
    </row>
    <row r="61" spans="2:11" ht="16.5" customHeight="1">
      <c r="B61" s="217" t="s">
        <v>138</v>
      </c>
      <c r="C61" s="40">
        <v>1507</v>
      </c>
      <c r="D61" s="41">
        <v>369</v>
      </c>
      <c r="E61" s="42">
        <v>24.485733244857332</v>
      </c>
      <c r="F61" s="40">
        <v>26</v>
      </c>
      <c r="G61" s="43">
        <v>7.046070460704606</v>
      </c>
      <c r="H61" s="44">
        <v>20</v>
      </c>
      <c r="I61" s="42">
        <v>76.92307692307693</v>
      </c>
      <c r="J61" s="40">
        <v>0</v>
      </c>
      <c r="K61" s="74">
        <f t="shared" si="1"/>
        <v>0</v>
      </c>
    </row>
    <row r="62" spans="2:11" ht="16.5" customHeight="1">
      <c r="B62" s="217" t="s">
        <v>139</v>
      </c>
      <c r="C62" s="40">
        <v>3488</v>
      </c>
      <c r="D62" s="41">
        <v>594</v>
      </c>
      <c r="E62" s="42">
        <v>17.029816513761467</v>
      </c>
      <c r="F62" s="40">
        <v>56</v>
      </c>
      <c r="G62" s="43">
        <v>9.427609427609427</v>
      </c>
      <c r="H62" s="44">
        <v>47</v>
      </c>
      <c r="I62" s="42">
        <v>83.92857142857143</v>
      </c>
      <c r="J62" s="40">
        <v>1</v>
      </c>
      <c r="K62" s="74">
        <f t="shared" si="1"/>
        <v>0.16835016835016833</v>
      </c>
    </row>
    <row r="63" spans="2:11" ht="16.5" customHeight="1">
      <c r="B63" s="217" t="s">
        <v>140</v>
      </c>
      <c r="C63" s="40">
        <v>2942</v>
      </c>
      <c r="D63" s="41">
        <v>679</v>
      </c>
      <c r="E63" s="42">
        <v>23.07953772943576</v>
      </c>
      <c r="F63" s="40">
        <v>71</v>
      </c>
      <c r="G63" s="43">
        <v>10.456553755522828</v>
      </c>
      <c r="H63" s="44">
        <v>38</v>
      </c>
      <c r="I63" s="42">
        <v>53.52112676056338</v>
      </c>
      <c r="J63" s="58">
        <v>0</v>
      </c>
      <c r="K63" s="74">
        <f t="shared" si="1"/>
        <v>0</v>
      </c>
    </row>
    <row r="64" spans="2:11" ht="16.5" customHeight="1">
      <c r="B64" s="217" t="s">
        <v>33</v>
      </c>
      <c r="C64" s="40">
        <v>6862</v>
      </c>
      <c r="D64" s="41">
        <v>735</v>
      </c>
      <c r="E64" s="42">
        <v>10.711162926260567</v>
      </c>
      <c r="F64" s="40">
        <v>56</v>
      </c>
      <c r="G64" s="43">
        <v>7.6190476190476195</v>
      </c>
      <c r="H64" s="44">
        <v>53</v>
      </c>
      <c r="I64" s="42">
        <v>94.64285714285714</v>
      </c>
      <c r="J64" s="40">
        <v>0</v>
      </c>
      <c r="K64" s="74">
        <f t="shared" si="1"/>
        <v>0</v>
      </c>
    </row>
    <row r="65" spans="2:11" ht="16.5" customHeight="1">
      <c r="B65" s="217" t="s">
        <v>35</v>
      </c>
      <c r="C65" s="40">
        <v>2000</v>
      </c>
      <c r="D65" s="41">
        <v>504</v>
      </c>
      <c r="E65" s="42">
        <v>25.2</v>
      </c>
      <c r="F65" s="40">
        <v>73</v>
      </c>
      <c r="G65" s="43">
        <v>14.484126984126986</v>
      </c>
      <c r="H65" s="44">
        <v>62</v>
      </c>
      <c r="I65" s="42">
        <v>84.93150684931507</v>
      </c>
      <c r="J65" s="58">
        <v>0</v>
      </c>
      <c r="K65" s="74">
        <f t="shared" si="1"/>
        <v>0</v>
      </c>
    </row>
    <row r="66" spans="2:11" ht="16.5" customHeight="1">
      <c r="B66" s="217" t="s">
        <v>78</v>
      </c>
      <c r="C66" s="40">
        <v>2321</v>
      </c>
      <c r="D66" s="41">
        <v>301</v>
      </c>
      <c r="E66" s="42">
        <v>12.968548039638087</v>
      </c>
      <c r="F66" s="40">
        <v>30</v>
      </c>
      <c r="G66" s="43">
        <v>9.966777408637874</v>
      </c>
      <c r="H66" s="44">
        <v>23</v>
      </c>
      <c r="I66" s="42">
        <v>76.66666666666667</v>
      </c>
      <c r="J66" s="40">
        <v>1</v>
      </c>
      <c r="K66" s="74">
        <f t="shared" si="1"/>
        <v>0.33222591362126247</v>
      </c>
    </row>
    <row r="67" spans="2:11" ht="16.5" customHeight="1">
      <c r="B67" s="217" t="s">
        <v>79</v>
      </c>
      <c r="C67" s="40">
        <v>4792</v>
      </c>
      <c r="D67" s="41">
        <v>911</v>
      </c>
      <c r="E67" s="42">
        <v>19.01085141903172</v>
      </c>
      <c r="F67" s="40">
        <v>77</v>
      </c>
      <c r="G67" s="43">
        <v>8.45225027442371</v>
      </c>
      <c r="H67" s="44">
        <v>61</v>
      </c>
      <c r="I67" s="42">
        <v>79.22077922077922</v>
      </c>
      <c r="J67" s="40">
        <v>0</v>
      </c>
      <c r="K67" s="74">
        <f t="shared" si="1"/>
        <v>0</v>
      </c>
    </row>
    <row r="68" spans="2:11" ht="16.5" customHeight="1">
      <c r="B68" s="217" t="s">
        <v>115</v>
      </c>
      <c r="C68" s="40">
        <v>4161</v>
      </c>
      <c r="D68" s="41">
        <v>837</v>
      </c>
      <c r="E68" s="42">
        <v>20.115356885364093</v>
      </c>
      <c r="F68" s="40">
        <v>59</v>
      </c>
      <c r="G68" s="43">
        <v>7.048984468339308</v>
      </c>
      <c r="H68" s="44">
        <v>51</v>
      </c>
      <c r="I68" s="42">
        <v>86.4406779661017</v>
      </c>
      <c r="J68" s="58">
        <v>1</v>
      </c>
      <c r="K68" s="74">
        <f aca="true" t="shared" si="2" ref="K68:K99">(J68/D68)*100</f>
        <v>0.11947431302270012</v>
      </c>
    </row>
    <row r="69" spans="2:11" ht="16.5" customHeight="1">
      <c r="B69" s="231" t="s">
        <v>113</v>
      </c>
      <c r="C69" s="46">
        <v>3865</v>
      </c>
      <c r="D69" s="47">
        <v>956</v>
      </c>
      <c r="E69" s="48">
        <v>24.734799482535575</v>
      </c>
      <c r="F69" s="46">
        <v>92</v>
      </c>
      <c r="G69" s="49">
        <v>9.623430962343097</v>
      </c>
      <c r="H69" s="50">
        <v>81</v>
      </c>
      <c r="I69" s="48">
        <v>88.04347826086956</v>
      </c>
      <c r="J69" s="46">
        <v>0</v>
      </c>
      <c r="K69" s="79">
        <f t="shared" si="2"/>
        <v>0</v>
      </c>
    </row>
    <row r="70" spans="2:11" ht="16.5" customHeight="1">
      <c r="B70" s="215" t="s">
        <v>92</v>
      </c>
      <c r="C70" s="52">
        <v>56986</v>
      </c>
      <c r="D70" s="53">
        <v>7978</v>
      </c>
      <c r="E70" s="54">
        <v>13.999929807321095</v>
      </c>
      <c r="F70" s="52">
        <v>675</v>
      </c>
      <c r="G70" s="55">
        <v>8.460767109551266</v>
      </c>
      <c r="H70" s="56">
        <v>560</v>
      </c>
      <c r="I70" s="54">
        <v>82.96296296296296</v>
      </c>
      <c r="J70" s="76">
        <v>6</v>
      </c>
      <c r="K70" s="108">
        <f t="shared" si="2"/>
        <v>0.0752068187515668</v>
      </c>
    </row>
    <row r="71" spans="2:11" ht="16.5" customHeight="1">
      <c r="B71" s="216" t="s">
        <v>36</v>
      </c>
      <c r="C71" s="35">
        <v>7256</v>
      </c>
      <c r="D71" s="36">
        <v>1062</v>
      </c>
      <c r="E71" s="37">
        <v>14.636163175303196</v>
      </c>
      <c r="F71" s="35">
        <v>84</v>
      </c>
      <c r="G71" s="38">
        <v>7.909604519774012</v>
      </c>
      <c r="H71" s="39">
        <v>65</v>
      </c>
      <c r="I71" s="37">
        <v>77.38095238095238</v>
      </c>
      <c r="J71" s="35">
        <v>1</v>
      </c>
      <c r="K71" s="72">
        <f t="shared" si="2"/>
        <v>0.09416195856873823</v>
      </c>
    </row>
    <row r="72" spans="2:11" ht="16.5" customHeight="1">
      <c r="B72" s="217" t="s">
        <v>37</v>
      </c>
      <c r="C72" s="40">
        <v>3853</v>
      </c>
      <c r="D72" s="41">
        <v>779</v>
      </c>
      <c r="E72" s="42">
        <v>20.218011938749026</v>
      </c>
      <c r="F72" s="40">
        <v>140</v>
      </c>
      <c r="G72" s="43">
        <v>17.971758664955072</v>
      </c>
      <c r="H72" s="44">
        <v>120</v>
      </c>
      <c r="I72" s="42">
        <v>85.71428571428571</v>
      </c>
      <c r="J72" s="40">
        <v>0</v>
      </c>
      <c r="K72" s="74">
        <f t="shared" si="2"/>
        <v>0</v>
      </c>
    </row>
    <row r="73" spans="2:11" ht="16.5" customHeight="1">
      <c r="B73" s="218" t="s">
        <v>38</v>
      </c>
      <c r="C73" s="46">
        <v>2764</v>
      </c>
      <c r="D73" s="47">
        <v>419</v>
      </c>
      <c r="E73" s="48">
        <v>15.15918958031838</v>
      </c>
      <c r="F73" s="46">
        <v>53</v>
      </c>
      <c r="G73" s="49">
        <v>12.649164677804295</v>
      </c>
      <c r="H73" s="50">
        <v>49</v>
      </c>
      <c r="I73" s="48">
        <v>92.45283018867924</v>
      </c>
      <c r="J73" s="46">
        <v>3</v>
      </c>
      <c r="K73" s="79">
        <f t="shared" si="2"/>
        <v>0.7159904534606205</v>
      </c>
    </row>
    <row r="74" spans="2:11" ht="16.5" customHeight="1">
      <c r="B74" s="215" t="s">
        <v>95</v>
      </c>
      <c r="C74" s="52">
        <v>13873</v>
      </c>
      <c r="D74" s="53">
        <v>2260</v>
      </c>
      <c r="E74" s="54">
        <v>16.290636488142436</v>
      </c>
      <c r="F74" s="52">
        <v>277</v>
      </c>
      <c r="G74" s="55">
        <v>12.256637168141593</v>
      </c>
      <c r="H74" s="56">
        <v>234</v>
      </c>
      <c r="I74" s="54">
        <v>84.47653429602889</v>
      </c>
      <c r="J74" s="76">
        <v>4</v>
      </c>
      <c r="K74" s="108">
        <f t="shared" si="2"/>
        <v>0.17699115044247787</v>
      </c>
    </row>
    <row r="75" spans="2:11" ht="16.5" customHeight="1">
      <c r="B75" s="216" t="s">
        <v>39</v>
      </c>
      <c r="C75" s="35">
        <v>3495</v>
      </c>
      <c r="D75" s="36">
        <v>486</v>
      </c>
      <c r="E75" s="37">
        <v>13.905579399141633</v>
      </c>
      <c r="F75" s="35">
        <v>56</v>
      </c>
      <c r="G75" s="38">
        <v>11.522633744855968</v>
      </c>
      <c r="H75" s="39">
        <v>51</v>
      </c>
      <c r="I75" s="37">
        <v>91.07142857142857</v>
      </c>
      <c r="J75" s="35">
        <v>0</v>
      </c>
      <c r="K75" s="72">
        <f t="shared" si="2"/>
        <v>0</v>
      </c>
    </row>
    <row r="76" spans="2:11" ht="16.5" customHeight="1">
      <c r="B76" s="218" t="s">
        <v>40</v>
      </c>
      <c r="C76" s="46">
        <v>2969</v>
      </c>
      <c r="D76" s="47">
        <v>423</v>
      </c>
      <c r="E76" s="48">
        <v>14.247221286628495</v>
      </c>
      <c r="F76" s="46">
        <v>60</v>
      </c>
      <c r="G76" s="49">
        <v>14.184397163120568</v>
      </c>
      <c r="H76" s="50">
        <v>57</v>
      </c>
      <c r="I76" s="48">
        <v>95</v>
      </c>
      <c r="J76" s="46">
        <v>2</v>
      </c>
      <c r="K76" s="79">
        <f t="shared" si="2"/>
        <v>0.4728132387706856</v>
      </c>
    </row>
    <row r="77" spans="2:11" ht="16.5" customHeight="1">
      <c r="B77" s="215" t="s">
        <v>93</v>
      </c>
      <c r="C77" s="52">
        <v>6464</v>
      </c>
      <c r="D77" s="53">
        <v>909</v>
      </c>
      <c r="E77" s="54">
        <v>14.0625</v>
      </c>
      <c r="F77" s="52">
        <v>116</v>
      </c>
      <c r="G77" s="55">
        <v>12.761276127612762</v>
      </c>
      <c r="H77" s="56">
        <v>108</v>
      </c>
      <c r="I77" s="54">
        <v>93.10344827586206</v>
      </c>
      <c r="J77" s="76">
        <v>2</v>
      </c>
      <c r="K77" s="108">
        <f t="shared" si="2"/>
        <v>0.22002200220022</v>
      </c>
    </row>
    <row r="78" spans="2:11" ht="16.5" customHeight="1">
      <c r="B78" s="216" t="s">
        <v>141</v>
      </c>
      <c r="C78" s="35">
        <v>12948</v>
      </c>
      <c r="D78" s="36">
        <v>1299</v>
      </c>
      <c r="E78" s="37">
        <v>10.032437442075997</v>
      </c>
      <c r="F78" s="35">
        <v>120</v>
      </c>
      <c r="G78" s="38">
        <v>9.237875288683602</v>
      </c>
      <c r="H78" s="39">
        <v>110</v>
      </c>
      <c r="I78" s="37">
        <v>91.66666666666666</v>
      </c>
      <c r="J78" s="60">
        <v>1</v>
      </c>
      <c r="K78" s="72">
        <f t="shared" si="2"/>
        <v>0.07698229407236336</v>
      </c>
    </row>
    <row r="79" spans="2:11" ht="16.5" customHeight="1">
      <c r="B79" s="217" t="s">
        <v>142</v>
      </c>
      <c r="C79" s="40">
        <v>1026</v>
      </c>
      <c r="D79" s="41">
        <v>39</v>
      </c>
      <c r="E79" s="42">
        <v>3.8011695906432745</v>
      </c>
      <c r="F79" s="40">
        <v>9</v>
      </c>
      <c r="G79" s="43">
        <v>23.076923076923077</v>
      </c>
      <c r="H79" s="44">
        <v>8</v>
      </c>
      <c r="I79" s="42">
        <v>88.88888888888889</v>
      </c>
      <c r="J79" s="58">
        <v>0</v>
      </c>
      <c r="K79" s="74">
        <f t="shared" si="2"/>
        <v>0</v>
      </c>
    </row>
    <row r="80" spans="2:11" ht="16.5" customHeight="1">
      <c r="B80" s="217" t="s">
        <v>143</v>
      </c>
      <c r="C80" s="40">
        <v>2170</v>
      </c>
      <c r="D80" s="41">
        <v>584</v>
      </c>
      <c r="E80" s="42">
        <v>26.912442396313363</v>
      </c>
      <c r="F80" s="40">
        <v>40</v>
      </c>
      <c r="G80" s="43">
        <v>6.8493150684931505</v>
      </c>
      <c r="H80" s="44">
        <v>36</v>
      </c>
      <c r="I80" s="42">
        <v>90</v>
      </c>
      <c r="J80" s="40">
        <v>1</v>
      </c>
      <c r="K80" s="74">
        <f t="shared" si="2"/>
        <v>0.17123287671232876</v>
      </c>
    </row>
    <row r="81" spans="2:11" ht="16.5" customHeight="1">
      <c r="B81" s="217" t="s">
        <v>42</v>
      </c>
      <c r="C81" s="40">
        <v>1193</v>
      </c>
      <c r="D81" s="73">
        <v>223</v>
      </c>
      <c r="E81" s="63">
        <v>18.692372170997483</v>
      </c>
      <c r="F81" s="58">
        <v>12</v>
      </c>
      <c r="G81" s="74">
        <v>5.381165919282512</v>
      </c>
      <c r="H81" s="64">
        <v>12</v>
      </c>
      <c r="I81" s="63">
        <v>100</v>
      </c>
      <c r="J81" s="58">
        <v>1</v>
      </c>
      <c r="K81" s="74">
        <f t="shared" si="2"/>
        <v>0.4484304932735426</v>
      </c>
    </row>
    <row r="82" spans="2:11" ht="16.5" customHeight="1">
      <c r="B82" s="217" t="s">
        <v>43</v>
      </c>
      <c r="C82" s="40">
        <v>1474</v>
      </c>
      <c r="D82" s="41">
        <v>167</v>
      </c>
      <c r="E82" s="42">
        <v>11.329715061058344</v>
      </c>
      <c r="F82" s="40">
        <v>14</v>
      </c>
      <c r="G82" s="43">
        <v>8.383233532934131</v>
      </c>
      <c r="H82" s="44">
        <v>14</v>
      </c>
      <c r="I82" s="42">
        <v>100</v>
      </c>
      <c r="J82" s="58">
        <v>0</v>
      </c>
      <c r="K82" s="74">
        <f t="shared" si="2"/>
        <v>0</v>
      </c>
    </row>
    <row r="83" spans="2:11" ht="16.5" customHeight="1">
      <c r="B83" s="217" t="s">
        <v>44</v>
      </c>
      <c r="C83" s="40">
        <v>3987</v>
      </c>
      <c r="D83" s="41">
        <v>537</v>
      </c>
      <c r="E83" s="42">
        <v>13.46877351392024</v>
      </c>
      <c r="F83" s="40">
        <v>41</v>
      </c>
      <c r="G83" s="43">
        <v>7.635009310986965</v>
      </c>
      <c r="H83" s="44">
        <v>35</v>
      </c>
      <c r="I83" s="42">
        <v>85.36585365853658</v>
      </c>
      <c r="J83" s="58">
        <v>0</v>
      </c>
      <c r="K83" s="74">
        <f t="shared" si="2"/>
        <v>0</v>
      </c>
    </row>
    <row r="84" spans="2:11" ht="16.5" customHeight="1">
      <c r="B84" s="217" t="s">
        <v>46</v>
      </c>
      <c r="C84" s="40">
        <v>2093</v>
      </c>
      <c r="D84" s="41">
        <v>293</v>
      </c>
      <c r="E84" s="42">
        <v>13.999044433827043</v>
      </c>
      <c r="F84" s="40">
        <v>28</v>
      </c>
      <c r="G84" s="43">
        <v>9.556313993174061</v>
      </c>
      <c r="H84" s="44">
        <v>21</v>
      </c>
      <c r="I84" s="42">
        <v>75</v>
      </c>
      <c r="J84" s="58">
        <v>2</v>
      </c>
      <c r="K84" s="74">
        <f t="shared" si="2"/>
        <v>0.6825938566552902</v>
      </c>
    </row>
    <row r="85" spans="2:11" ht="16.5" customHeight="1">
      <c r="B85" s="218" t="s">
        <v>48</v>
      </c>
      <c r="C85" s="46">
        <v>4747</v>
      </c>
      <c r="D85" s="47">
        <v>912</v>
      </c>
      <c r="E85" s="48">
        <v>19.212133979355382</v>
      </c>
      <c r="F85" s="46">
        <v>82</v>
      </c>
      <c r="G85" s="49">
        <v>8.991228070175438</v>
      </c>
      <c r="H85" s="50">
        <v>74</v>
      </c>
      <c r="I85" s="48">
        <v>90.2439024390244</v>
      </c>
      <c r="J85" s="46">
        <v>1</v>
      </c>
      <c r="K85" s="79">
        <f t="shared" si="2"/>
        <v>0.10964912280701754</v>
      </c>
    </row>
    <row r="86" spans="2:11" ht="16.5" customHeight="1">
      <c r="B86" s="215" t="s">
        <v>49</v>
      </c>
      <c r="C86" s="52">
        <v>29638</v>
      </c>
      <c r="D86" s="53">
        <v>4054</v>
      </c>
      <c r="E86" s="54">
        <v>13.678385855995682</v>
      </c>
      <c r="F86" s="52">
        <v>346</v>
      </c>
      <c r="G86" s="55">
        <v>8.534780463739516</v>
      </c>
      <c r="H86" s="56">
        <v>310</v>
      </c>
      <c r="I86" s="54">
        <v>89.59537572254335</v>
      </c>
      <c r="J86" s="76">
        <v>6</v>
      </c>
      <c r="K86" s="108">
        <f t="shared" si="2"/>
        <v>0.1480019733596448</v>
      </c>
    </row>
    <row r="87" spans="2:11" ht="16.5" customHeight="1">
      <c r="B87" s="216" t="s">
        <v>50</v>
      </c>
      <c r="C87" s="35">
        <v>6944</v>
      </c>
      <c r="D87" s="36">
        <v>1136</v>
      </c>
      <c r="E87" s="37">
        <v>16.359447004608295</v>
      </c>
      <c r="F87" s="35">
        <v>117</v>
      </c>
      <c r="G87" s="38">
        <v>10.299295774647888</v>
      </c>
      <c r="H87" s="39">
        <v>81</v>
      </c>
      <c r="I87" s="37">
        <v>69.23076923076923</v>
      </c>
      <c r="J87" s="60">
        <v>1</v>
      </c>
      <c r="K87" s="72">
        <f t="shared" si="2"/>
        <v>0.08802816901408451</v>
      </c>
    </row>
    <row r="88" spans="2:11" ht="16.5" customHeight="1">
      <c r="B88" s="217" t="s">
        <v>51</v>
      </c>
      <c r="C88" s="40">
        <v>2872</v>
      </c>
      <c r="D88" s="41">
        <v>530</v>
      </c>
      <c r="E88" s="42">
        <v>18.454038997214482</v>
      </c>
      <c r="F88" s="40">
        <v>62</v>
      </c>
      <c r="G88" s="43">
        <v>11.69811320754717</v>
      </c>
      <c r="H88" s="44">
        <v>49</v>
      </c>
      <c r="I88" s="42">
        <v>79.03225806451613</v>
      </c>
      <c r="J88" s="40">
        <v>0</v>
      </c>
      <c r="K88" s="74">
        <f t="shared" si="2"/>
        <v>0</v>
      </c>
    </row>
    <row r="89" spans="2:11" ht="16.5" customHeight="1">
      <c r="B89" s="217" t="s">
        <v>52</v>
      </c>
      <c r="C89" s="40">
        <v>3965</v>
      </c>
      <c r="D89" s="41">
        <v>928</v>
      </c>
      <c r="E89" s="42">
        <v>23.404791929382093</v>
      </c>
      <c r="F89" s="40">
        <v>93</v>
      </c>
      <c r="G89" s="43">
        <v>10.02155172413793</v>
      </c>
      <c r="H89" s="44">
        <v>65</v>
      </c>
      <c r="I89" s="42">
        <v>69.89247311827957</v>
      </c>
      <c r="J89" s="58">
        <v>1</v>
      </c>
      <c r="K89" s="74">
        <f t="shared" si="2"/>
        <v>0.10775862068965517</v>
      </c>
    </row>
    <row r="90" spans="2:11" ht="16.5" customHeight="1">
      <c r="B90" s="217" t="s">
        <v>53</v>
      </c>
      <c r="C90" s="40">
        <v>3313</v>
      </c>
      <c r="D90" s="41">
        <v>1388</v>
      </c>
      <c r="E90" s="42">
        <v>41.89556293389677</v>
      </c>
      <c r="F90" s="40">
        <v>171</v>
      </c>
      <c r="G90" s="43">
        <v>12.319884726224783</v>
      </c>
      <c r="H90" s="44">
        <v>120</v>
      </c>
      <c r="I90" s="42">
        <v>70.17543859649122</v>
      </c>
      <c r="J90" s="40">
        <v>0</v>
      </c>
      <c r="K90" s="74">
        <f t="shared" si="2"/>
        <v>0</v>
      </c>
    </row>
    <row r="91" spans="2:11" ht="16.5" customHeight="1">
      <c r="B91" s="217" t="s">
        <v>54</v>
      </c>
      <c r="C91" s="40">
        <v>2767</v>
      </c>
      <c r="D91" s="41">
        <v>832</v>
      </c>
      <c r="E91" s="42">
        <v>30.068666425731838</v>
      </c>
      <c r="F91" s="40">
        <v>91</v>
      </c>
      <c r="G91" s="43">
        <v>10.9375</v>
      </c>
      <c r="H91" s="44">
        <v>76</v>
      </c>
      <c r="I91" s="42">
        <v>83.51648351648352</v>
      </c>
      <c r="J91" s="58">
        <v>0</v>
      </c>
      <c r="K91" s="74">
        <f t="shared" si="2"/>
        <v>0</v>
      </c>
    </row>
    <row r="92" spans="2:11" ht="16.5" customHeight="1">
      <c r="B92" s="218" t="s">
        <v>55</v>
      </c>
      <c r="C92" s="46">
        <v>3725</v>
      </c>
      <c r="D92" s="47">
        <v>416</v>
      </c>
      <c r="E92" s="48">
        <v>11.167785234899329</v>
      </c>
      <c r="F92" s="46">
        <v>38</v>
      </c>
      <c r="G92" s="49">
        <v>9.134615384615383</v>
      </c>
      <c r="H92" s="50">
        <v>25</v>
      </c>
      <c r="I92" s="48">
        <v>65.78947368421053</v>
      </c>
      <c r="J92" s="46">
        <v>0</v>
      </c>
      <c r="K92" s="79">
        <f t="shared" si="2"/>
        <v>0</v>
      </c>
    </row>
    <row r="93" spans="2:11" ht="16.5" customHeight="1" thickBot="1">
      <c r="B93" s="232" t="s">
        <v>94</v>
      </c>
      <c r="C93" s="65">
        <v>23586</v>
      </c>
      <c r="D93" s="66">
        <v>5230</v>
      </c>
      <c r="E93" s="67">
        <v>22.174171118460105</v>
      </c>
      <c r="F93" s="65">
        <v>572</v>
      </c>
      <c r="G93" s="68">
        <v>10.936902485659655</v>
      </c>
      <c r="H93" s="69">
        <v>416</v>
      </c>
      <c r="I93" s="67">
        <v>72.72727272727273</v>
      </c>
      <c r="J93" s="75">
        <v>2</v>
      </c>
      <c r="K93" s="109">
        <f t="shared" si="2"/>
        <v>0.03824091778202677</v>
      </c>
    </row>
    <row r="94" spans="2:11" ht="24" customHeight="1">
      <c r="B94" s="219" t="s">
        <v>76</v>
      </c>
      <c r="C94" s="233"/>
      <c r="D94" s="233"/>
      <c r="E94" s="233"/>
      <c r="F94" s="233"/>
      <c r="G94" s="233"/>
      <c r="H94" s="233"/>
      <c r="I94" s="233"/>
      <c r="J94" s="233"/>
      <c r="K94" s="203" t="s">
        <v>153</v>
      </c>
    </row>
    <row r="95" spans="2:11" ht="16.5" customHeight="1">
      <c r="B95" s="219"/>
      <c r="C95" s="233"/>
      <c r="D95" s="233"/>
      <c r="E95" s="233"/>
      <c r="F95" s="233"/>
      <c r="G95" s="233"/>
      <c r="H95" s="233"/>
      <c r="I95" s="233"/>
      <c r="J95" s="233"/>
      <c r="K95" s="233"/>
    </row>
    <row r="96" spans="2:11" ht="16.5" customHeight="1">
      <c r="B96" s="219"/>
      <c r="C96" s="233"/>
      <c r="D96" s="233"/>
      <c r="E96" s="233"/>
      <c r="F96" s="233"/>
      <c r="G96" s="233"/>
      <c r="H96" s="233"/>
      <c r="I96" s="233"/>
      <c r="J96" s="233"/>
      <c r="K96" s="233"/>
    </row>
    <row r="97" spans="2:11" ht="16.5" customHeight="1">
      <c r="B97" s="219"/>
      <c r="C97" s="233"/>
      <c r="D97" s="233"/>
      <c r="E97" s="233"/>
      <c r="F97" s="233"/>
      <c r="G97" s="233"/>
      <c r="H97" s="233"/>
      <c r="I97" s="233"/>
      <c r="J97" s="233"/>
      <c r="K97" s="233"/>
    </row>
    <row r="98" spans="2:11" ht="16.5" customHeight="1">
      <c r="B98" s="219"/>
      <c r="C98" s="233"/>
      <c r="D98" s="233"/>
      <c r="E98" s="233"/>
      <c r="F98" s="233"/>
      <c r="G98" s="233"/>
      <c r="H98" s="233"/>
      <c r="I98" s="233"/>
      <c r="J98" s="233"/>
      <c r="K98" s="233"/>
    </row>
    <row r="99" spans="2:11" ht="16.5" customHeight="1">
      <c r="B99" s="219"/>
      <c r="C99" s="233"/>
      <c r="D99" s="233"/>
      <c r="E99" s="233"/>
      <c r="F99" s="233"/>
      <c r="G99" s="233"/>
      <c r="H99" s="233"/>
      <c r="I99" s="233"/>
      <c r="J99" s="233"/>
      <c r="K99" s="233"/>
    </row>
    <row r="100" spans="2:11" ht="16.5" customHeight="1">
      <c r="B100" s="219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ht="16.5" customHeight="1">
      <c r="B101" s="219"/>
      <c r="C101" s="233"/>
      <c r="D101" s="233"/>
      <c r="E101" s="233"/>
      <c r="F101" s="233"/>
      <c r="G101" s="233"/>
      <c r="H101" s="233"/>
      <c r="I101" s="233"/>
      <c r="J101" s="233"/>
      <c r="K101" s="233"/>
    </row>
    <row r="102" spans="2:11" ht="16.5" customHeight="1">
      <c r="B102" s="219"/>
      <c r="C102" s="233"/>
      <c r="D102" s="233"/>
      <c r="E102" s="233"/>
      <c r="F102" s="233"/>
      <c r="G102" s="233"/>
      <c r="H102" s="233"/>
      <c r="I102" s="233"/>
      <c r="J102" s="233"/>
      <c r="K102" s="233"/>
    </row>
    <row r="103" spans="2:11" ht="16.5" customHeight="1">
      <c r="B103" s="219"/>
      <c r="C103" s="233"/>
      <c r="D103" s="233"/>
      <c r="E103" s="233"/>
      <c r="F103" s="233"/>
      <c r="G103" s="233"/>
      <c r="H103" s="233"/>
      <c r="I103" s="233"/>
      <c r="J103" s="233"/>
      <c r="K103" s="233"/>
    </row>
    <row r="104" spans="2:11" ht="16.5" customHeight="1">
      <c r="B104" s="219"/>
      <c r="C104" s="233"/>
      <c r="D104" s="233"/>
      <c r="E104" s="233"/>
      <c r="F104" s="233"/>
      <c r="G104" s="233"/>
      <c r="H104" s="233"/>
      <c r="I104" s="233"/>
      <c r="J104" s="233"/>
      <c r="K104" s="233"/>
    </row>
    <row r="105" spans="2:11" ht="16.5" customHeight="1">
      <c r="B105" s="219"/>
      <c r="C105" s="233"/>
      <c r="D105" s="233"/>
      <c r="E105" s="233"/>
      <c r="F105" s="233"/>
      <c r="G105" s="233"/>
      <c r="H105" s="233"/>
      <c r="I105" s="233"/>
      <c r="J105" s="233"/>
      <c r="K105" s="233"/>
    </row>
    <row r="106" spans="2:11" ht="16.5" customHeight="1">
      <c r="B106" s="219"/>
      <c r="C106" s="233"/>
      <c r="D106" s="233"/>
      <c r="E106" s="233"/>
      <c r="F106" s="233"/>
      <c r="G106" s="233"/>
      <c r="H106" s="233"/>
      <c r="I106" s="233"/>
      <c r="J106" s="233"/>
      <c r="K106" s="233"/>
    </row>
    <row r="107" spans="2:11" ht="16.5" customHeight="1">
      <c r="B107" s="219"/>
      <c r="C107" s="233"/>
      <c r="D107" s="233"/>
      <c r="E107" s="233"/>
      <c r="F107" s="233"/>
      <c r="G107" s="233"/>
      <c r="H107" s="233"/>
      <c r="I107" s="233"/>
      <c r="J107" s="233"/>
      <c r="K107" s="233"/>
    </row>
    <row r="108" spans="2:11" ht="16.5" customHeight="1">
      <c r="B108" s="219"/>
      <c r="C108" s="233"/>
      <c r="D108" s="233"/>
      <c r="E108" s="233"/>
      <c r="F108" s="233"/>
      <c r="G108" s="233"/>
      <c r="H108" s="233"/>
      <c r="I108" s="233"/>
      <c r="J108" s="233"/>
      <c r="K108" s="233"/>
    </row>
    <row r="109" spans="2:11" ht="16.5" customHeight="1">
      <c r="B109" s="219"/>
      <c r="C109" s="233"/>
      <c r="D109" s="233"/>
      <c r="E109" s="233"/>
      <c r="F109" s="233"/>
      <c r="G109" s="233"/>
      <c r="H109" s="233"/>
      <c r="I109" s="233"/>
      <c r="J109" s="233"/>
      <c r="K109" s="233"/>
    </row>
    <row r="110" spans="2:11" ht="16.5" customHeight="1">
      <c r="B110" s="219"/>
      <c r="C110" s="233"/>
      <c r="D110" s="233"/>
      <c r="E110" s="233"/>
      <c r="F110" s="233"/>
      <c r="G110" s="233"/>
      <c r="H110" s="233"/>
      <c r="I110" s="233"/>
      <c r="J110" s="233"/>
      <c r="K110" s="233"/>
    </row>
    <row r="111" spans="2:11" ht="16.5" customHeight="1">
      <c r="B111" s="219"/>
      <c r="C111" s="233"/>
      <c r="D111" s="233"/>
      <c r="E111" s="233"/>
      <c r="F111" s="233"/>
      <c r="G111" s="233"/>
      <c r="H111" s="233"/>
      <c r="I111" s="233"/>
      <c r="J111" s="233"/>
      <c r="K111" s="233"/>
    </row>
    <row r="112" spans="2:11" ht="16.5" customHeight="1">
      <c r="B112" s="219"/>
      <c r="C112" s="233"/>
      <c r="D112" s="233"/>
      <c r="E112" s="233"/>
      <c r="F112" s="233"/>
      <c r="G112" s="233"/>
      <c r="H112" s="233"/>
      <c r="I112" s="233"/>
      <c r="J112" s="233"/>
      <c r="K112" s="233"/>
    </row>
    <row r="113" spans="2:11" ht="16.5" customHeight="1">
      <c r="B113" s="219"/>
      <c r="C113" s="233"/>
      <c r="D113" s="233"/>
      <c r="E113" s="233"/>
      <c r="F113" s="233"/>
      <c r="G113" s="233"/>
      <c r="H113" s="233"/>
      <c r="I113" s="233"/>
      <c r="J113" s="233"/>
      <c r="K113" s="233"/>
    </row>
    <row r="114" spans="2:11" ht="16.5" customHeight="1">
      <c r="B114" s="219"/>
      <c r="C114" s="233"/>
      <c r="D114" s="233"/>
      <c r="E114" s="233"/>
      <c r="F114" s="233"/>
      <c r="G114" s="233"/>
      <c r="H114" s="233"/>
      <c r="I114" s="233"/>
      <c r="J114" s="233"/>
      <c r="K114" s="233"/>
    </row>
    <row r="115" spans="2:11" ht="16.5" customHeight="1">
      <c r="B115" s="219"/>
      <c r="C115" s="233"/>
      <c r="D115" s="233"/>
      <c r="E115" s="233"/>
      <c r="F115" s="233"/>
      <c r="G115" s="233"/>
      <c r="H115" s="233"/>
      <c r="I115" s="233"/>
      <c r="J115" s="233"/>
      <c r="K115" s="233"/>
    </row>
    <row r="116" spans="2:11" ht="16.5" customHeight="1">
      <c r="B116" s="219"/>
      <c r="C116" s="233"/>
      <c r="D116" s="233"/>
      <c r="E116" s="233"/>
      <c r="F116" s="233"/>
      <c r="G116" s="233"/>
      <c r="H116" s="233"/>
      <c r="I116" s="233"/>
      <c r="J116" s="233"/>
      <c r="K116" s="233"/>
    </row>
    <row r="117" spans="2:11" ht="16.5" customHeight="1">
      <c r="B117" s="219"/>
      <c r="C117" s="233"/>
      <c r="D117" s="233"/>
      <c r="E117" s="233"/>
      <c r="F117" s="233"/>
      <c r="G117" s="233"/>
      <c r="H117" s="233"/>
      <c r="I117" s="233"/>
      <c r="J117" s="233"/>
      <c r="K117" s="233"/>
    </row>
    <row r="118" spans="2:11" ht="16.5" customHeight="1">
      <c r="B118" s="219"/>
      <c r="C118" s="233"/>
      <c r="D118" s="233"/>
      <c r="E118" s="233"/>
      <c r="F118" s="233"/>
      <c r="G118" s="233"/>
      <c r="H118" s="233"/>
      <c r="I118" s="233"/>
      <c r="J118" s="233"/>
      <c r="K118" s="233"/>
    </row>
    <row r="119" spans="2:11" ht="16.5" customHeight="1">
      <c r="B119" s="219"/>
      <c r="C119" s="233"/>
      <c r="D119" s="233"/>
      <c r="E119" s="233"/>
      <c r="F119" s="233"/>
      <c r="G119" s="233"/>
      <c r="H119" s="233"/>
      <c r="I119" s="233"/>
      <c r="J119" s="233"/>
      <c r="K119" s="233"/>
    </row>
    <row r="120" spans="2:11" ht="16.5" customHeight="1">
      <c r="B120" s="219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ht="16.5" customHeight="1">
      <c r="B121" s="219"/>
      <c r="C121" s="233"/>
      <c r="D121" s="233"/>
      <c r="E121" s="233"/>
      <c r="F121" s="233"/>
      <c r="G121" s="233"/>
      <c r="H121" s="233"/>
      <c r="I121" s="233"/>
      <c r="J121" s="233"/>
      <c r="K121" s="233"/>
    </row>
    <row r="122" spans="2:11" ht="16.5" customHeight="1">
      <c r="B122" s="219"/>
      <c r="C122" s="233"/>
      <c r="D122" s="233"/>
      <c r="E122" s="233"/>
      <c r="F122" s="233"/>
      <c r="G122" s="233"/>
      <c r="H122" s="233"/>
      <c r="I122" s="233"/>
      <c r="J122" s="233"/>
      <c r="K122" s="233"/>
    </row>
    <row r="123" spans="2:11" ht="16.5" customHeight="1">
      <c r="B123" s="219"/>
      <c r="C123" s="233"/>
      <c r="D123" s="233"/>
      <c r="E123" s="233"/>
      <c r="F123" s="233"/>
      <c r="G123" s="233"/>
      <c r="H123" s="233"/>
      <c r="I123" s="233"/>
      <c r="J123" s="233"/>
      <c r="K123" s="233"/>
    </row>
    <row r="124" spans="2:11" ht="16.5" customHeight="1">
      <c r="B124" s="219"/>
      <c r="C124" s="233"/>
      <c r="D124" s="233"/>
      <c r="E124" s="233"/>
      <c r="F124" s="233"/>
      <c r="G124" s="233"/>
      <c r="H124" s="233"/>
      <c r="I124" s="233"/>
      <c r="J124" s="233"/>
      <c r="K124" s="233"/>
    </row>
    <row r="125" spans="2:11" ht="16.5" customHeight="1">
      <c r="B125" s="219"/>
      <c r="C125" s="233"/>
      <c r="D125" s="233"/>
      <c r="E125" s="233"/>
      <c r="F125" s="233"/>
      <c r="G125" s="233"/>
      <c r="H125" s="233"/>
      <c r="I125" s="233"/>
      <c r="J125" s="233"/>
      <c r="K125" s="233"/>
    </row>
    <row r="126" spans="2:11" ht="16.5" customHeight="1">
      <c r="B126" s="219"/>
      <c r="C126" s="233"/>
      <c r="D126" s="233"/>
      <c r="E126" s="233"/>
      <c r="F126" s="233"/>
      <c r="G126" s="233"/>
      <c r="H126" s="233"/>
      <c r="I126" s="233"/>
      <c r="J126" s="233"/>
      <c r="K126" s="233"/>
    </row>
    <row r="127" spans="2:11" ht="16.5" customHeight="1">
      <c r="B127" s="219"/>
      <c r="C127" s="233"/>
      <c r="D127" s="233"/>
      <c r="E127" s="233"/>
      <c r="F127" s="233"/>
      <c r="G127" s="233"/>
      <c r="H127" s="233"/>
      <c r="I127" s="233"/>
      <c r="J127" s="233"/>
      <c r="K127" s="233"/>
    </row>
    <row r="128" spans="2:11" ht="16.5" customHeight="1">
      <c r="B128" s="219"/>
      <c r="C128" s="233"/>
      <c r="D128" s="233"/>
      <c r="E128" s="233"/>
      <c r="F128" s="233"/>
      <c r="G128" s="233"/>
      <c r="H128" s="233"/>
      <c r="I128" s="233"/>
      <c r="J128" s="233"/>
      <c r="K128" s="233"/>
    </row>
    <row r="129" spans="2:11" ht="16.5" customHeight="1">
      <c r="B129" s="219"/>
      <c r="C129" s="233"/>
      <c r="D129" s="233"/>
      <c r="E129" s="233"/>
      <c r="F129" s="233"/>
      <c r="G129" s="233"/>
      <c r="H129" s="233"/>
      <c r="I129" s="233"/>
      <c r="J129" s="233"/>
      <c r="K129" s="233"/>
    </row>
    <row r="130" spans="2:11" ht="16.5" customHeight="1">
      <c r="B130" s="219"/>
      <c r="C130" s="233"/>
      <c r="D130" s="233"/>
      <c r="E130" s="233"/>
      <c r="F130" s="233"/>
      <c r="G130" s="233"/>
      <c r="H130" s="233"/>
      <c r="I130" s="233"/>
      <c r="J130" s="233"/>
      <c r="K130" s="233"/>
    </row>
    <row r="131" spans="2:11" ht="16.5" customHeight="1">
      <c r="B131" s="219"/>
      <c r="C131" s="233"/>
      <c r="D131" s="233"/>
      <c r="E131" s="233"/>
      <c r="F131" s="233"/>
      <c r="G131" s="233"/>
      <c r="H131" s="233"/>
      <c r="I131" s="233"/>
      <c r="J131" s="233"/>
      <c r="K131" s="233"/>
    </row>
    <row r="132" spans="2:11" ht="16.5" customHeight="1">
      <c r="B132" s="219"/>
      <c r="C132" s="233"/>
      <c r="D132" s="233"/>
      <c r="E132" s="233"/>
      <c r="F132" s="233"/>
      <c r="G132" s="233"/>
      <c r="H132" s="233"/>
      <c r="I132" s="233"/>
      <c r="J132" s="233"/>
      <c r="K132" s="233"/>
    </row>
    <row r="133" spans="2:11" ht="16.5" customHeight="1">
      <c r="B133" s="219"/>
      <c r="C133" s="233"/>
      <c r="D133" s="233"/>
      <c r="E133" s="233"/>
      <c r="F133" s="233"/>
      <c r="G133" s="233"/>
      <c r="H133" s="233"/>
      <c r="I133" s="233"/>
      <c r="J133" s="233"/>
      <c r="K133" s="233"/>
    </row>
    <row r="134" spans="2:11" ht="16.5" customHeight="1">
      <c r="B134" s="219"/>
      <c r="C134" s="233"/>
      <c r="D134" s="233"/>
      <c r="E134" s="233"/>
      <c r="F134" s="233"/>
      <c r="G134" s="233"/>
      <c r="H134" s="233"/>
      <c r="I134" s="233"/>
      <c r="J134" s="233"/>
      <c r="K134" s="233"/>
    </row>
    <row r="135" spans="2:11" ht="16.5" customHeight="1">
      <c r="B135" s="219"/>
      <c r="C135" s="233"/>
      <c r="D135" s="233"/>
      <c r="E135" s="233"/>
      <c r="F135" s="233"/>
      <c r="G135" s="233"/>
      <c r="H135" s="233"/>
      <c r="I135" s="233"/>
      <c r="J135" s="233"/>
      <c r="K135" s="233"/>
    </row>
    <row r="136" spans="2:11" ht="16.5" customHeight="1">
      <c r="B136" s="219"/>
      <c r="C136" s="233"/>
      <c r="D136" s="233"/>
      <c r="E136" s="233"/>
      <c r="F136" s="233"/>
      <c r="G136" s="233"/>
      <c r="H136" s="233"/>
      <c r="I136" s="233"/>
      <c r="J136" s="233"/>
      <c r="K136" s="233"/>
    </row>
    <row r="137" spans="2:11" ht="16.5" customHeight="1">
      <c r="B137" s="219"/>
      <c r="C137" s="233"/>
      <c r="D137" s="233"/>
      <c r="E137" s="233"/>
      <c r="F137" s="233"/>
      <c r="G137" s="233"/>
      <c r="H137" s="233"/>
      <c r="I137" s="233"/>
      <c r="J137" s="233"/>
      <c r="K137" s="233"/>
    </row>
    <row r="138" spans="2:11" ht="16.5" customHeight="1">
      <c r="B138" s="219"/>
      <c r="C138" s="233"/>
      <c r="D138" s="233"/>
      <c r="E138" s="233"/>
      <c r="F138" s="233"/>
      <c r="G138" s="233"/>
      <c r="H138" s="233"/>
      <c r="I138" s="233"/>
      <c r="J138" s="233"/>
      <c r="K138" s="233"/>
    </row>
    <row r="139" spans="2:11" ht="16.5" customHeight="1">
      <c r="B139" s="219"/>
      <c r="C139" s="233"/>
      <c r="D139" s="233"/>
      <c r="E139" s="233"/>
      <c r="F139" s="233"/>
      <c r="G139" s="233"/>
      <c r="H139" s="233"/>
      <c r="I139" s="233"/>
      <c r="J139" s="233"/>
      <c r="K139" s="233"/>
    </row>
    <row r="140" spans="2:11" ht="16.5" customHeight="1">
      <c r="B140" s="219"/>
      <c r="C140" s="233"/>
      <c r="D140" s="233"/>
      <c r="E140" s="233"/>
      <c r="F140" s="233"/>
      <c r="G140" s="233"/>
      <c r="H140" s="233"/>
      <c r="I140" s="233"/>
      <c r="J140" s="233"/>
      <c r="K140" s="233"/>
    </row>
    <row r="141" spans="2:11" ht="16.5" customHeight="1">
      <c r="B141" s="219"/>
      <c r="C141" s="233"/>
      <c r="D141" s="233"/>
      <c r="E141" s="233"/>
      <c r="F141" s="233"/>
      <c r="G141" s="233"/>
      <c r="H141" s="233"/>
      <c r="I141" s="233"/>
      <c r="J141" s="233"/>
      <c r="K141" s="233"/>
    </row>
    <row r="142" spans="2:11" ht="16.5" customHeight="1">
      <c r="B142" s="219"/>
      <c r="C142" s="233"/>
      <c r="D142" s="233"/>
      <c r="E142" s="233"/>
      <c r="F142" s="233"/>
      <c r="G142" s="233"/>
      <c r="H142" s="233"/>
      <c r="I142" s="233"/>
      <c r="J142" s="233"/>
      <c r="K142" s="233"/>
    </row>
    <row r="143" spans="3:11" ht="16.5" customHeight="1">
      <c r="C143" s="234"/>
      <c r="D143" s="234"/>
      <c r="E143" s="234"/>
      <c r="F143" s="234"/>
      <c r="G143" s="234"/>
      <c r="H143" s="234"/>
      <c r="I143" s="234"/>
      <c r="J143" s="234"/>
      <c r="K143" s="234"/>
    </row>
    <row r="144" spans="3:11" ht="16.5" customHeight="1">
      <c r="C144" s="234"/>
      <c r="D144" s="234"/>
      <c r="E144" s="234"/>
      <c r="F144" s="234"/>
      <c r="G144" s="234"/>
      <c r="H144" s="234"/>
      <c r="I144" s="234"/>
      <c r="J144" s="234"/>
      <c r="K144" s="234"/>
    </row>
    <row r="145" spans="3:11" ht="16.5" customHeight="1">
      <c r="C145" s="234"/>
      <c r="D145" s="234"/>
      <c r="E145" s="234"/>
      <c r="F145" s="234"/>
      <c r="G145" s="234"/>
      <c r="H145" s="234"/>
      <c r="I145" s="234"/>
      <c r="J145" s="234"/>
      <c r="K145" s="234"/>
    </row>
    <row r="146" spans="3:11" ht="16.5" customHeight="1">
      <c r="C146" s="234"/>
      <c r="D146" s="234"/>
      <c r="E146" s="234"/>
      <c r="F146" s="234"/>
      <c r="G146" s="234"/>
      <c r="H146" s="234"/>
      <c r="I146" s="234"/>
      <c r="J146" s="234"/>
      <c r="K146" s="234"/>
    </row>
    <row r="147" spans="3:11" ht="16.5" customHeight="1">
      <c r="C147" s="234"/>
      <c r="D147" s="234"/>
      <c r="E147" s="234"/>
      <c r="F147" s="234"/>
      <c r="G147" s="234"/>
      <c r="H147" s="234"/>
      <c r="I147" s="234"/>
      <c r="J147" s="234"/>
      <c r="K147" s="234"/>
    </row>
    <row r="148" spans="3:11" ht="16.5" customHeight="1">
      <c r="C148" s="234"/>
      <c r="D148" s="234"/>
      <c r="E148" s="234"/>
      <c r="F148" s="234"/>
      <c r="G148" s="234"/>
      <c r="H148" s="234"/>
      <c r="I148" s="234"/>
      <c r="J148" s="234"/>
      <c r="K148" s="234"/>
    </row>
    <row r="149" spans="3:11" ht="16.5" customHeight="1">
      <c r="C149" s="234"/>
      <c r="D149" s="234"/>
      <c r="E149" s="234"/>
      <c r="F149" s="234"/>
      <c r="G149" s="234"/>
      <c r="H149" s="234"/>
      <c r="I149" s="234"/>
      <c r="J149" s="234"/>
      <c r="K149" s="234"/>
    </row>
    <row r="150" spans="3:11" ht="16.5" customHeight="1">
      <c r="C150" s="234"/>
      <c r="D150" s="234"/>
      <c r="E150" s="234"/>
      <c r="F150" s="234"/>
      <c r="G150" s="234"/>
      <c r="H150" s="234"/>
      <c r="I150" s="234"/>
      <c r="J150" s="234"/>
      <c r="K150" s="234"/>
    </row>
    <row r="151" spans="3:11" ht="16.5" customHeight="1">
      <c r="C151" s="234"/>
      <c r="D151" s="234"/>
      <c r="E151" s="234"/>
      <c r="F151" s="234"/>
      <c r="G151" s="234"/>
      <c r="H151" s="234"/>
      <c r="I151" s="234"/>
      <c r="J151" s="234"/>
      <c r="K151" s="234"/>
    </row>
    <row r="152" spans="3:11" ht="16.5" customHeight="1">
      <c r="C152" s="234"/>
      <c r="D152" s="234"/>
      <c r="E152" s="234"/>
      <c r="F152" s="234"/>
      <c r="G152" s="234"/>
      <c r="H152" s="234"/>
      <c r="I152" s="234"/>
      <c r="J152" s="234"/>
      <c r="K152" s="234"/>
    </row>
    <row r="153" spans="3:11" ht="16.5" customHeight="1">
      <c r="C153" s="234"/>
      <c r="D153" s="234"/>
      <c r="E153" s="234"/>
      <c r="F153" s="234"/>
      <c r="G153" s="234"/>
      <c r="H153" s="234"/>
      <c r="I153" s="234"/>
      <c r="J153" s="234"/>
      <c r="K153" s="234"/>
    </row>
    <row r="154" spans="3:11" ht="16.5" customHeight="1">
      <c r="C154" s="234"/>
      <c r="D154" s="234"/>
      <c r="E154" s="234"/>
      <c r="F154" s="234"/>
      <c r="G154" s="234"/>
      <c r="H154" s="234"/>
      <c r="I154" s="234"/>
      <c r="J154" s="234"/>
      <c r="K154" s="234"/>
    </row>
    <row r="155" spans="3:11" ht="16.5" customHeight="1">
      <c r="C155" s="234"/>
      <c r="D155" s="234"/>
      <c r="E155" s="234"/>
      <c r="F155" s="234"/>
      <c r="G155" s="234"/>
      <c r="H155" s="234"/>
      <c r="I155" s="234"/>
      <c r="J155" s="234"/>
      <c r="K155" s="234"/>
    </row>
    <row r="156" spans="3:11" ht="16.5" customHeight="1">
      <c r="C156" s="234"/>
      <c r="D156" s="234"/>
      <c r="E156" s="234"/>
      <c r="F156" s="234"/>
      <c r="G156" s="234"/>
      <c r="H156" s="234"/>
      <c r="I156" s="234"/>
      <c r="J156" s="234"/>
      <c r="K156" s="234"/>
    </row>
    <row r="157" spans="3:11" ht="16.5" customHeight="1">
      <c r="C157" s="234"/>
      <c r="D157" s="234"/>
      <c r="E157" s="234"/>
      <c r="F157" s="234"/>
      <c r="G157" s="234"/>
      <c r="H157" s="234"/>
      <c r="I157" s="234"/>
      <c r="J157" s="234"/>
      <c r="K157" s="234"/>
    </row>
    <row r="158" spans="3:11" ht="16.5" customHeight="1">
      <c r="C158" s="234"/>
      <c r="D158" s="234"/>
      <c r="E158" s="234"/>
      <c r="F158" s="234"/>
      <c r="G158" s="234"/>
      <c r="H158" s="234"/>
      <c r="I158" s="234"/>
      <c r="J158" s="234"/>
      <c r="K158" s="234"/>
    </row>
    <row r="159" spans="3:11" ht="16.5" customHeight="1">
      <c r="C159" s="234"/>
      <c r="D159" s="234"/>
      <c r="E159" s="234"/>
      <c r="F159" s="234"/>
      <c r="G159" s="234"/>
      <c r="H159" s="234"/>
      <c r="I159" s="234"/>
      <c r="J159" s="234"/>
      <c r="K159" s="234"/>
    </row>
    <row r="160" spans="3:11" ht="16.5" customHeight="1">
      <c r="C160" s="234"/>
      <c r="D160" s="234"/>
      <c r="E160" s="234"/>
      <c r="F160" s="234"/>
      <c r="G160" s="234"/>
      <c r="H160" s="234"/>
      <c r="I160" s="234"/>
      <c r="J160" s="234"/>
      <c r="K160" s="234"/>
    </row>
    <row r="161" spans="3:11" ht="16.5" customHeight="1">
      <c r="C161" s="234"/>
      <c r="D161" s="234"/>
      <c r="E161" s="234"/>
      <c r="F161" s="234"/>
      <c r="G161" s="234"/>
      <c r="H161" s="234"/>
      <c r="I161" s="234"/>
      <c r="J161" s="234"/>
      <c r="K161" s="234"/>
    </row>
    <row r="162" spans="3:11" ht="16.5" customHeight="1">
      <c r="C162" s="234"/>
      <c r="D162" s="234"/>
      <c r="E162" s="234"/>
      <c r="F162" s="234"/>
      <c r="G162" s="234"/>
      <c r="H162" s="234"/>
      <c r="I162" s="234"/>
      <c r="J162" s="234"/>
      <c r="K162" s="234"/>
    </row>
    <row r="163" spans="3:11" ht="16.5" customHeight="1">
      <c r="C163" s="234"/>
      <c r="D163" s="234"/>
      <c r="E163" s="234"/>
      <c r="F163" s="234"/>
      <c r="G163" s="234"/>
      <c r="H163" s="234"/>
      <c r="I163" s="234"/>
      <c r="J163" s="234"/>
      <c r="K163" s="234"/>
    </row>
    <row r="164" spans="3:11" ht="16.5" customHeight="1">
      <c r="C164" s="234"/>
      <c r="D164" s="234"/>
      <c r="E164" s="234"/>
      <c r="F164" s="234"/>
      <c r="G164" s="234"/>
      <c r="H164" s="234"/>
      <c r="I164" s="234"/>
      <c r="J164" s="234"/>
      <c r="K164" s="234"/>
    </row>
    <row r="165" spans="3:11" ht="16.5" customHeight="1">
      <c r="C165" s="234"/>
      <c r="D165" s="234"/>
      <c r="E165" s="234"/>
      <c r="F165" s="234"/>
      <c r="G165" s="234"/>
      <c r="H165" s="234"/>
      <c r="I165" s="234"/>
      <c r="J165" s="234"/>
      <c r="K165" s="234"/>
    </row>
    <row r="166" spans="3:11" ht="16.5" customHeight="1">
      <c r="C166" s="234"/>
      <c r="D166" s="234"/>
      <c r="E166" s="234"/>
      <c r="F166" s="234"/>
      <c r="G166" s="234"/>
      <c r="H166" s="234"/>
      <c r="I166" s="234"/>
      <c r="J166" s="234"/>
      <c r="K166" s="234"/>
    </row>
    <row r="167" spans="3:11" ht="16.5" customHeight="1">
      <c r="C167" s="234"/>
      <c r="D167" s="234"/>
      <c r="E167" s="234"/>
      <c r="F167" s="234"/>
      <c r="G167" s="234"/>
      <c r="H167" s="234"/>
      <c r="I167" s="234"/>
      <c r="J167" s="234"/>
      <c r="K167" s="234"/>
    </row>
    <row r="168" spans="3:11" ht="16.5" customHeight="1">
      <c r="C168" s="234"/>
      <c r="D168" s="234"/>
      <c r="E168" s="234"/>
      <c r="F168" s="234"/>
      <c r="G168" s="234"/>
      <c r="H168" s="234"/>
      <c r="I168" s="234"/>
      <c r="J168" s="234"/>
      <c r="K168" s="234"/>
    </row>
    <row r="169" spans="3:11" ht="16.5" customHeight="1">
      <c r="C169" s="234"/>
      <c r="D169" s="234"/>
      <c r="E169" s="234"/>
      <c r="F169" s="234"/>
      <c r="G169" s="234"/>
      <c r="H169" s="234"/>
      <c r="I169" s="234"/>
      <c r="J169" s="234"/>
      <c r="K169" s="234"/>
    </row>
    <row r="170" spans="3:11" ht="16.5" customHeight="1">
      <c r="C170" s="234"/>
      <c r="D170" s="234"/>
      <c r="E170" s="234"/>
      <c r="F170" s="234"/>
      <c r="G170" s="234"/>
      <c r="H170" s="234"/>
      <c r="I170" s="234"/>
      <c r="J170" s="234"/>
      <c r="K170" s="234"/>
    </row>
    <row r="171" spans="3:11" ht="16.5" customHeight="1">
      <c r="C171" s="234"/>
      <c r="D171" s="234"/>
      <c r="E171" s="234"/>
      <c r="F171" s="234"/>
      <c r="G171" s="234"/>
      <c r="H171" s="234"/>
      <c r="I171" s="234"/>
      <c r="J171" s="234"/>
      <c r="K171" s="234"/>
    </row>
    <row r="172" spans="3:11" ht="16.5" customHeight="1">
      <c r="C172" s="234"/>
      <c r="D172" s="234"/>
      <c r="E172" s="234"/>
      <c r="F172" s="234"/>
      <c r="G172" s="234"/>
      <c r="H172" s="234"/>
      <c r="I172" s="234"/>
      <c r="J172" s="234"/>
      <c r="K172" s="234"/>
    </row>
    <row r="173" spans="3:11" ht="16.5" customHeight="1">
      <c r="C173" s="234"/>
      <c r="D173" s="234"/>
      <c r="E173" s="234"/>
      <c r="F173" s="234"/>
      <c r="G173" s="234"/>
      <c r="H173" s="234"/>
      <c r="I173" s="234"/>
      <c r="J173" s="234"/>
      <c r="K173" s="234"/>
    </row>
    <row r="174" spans="3:11" ht="16.5" customHeight="1">
      <c r="C174" s="234"/>
      <c r="D174" s="234"/>
      <c r="E174" s="234"/>
      <c r="F174" s="234"/>
      <c r="G174" s="234"/>
      <c r="H174" s="234"/>
      <c r="I174" s="234"/>
      <c r="J174" s="234"/>
      <c r="K174" s="234"/>
    </row>
    <row r="175" spans="3:11" ht="14.25">
      <c r="C175" s="234"/>
      <c r="D175" s="234"/>
      <c r="E175" s="234"/>
      <c r="F175" s="234"/>
      <c r="G175" s="234"/>
      <c r="H175" s="234"/>
      <c r="I175" s="234"/>
      <c r="J175" s="234"/>
      <c r="K175" s="234"/>
    </row>
    <row r="176" spans="3:11" ht="14.25">
      <c r="C176" s="234"/>
      <c r="D176" s="234"/>
      <c r="E176" s="234"/>
      <c r="F176" s="234"/>
      <c r="G176" s="234"/>
      <c r="H176" s="234"/>
      <c r="I176" s="234"/>
      <c r="J176" s="234"/>
      <c r="K176" s="234"/>
    </row>
    <row r="177" spans="3:11" ht="14.25">
      <c r="C177" s="234"/>
      <c r="D177" s="234"/>
      <c r="E177" s="234"/>
      <c r="F177" s="234"/>
      <c r="G177" s="234"/>
      <c r="H177" s="234"/>
      <c r="I177" s="234"/>
      <c r="J177" s="234"/>
      <c r="K177" s="234"/>
    </row>
    <row r="178" spans="3:11" ht="14.25">
      <c r="C178" s="234"/>
      <c r="D178" s="234"/>
      <c r="E178" s="234"/>
      <c r="F178" s="234"/>
      <c r="G178" s="234"/>
      <c r="H178" s="234"/>
      <c r="I178" s="234"/>
      <c r="J178" s="234"/>
      <c r="K178" s="234"/>
    </row>
    <row r="179" spans="3:11" ht="14.25">
      <c r="C179" s="234"/>
      <c r="D179" s="234"/>
      <c r="E179" s="234"/>
      <c r="F179" s="234"/>
      <c r="G179" s="234"/>
      <c r="H179" s="234"/>
      <c r="I179" s="234"/>
      <c r="J179" s="234"/>
      <c r="K179" s="234"/>
    </row>
    <row r="180" spans="3:11" ht="14.25">
      <c r="C180" s="234"/>
      <c r="D180" s="234"/>
      <c r="E180" s="234"/>
      <c r="F180" s="234"/>
      <c r="G180" s="234"/>
      <c r="H180" s="234"/>
      <c r="I180" s="234"/>
      <c r="J180" s="234"/>
      <c r="K180" s="234"/>
    </row>
    <row r="181" spans="3:11" ht="14.25">
      <c r="C181" s="234"/>
      <c r="D181" s="234"/>
      <c r="E181" s="234"/>
      <c r="F181" s="234"/>
      <c r="G181" s="234"/>
      <c r="H181" s="234"/>
      <c r="I181" s="234"/>
      <c r="J181" s="234"/>
      <c r="K181" s="234"/>
    </row>
    <row r="182" spans="3:11" ht="14.25">
      <c r="C182" s="234"/>
      <c r="D182" s="234"/>
      <c r="E182" s="234"/>
      <c r="F182" s="234"/>
      <c r="G182" s="234"/>
      <c r="H182" s="234"/>
      <c r="I182" s="234"/>
      <c r="J182" s="234"/>
      <c r="K182" s="234"/>
    </row>
    <row r="183" spans="3:11" ht="14.25">
      <c r="C183" s="234"/>
      <c r="D183" s="234"/>
      <c r="E183" s="234"/>
      <c r="F183" s="234"/>
      <c r="G183" s="234"/>
      <c r="H183" s="234"/>
      <c r="I183" s="234"/>
      <c r="J183" s="234"/>
      <c r="K183" s="234"/>
    </row>
    <row r="184" spans="3:11" ht="14.25">
      <c r="C184" s="234"/>
      <c r="D184" s="234"/>
      <c r="E184" s="234"/>
      <c r="F184" s="234"/>
      <c r="G184" s="234"/>
      <c r="H184" s="234"/>
      <c r="I184" s="234"/>
      <c r="J184" s="234"/>
      <c r="K184" s="234"/>
    </row>
    <row r="185" spans="3:11" ht="14.25">
      <c r="C185" s="234"/>
      <c r="D185" s="234"/>
      <c r="E185" s="234"/>
      <c r="F185" s="234"/>
      <c r="G185" s="234"/>
      <c r="H185" s="234"/>
      <c r="I185" s="234"/>
      <c r="J185" s="234"/>
      <c r="K185" s="234"/>
    </row>
    <row r="186" spans="3:11" ht="14.25">
      <c r="C186" s="234"/>
      <c r="D186" s="234"/>
      <c r="E186" s="234"/>
      <c r="F186" s="234"/>
      <c r="G186" s="234"/>
      <c r="H186" s="234"/>
      <c r="I186" s="234"/>
      <c r="J186" s="234"/>
      <c r="K186" s="234"/>
    </row>
    <row r="187" spans="3:11" ht="14.25">
      <c r="C187" s="234"/>
      <c r="D187" s="234"/>
      <c r="E187" s="234"/>
      <c r="F187" s="234"/>
      <c r="G187" s="234"/>
      <c r="H187" s="234"/>
      <c r="I187" s="234"/>
      <c r="J187" s="234"/>
      <c r="K187" s="234"/>
    </row>
    <row r="188" spans="3:11" ht="14.25">
      <c r="C188" s="234"/>
      <c r="D188" s="234"/>
      <c r="E188" s="234"/>
      <c r="F188" s="234"/>
      <c r="G188" s="234"/>
      <c r="H188" s="234"/>
      <c r="I188" s="234"/>
      <c r="J188" s="234"/>
      <c r="K188" s="234"/>
    </row>
    <row r="189" spans="3:11" ht="14.25">
      <c r="C189" s="234"/>
      <c r="D189" s="234"/>
      <c r="E189" s="234"/>
      <c r="F189" s="234"/>
      <c r="G189" s="234"/>
      <c r="H189" s="234"/>
      <c r="I189" s="234"/>
      <c r="J189" s="234"/>
      <c r="K189" s="234"/>
    </row>
    <row r="190" spans="3:11" ht="14.25">
      <c r="C190" s="234"/>
      <c r="D190" s="234"/>
      <c r="E190" s="234"/>
      <c r="F190" s="234"/>
      <c r="G190" s="234"/>
      <c r="H190" s="234"/>
      <c r="I190" s="234"/>
      <c r="J190" s="234"/>
      <c r="K190" s="234"/>
    </row>
    <row r="191" spans="3:11" ht="14.25">
      <c r="C191" s="234"/>
      <c r="D191" s="234"/>
      <c r="E191" s="234"/>
      <c r="F191" s="234"/>
      <c r="G191" s="234"/>
      <c r="H191" s="234"/>
      <c r="I191" s="234"/>
      <c r="J191" s="234"/>
      <c r="K191" s="234"/>
    </row>
    <row r="192" spans="3:11" ht="14.25">
      <c r="C192" s="234"/>
      <c r="D192" s="234"/>
      <c r="E192" s="234"/>
      <c r="F192" s="234"/>
      <c r="G192" s="234"/>
      <c r="H192" s="234"/>
      <c r="I192" s="234"/>
      <c r="J192" s="234"/>
      <c r="K192" s="234"/>
    </row>
    <row r="193" spans="3:11" ht="14.25">
      <c r="C193" s="234"/>
      <c r="D193" s="234"/>
      <c r="E193" s="234"/>
      <c r="F193" s="234"/>
      <c r="G193" s="234"/>
      <c r="H193" s="234"/>
      <c r="I193" s="234"/>
      <c r="J193" s="234"/>
      <c r="K193" s="234"/>
    </row>
    <row r="194" spans="3:11" ht="14.25">
      <c r="C194" s="234"/>
      <c r="D194" s="234"/>
      <c r="E194" s="234"/>
      <c r="F194" s="234"/>
      <c r="G194" s="234"/>
      <c r="H194" s="234"/>
      <c r="I194" s="234"/>
      <c r="J194" s="234"/>
      <c r="K194" s="234"/>
    </row>
    <row r="195" spans="3:11" ht="14.25">
      <c r="C195" s="234"/>
      <c r="D195" s="234"/>
      <c r="E195" s="234"/>
      <c r="F195" s="234"/>
      <c r="G195" s="234"/>
      <c r="H195" s="234"/>
      <c r="I195" s="234"/>
      <c r="J195" s="234"/>
      <c r="K195" s="234"/>
    </row>
    <row r="196" spans="3:11" ht="14.25">
      <c r="C196" s="234"/>
      <c r="D196" s="234"/>
      <c r="E196" s="234"/>
      <c r="F196" s="234"/>
      <c r="G196" s="234"/>
      <c r="H196" s="234"/>
      <c r="I196" s="234"/>
      <c r="J196" s="234"/>
      <c r="K196" s="234"/>
    </row>
    <row r="197" spans="3:11" ht="14.25">
      <c r="C197" s="234"/>
      <c r="D197" s="234"/>
      <c r="E197" s="234"/>
      <c r="F197" s="234"/>
      <c r="G197" s="234"/>
      <c r="H197" s="234"/>
      <c r="I197" s="234"/>
      <c r="J197" s="234"/>
      <c r="K197" s="234"/>
    </row>
    <row r="198" spans="3:11" ht="14.25">
      <c r="C198" s="234"/>
      <c r="D198" s="234"/>
      <c r="E198" s="234"/>
      <c r="F198" s="234"/>
      <c r="G198" s="234"/>
      <c r="H198" s="234"/>
      <c r="I198" s="234"/>
      <c r="J198" s="234"/>
      <c r="K198" s="234"/>
    </row>
    <row r="199" spans="3:11" ht="14.25">
      <c r="C199" s="234"/>
      <c r="D199" s="234"/>
      <c r="E199" s="234"/>
      <c r="F199" s="234"/>
      <c r="G199" s="234"/>
      <c r="H199" s="234"/>
      <c r="I199" s="234"/>
      <c r="J199" s="234"/>
      <c r="K199" s="234"/>
    </row>
    <row r="200" spans="3:11" ht="14.25">
      <c r="C200" s="234"/>
      <c r="D200" s="234"/>
      <c r="E200" s="234"/>
      <c r="F200" s="234"/>
      <c r="G200" s="234"/>
      <c r="H200" s="234"/>
      <c r="I200" s="234"/>
      <c r="J200" s="234"/>
      <c r="K200" s="234"/>
    </row>
    <row r="201" spans="3:11" ht="14.25">
      <c r="C201" s="234"/>
      <c r="D201" s="234"/>
      <c r="E201" s="234"/>
      <c r="F201" s="234"/>
      <c r="G201" s="234"/>
      <c r="H201" s="234"/>
      <c r="I201" s="234"/>
      <c r="J201" s="234"/>
      <c r="K201" s="234"/>
    </row>
    <row r="202" spans="3:11" ht="14.25">
      <c r="C202" s="234"/>
      <c r="D202" s="234"/>
      <c r="E202" s="234"/>
      <c r="F202" s="234"/>
      <c r="G202" s="234"/>
      <c r="H202" s="234"/>
      <c r="I202" s="234"/>
      <c r="J202" s="234"/>
      <c r="K202" s="234"/>
    </row>
    <row r="203" spans="3:11" ht="14.25">
      <c r="C203" s="234"/>
      <c r="D203" s="234"/>
      <c r="E203" s="234"/>
      <c r="F203" s="234"/>
      <c r="G203" s="234"/>
      <c r="H203" s="234"/>
      <c r="I203" s="234"/>
      <c r="J203" s="234"/>
      <c r="K203" s="234"/>
    </row>
    <row r="204" spans="3:11" ht="14.25">
      <c r="C204" s="234"/>
      <c r="D204" s="234"/>
      <c r="E204" s="234"/>
      <c r="F204" s="234"/>
      <c r="G204" s="234"/>
      <c r="H204" s="234"/>
      <c r="I204" s="234"/>
      <c r="J204" s="234"/>
      <c r="K204" s="234"/>
    </row>
    <row r="205" spans="3:11" ht="14.25">
      <c r="C205" s="234"/>
      <c r="D205" s="234"/>
      <c r="E205" s="234"/>
      <c r="F205" s="234"/>
      <c r="G205" s="234"/>
      <c r="H205" s="234"/>
      <c r="I205" s="234"/>
      <c r="J205" s="234"/>
      <c r="K205" s="234"/>
    </row>
    <row r="206" spans="3:11" ht="14.25">
      <c r="C206" s="234"/>
      <c r="D206" s="234"/>
      <c r="E206" s="234"/>
      <c r="F206" s="234"/>
      <c r="G206" s="234"/>
      <c r="H206" s="234"/>
      <c r="I206" s="234"/>
      <c r="J206" s="234"/>
      <c r="K206" s="234"/>
    </row>
    <row r="207" spans="3:11" ht="14.25">
      <c r="C207" s="234"/>
      <c r="D207" s="234"/>
      <c r="E207" s="234"/>
      <c r="F207" s="234"/>
      <c r="G207" s="234"/>
      <c r="H207" s="234"/>
      <c r="I207" s="234"/>
      <c r="J207" s="234"/>
      <c r="K207" s="234"/>
    </row>
    <row r="208" spans="3:11" ht="14.25">
      <c r="C208" s="234"/>
      <c r="D208" s="234"/>
      <c r="E208" s="234"/>
      <c r="F208" s="234"/>
      <c r="G208" s="234"/>
      <c r="H208" s="234"/>
      <c r="I208" s="234"/>
      <c r="J208" s="234"/>
      <c r="K208" s="234"/>
    </row>
    <row r="209" spans="3:11" ht="14.25">
      <c r="C209" s="234"/>
      <c r="D209" s="234"/>
      <c r="E209" s="234"/>
      <c r="F209" s="234"/>
      <c r="G209" s="234"/>
      <c r="H209" s="234"/>
      <c r="I209" s="234"/>
      <c r="J209" s="234"/>
      <c r="K209" s="234"/>
    </row>
    <row r="210" spans="3:11" ht="14.25">
      <c r="C210" s="234"/>
      <c r="D210" s="234"/>
      <c r="E210" s="234"/>
      <c r="F210" s="234"/>
      <c r="G210" s="234"/>
      <c r="H210" s="234"/>
      <c r="I210" s="234"/>
      <c r="J210" s="234"/>
      <c r="K210" s="234"/>
    </row>
    <row r="211" spans="3:11" ht="14.25">
      <c r="C211" s="234"/>
      <c r="D211" s="234"/>
      <c r="E211" s="234"/>
      <c r="F211" s="234"/>
      <c r="G211" s="234"/>
      <c r="H211" s="234"/>
      <c r="I211" s="234"/>
      <c r="J211" s="234"/>
      <c r="K211" s="234"/>
    </row>
    <row r="212" spans="3:11" ht="14.25">
      <c r="C212" s="234"/>
      <c r="D212" s="234"/>
      <c r="E212" s="234"/>
      <c r="F212" s="234"/>
      <c r="G212" s="234"/>
      <c r="H212" s="234"/>
      <c r="I212" s="234"/>
      <c r="J212" s="234"/>
      <c r="K212" s="234"/>
    </row>
    <row r="213" spans="3:11" ht="14.25">
      <c r="C213" s="234"/>
      <c r="D213" s="234"/>
      <c r="E213" s="234"/>
      <c r="F213" s="234"/>
      <c r="G213" s="234"/>
      <c r="H213" s="234"/>
      <c r="I213" s="234"/>
      <c r="J213" s="234"/>
      <c r="K213" s="234"/>
    </row>
    <row r="214" spans="3:11" ht="14.25">
      <c r="C214" s="234"/>
      <c r="D214" s="234"/>
      <c r="E214" s="234"/>
      <c r="F214" s="234"/>
      <c r="G214" s="234"/>
      <c r="H214" s="234"/>
      <c r="I214" s="234"/>
      <c r="J214" s="234"/>
      <c r="K214" s="234"/>
    </row>
    <row r="215" spans="3:11" ht="14.25">
      <c r="C215" s="234"/>
      <c r="D215" s="234"/>
      <c r="E215" s="234"/>
      <c r="F215" s="234"/>
      <c r="G215" s="234"/>
      <c r="H215" s="234"/>
      <c r="I215" s="234"/>
      <c r="J215" s="234"/>
      <c r="K215" s="234"/>
    </row>
    <row r="216" spans="3:11" ht="14.25">
      <c r="C216" s="234"/>
      <c r="D216" s="234"/>
      <c r="E216" s="234"/>
      <c r="F216" s="234"/>
      <c r="G216" s="234"/>
      <c r="H216" s="234"/>
      <c r="I216" s="234"/>
      <c r="J216" s="234"/>
      <c r="K216" s="234"/>
    </row>
    <row r="217" spans="3:11" ht="14.25">
      <c r="C217" s="234"/>
      <c r="D217" s="234"/>
      <c r="E217" s="234"/>
      <c r="F217" s="234"/>
      <c r="G217" s="234"/>
      <c r="H217" s="234"/>
      <c r="I217" s="234"/>
      <c r="J217" s="234"/>
      <c r="K217" s="234"/>
    </row>
    <row r="218" spans="3:11" ht="14.25">
      <c r="C218" s="234"/>
      <c r="D218" s="234"/>
      <c r="E218" s="234"/>
      <c r="F218" s="234"/>
      <c r="G218" s="234"/>
      <c r="H218" s="234"/>
      <c r="I218" s="234"/>
      <c r="J218" s="234"/>
      <c r="K218" s="234"/>
    </row>
    <row r="219" spans="3:11" ht="14.25">
      <c r="C219" s="234"/>
      <c r="D219" s="234"/>
      <c r="E219" s="234"/>
      <c r="F219" s="234"/>
      <c r="G219" s="234"/>
      <c r="H219" s="234"/>
      <c r="I219" s="234"/>
      <c r="J219" s="234"/>
      <c r="K219" s="234"/>
    </row>
    <row r="220" spans="3:11" ht="14.25">
      <c r="C220" s="234"/>
      <c r="D220" s="234"/>
      <c r="E220" s="234"/>
      <c r="F220" s="234"/>
      <c r="G220" s="234"/>
      <c r="H220" s="234"/>
      <c r="I220" s="234"/>
      <c r="J220" s="234"/>
      <c r="K220" s="234"/>
    </row>
    <row r="221" spans="3:11" ht="14.25">
      <c r="C221" s="234"/>
      <c r="D221" s="234"/>
      <c r="E221" s="234"/>
      <c r="F221" s="234"/>
      <c r="G221" s="234"/>
      <c r="H221" s="234"/>
      <c r="I221" s="234"/>
      <c r="J221" s="234"/>
      <c r="K221" s="234"/>
    </row>
    <row r="222" spans="3:11" ht="14.25">
      <c r="C222" s="234"/>
      <c r="D222" s="234"/>
      <c r="E222" s="234"/>
      <c r="F222" s="234"/>
      <c r="G222" s="234"/>
      <c r="H222" s="234"/>
      <c r="I222" s="234"/>
      <c r="J222" s="234"/>
      <c r="K222" s="234"/>
    </row>
    <row r="223" spans="3:11" ht="14.25">
      <c r="C223" s="234"/>
      <c r="D223" s="234"/>
      <c r="E223" s="234"/>
      <c r="F223" s="234"/>
      <c r="G223" s="234"/>
      <c r="H223" s="234"/>
      <c r="I223" s="234"/>
      <c r="J223" s="234"/>
      <c r="K223" s="234"/>
    </row>
    <row r="224" spans="3:11" ht="14.25">
      <c r="C224" s="234"/>
      <c r="D224" s="234"/>
      <c r="E224" s="234"/>
      <c r="F224" s="234"/>
      <c r="G224" s="234"/>
      <c r="H224" s="234"/>
      <c r="I224" s="234"/>
      <c r="J224" s="234"/>
      <c r="K224" s="234"/>
    </row>
    <row r="225" spans="3:11" ht="14.25">
      <c r="C225" s="234"/>
      <c r="D225" s="234"/>
      <c r="E225" s="234"/>
      <c r="F225" s="234"/>
      <c r="G225" s="234"/>
      <c r="H225" s="234"/>
      <c r="I225" s="234"/>
      <c r="J225" s="234"/>
      <c r="K225" s="234"/>
    </row>
    <row r="226" spans="3:11" ht="14.25">
      <c r="C226" s="234"/>
      <c r="D226" s="234"/>
      <c r="E226" s="234"/>
      <c r="F226" s="234"/>
      <c r="G226" s="234"/>
      <c r="H226" s="234"/>
      <c r="I226" s="234"/>
      <c r="J226" s="234"/>
      <c r="K226" s="234"/>
    </row>
    <row r="227" spans="3:11" ht="14.25">
      <c r="C227" s="234"/>
      <c r="D227" s="234"/>
      <c r="E227" s="234"/>
      <c r="F227" s="234"/>
      <c r="G227" s="234"/>
      <c r="H227" s="234"/>
      <c r="I227" s="234"/>
      <c r="J227" s="234"/>
      <c r="K227" s="234"/>
    </row>
    <row r="228" spans="3:11" ht="14.25">
      <c r="C228" s="234"/>
      <c r="D228" s="234"/>
      <c r="E228" s="234"/>
      <c r="F228" s="234"/>
      <c r="G228" s="234"/>
      <c r="H228" s="234"/>
      <c r="I228" s="234"/>
      <c r="J228" s="234"/>
      <c r="K228" s="234"/>
    </row>
    <row r="229" spans="3:11" ht="14.25">
      <c r="C229" s="234"/>
      <c r="D229" s="234"/>
      <c r="E229" s="234"/>
      <c r="F229" s="234"/>
      <c r="G229" s="234"/>
      <c r="H229" s="234"/>
      <c r="I229" s="234"/>
      <c r="J229" s="234"/>
      <c r="K229" s="234"/>
    </row>
    <row r="230" spans="3:11" ht="14.25">
      <c r="C230" s="234"/>
      <c r="D230" s="234"/>
      <c r="E230" s="234"/>
      <c r="F230" s="234"/>
      <c r="G230" s="234"/>
      <c r="H230" s="234"/>
      <c r="I230" s="234"/>
      <c r="J230" s="234"/>
      <c r="K230" s="234"/>
    </row>
    <row r="231" spans="3:11" ht="14.25">
      <c r="C231" s="234"/>
      <c r="D231" s="234"/>
      <c r="E231" s="234"/>
      <c r="F231" s="234"/>
      <c r="G231" s="234"/>
      <c r="H231" s="234"/>
      <c r="I231" s="234"/>
      <c r="J231" s="234"/>
      <c r="K231" s="234"/>
    </row>
    <row r="232" spans="3:11" ht="14.25">
      <c r="C232" s="234"/>
      <c r="D232" s="234"/>
      <c r="E232" s="234"/>
      <c r="F232" s="234"/>
      <c r="G232" s="234"/>
      <c r="H232" s="234"/>
      <c r="I232" s="234"/>
      <c r="J232" s="234"/>
      <c r="K232" s="234"/>
    </row>
    <row r="233" spans="3:11" ht="14.25">
      <c r="C233" s="234"/>
      <c r="D233" s="234"/>
      <c r="E233" s="234"/>
      <c r="F233" s="234"/>
      <c r="G233" s="234"/>
      <c r="H233" s="234"/>
      <c r="I233" s="234"/>
      <c r="J233" s="234"/>
      <c r="K233" s="234"/>
    </row>
    <row r="234" spans="3:11" ht="14.25">
      <c r="C234" s="234"/>
      <c r="D234" s="234"/>
      <c r="E234" s="234"/>
      <c r="F234" s="234"/>
      <c r="G234" s="234"/>
      <c r="H234" s="234"/>
      <c r="I234" s="234"/>
      <c r="J234" s="234"/>
      <c r="K234" s="234"/>
    </row>
    <row r="235" spans="3:11" ht="14.25">
      <c r="C235" s="234"/>
      <c r="D235" s="234"/>
      <c r="E235" s="234"/>
      <c r="F235" s="234"/>
      <c r="G235" s="234"/>
      <c r="H235" s="234"/>
      <c r="I235" s="234"/>
      <c r="J235" s="234"/>
      <c r="K235" s="234"/>
    </row>
    <row r="236" spans="3:11" ht="14.25">
      <c r="C236" s="234"/>
      <c r="D236" s="234"/>
      <c r="E236" s="234"/>
      <c r="F236" s="234"/>
      <c r="G236" s="234"/>
      <c r="H236" s="234"/>
      <c r="I236" s="234"/>
      <c r="J236" s="234"/>
      <c r="K236" s="234"/>
    </row>
    <row r="237" spans="3:11" ht="14.25">
      <c r="C237" s="234"/>
      <c r="D237" s="234"/>
      <c r="E237" s="234"/>
      <c r="F237" s="234"/>
      <c r="G237" s="234"/>
      <c r="H237" s="234"/>
      <c r="I237" s="234"/>
      <c r="J237" s="234"/>
      <c r="K237" s="234"/>
    </row>
    <row r="238" spans="3:11" ht="14.25">
      <c r="C238" s="234"/>
      <c r="D238" s="234"/>
      <c r="E238" s="234"/>
      <c r="F238" s="234"/>
      <c r="G238" s="234"/>
      <c r="H238" s="234"/>
      <c r="I238" s="234"/>
      <c r="J238" s="234"/>
      <c r="K238" s="234"/>
    </row>
    <row r="239" spans="3:11" ht="14.25">
      <c r="C239" s="234"/>
      <c r="D239" s="234"/>
      <c r="E239" s="234"/>
      <c r="F239" s="234"/>
      <c r="G239" s="234"/>
      <c r="H239" s="234"/>
      <c r="I239" s="234"/>
      <c r="J239" s="234"/>
      <c r="K239" s="234"/>
    </row>
    <row r="240" spans="3:11" ht="14.25">
      <c r="C240" s="234"/>
      <c r="D240" s="234"/>
      <c r="E240" s="234"/>
      <c r="F240" s="234"/>
      <c r="G240" s="234"/>
      <c r="H240" s="234"/>
      <c r="I240" s="234"/>
      <c r="J240" s="234"/>
      <c r="K240" s="234"/>
    </row>
    <row r="241" spans="3:11" ht="14.25">
      <c r="C241" s="234"/>
      <c r="D241" s="234"/>
      <c r="E241" s="234"/>
      <c r="F241" s="234"/>
      <c r="G241" s="234"/>
      <c r="H241" s="234"/>
      <c r="I241" s="234"/>
      <c r="J241" s="234"/>
      <c r="K241" s="234"/>
    </row>
    <row r="242" spans="3:11" ht="14.25">
      <c r="C242" s="234"/>
      <c r="D242" s="234"/>
      <c r="E242" s="234"/>
      <c r="F242" s="234"/>
      <c r="G242" s="234"/>
      <c r="H242" s="234"/>
      <c r="I242" s="234"/>
      <c r="J242" s="234"/>
      <c r="K242" s="234"/>
    </row>
    <row r="243" spans="3:11" ht="14.25">
      <c r="C243" s="234"/>
      <c r="D243" s="234"/>
      <c r="E243" s="234"/>
      <c r="F243" s="234"/>
      <c r="G243" s="234"/>
      <c r="H243" s="234"/>
      <c r="I243" s="234"/>
      <c r="J243" s="234"/>
      <c r="K243" s="234"/>
    </row>
    <row r="244" spans="3:11" ht="14.25">
      <c r="C244" s="234"/>
      <c r="D244" s="234"/>
      <c r="E244" s="234"/>
      <c r="F244" s="234"/>
      <c r="G244" s="234"/>
      <c r="H244" s="234"/>
      <c r="I244" s="234"/>
      <c r="J244" s="234"/>
      <c r="K244" s="234"/>
    </row>
    <row r="245" spans="3:11" ht="14.25">
      <c r="C245" s="234"/>
      <c r="D245" s="234"/>
      <c r="E245" s="234"/>
      <c r="F245" s="234"/>
      <c r="G245" s="234"/>
      <c r="H245" s="234"/>
      <c r="I245" s="234"/>
      <c r="J245" s="234"/>
      <c r="K245" s="234"/>
    </row>
    <row r="246" spans="3:11" ht="14.25">
      <c r="C246" s="234"/>
      <c r="D246" s="234"/>
      <c r="E246" s="234"/>
      <c r="F246" s="234"/>
      <c r="G246" s="234"/>
      <c r="H246" s="234"/>
      <c r="I246" s="234"/>
      <c r="J246" s="234"/>
      <c r="K246" s="234"/>
    </row>
    <row r="247" spans="3:11" ht="14.25">
      <c r="C247" s="234"/>
      <c r="D247" s="234"/>
      <c r="E247" s="234"/>
      <c r="F247" s="234"/>
      <c r="G247" s="234"/>
      <c r="H247" s="234"/>
      <c r="I247" s="234"/>
      <c r="J247" s="234"/>
      <c r="K247" s="234"/>
    </row>
    <row r="248" spans="3:11" ht="14.25">
      <c r="C248" s="234"/>
      <c r="D248" s="234"/>
      <c r="E248" s="234"/>
      <c r="F248" s="234"/>
      <c r="G248" s="234"/>
      <c r="H248" s="234"/>
      <c r="I248" s="234"/>
      <c r="J248" s="234"/>
      <c r="K248" s="234"/>
    </row>
    <row r="249" spans="3:11" ht="14.25">
      <c r="C249" s="234"/>
      <c r="D249" s="234"/>
      <c r="E249" s="234"/>
      <c r="F249" s="234"/>
      <c r="G249" s="234"/>
      <c r="H249" s="234"/>
      <c r="I249" s="234"/>
      <c r="J249" s="234"/>
      <c r="K249" s="234"/>
    </row>
    <row r="250" spans="3:11" ht="14.25">
      <c r="C250" s="234"/>
      <c r="D250" s="234"/>
      <c r="E250" s="234"/>
      <c r="F250" s="234"/>
      <c r="G250" s="234"/>
      <c r="H250" s="234"/>
      <c r="I250" s="234"/>
      <c r="J250" s="234"/>
      <c r="K250" s="234"/>
    </row>
    <row r="251" spans="3:11" ht="14.25">
      <c r="C251" s="234"/>
      <c r="D251" s="234"/>
      <c r="E251" s="234"/>
      <c r="F251" s="234"/>
      <c r="G251" s="234"/>
      <c r="H251" s="234"/>
      <c r="I251" s="234"/>
      <c r="J251" s="234"/>
      <c r="K251" s="234"/>
    </row>
    <row r="252" spans="3:11" ht="14.25">
      <c r="C252" s="234"/>
      <c r="D252" s="234"/>
      <c r="E252" s="234"/>
      <c r="F252" s="234"/>
      <c r="G252" s="234"/>
      <c r="H252" s="234"/>
      <c r="I252" s="234"/>
      <c r="J252" s="234"/>
      <c r="K252" s="234"/>
    </row>
    <row r="253" spans="3:11" ht="14.25">
      <c r="C253" s="234"/>
      <c r="D253" s="234"/>
      <c r="E253" s="234"/>
      <c r="F253" s="234"/>
      <c r="G253" s="234"/>
      <c r="H253" s="234"/>
      <c r="I253" s="234"/>
      <c r="J253" s="234"/>
      <c r="K253" s="234"/>
    </row>
    <row r="254" spans="3:11" ht="14.25">
      <c r="C254" s="234"/>
      <c r="D254" s="234"/>
      <c r="E254" s="234"/>
      <c r="F254" s="234"/>
      <c r="G254" s="234"/>
      <c r="H254" s="234"/>
      <c r="I254" s="234"/>
      <c r="J254" s="234"/>
      <c r="K254" s="234"/>
    </row>
    <row r="255" spans="3:11" ht="14.25">
      <c r="C255" s="234"/>
      <c r="D255" s="234"/>
      <c r="E255" s="234"/>
      <c r="F255" s="234"/>
      <c r="G255" s="234"/>
      <c r="H255" s="234"/>
      <c r="I255" s="234"/>
      <c r="J255" s="234"/>
      <c r="K255" s="234"/>
    </row>
    <row r="256" spans="3:11" ht="14.25">
      <c r="C256" s="234"/>
      <c r="D256" s="234"/>
      <c r="E256" s="234"/>
      <c r="F256" s="234"/>
      <c r="G256" s="234"/>
      <c r="H256" s="234"/>
      <c r="I256" s="234"/>
      <c r="J256" s="234"/>
      <c r="K256" s="234"/>
    </row>
    <row r="257" spans="3:11" ht="14.25">
      <c r="C257" s="234"/>
      <c r="D257" s="234"/>
      <c r="E257" s="234"/>
      <c r="F257" s="234"/>
      <c r="G257" s="234"/>
      <c r="H257" s="234"/>
      <c r="I257" s="234"/>
      <c r="J257" s="234"/>
      <c r="K257" s="234"/>
    </row>
    <row r="258" spans="3:11" ht="14.25">
      <c r="C258" s="234"/>
      <c r="D258" s="234"/>
      <c r="E258" s="234"/>
      <c r="F258" s="234"/>
      <c r="G258" s="234"/>
      <c r="H258" s="234"/>
      <c r="I258" s="234"/>
      <c r="J258" s="234"/>
      <c r="K258" s="234"/>
    </row>
    <row r="259" spans="3:11" ht="14.25">
      <c r="C259" s="234"/>
      <c r="D259" s="234"/>
      <c r="E259" s="234"/>
      <c r="F259" s="234"/>
      <c r="G259" s="234"/>
      <c r="H259" s="234"/>
      <c r="I259" s="234"/>
      <c r="J259" s="234"/>
      <c r="K259" s="234"/>
    </row>
    <row r="260" spans="3:11" ht="14.25">
      <c r="C260" s="234"/>
      <c r="D260" s="234"/>
      <c r="E260" s="234"/>
      <c r="F260" s="234"/>
      <c r="G260" s="234"/>
      <c r="H260" s="234"/>
      <c r="I260" s="234"/>
      <c r="J260" s="234"/>
      <c r="K260" s="234"/>
    </row>
    <row r="261" spans="3:11" ht="14.25">
      <c r="C261" s="234"/>
      <c r="D261" s="234"/>
      <c r="E261" s="234"/>
      <c r="F261" s="234"/>
      <c r="G261" s="234"/>
      <c r="H261" s="234"/>
      <c r="I261" s="234"/>
      <c r="J261" s="234"/>
      <c r="K261" s="234"/>
    </row>
    <row r="262" spans="3:11" ht="14.25">
      <c r="C262" s="234"/>
      <c r="D262" s="234"/>
      <c r="E262" s="234"/>
      <c r="F262" s="234"/>
      <c r="G262" s="234"/>
      <c r="H262" s="234"/>
      <c r="I262" s="234"/>
      <c r="J262" s="234"/>
      <c r="K262" s="234"/>
    </row>
    <row r="263" spans="3:11" ht="14.25">
      <c r="C263" s="234"/>
      <c r="D263" s="234"/>
      <c r="E263" s="234"/>
      <c r="F263" s="234"/>
      <c r="G263" s="234"/>
      <c r="H263" s="234"/>
      <c r="I263" s="234"/>
      <c r="J263" s="234"/>
      <c r="K263" s="234"/>
    </row>
    <row r="264" spans="3:11" ht="14.25">
      <c r="C264" s="234"/>
      <c r="D264" s="234"/>
      <c r="E264" s="234"/>
      <c r="F264" s="234"/>
      <c r="G264" s="234"/>
      <c r="H264" s="234"/>
      <c r="I264" s="234"/>
      <c r="J264" s="234"/>
      <c r="K264" s="234"/>
    </row>
    <row r="265" spans="3:11" ht="14.25">
      <c r="C265" s="234"/>
      <c r="D265" s="234"/>
      <c r="E265" s="234"/>
      <c r="F265" s="234"/>
      <c r="G265" s="234"/>
      <c r="H265" s="234"/>
      <c r="I265" s="234"/>
      <c r="J265" s="234"/>
      <c r="K265" s="234"/>
    </row>
    <row r="266" spans="3:11" ht="14.25">
      <c r="C266" s="234"/>
      <c r="D266" s="234"/>
      <c r="E266" s="234"/>
      <c r="F266" s="234"/>
      <c r="G266" s="234"/>
      <c r="H266" s="234"/>
      <c r="I266" s="234"/>
      <c r="J266" s="234"/>
      <c r="K266" s="234"/>
    </row>
    <row r="267" spans="3:11" ht="14.25">
      <c r="C267" s="234"/>
      <c r="D267" s="234"/>
      <c r="E267" s="234"/>
      <c r="F267" s="234"/>
      <c r="G267" s="234"/>
      <c r="H267" s="234"/>
      <c r="I267" s="234"/>
      <c r="J267" s="234"/>
      <c r="K267" s="234"/>
    </row>
    <row r="268" spans="3:11" ht="14.25">
      <c r="C268" s="234"/>
      <c r="D268" s="234"/>
      <c r="E268" s="234"/>
      <c r="F268" s="234"/>
      <c r="G268" s="234"/>
      <c r="H268" s="234"/>
      <c r="I268" s="234"/>
      <c r="J268" s="234"/>
      <c r="K268" s="234"/>
    </row>
    <row r="269" spans="3:11" ht="14.25">
      <c r="C269" s="234"/>
      <c r="D269" s="234"/>
      <c r="E269" s="234"/>
      <c r="F269" s="234"/>
      <c r="G269" s="234"/>
      <c r="H269" s="234"/>
      <c r="I269" s="234"/>
      <c r="J269" s="234"/>
      <c r="K269" s="234"/>
    </row>
    <row r="270" spans="3:11" ht="14.25">
      <c r="C270" s="234"/>
      <c r="D270" s="234"/>
      <c r="E270" s="234"/>
      <c r="F270" s="234"/>
      <c r="G270" s="234"/>
      <c r="H270" s="234"/>
      <c r="I270" s="234"/>
      <c r="J270" s="234"/>
      <c r="K270" s="234"/>
    </row>
    <row r="271" spans="3:11" ht="14.25">
      <c r="C271" s="234"/>
      <c r="D271" s="234"/>
      <c r="E271" s="234"/>
      <c r="F271" s="234"/>
      <c r="G271" s="234"/>
      <c r="H271" s="234"/>
      <c r="I271" s="234"/>
      <c r="J271" s="234"/>
      <c r="K271" s="234"/>
    </row>
    <row r="272" spans="3:11" ht="14.25">
      <c r="C272" s="234"/>
      <c r="D272" s="234"/>
      <c r="E272" s="234"/>
      <c r="F272" s="234"/>
      <c r="G272" s="234"/>
      <c r="H272" s="234"/>
      <c r="I272" s="234"/>
      <c r="J272" s="234"/>
      <c r="K272" s="234"/>
    </row>
    <row r="273" spans="3:11" ht="14.25">
      <c r="C273" s="234"/>
      <c r="D273" s="234"/>
      <c r="E273" s="234"/>
      <c r="F273" s="234"/>
      <c r="G273" s="234"/>
      <c r="H273" s="234"/>
      <c r="I273" s="234"/>
      <c r="J273" s="234"/>
      <c r="K273" s="234"/>
    </row>
    <row r="274" spans="3:11" ht="14.25">
      <c r="C274" s="234"/>
      <c r="D274" s="234"/>
      <c r="E274" s="234"/>
      <c r="F274" s="234"/>
      <c r="G274" s="234"/>
      <c r="H274" s="234"/>
      <c r="I274" s="234"/>
      <c r="J274" s="234"/>
      <c r="K274" s="234"/>
    </row>
    <row r="275" spans="3:11" ht="14.25">
      <c r="C275" s="234"/>
      <c r="D275" s="234"/>
      <c r="E275" s="234"/>
      <c r="F275" s="234"/>
      <c r="G275" s="234"/>
      <c r="H275" s="234"/>
      <c r="I275" s="234"/>
      <c r="J275" s="234"/>
      <c r="K275" s="234"/>
    </row>
    <row r="276" spans="3:11" ht="14.25">
      <c r="C276" s="234"/>
      <c r="D276" s="234"/>
      <c r="E276" s="234"/>
      <c r="F276" s="234"/>
      <c r="G276" s="234"/>
      <c r="H276" s="234"/>
      <c r="I276" s="234"/>
      <c r="J276" s="234"/>
      <c r="K276" s="234"/>
    </row>
    <row r="277" spans="3:11" ht="14.25">
      <c r="C277" s="234"/>
      <c r="D277" s="234"/>
      <c r="E277" s="234"/>
      <c r="F277" s="234"/>
      <c r="G277" s="234"/>
      <c r="H277" s="234"/>
      <c r="I277" s="234"/>
      <c r="J277" s="234"/>
      <c r="K277" s="234"/>
    </row>
    <row r="278" spans="3:11" ht="14.25">
      <c r="C278" s="234"/>
      <c r="D278" s="234"/>
      <c r="E278" s="234"/>
      <c r="F278" s="234"/>
      <c r="G278" s="234"/>
      <c r="H278" s="234"/>
      <c r="I278" s="234"/>
      <c r="J278" s="234"/>
      <c r="K278" s="234"/>
    </row>
    <row r="279" spans="3:11" ht="14.25">
      <c r="C279" s="234"/>
      <c r="D279" s="234"/>
      <c r="E279" s="234"/>
      <c r="F279" s="234"/>
      <c r="G279" s="234"/>
      <c r="H279" s="234"/>
      <c r="I279" s="234"/>
      <c r="J279" s="234"/>
      <c r="K279" s="234"/>
    </row>
    <row r="280" spans="3:11" ht="14.25">
      <c r="C280" s="234"/>
      <c r="D280" s="234"/>
      <c r="E280" s="234"/>
      <c r="F280" s="234"/>
      <c r="G280" s="234"/>
      <c r="H280" s="234"/>
      <c r="I280" s="234"/>
      <c r="J280" s="234"/>
      <c r="K280" s="234"/>
    </row>
    <row r="281" spans="3:11" ht="14.25">
      <c r="C281" s="234"/>
      <c r="D281" s="234"/>
      <c r="E281" s="234"/>
      <c r="F281" s="234"/>
      <c r="G281" s="234"/>
      <c r="H281" s="234"/>
      <c r="I281" s="234"/>
      <c r="J281" s="234"/>
      <c r="K281" s="234"/>
    </row>
    <row r="282" spans="3:11" ht="14.25">
      <c r="C282" s="234"/>
      <c r="D282" s="234"/>
      <c r="E282" s="234"/>
      <c r="F282" s="234"/>
      <c r="G282" s="234"/>
      <c r="H282" s="234"/>
      <c r="I282" s="234"/>
      <c r="J282" s="234"/>
      <c r="K282" s="234"/>
    </row>
    <row r="283" spans="3:11" ht="14.25">
      <c r="C283" s="234"/>
      <c r="D283" s="234"/>
      <c r="E283" s="234"/>
      <c r="F283" s="234"/>
      <c r="G283" s="234"/>
      <c r="H283" s="234"/>
      <c r="I283" s="234"/>
      <c r="J283" s="234"/>
      <c r="K283" s="234"/>
    </row>
    <row r="284" spans="3:11" ht="14.25">
      <c r="C284" s="234"/>
      <c r="D284" s="234"/>
      <c r="E284" s="234"/>
      <c r="F284" s="234"/>
      <c r="G284" s="234"/>
      <c r="H284" s="234"/>
      <c r="I284" s="234"/>
      <c r="J284" s="234"/>
      <c r="K284" s="234"/>
    </row>
    <row r="285" spans="3:11" ht="14.25">
      <c r="C285" s="234"/>
      <c r="D285" s="234"/>
      <c r="E285" s="234"/>
      <c r="F285" s="234"/>
      <c r="G285" s="234"/>
      <c r="H285" s="234"/>
      <c r="I285" s="234"/>
      <c r="J285" s="234"/>
      <c r="K285" s="234"/>
    </row>
    <row r="286" spans="3:11" ht="14.25">
      <c r="C286" s="234"/>
      <c r="D286" s="234"/>
      <c r="E286" s="234"/>
      <c r="F286" s="234"/>
      <c r="G286" s="234"/>
      <c r="H286" s="234"/>
      <c r="I286" s="234"/>
      <c r="J286" s="234"/>
      <c r="K286" s="234"/>
    </row>
    <row r="287" spans="3:11" ht="14.25">
      <c r="C287" s="234"/>
      <c r="D287" s="234"/>
      <c r="E287" s="234"/>
      <c r="F287" s="234"/>
      <c r="G287" s="234"/>
      <c r="H287" s="234"/>
      <c r="I287" s="234"/>
      <c r="J287" s="234"/>
      <c r="K287" s="234"/>
    </row>
    <row r="288" spans="3:11" ht="14.25">
      <c r="C288" s="234"/>
      <c r="D288" s="234"/>
      <c r="E288" s="234"/>
      <c r="F288" s="234"/>
      <c r="G288" s="234"/>
      <c r="H288" s="234"/>
      <c r="I288" s="234"/>
      <c r="J288" s="234"/>
      <c r="K288" s="234"/>
    </row>
    <row r="289" spans="3:11" ht="14.25">
      <c r="C289" s="234"/>
      <c r="D289" s="234"/>
      <c r="E289" s="234"/>
      <c r="F289" s="234"/>
      <c r="G289" s="234"/>
      <c r="H289" s="234"/>
      <c r="I289" s="234"/>
      <c r="J289" s="234"/>
      <c r="K289" s="234"/>
    </row>
    <row r="290" spans="3:11" ht="14.25">
      <c r="C290" s="234"/>
      <c r="D290" s="234"/>
      <c r="E290" s="234"/>
      <c r="F290" s="234"/>
      <c r="G290" s="234"/>
      <c r="H290" s="234"/>
      <c r="I290" s="234"/>
      <c r="J290" s="234"/>
      <c r="K290" s="234"/>
    </row>
    <row r="291" spans="3:11" ht="14.25">
      <c r="C291" s="234"/>
      <c r="D291" s="234"/>
      <c r="E291" s="234"/>
      <c r="F291" s="234"/>
      <c r="G291" s="234"/>
      <c r="H291" s="234"/>
      <c r="I291" s="234"/>
      <c r="J291" s="234"/>
      <c r="K291" s="234"/>
    </row>
    <row r="292" spans="3:11" ht="14.25">
      <c r="C292" s="234"/>
      <c r="D292" s="234"/>
      <c r="E292" s="234"/>
      <c r="F292" s="234"/>
      <c r="G292" s="234"/>
      <c r="H292" s="234"/>
      <c r="I292" s="234"/>
      <c r="J292" s="234"/>
      <c r="K292" s="234"/>
    </row>
    <row r="293" spans="3:11" ht="14.25">
      <c r="C293" s="234"/>
      <c r="D293" s="234"/>
      <c r="E293" s="234"/>
      <c r="F293" s="234"/>
      <c r="G293" s="234"/>
      <c r="H293" s="234"/>
      <c r="I293" s="234"/>
      <c r="J293" s="234"/>
      <c r="K293" s="234"/>
    </row>
    <row r="294" spans="3:11" ht="14.25">
      <c r="C294" s="234"/>
      <c r="D294" s="234"/>
      <c r="E294" s="234"/>
      <c r="F294" s="234"/>
      <c r="G294" s="234"/>
      <c r="H294" s="234"/>
      <c r="I294" s="234"/>
      <c r="J294" s="234"/>
      <c r="K294" s="234"/>
    </row>
    <row r="295" spans="3:11" ht="14.25">
      <c r="C295" s="234"/>
      <c r="D295" s="234"/>
      <c r="E295" s="234"/>
      <c r="F295" s="234"/>
      <c r="G295" s="234"/>
      <c r="H295" s="234"/>
      <c r="I295" s="234"/>
      <c r="J295" s="234"/>
      <c r="K295" s="234"/>
    </row>
    <row r="296" spans="3:11" ht="14.25">
      <c r="C296" s="234"/>
      <c r="D296" s="234"/>
      <c r="E296" s="234"/>
      <c r="F296" s="234"/>
      <c r="G296" s="234"/>
      <c r="H296" s="234"/>
      <c r="I296" s="234"/>
      <c r="J296" s="234"/>
      <c r="K296" s="234"/>
    </row>
    <row r="297" spans="3:11" ht="14.25">
      <c r="C297" s="234"/>
      <c r="D297" s="234"/>
      <c r="E297" s="234"/>
      <c r="F297" s="234"/>
      <c r="G297" s="234"/>
      <c r="H297" s="234"/>
      <c r="I297" s="234"/>
      <c r="J297" s="234"/>
      <c r="K297" s="234"/>
    </row>
    <row r="298" spans="3:11" ht="14.25">
      <c r="C298" s="234"/>
      <c r="D298" s="234"/>
      <c r="E298" s="234"/>
      <c r="F298" s="234"/>
      <c r="G298" s="234"/>
      <c r="H298" s="234"/>
      <c r="I298" s="234"/>
      <c r="J298" s="234"/>
      <c r="K298" s="234"/>
    </row>
    <row r="299" spans="3:11" ht="14.25">
      <c r="C299" s="234"/>
      <c r="D299" s="234"/>
      <c r="E299" s="234"/>
      <c r="F299" s="234"/>
      <c r="G299" s="234"/>
      <c r="H299" s="234"/>
      <c r="I299" s="234"/>
      <c r="J299" s="234"/>
      <c r="K299" s="234"/>
    </row>
    <row r="300" spans="3:11" ht="14.25">
      <c r="C300" s="234"/>
      <c r="D300" s="234"/>
      <c r="E300" s="234"/>
      <c r="F300" s="234"/>
      <c r="G300" s="234"/>
      <c r="H300" s="234"/>
      <c r="I300" s="234"/>
      <c r="J300" s="234"/>
      <c r="K300" s="234"/>
    </row>
    <row r="301" spans="3:11" ht="14.25">
      <c r="C301" s="234"/>
      <c r="D301" s="234"/>
      <c r="E301" s="234"/>
      <c r="F301" s="234"/>
      <c r="G301" s="234"/>
      <c r="H301" s="234"/>
      <c r="I301" s="234"/>
      <c r="J301" s="234"/>
      <c r="K301" s="234"/>
    </row>
    <row r="302" spans="3:11" ht="14.25">
      <c r="C302" s="234"/>
      <c r="D302" s="234"/>
      <c r="E302" s="234"/>
      <c r="F302" s="234"/>
      <c r="G302" s="234"/>
      <c r="H302" s="234"/>
      <c r="I302" s="234"/>
      <c r="J302" s="234"/>
      <c r="K302" s="234"/>
    </row>
    <row r="303" spans="3:11" ht="14.25">
      <c r="C303" s="234"/>
      <c r="D303" s="234"/>
      <c r="E303" s="234"/>
      <c r="F303" s="234"/>
      <c r="G303" s="234"/>
      <c r="H303" s="234"/>
      <c r="I303" s="234"/>
      <c r="J303" s="234"/>
      <c r="K303" s="234"/>
    </row>
    <row r="304" spans="3:11" ht="14.25">
      <c r="C304" s="234"/>
      <c r="D304" s="234"/>
      <c r="E304" s="234"/>
      <c r="F304" s="234"/>
      <c r="G304" s="234"/>
      <c r="H304" s="234"/>
      <c r="I304" s="234"/>
      <c r="J304" s="234"/>
      <c r="K304" s="234"/>
    </row>
    <row r="305" spans="3:11" ht="14.25">
      <c r="C305" s="234"/>
      <c r="D305" s="234"/>
      <c r="E305" s="234"/>
      <c r="F305" s="234"/>
      <c r="G305" s="234"/>
      <c r="H305" s="234"/>
      <c r="I305" s="234"/>
      <c r="J305" s="234"/>
      <c r="K305" s="234"/>
    </row>
    <row r="306" spans="3:11" ht="14.25">
      <c r="C306" s="234"/>
      <c r="D306" s="234"/>
      <c r="E306" s="234"/>
      <c r="F306" s="234"/>
      <c r="G306" s="234"/>
      <c r="H306" s="234"/>
      <c r="I306" s="234"/>
      <c r="J306" s="234"/>
      <c r="K306" s="234"/>
    </row>
    <row r="307" spans="3:11" ht="14.25">
      <c r="C307" s="234"/>
      <c r="D307" s="234"/>
      <c r="E307" s="234"/>
      <c r="F307" s="234"/>
      <c r="G307" s="234"/>
      <c r="H307" s="234"/>
      <c r="I307" s="234"/>
      <c r="J307" s="234"/>
      <c r="K307" s="234"/>
    </row>
    <row r="308" spans="3:11" ht="14.25">
      <c r="C308" s="234"/>
      <c r="D308" s="234"/>
      <c r="E308" s="234"/>
      <c r="F308" s="234"/>
      <c r="G308" s="234"/>
      <c r="H308" s="234"/>
      <c r="I308" s="234"/>
      <c r="J308" s="234"/>
      <c r="K308" s="234"/>
    </row>
    <row r="309" spans="3:11" ht="14.25">
      <c r="C309" s="234"/>
      <c r="D309" s="234"/>
      <c r="E309" s="234"/>
      <c r="F309" s="234"/>
      <c r="G309" s="234"/>
      <c r="H309" s="234"/>
      <c r="I309" s="234"/>
      <c r="J309" s="234"/>
      <c r="K309" s="234"/>
    </row>
    <row r="310" spans="3:11" ht="14.25">
      <c r="C310" s="234"/>
      <c r="D310" s="234"/>
      <c r="E310" s="234"/>
      <c r="F310" s="234"/>
      <c r="G310" s="234"/>
      <c r="H310" s="234"/>
      <c r="I310" s="234"/>
      <c r="J310" s="234"/>
      <c r="K310" s="234"/>
    </row>
    <row r="311" spans="3:11" ht="14.25">
      <c r="C311" s="234"/>
      <c r="D311" s="234"/>
      <c r="E311" s="234"/>
      <c r="F311" s="234"/>
      <c r="G311" s="234"/>
      <c r="H311" s="234"/>
      <c r="I311" s="234"/>
      <c r="J311" s="234"/>
      <c r="K311" s="234"/>
    </row>
    <row r="312" spans="3:11" ht="14.25">
      <c r="C312" s="234"/>
      <c r="D312" s="234"/>
      <c r="E312" s="234"/>
      <c r="F312" s="234"/>
      <c r="G312" s="234"/>
      <c r="H312" s="234"/>
      <c r="I312" s="234"/>
      <c r="J312" s="234"/>
      <c r="K312" s="234"/>
    </row>
    <row r="313" spans="3:11" ht="14.25">
      <c r="C313" s="234"/>
      <c r="D313" s="234"/>
      <c r="E313" s="234"/>
      <c r="F313" s="234"/>
      <c r="G313" s="234"/>
      <c r="H313" s="234"/>
      <c r="I313" s="234"/>
      <c r="J313" s="234"/>
      <c r="K313" s="234"/>
    </row>
    <row r="314" spans="3:11" ht="14.25">
      <c r="C314" s="234"/>
      <c r="D314" s="234"/>
      <c r="E314" s="234"/>
      <c r="F314" s="234"/>
      <c r="G314" s="234"/>
      <c r="H314" s="234"/>
      <c r="I314" s="234"/>
      <c r="J314" s="234"/>
      <c r="K314" s="234"/>
    </row>
    <row r="315" spans="3:11" ht="14.25">
      <c r="C315" s="234"/>
      <c r="D315" s="234"/>
      <c r="E315" s="234"/>
      <c r="F315" s="234"/>
      <c r="G315" s="234"/>
      <c r="H315" s="234"/>
      <c r="I315" s="234"/>
      <c r="J315" s="234"/>
      <c r="K315" s="234"/>
    </row>
    <row r="316" spans="3:11" ht="14.25">
      <c r="C316" s="234"/>
      <c r="D316" s="234"/>
      <c r="E316" s="234"/>
      <c r="F316" s="234"/>
      <c r="G316" s="234"/>
      <c r="H316" s="234"/>
      <c r="I316" s="234"/>
      <c r="J316" s="234"/>
      <c r="K316" s="234"/>
    </row>
    <row r="317" spans="3:11" ht="14.25">
      <c r="C317" s="234"/>
      <c r="D317" s="234"/>
      <c r="E317" s="234"/>
      <c r="F317" s="234"/>
      <c r="G317" s="234"/>
      <c r="H317" s="234"/>
      <c r="I317" s="234"/>
      <c r="J317" s="234"/>
      <c r="K317" s="234"/>
    </row>
    <row r="318" spans="3:11" ht="14.25">
      <c r="C318" s="234"/>
      <c r="D318" s="234"/>
      <c r="E318" s="234"/>
      <c r="F318" s="234"/>
      <c r="G318" s="234"/>
      <c r="H318" s="234"/>
      <c r="I318" s="234"/>
      <c r="J318" s="234"/>
      <c r="K318" s="234"/>
    </row>
    <row r="319" spans="3:11" ht="14.25">
      <c r="C319" s="234"/>
      <c r="D319" s="234"/>
      <c r="E319" s="234"/>
      <c r="F319" s="234"/>
      <c r="G319" s="234"/>
      <c r="H319" s="234"/>
      <c r="I319" s="234"/>
      <c r="J319" s="234"/>
      <c r="K319" s="234"/>
    </row>
    <row r="320" spans="3:11" ht="14.25">
      <c r="C320" s="234"/>
      <c r="D320" s="234"/>
      <c r="E320" s="234"/>
      <c r="F320" s="234"/>
      <c r="G320" s="234"/>
      <c r="H320" s="234"/>
      <c r="I320" s="234"/>
      <c r="J320" s="234"/>
      <c r="K320" s="234"/>
    </row>
    <row r="321" spans="3:11" ht="14.25">
      <c r="C321" s="234"/>
      <c r="D321" s="234"/>
      <c r="E321" s="234"/>
      <c r="F321" s="234"/>
      <c r="G321" s="234"/>
      <c r="H321" s="234"/>
      <c r="I321" s="234"/>
      <c r="J321" s="234"/>
      <c r="K321" s="234"/>
    </row>
    <row r="322" spans="3:11" ht="14.25">
      <c r="C322" s="234"/>
      <c r="D322" s="234"/>
      <c r="E322" s="234"/>
      <c r="F322" s="234"/>
      <c r="G322" s="234"/>
      <c r="H322" s="234"/>
      <c r="I322" s="234"/>
      <c r="J322" s="234"/>
      <c r="K322" s="234"/>
    </row>
    <row r="323" spans="3:11" ht="14.25">
      <c r="C323" s="234"/>
      <c r="D323" s="234"/>
      <c r="E323" s="234"/>
      <c r="F323" s="234"/>
      <c r="G323" s="234"/>
      <c r="H323" s="234"/>
      <c r="I323" s="234"/>
      <c r="J323" s="234"/>
      <c r="K323" s="234"/>
    </row>
    <row r="324" spans="3:11" ht="14.25">
      <c r="C324" s="234"/>
      <c r="D324" s="234"/>
      <c r="E324" s="234"/>
      <c r="F324" s="234"/>
      <c r="G324" s="234"/>
      <c r="H324" s="234"/>
      <c r="I324" s="234"/>
      <c r="J324" s="234"/>
      <c r="K324" s="234"/>
    </row>
    <row r="325" spans="3:11" ht="14.25">
      <c r="C325" s="234"/>
      <c r="D325" s="234"/>
      <c r="E325" s="234"/>
      <c r="F325" s="234"/>
      <c r="G325" s="234"/>
      <c r="H325" s="234"/>
      <c r="I325" s="234"/>
      <c r="J325" s="234"/>
      <c r="K325" s="234"/>
    </row>
    <row r="326" spans="3:11" ht="14.25">
      <c r="C326" s="234"/>
      <c r="D326" s="234"/>
      <c r="E326" s="234"/>
      <c r="F326" s="234"/>
      <c r="G326" s="234"/>
      <c r="H326" s="234"/>
      <c r="I326" s="234"/>
      <c r="J326" s="234"/>
      <c r="K326" s="234"/>
    </row>
    <row r="327" spans="3:11" ht="14.25">
      <c r="C327" s="234"/>
      <c r="D327" s="234"/>
      <c r="E327" s="234"/>
      <c r="F327" s="234"/>
      <c r="G327" s="234"/>
      <c r="H327" s="234"/>
      <c r="I327" s="234"/>
      <c r="J327" s="234"/>
      <c r="K327" s="234"/>
    </row>
    <row r="328" spans="3:11" ht="14.25">
      <c r="C328" s="234"/>
      <c r="D328" s="234"/>
      <c r="E328" s="234"/>
      <c r="F328" s="234"/>
      <c r="G328" s="234"/>
      <c r="H328" s="234"/>
      <c r="I328" s="234"/>
      <c r="J328" s="234"/>
      <c r="K328" s="234"/>
    </row>
    <row r="329" spans="3:11" ht="14.25">
      <c r="C329" s="234"/>
      <c r="D329" s="234"/>
      <c r="E329" s="234"/>
      <c r="F329" s="234"/>
      <c r="G329" s="234"/>
      <c r="H329" s="234"/>
      <c r="I329" s="234"/>
      <c r="J329" s="234"/>
      <c r="K329" s="234"/>
    </row>
    <row r="330" spans="3:11" ht="14.25">
      <c r="C330" s="234"/>
      <c r="D330" s="234"/>
      <c r="E330" s="234"/>
      <c r="F330" s="234"/>
      <c r="G330" s="234"/>
      <c r="H330" s="234"/>
      <c r="I330" s="234"/>
      <c r="J330" s="234"/>
      <c r="K330" s="234"/>
    </row>
    <row r="331" spans="3:11" ht="14.25">
      <c r="C331" s="234"/>
      <c r="D331" s="234"/>
      <c r="E331" s="234"/>
      <c r="F331" s="234"/>
      <c r="G331" s="234"/>
      <c r="H331" s="234"/>
      <c r="I331" s="234"/>
      <c r="J331" s="234"/>
      <c r="K331" s="234"/>
    </row>
    <row r="332" spans="3:11" ht="14.25">
      <c r="C332" s="234"/>
      <c r="D332" s="234"/>
      <c r="E332" s="234"/>
      <c r="F332" s="234"/>
      <c r="G332" s="234"/>
      <c r="H332" s="234"/>
      <c r="I332" s="234"/>
      <c r="J332" s="234"/>
      <c r="K332" s="234"/>
    </row>
    <row r="333" spans="3:11" ht="14.25">
      <c r="C333" s="234"/>
      <c r="D333" s="234"/>
      <c r="E333" s="234"/>
      <c r="F333" s="234"/>
      <c r="G333" s="234"/>
      <c r="H333" s="234"/>
      <c r="I333" s="234"/>
      <c r="J333" s="234"/>
      <c r="K333" s="234"/>
    </row>
    <row r="334" spans="3:11" ht="14.25">
      <c r="C334" s="234"/>
      <c r="D334" s="234"/>
      <c r="E334" s="234"/>
      <c r="F334" s="234"/>
      <c r="G334" s="234"/>
      <c r="H334" s="234"/>
      <c r="I334" s="234"/>
      <c r="J334" s="234"/>
      <c r="K334" s="234"/>
    </row>
    <row r="335" spans="3:11" ht="14.25">
      <c r="C335" s="234"/>
      <c r="D335" s="234"/>
      <c r="E335" s="234"/>
      <c r="F335" s="234"/>
      <c r="G335" s="234"/>
      <c r="H335" s="234"/>
      <c r="I335" s="234"/>
      <c r="J335" s="234"/>
      <c r="K335" s="234"/>
    </row>
    <row r="336" spans="3:11" ht="14.25">
      <c r="C336" s="234"/>
      <c r="D336" s="234"/>
      <c r="E336" s="234"/>
      <c r="F336" s="234"/>
      <c r="G336" s="234"/>
      <c r="H336" s="234"/>
      <c r="I336" s="234"/>
      <c r="J336" s="234"/>
      <c r="K336" s="234"/>
    </row>
    <row r="337" spans="3:11" ht="14.25">
      <c r="C337" s="234"/>
      <c r="D337" s="234"/>
      <c r="E337" s="234"/>
      <c r="F337" s="234"/>
      <c r="G337" s="234"/>
      <c r="H337" s="234"/>
      <c r="I337" s="234"/>
      <c r="J337" s="234"/>
      <c r="K337" s="234"/>
    </row>
    <row r="338" spans="3:11" ht="14.25">
      <c r="C338" s="234"/>
      <c r="D338" s="234"/>
      <c r="E338" s="234"/>
      <c r="F338" s="234"/>
      <c r="G338" s="234"/>
      <c r="H338" s="234"/>
      <c r="I338" s="234"/>
      <c r="J338" s="234"/>
      <c r="K338" s="234"/>
    </row>
    <row r="339" spans="3:11" ht="14.25">
      <c r="C339" s="234"/>
      <c r="D339" s="234"/>
      <c r="E339" s="234"/>
      <c r="F339" s="234"/>
      <c r="G339" s="234"/>
      <c r="H339" s="234"/>
      <c r="I339" s="234"/>
      <c r="J339" s="234"/>
      <c r="K339" s="234"/>
    </row>
    <row r="340" spans="3:11" ht="14.25">
      <c r="C340" s="234"/>
      <c r="D340" s="234"/>
      <c r="E340" s="234"/>
      <c r="F340" s="234"/>
      <c r="G340" s="234"/>
      <c r="H340" s="234"/>
      <c r="I340" s="234"/>
      <c r="J340" s="234"/>
      <c r="K340" s="234"/>
    </row>
    <row r="341" spans="3:11" ht="14.25">
      <c r="C341" s="234"/>
      <c r="D341" s="234"/>
      <c r="E341" s="234"/>
      <c r="F341" s="234"/>
      <c r="G341" s="234"/>
      <c r="H341" s="234"/>
      <c r="I341" s="234"/>
      <c r="J341" s="234"/>
      <c r="K341" s="234"/>
    </row>
    <row r="342" spans="3:11" ht="14.25">
      <c r="C342" s="234"/>
      <c r="D342" s="234"/>
      <c r="E342" s="234"/>
      <c r="F342" s="234"/>
      <c r="G342" s="234"/>
      <c r="H342" s="234"/>
      <c r="I342" s="234"/>
      <c r="J342" s="234"/>
      <c r="K342" s="234"/>
    </row>
    <row r="343" spans="3:11" ht="14.25">
      <c r="C343" s="234"/>
      <c r="D343" s="234"/>
      <c r="E343" s="234"/>
      <c r="F343" s="234"/>
      <c r="G343" s="234"/>
      <c r="H343" s="234"/>
      <c r="I343" s="234"/>
      <c r="J343" s="234"/>
      <c r="K343" s="234"/>
    </row>
    <row r="344" spans="3:11" ht="14.25">
      <c r="C344" s="234"/>
      <c r="D344" s="234"/>
      <c r="E344" s="234"/>
      <c r="F344" s="234"/>
      <c r="G344" s="234"/>
      <c r="H344" s="234"/>
      <c r="I344" s="234"/>
      <c r="J344" s="234"/>
      <c r="K344" s="234"/>
    </row>
    <row r="345" spans="3:11" ht="14.25">
      <c r="C345" s="234"/>
      <c r="D345" s="234"/>
      <c r="E345" s="234"/>
      <c r="F345" s="234"/>
      <c r="G345" s="234"/>
      <c r="H345" s="234"/>
      <c r="I345" s="234"/>
      <c r="J345" s="234"/>
      <c r="K345" s="234"/>
    </row>
    <row r="346" spans="3:11" ht="14.25">
      <c r="C346" s="234"/>
      <c r="D346" s="234"/>
      <c r="E346" s="234"/>
      <c r="F346" s="234"/>
      <c r="G346" s="234"/>
      <c r="H346" s="234"/>
      <c r="I346" s="234"/>
      <c r="J346" s="234"/>
      <c r="K346" s="234"/>
    </row>
    <row r="347" spans="3:11" ht="14.25">
      <c r="C347" s="234"/>
      <c r="D347" s="234"/>
      <c r="E347" s="234"/>
      <c r="F347" s="234"/>
      <c r="G347" s="234"/>
      <c r="H347" s="234"/>
      <c r="I347" s="234"/>
      <c r="J347" s="234"/>
      <c r="K347" s="234"/>
    </row>
    <row r="348" spans="3:11" ht="14.25">
      <c r="C348" s="234"/>
      <c r="D348" s="234"/>
      <c r="E348" s="234"/>
      <c r="F348" s="234"/>
      <c r="G348" s="234"/>
      <c r="H348" s="234"/>
      <c r="I348" s="234"/>
      <c r="J348" s="234"/>
      <c r="K348" s="234"/>
    </row>
    <row r="349" spans="3:11" ht="14.25">
      <c r="C349" s="234"/>
      <c r="D349" s="234"/>
      <c r="E349" s="234"/>
      <c r="F349" s="234"/>
      <c r="G349" s="234"/>
      <c r="H349" s="234"/>
      <c r="I349" s="234"/>
      <c r="J349" s="234"/>
      <c r="K349" s="234"/>
    </row>
    <row r="350" spans="3:11" ht="14.25">
      <c r="C350" s="234"/>
      <c r="D350" s="234"/>
      <c r="E350" s="234"/>
      <c r="F350" s="234"/>
      <c r="G350" s="234"/>
      <c r="H350" s="234"/>
      <c r="I350" s="234"/>
      <c r="J350" s="234"/>
      <c r="K350" s="234"/>
    </row>
    <row r="351" spans="3:11" ht="14.25">
      <c r="C351" s="234"/>
      <c r="D351" s="234"/>
      <c r="E351" s="234"/>
      <c r="F351" s="234"/>
      <c r="G351" s="234"/>
      <c r="H351" s="234"/>
      <c r="I351" s="234"/>
      <c r="J351" s="234"/>
      <c r="K351" s="234"/>
    </row>
    <row r="352" spans="3:11" ht="14.25">
      <c r="C352" s="234"/>
      <c r="D352" s="234"/>
      <c r="E352" s="234"/>
      <c r="F352" s="234"/>
      <c r="G352" s="234"/>
      <c r="H352" s="234"/>
      <c r="I352" s="234"/>
      <c r="J352" s="234"/>
      <c r="K352" s="234"/>
    </row>
    <row r="353" spans="3:11" ht="14.25">
      <c r="C353" s="234"/>
      <c r="D353" s="234"/>
      <c r="E353" s="234"/>
      <c r="F353" s="234"/>
      <c r="G353" s="234"/>
      <c r="H353" s="234"/>
      <c r="I353" s="234"/>
      <c r="J353" s="234"/>
      <c r="K353" s="234"/>
    </row>
    <row r="354" spans="3:11" ht="14.25">
      <c r="C354" s="234"/>
      <c r="D354" s="234"/>
      <c r="E354" s="234"/>
      <c r="F354" s="234"/>
      <c r="G354" s="234"/>
      <c r="H354" s="234"/>
      <c r="I354" s="234"/>
      <c r="J354" s="234"/>
      <c r="K354" s="234"/>
    </row>
    <row r="355" spans="3:11" ht="14.25">
      <c r="C355" s="234"/>
      <c r="D355" s="234"/>
      <c r="E355" s="234"/>
      <c r="F355" s="234"/>
      <c r="G355" s="234"/>
      <c r="H355" s="234"/>
      <c r="I355" s="234"/>
      <c r="J355" s="234"/>
      <c r="K355" s="234"/>
    </row>
    <row r="356" spans="3:11" ht="14.25">
      <c r="C356" s="234"/>
      <c r="D356" s="234"/>
      <c r="E356" s="234"/>
      <c r="F356" s="234"/>
      <c r="G356" s="234"/>
      <c r="H356" s="234"/>
      <c r="I356" s="234"/>
      <c r="J356" s="234"/>
      <c r="K356" s="234"/>
    </row>
    <row r="357" spans="3:11" ht="14.25">
      <c r="C357" s="234"/>
      <c r="D357" s="234"/>
      <c r="E357" s="234"/>
      <c r="F357" s="234"/>
      <c r="G357" s="234"/>
      <c r="H357" s="234"/>
      <c r="I357" s="234"/>
      <c r="J357" s="234"/>
      <c r="K357" s="234"/>
    </row>
    <row r="358" spans="3:11" ht="14.25">
      <c r="C358" s="234"/>
      <c r="D358" s="234"/>
      <c r="E358" s="234"/>
      <c r="F358" s="234"/>
      <c r="G358" s="234"/>
      <c r="H358" s="234"/>
      <c r="I358" s="234"/>
      <c r="J358" s="234"/>
      <c r="K358" s="234"/>
    </row>
    <row r="359" spans="3:11" ht="14.25">
      <c r="C359" s="234"/>
      <c r="D359" s="234"/>
      <c r="E359" s="234"/>
      <c r="F359" s="234"/>
      <c r="G359" s="234"/>
      <c r="H359" s="234"/>
      <c r="I359" s="234"/>
      <c r="J359" s="234"/>
      <c r="K359" s="234"/>
    </row>
    <row r="360" spans="3:11" ht="14.25">
      <c r="C360" s="234"/>
      <c r="D360" s="234"/>
      <c r="E360" s="234"/>
      <c r="F360" s="234"/>
      <c r="G360" s="234"/>
      <c r="H360" s="234"/>
      <c r="I360" s="234"/>
      <c r="J360" s="234"/>
      <c r="K360" s="234"/>
    </row>
    <row r="361" spans="3:11" ht="14.25">
      <c r="C361" s="234"/>
      <c r="D361" s="234"/>
      <c r="E361" s="234"/>
      <c r="F361" s="234"/>
      <c r="G361" s="234"/>
      <c r="H361" s="234"/>
      <c r="I361" s="234"/>
      <c r="J361" s="234"/>
      <c r="K361" s="234"/>
    </row>
    <row r="362" spans="3:11" ht="14.25">
      <c r="C362" s="234"/>
      <c r="D362" s="234"/>
      <c r="E362" s="234"/>
      <c r="F362" s="234"/>
      <c r="G362" s="234"/>
      <c r="H362" s="234"/>
      <c r="I362" s="234"/>
      <c r="J362" s="234"/>
      <c r="K362" s="234"/>
    </row>
    <row r="363" spans="3:11" ht="14.25">
      <c r="C363" s="234"/>
      <c r="D363" s="234"/>
      <c r="E363" s="234"/>
      <c r="F363" s="234"/>
      <c r="G363" s="234"/>
      <c r="H363" s="234"/>
      <c r="I363" s="234"/>
      <c r="J363" s="234"/>
      <c r="K363" s="234"/>
    </row>
    <row r="364" spans="3:11" ht="14.25">
      <c r="C364" s="234"/>
      <c r="D364" s="234"/>
      <c r="E364" s="234"/>
      <c r="F364" s="234"/>
      <c r="G364" s="234"/>
      <c r="H364" s="234"/>
      <c r="I364" s="234"/>
      <c r="J364" s="234"/>
      <c r="K364" s="234"/>
    </row>
    <row r="365" spans="3:11" ht="14.25">
      <c r="C365" s="234"/>
      <c r="D365" s="234"/>
      <c r="E365" s="234"/>
      <c r="F365" s="234"/>
      <c r="G365" s="234"/>
      <c r="H365" s="234"/>
      <c r="I365" s="234"/>
      <c r="J365" s="234"/>
      <c r="K365" s="234"/>
    </row>
    <row r="366" spans="3:11" ht="14.25">
      <c r="C366" s="234"/>
      <c r="D366" s="234"/>
      <c r="E366" s="234"/>
      <c r="F366" s="234"/>
      <c r="G366" s="234"/>
      <c r="H366" s="234"/>
      <c r="I366" s="234"/>
      <c r="J366" s="234"/>
      <c r="K366" s="234"/>
    </row>
    <row r="367" spans="3:11" ht="14.25">
      <c r="C367" s="234"/>
      <c r="D367" s="234"/>
      <c r="E367" s="234"/>
      <c r="F367" s="234"/>
      <c r="G367" s="234"/>
      <c r="H367" s="234"/>
      <c r="I367" s="234"/>
      <c r="J367" s="234"/>
      <c r="K367" s="234"/>
    </row>
    <row r="368" spans="3:11" ht="14.25">
      <c r="C368" s="234"/>
      <c r="D368" s="234"/>
      <c r="E368" s="234"/>
      <c r="F368" s="234"/>
      <c r="G368" s="234"/>
      <c r="H368" s="234"/>
      <c r="I368" s="234"/>
      <c r="J368" s="234"/>
      <c r="K368" s="234"/>
    </row>
    <row r="369" spans="3:11" ht="14.25">
      <c r="C369" s="234"/>
      <c r="D369" s="234"/>
      <c r="E369" s="234"/>
      <c r="F369" s="234"/>
      <c r="G369" s="234"/>
      <c r="H369" s="234"/>
      <c r="I369" s="234"/>
      <c r="J369" s="234"/>
      <c r="K369" s="234"/>
    </row>
    <row r="370" spans="3:11" ht="14.25">
      <c r="C370" s="234"/>
      <c r="D370" s="234"/>
      <c r="E370" s="234"/>
      <c r="F370" s="234"/>
      <c r="G370" s="234"/>
      <c r="H370" s="234"/>
      <c r="I370" s="234"/>
      <c r="J370" s="234"/>
      <c r="K370" s="234"/>
    </row>
    <row r="371" spans="3:11" ht="14.25">
      <c r="C371" s="234"/>
      <c r="D371" s="234"/>
      <c r="E371" s="234"/>
      <c r="F371" s="234"/>
      <c r="G371" s="234"/>
      <c r="H371" s="234"/>
      <c r="I371" s="234"/>
      <c r="J371" s="234"/>
      <c r="K371" s="234"/>
    </row>
    <row r="372" spans="3:11" ht="14.25">
      <c r="C372" s="234"/>
      <c r="D372" s="234"/>
      <c r="E372" s="234"/>
      <c r="F372" s="234"/>
      <c r="G372" s="234"/>
      <c r="H372" s="234"/>
      <c r="I372" s="234"/>
      <c r="J372" s="234"/>
      <c r="K372" s="234"/>
    </row>
    <row r="373" spans="3:11" ht="14.25">
      <c r="C373" s="234"/>
      <c r="D373" s="234"/>
      <c r="E373" s="234"/>
      <c r="F373" s="234"/>
      <c r="G373" s="234"/>
      <c r="H373" s="234"/>
      <c r="I373" s="234"/>
      <c r="J373" s="234"/>
      <c r="K373" s="234"/>
    </row>
    <row r="374" spans="3:11" ht="14.25">
      <c r="C374" s="234"/>
      <c r="D374" s="234"/>
      <c r="E374" s="234"/>
      <c r="F374" s="234"/>
      <c r="G374" s="234"/>
      <c r="H374" s="234"/>
      <c r="I374" s="234"/>
      <c r="J374" s="234"/>
      <c r="K374" s="234"/>
    </row>
    <row r="375" spans="3:11" ht="14.25">
      <c r="C375" s="234"/>
      <c r="D375" s="234"/>
      <c r="E375" s="234"/>
      <c r="F375" s="234"/>
      <c r="G375" s="234"/>
      <c r="H375" s="234"/>
      <c r="I375" s="234"/>
      <c r="J375" s="234"/>
      <c r="K375" s="234"/>
    </row>
    <row r="376" spans="3:11" ht="14.25">
      <c r="C376" s="234"/>
      <c r="D376" s="234"/>
      <c r="E376" s="234"/>
      <c r="F376" s="234"/>
      <c r="G376" s="234"/>
      <c r="H376" s="234"/>
      <c r="I376" s="234"/>
      <c r="J376" s="234"/>
      <c r="K376" s="234"/>
    </row>
    <row r="377" spans="3:11" ht="14.25">
      <c r="C377" s="234"/>
      <c r="D377" s="234"/>
      <c r="E377" s="234"/>
      <c r="F377" s="234"/>
      <c r="G377" s="234"/>
      <c r="H377" s="234"/>
      <c r="I377" s="234"/>
      <c r="J377" s="234"/>
      <c r="K377" s="234"/>
    </row>
    <row r="378" spans="3:11" ht="14.25">
      <c r="C378" s="234"/>
      <c r="D378" s="234"/>
      <c r="E378" s="234"/>
      <c r="F378" s="234"/>
      <c r="G378" s="234"/>
      <c r="H378" s="234"/>
      <c r="I378" s="234"/>
      <c r="J378" s="234"/>
      <c r="K378" s="234"/>
    </row>
    <row r="379" spans="3:11" ht="14.25">
      <c r="C379" s="234"/>
      <c r="D379" s="234"/>
      <c r="E379" s="234"/>
      <c r="F379" s="234"/>
      <c r="G379" s="234"/>
      <c r="H379" s="234"/>
      <c r="I379" s="234"/>
      <c r="J379" s="234"/>
      <c r="K379" s="234"/>
    </row>
    <row r="380" spans="3:11" ht="14.25">
      <c r="C380" s="234"/>
      <c r="D380" s="234"/>
      <c r="E380" s="234"/>
      <c r="F380" s="234"/>
      <c r="G380" s="234"/>
      <c r="H380" s="234"/>
      <c r="I380" s="234"/>
      <c r="J380" s="234"/>
      <c r="K380" s="234"/>
    </row>
    <row r="381" spans="3:11" ht="14.25">
      <c r="C381" s="234"/>
      <c r="D381" s="234"/>
      <c r="E381" s="234"/>
      <c r="F381" s="234"/>
      <c r="G381" s="234"/>
      <c r="H381" s="234"/>
      <c r="I381" s="234"/>
      <c r="J381" s="234"/>
      <c r="K381" s="234"/>
    </row>
    <row r="382" spans="3:11" ht="14.25">
      <c r="C382" s="234"/>
      <c r="D382" s="234"/>
      <c r="E382" s="234"/>
      <c r="F382" s="234"/>
      <c r="G382" s="234"/>
      <c r="H382" s="234"/>
      <c r="I382" s="234"/>
      <c r="J382" s="234"/>
      <c r="K382" s="234"/>
    </row>
    <row r="383" spans="3:11" ht="14.25">
      <c r="C383" s="234"/>
      <c r="D383" s="234"/>
      <c r="E383" s="234"/>
      <c r="F383" s="234"/>
      <c r="G383" s="234"/>
      <c r="H383" s="234"/>
      <c r="I383" s="234"/>
      <c r="J383" s="234"/>
      <c r="K383" s="234"/>
    </row>
    <row r="384" spans="3:11" ht="14.25">
      <c r="C384" s="234"/>
      <c r="D384" s="234"/>
      <c r="E384" s="234"/>
      <c r="F384" s="234"/>
      <c r="G384" s="234"/>
      <c r="H384" s="234"/>
      <c r="I384" s="234"/>
      <c r="J384" s="234"/>
      <c r="K384" s="234"/>
    </row>
    <row r="385" spans="3:11" ht="14.25">
      <c r="C385" s="234"/>
      <c r="D385" s="234"/>
      <c r="E385" s="234"/>
      <c r="F385" s="234"/>
      <c r="G385" s="234"/>
      <c r="H385" s="234"/>
      <c r="I385" s="234"/>
      <c r="J385" s="234"/>
      <c r="K385" s="234"/>
    </row>
    <row r="386" spans="3:11" ht="14.25">
      <c r="C386" s="234"/>
      <c r="D386" s="234"/>
      <c r="E386" s="234"/>
      <c r="F386" s="234"/>
      <c r="G386" s="234"/>
      <c r="H386" s="234"/>
      <c r="I386" s="234"/>
      <c r="J386" s="234"/>
      <c r="K386" s="234"/>
    </row>
    <row r="387" spans="3:11" ht="14.25">
      <c r="C387" s="234"/>
      <c r="D387" s="234"/>
      <c r="E387" s="234"/>
      <c r="F387" s="234"/>
      <c r="G387" s="234"/>
      <c r="H387" s="234"/>
      <c r="I387" s="234"/>
      <c r="J387" s="234"/>
      <c r="K387" s="234"/>
    </row>
    <row r="388" spans="3:11" ht="14.25">
      <c r="C388" s="234"/>
      <c r="D388" s="234"/>
      <c r="E388" s="234"/>
      <c r="F388" s="234"/>
      <c r="G388" s="234"/>
      <c r="H388" s="234"/>
      <c r="I388" s="234"/>
      <c r="J388" s="234"/>
      <c r="K388" s="234"/>
    </row>
    <row r="389" spans="3:11" ht="14.25">
      <c r="C389" s="234"/>
      <c r="D389" s="234"/>
      <c r="E389" s="234"/>
      <c r="F389" s="234"/>
      <c r="G389" s="234"/>
      <c r="H389" s="234"/>
      <c r="I389" s="234"/>
      <c r="J389" s="234"/>
      <c r="K389" s="234"/>
    </row>
    <row r="390" spans="3:11" ht="14.25">
      <c r="C390" s="234"/>
      <c r="D390" s="234"/>
      <c r="E390" s="234"/>
      <c r="F390" s="234"/>
      <c r="G390" s="234"/>
      <c r="H390" s="234"/>
      <c r="I390" s="234"/>
      <c r="J390" s="234"/>
      <c r="K390" s="234"/>
    </row>
    <row r="391" spans="3:11" ht="14.25">
      <c r="C391" s="234"/>
      <c r="D391" s="234"/>
      <c r="E391" s="234"/>
      <c r="F391" s="234"/>
      <c r="G391" s="234"/>
      <c r="H391" s="234"/>
      <c r="I391" s="234"/>
      <c r="J391" s="234"/>
      <c r="K391" s="234"/>
    </row>
    <row r="392" spans="3:11" ht="14.25">
      <c r="C392" s="234"/>
      <c r="D392" s="234"/>
      <c r="E392" s="234"/>
      <c r="F392" s="234"/>
      <c r="G392" s="234"/>
      <c r="H392" s="234"/>
      <c r="I392" s="234"/>
      <c r="J392" s="234"/>
      <c r="K392" s="234"/>
    </row>
    <row r="393" spans="3:11" ht="14.25">
      <c r="C393" s="234"/>
      <c r="D393" s="234"/>
      <c r="E393" s="234"/>
      <c r="F393" s="234"/>
      <c r="G393" s="234"/>
      <c r="H393" s="234"/>
      <c r="I393" s="234"/>
      <c r="J393" s="234"/>
      <c r="K393" s="234"/>
    </row>
    <row r="394" spans="3:11" ht="14.25">
      <c r="C394" s="234"/>
      <c r="D394" s="234"/>
      <c r="E394" s="234"/>
      <c r="F394" s="234"/>
      <c r="G394" s="234"/>
      <c r="H394" s="234"/>
      <c r="I394" s="234"/>
      <c r="J394" s="234"/>
      <c r="K394" s="234"/>
    </row>
    <row r="395" spans="3:11" ht="14.25">
      <c r="C395" s="234"/>
      <c r="D395" s="234"/>
      <c r="E395" s="234"/>
      <c r="F395" s="234"/>
      <c r="G395" s="234"/>
      <c r="H395" s="234"/>
      <c r="I395" s="234"/>
      <c r="J395" s="234"/>
      <c r="K395" s="234"/>
    </row>
    <row r="396" spans="3:11" ht="14.25">
      <c r="C396" s="234"/>
      <c r="D396" s="234"/>
      <c r="E396" s="234"/>
      <c r="F396" s="234"/>
      <c r="G396" s="234"/>
      <c r="H396" s="234"/>
      <c r="I396" s="234"/>
      <c r="J396" s="234"/>
      <c r="K396" s="234"/>
    </row>
    <row r="397" spans="3:11" ht="14.25">
      <c r="C397" s="234"/>
      <c r="D397" s="234"/>
      <c r="E397" s="234"/>
      <c r="F397" s="234"/>
      <c r="G397" s="234"/>
      <c r="H397" s="234"/>
      <c r="I397" s="234"/>
      <c r="J397" s="234"/>
      <c r="K397" s="234"/>
    </row>
    <row r="398" spans="3:11" ht="14.25">
      <c r="C398" s="234"/>
      <c r="D398" s="234"/>
      <c r="E398" s="234"/>
      <c r="F398" s="234"/>
      <c r="G398" s="234"/>
      <c r="H398" s="234"/>
      <c r="I398" s="234"/>
      <c r="J398" s="234"/>
      <c r="K398" s="234"/>
    </row>
    <row r="399" spans="3:11" ht="14.25">
      <c r="C399" s="234"/>
      <c r="D399" s="234"/>
      <c r="E399" s="234"/>
      <c r="F399" s="234"/>
      <c r="G399" s="234"/>
      <c r="H399" s="234"/>
      <c r="I399" s="234"/>
      <c r="J399" s="234"/>
      <c r="K399" s="234"/>
    </row>
    <row r="400" spans="3:11" ht="14.25">
      <c r="C400" s="234"/>
      <c r="D400" s="234"/>
      <c r="E400" s="234"/>
      <c r="F400" s="234"/>
      <c r="G400" s="234"/>
      <c r="H400" s="234"/>
      <c r="I400" s="234"/>
      <c r="J400" s="234"/>
      <c r="K400" s="234"/>
    </row>
    <row r="401" spans="3:11" ht="14.25">
      <c r="C401" s="234"/>
      <c r="D401" s="234"/>
      <c r="E401" s="234"/>
      <c r="F401" s="234"/>
      <c r="G401" s="234"/>
      <c r="H401" s="234"/>
      <c r="I401" s="234"/>
      <c r="J401" s="234"/>
      <c r="K401" s="234"/>
    </row>
    <row r="402" spans="3:11" ht="14.25">
      <c r="C402" s="234"/>
      <c r="D402" s="234"/>
      <c r="E402" s="234"/>
      <c r="F402" s="234"/>
      <c r="G402" s="234"/>
      <c r="H402" s="234"/>
      <c r="I402" s="234"/>
      <c r="J402" s="234"/>
      <c r="K402" s="234"/>
    </row>
    <row r="403" spans="3:11" ht="14.25">
      <c r="C403" s="234"/>
      <c r="D403" s="234"/>
      <c r="E403" s="234"/>
      <c r="F403" s="234"/>
      <c r="G403" s="234"/>
      <c r="H403" s="234"/>
      <c r="I403" s="234"/>
      <c r="J403" s="234"/>
      <c r="K403" s="234"/>
    </row>
    <row r="404" spans="3:11" ht="14.25">
      <c r="C404" s="234"/>
      <c r="D404" s="234"/>
      <c r="E404" s="234"/>
      <c r="F404" s="234"/>
      <c r="G404" s="234"/>
      <c r="H404" s="234"/>
      <c r="I404" s="234"/>
      <c r="J404" s="234"/>
      <c r="K404" s="234"/>
    </row>
    <row r="405" spans="3:11" ht="14.25">
      <c r="C405" s="234"/>
      <c r="D405" s="234"/>
      <c r="E405" s="234"/>
      <c r="F405" s="234"/>
      <c r="G405" s="234"/>
      <c r="H405" s="234"/>
      <c r="I405" s="234"/>
      <c r="J405" s="234"/>
      <c r="K405" s="234"/>
    </row>
    <row r="406" spans="3:11" ht="14.25">
      <c r="C406" s="234"/>
      <c r="D406" s="234"/>
      <c r="E406" s="234"/>
      <c r="F406" s="234"/>
      <c r="G406" s="234"/>
      <c r="H406" s="234"/>
      <c r="I406" s="234"/>
      <c r="J406" s="234"/>
      <c r="K406" s="234"/>
    </row>
    <row r="407" spans="3:11" ht="14.25">
      <c r="C407" s="234"/>
      <c r="D407" s="234"/>
      <c r="E407" s="234"/>
      <c r="F407" s="234"/>
      <c r="G407" s="234"/>
      <c r="H407" s="234"/>
      <c r="I407" s="234"/>
      <c r="J407" s="234"/>
      <c r="K407" s="234"/>
    </row>
    <row r="408" spans="3:11" ht="14.25">
      <c r="C408" s="234"/>
      <c r="D408" s="234"/>
      <c r="E408" s="234"/>
      <c r="F408" s="234"/>
      <c r="G408" s="234"/>
      <c r="H408" s="234"/>
      <c r="I408" s="234"/>
      <c r="J408" s="234"/>
      <c r="K408" s="234"/>
    </row>
    <row r="409" spans="3:11" ht="14.25">
      <c r="C409" s="234"/>
      <c r="D409" s="234"/>
      <c r="E409" s="234"/>
      <c r="F409" s="234"/>
      <c r="G409" s="234"/>
      <c r="H409" s="234"/>
      <c r="I409" s="234"/>
      <c r="J409" s="234"/>
      <c r="K409" s="234"/>
    </row>
    <row r="410" spans="3:11" ht="14.25">
      <c r="C410" s="234"/>
      <c r="D410" s="234"/>
      <c r="E410" s="234"/>
      <c r="F410" s="234"/>
      <c r="G410" s="234"/>
      <c r="H410" s="234"/>
      <c r="I410" s="234"/>
      <c r="J410" s="234"/>
      <c r="K410" s="234"/>
    </row>
    <row r="411" spans="3:11" ht="14.25">
      <c r="C411" s="234"/>
      <c r="D411" s="234"/>
      <c r="E411" s="234"/>
      <c r="F411" s="234"/>
      <c r="G411" s="234"/>
      <c r="H411" s="234"/>
      <c r="I411" s="234"/>
      <c r="J411" s="234"/>
      <c r="K411" s="234"/>
    </row>
    <row r="412" spans="3:11" ht="14.25">
      <c r="C412" s="234"/>
      <c r="D412" s="234"/>
      <c r="E412" s="234"/>
      <c r="F412" s="234"/>
      <c r="G412" s="234"/>
      <c r="H412" s="234"/>
      <c r="I412" s="234"/>
      <c r="J412" s="234"/>
      <c r="K412" s="234"/>
    </row>
    <row r="413" spans="3:11" ht="14.25">
      <c r="C413" s="234"/>
      <c r="D413" s="234"/>
      <c r="E413" s="234"/>
      <c r="F413" s="234"/>
      <c r="G413" s="234"/>
      <c r="H413" s="234"/>
      <c r="I413" s="234"/>
      <c r="J413" s="234"/>
      <c r="K413" s="234"/>
    </row>
    <row r="414" spans="3:11" ht="14.25">
      <c r="C414" s="234"/>
      <c r="D414" s="234"/>
      <c r="E414" s="234"/>
      <c r="F414" s="234"/>
      <c r="G414" s="234"/>
      <c r="H414" s="234"/>
      <c r="I414" s="234"/>
      <c r="J414" s="234"/>
      <c r="K414" s="234"/>
    </row>
    <row r="415" spans="3:11" ht="14.25">
      <c r="C415" s="234"/>
      <c r="D415" s="234"/>
      <c r="E415" s="234"/>
      <c r="F415" s="234"/>
      <c r="G415" s="234"/>
      <c r="H415" s="234"/>
      <c r="I415" s="234"/>
      <c r="J415" s="234"/>
      <c r="K415" s="234"/>
    </row>
    <row r="416" spans="3:11" ht="14.25">
      <c r="C416" s="234"/>
      <c r="D416" s="234"/>
      <c r="E416" s="234"/>
      <c r="F416" s="234"/>
      <c r="G416" s="234"/>
      <c r="H416" s="234"/>
      <c r="I416" s="234"/>
      <c r="J416" s="234"/>
      <c r="K416" s="234"/>
    </row>
    <row r="417" spans="3:11" ht="14.25">
      <c r="C417" s="234"/>
      <c r="D417" s="234"/>
      <c r="E417" s="234"/>
      <c r="F417" s="234"/>
      <c r="G417" s="234"/>
      <c r="H417" s="234"/>
      <c r="I417" s="234"/>
      <c r="J417" s="234"/>
      <c r="K417" s="234"/>
    </row>
    <row r="418" spans="3:11" ht="14.25">
      <c r="C418" s="234"/>
      <c r="D418" s="234"/>
      <c r="E418" s="234"/>
      <c r="F418" s="234"/>
      <c r="G418" s="234"/>
      <c r="H418" s="234"/>
      <c r="I418" s="234"/>
      <c r="J418" s="234"/>
      <c r="K418" s="234"/>
    </row>
    <row r="419" spans="3:11" ht="14.25">
      <c r="C419" s="234"/>
      <c r="D419" s="234"/>
      <c r="E419" s="234"/>
      <c r="F419" s="234"/>
      <c r="G419" s="234"/>
      <c r="H419" s="234"/>
      <c r="I419" s="234"/>
      <c r="J419" s="234"/>
      <c r="K419" s="234"/>
    </row>
    <row r="420" spans="3:11" ht="14.25">
      <c r="C420" s="234"/>
      <c r="D420" s="234"/>
      <c r="E420" s="234"/>
      <c r="F420" s="234"/>
      <c r="G420" s="234"/>
      <c r="H420" s="234"/>
      <c r="I420" s="234"/>
      <c r="J420" s="234"/>
      <c r="K420" s="234"/>
    </row>
    <row r="421" spans="3:11" ht="14.25">
      <c r="C421" s="234"/>
      <c r="D421" s="234"/>
      <c r="E421" s="234"/>
      <c r="F421" s="234"/>
      <c r="G421" s="234"/>
      <c r="H421" s="234"/>
      <c r="I421" s="234"/>
      <c r="J421" s="234"/>
      <c r="K421" s="234"/>
    </row>
    <row r="422" spans="3:11" ht="14.25">
      <c r="C422" s="234"/>
      <c r="D422" s="234"/>
      <c r="E422" s="234"/>
      <c r="F422" s="234"/>
      <c r="G422" s="234"/>
      <c r="H422" s="234"/>
      <c r="I422" s="234"/>
      <c r="J422" s="234"/>
      <c r="K422" s="234"/>
    </row>
    <row r="423" spans="3:11" ht="14.25">
      <c r="C423" s="234"/>
      <c r="D423" s="234"/>
      <c r="E423" s="234"/>
      <c r="F423" s="234"/>
      <c r="G423" s="234"/>
      <c r="H423" s="234"/>
      <c r="I423" s="234"/>
      <c r="J423" s="234"/>
      <c r="K423" s="234"/>
    </row>
    <row r="424" spans="3:11" ht="14.25">
      <c r="C424" s="234"/>
      <c r="D424" s="234"/>
      <c r="E424" s="234"/>
      <c r="F424" s="234"/>
      <c r="G424" s="234"/>
      <c r="H424" s="234"/>
      <c r="I424" s="234"/>
      <c r="J424" s="234"/>
      <c r="K424" s="234"/>
    </row>
    <row r="425" spans="3:11" ht="14.25">
      <c r="C425" s="234"/>
      <c r="D425" s="234"/>
      <c r="E425" s="234"/>
      <c r="F425" s="234"/>
      <c r="G425" s="234"/>
      <c r="H425" s="234"/>
      <c r="I425" s="234"/>
      <c r="J425" s="234"/>
      <c r="K425" s="234"/>
    </row>
    <row r="426" spans="3:11" ht="14.25">
      <c r="C426" s="234"/>
      <c r="D426" s="234"/>
      <c r="E426" s="234"/>
      <c r="F426" s="234"/>
      <c r="G426" s="234"/>
      <c r="H426" s="234"/>
      <c r="I426" s="234"/>
      <c r="J426" s="234"/>
      <c r="K426" s="234"/>
    </row>
    <row r="427" spans="3:11" ht="14.25">
      <c r="C427" s="234"/>
      <c r="D427" s="234"/>
      <c r="E427" s="234"/>
      <c r="F427" s="234"/>
      <c r="G427" s="234"/>
      <c r="H427" s="234"/>
      <c r="I427" s="234"/>
      <c r="J427" s="234"/>
      <c r="K427" s="234"/>
    </row>
    <row r="428" spans="3:11" ht="14.25">
      <c r="C428" s="234"/>
      <c r="D428" s="234"/>
      <c r="E428" s="234"/>
      <c r="F428" s="234"/>
      <c r="G428" s="234"/>
      <c r="H428" s="234"/>
      <c r="I428" s="234"/>
      <c r="J428" s="234"/>
      <c r="K428" s="234"/>
    </row>
    <row r="429" spans="3:11" ht="14.25">
      <c r="C429" s="234"/>
      <c r="D429" s="234"/>
      <c r="E429" s="234"/>
      <c r="F429" s="234"/>
      <c r="G429" s="234"/>
      <c r="H429" s="234"/>
      <c r="I429" s="234"/>
      <c r="J429" s="234"/>
      <c r="K429" s="234"/>
    </row>
    <row r="430" spans="3:11" ht="14.25">
      <c r="C430" s="234"/>
      <c r="D430" s="234"/>
      <c r="E430" s="234"/>
      <c r="F430" s="234"/>
      <c r="G430" s="234"/>
      <c r="H430" s="234"/>
      <c r="I430" s="234"/>
      <c r="J430" s="234"/>
      <c r="K430" s="234"/>
    </row>
    <row r="431" spans="3:11" ht="14.25">
      <c r="C431" s="234"/>
      <c r="D431" s="234"/>
      <c r="E431" s="234"/>
      <c r="F431" s="234"/>
      <c r="G431" s="234"/>
      <c r="H431" s="234"/>
      <c r="I431" s="234"/>
      <c r="J431" s="234"/>
      <c r="K431" s="234"/>
    </row>
    <row r="432" spans="3:11" ht="14.25">
      <c r="C432" s="234"/>
      <c r="D432" s="234"/>
      <c r="E432" s="234"/>
      <c r="F432" s="234"/>
      <c r="G432" s="234"/>
      <c r="H432" s="234"/>
      <c r="I432" s="234"/>
      <c r="J432" s="234"/>
      <c r="K432" s="234"/>
    </row>
    <row r="433" spans="3:11" ht="14.25">
      <c r="C433" s="234"/>
      <c r="D433" s="234"/>
      <c r="E433" s="234"/>
      <c r="F433" s="234"/>
      <c r="G433" s="234"/>
      <c r="H433" s="234"/>
      <c r="I433" s="234"/>
      <c r="J433" s="234"/>
      <c r="K433" s="234"/>
    </row>
    <row r="434" spans="3:11" ht="14.25">
      <c r="C434" s="234"/>
      <c r="D434" s="234"/>
      <c r="E434" s="234"/>
      <c r="F434" s="234"/>
      <c r="G434" s="234"/>
      <c r="H434" s="234"/>
      <c r="I434" s="234"/>
      <c r="J434" s="234"/>
      <c r="K434" s="234"/>
    </row>
    <row r="435" spans="3:11" ht="14.25">
      <c r="C435" s="234"/>
      <c r="D435" s="234"/>
      <c r="E435" s="234"/>
      <c r="F435" s="234"/>
      <c r="G435" s="234"/>
      <c r="H435" s="234"/>
      <c r="I435" s="234"/>
      <c r="J435" s="234"/>
      <c r="K435" s="234"/>
    </row>
    <row r="436" spans="3:11" ht="14.25">
      <c r="C436" s="234"/>
      <c r="D436" s="234"/>
      <c r="E436" s="234"/>
      <c r="F436" s="234"/>
      <c r="G436" s="234"/>
      <c r="H436" s="234"/>
      <c r="I436" s="234"/>
      <c r="J436" s="234"/>
      <c r="K436" s="234"/>
    </row>
    <row r="437" spans="3:11" ht="14.25">
      <c r="C437" s="234"/>
      <c r="D437" s="234"/>
      <c r="E437" s="234"/>
      <c r="F437" s="234"/>
      <c r="G437" s="234"/>
      <c r="H437" s="234"/>
      <c r="I437" s="234"/>
      <c r="J437" s="234"/>
      <c r="K437" s="234"/>
    </row>
    <row r="438" spans="3:11" ht="14.25">
      <c r="C438" s="234"/>
      <c r="D438" s="234"/>
      <c r="E438" s="234"/>
      <c r="F438" s="234"/>
      <c r="G438" s="234"/>
      <c r="H438" s="234"/>
      <c r="I438" s="234"/>
      <c r="J438" s="234"/>
      <c r="K438" s="234"/>
    </row>
    <row r="439" spans="3:11" ht="14.25">
      <c r="C439" s="234"/>
      <c r="D439" s="234"/>
      <c r="E439" s="234"/>
      <c r="F439" s="234"/>
      <c r="G439" s="234"/>
      <c r="H439" s="234"/>
      <c r="I439" s="234"/>
      <c r="J439" s="234"/>
      <c r="K439" s="234"/>
    </row>
    <row r="440" spans="3:11" ht="14.25">
      <c r="C440" s="234"/>
      <c r="D440" s="234"/>
      <c r="E440" s="234"/>
      <c r="F440" s="234"/>
      <c r="G440" s="234"/>
      <c r="H440" s="234"/>
      <c r="I440" s="234"/>
      <c r="J440" s="234"/>
      <c r="K440" s="234"/>
    </row>
    <row r="441" spans="3:11" ht="14.25">
      <c r="C441" s="234"/>
      <c r="D441" s="234"/>
      <c r="E441" s="234"/>
      <c r="F441" s="234"/>
      <c r="G441" s="234"/>
      <c r="H441" s="234"/>
      <c r="I441" s="234"/>
      <c r="J441" s="234"/>
      <c r="K441" s="234"/>
    </row>
    <row r="442" spans="3:11" ht="14.25">
      <c r="C442" s="234"/>
      <c r="D442" s="234"/>
      <c r="E442" s="234"/>
      <c r="F442" s="234"/>
      <c r="G442" s="234"/>
      <c r="H442" s="234"/>
      <c r="I442" s="234"/>
      <c r="J442" s="234"/>
      <c r="K442" s="234"/>
    </row>
    <row r="443" spans="3:11" ht="14.25">
      <c r="C443" s="234"/>
      <c r="D443" s="234"/>
      <c r="E443" s="234"/>
      <c r="F443" s="234"/>
      <c r="G443" s="234"/>
      <c r="H443" s="234"/>
      <c r="I443" s="234"/>
      <c r="J443" s="234"/>
      <c r="K443" s="234"/>
    </row>
    <row r="444" spans="3:11" ht="14.25">
      <c r="C444" s="234"/>
      <c r="D444" s="234"/>
      <c r="E444" s="234"/>
      <c r="F444" s="234"/>
      <c r="G444" s="234"/>
      <c r="H444" s="234"/>
      <c r="I444" s="234"/>
      <c r="J444" s="234"/>
      <c r="K444" s="234"/>
    </row>
    <row r="445" spans="3:11" ht="14.25">
      <c r="C445" s="234"/>
      <c r="D445" s="234"/>
      <c r="E445" s="234"/>
      <c r="F445" s="234"/>
      <c r="G445" s="234"/>
      <c r="H445" s="234"/>
      <c r="I445" s="234"/>
      <c r="J445" s="234"/>
      <c r="K445" s="234"/>
    </row>
    <row r="446" spans="3:11" ht="14.25">
      <c r="C446" s="234"/>
      <c r="D446" s="234"/>
      <c r="E446" s="234"/>
      <c r="F446" s="234"/>
      <c r="G446" s="234"/>
      <c r="H446" s="234"/>
      <c r="I446" s="234"/>
      <c r="J446" s="234"/>
      <c r="K446" s="234"/>
    </row>
    <row r="447" spans="3:11" ht="14.25">
      <c r="C447" s="234"/>
      <c r="D447" s="234"/>
      <c r="E447" s="234"/>
      <c r="F447" s="234"/>
      <c r="G447" s="234"/>
      <c r="H447" s="234"/>
      <c r="I447" s="234"/>
      <c r="J447" s="234"/>
      <c r="K447" s="234"/>
    </row>
    <row r="448" spans="3:11" ht="14.25">
      <c r="C448" s="234"/>
      <c r="D448" s="234"/>
      <c r="E448" s="234"/>
      <c r="F448" s="234"/>
      <c r="G448" s="234"/>
      <c r="H448" s="234"/>
      <c r="I448" s="234"/>
      <c r="J448" s="234"/>
      <c r="K448" s="234"/>
    </row>
    <row r="449" spans="3:11" ht="14.25">
      <c r="C449" s="234"/>
      <c r="D449" s="234"/>
      <c r="E449" s="234"/>
      <c r="F449" s="234"/>
      <c r="G449" s="234"/>
      <c r="H449" s="234"/>
      <c r="I449" s="234"/>
      <c r="J449" s="234"/>
      <c r="K449" s="234"/>
    </row>
    <row r="450" spans="3:11" ht="14.25">
      <c r="C450" s="234"/>
      <c r="D450" s="234"/>
      <c r="E450" s="234"/>
      <c r="F450" s="234"/>
      <c r="G450" s="234"/>
      <c r="H450" s="234"/>
      <c r="I450" s="234"/>
      <c r="J450" s="234"/>
      <c r="K450" s="234"/>
    </row>
    <row r="451" spans="3:11" ht="14.25">
      <c r="C451" s="234"/>
      <c r="D451" s="234"/>
      <c r="E451" s="234"/>
      <c r="F451" s="234"/>
      <c r="G451" s="234"/>
      <c r="H451" s="234"/>
      <c r="I451" s="234"/>
      <c r="J451" s="234"/>
      <c r="K451" s="234"/>
    </row>
    <row r="452" spans="3:11" ht="14.25">
      <c r="C452" s="234"/>
      <c r="D452" s="234"/>
      <c r="E452" s="234"/>
      <c r="F452" s="234"/>
      <c r="G452" s="234"/>
      <c r="H452" s="234"/>
      <c r="I452" s="234"/>
      <c r="J452" s="234"/>
      <c r="K452" s="234"/>
    </row>
    <row r="453" spans="3:11" ht="14.25">
      <c r="C453" s="234"/>
      <c r="D453" s="234"/>
      <c r="E453" s="234"/>
      <c r="F453" s="234"/>
      <c r="G453" s="234"/>
      <c r="H453" s="234"/>
      <c r="I453" s="234"/>
      <c r="J453" s="234"/>
      <c r="K453" s="234"/>
    </row>
    <row r="454" spans="3:11" ht="14.25">
      <c r="C454" s="234"/>
      <c r="D454" s="234"/>
      <c r="E454" s="234"/>
      <c r="F454" s="234"/>
      <c r="G454" s="234"/>
      <c r="H454" s="234"/>
      <c r="I454" s="234"/>
      <c r="J454" s="234"/>
      <c r="K454" s="234"/>
    </row>
    <row r="455" spans="3:11" ht="14.25">
      <c r="C455" s="234"/>
      <c r="D455" s="234"/>
      <c r="E455" s="234"/>
      <c r="F455" s="234"/>
      <c r="G455" s="234"/>
      <c r="H455" s="234"/>
      <c r="I455" s="234"/>
      <c r="J455" s="234"/>
      <c r="K455" s="234"/>
    </row>
    <row r="456" spans="3:11" ht="14.25">
      <c r="C456" s="234"/>
      <c r="D456" s="234"/>
      <c r="E456" s="234"/>
      <c r="F456" s="234"/>
      <c r="G456" s="234"/>
      <c r="H456" s="234"/>
      <c r="I456" s="234"/>
      <c r="J456" s="234"/>
      <c r="K456" s="234"/>
    </row>
    <row r="457" spans="3:11" ht="14.25">
      <c r="C457" s="234"/>
      <c r="D457" s="234"/>
      <c r="E457" s="234"/>
      <c r="F457" s="234"/>
      <c r="G457" s="234"/>
      <c r="H457" s="234"/>
      <c r="I457" s="234"/>
      <c r="J457" s="234"/>
      <c r="K457" s="234"/>
    </row>
    <row r="458" spans="3:11" ht="14.25">
      <c r="C458" s="234"/>
      <c r="D458" s="234"/>
      <c r="E458" s="234"/>
      <c r="F458" s="234"/>
      <c r="G458" s="234"/>
      <c r="H458" s="234"/>
      <c r="I458" s="234"/>
      <c r="J458" s="234"/>
      <c r="K458" s="234"/>
    </row>
    <row r="459" spans="3:11" ht="14.25">
      <c r="C459" s="234"/>
      <c r="D459" s="234"/>
      <c r="E459" s="234"/>
      <c r="F459" s="234"/>
      <c r="G459" s="234"/>
      <c r="H459" s="234"/>
      <c r="I459" s="234"/>
      <c r="J459" s="234"/>
      <c r="K459" s="234"/>
    </row>
    <row r="460" spans="3:11" ht="14.25">
      <c r="C460" s="234"/>
      <c r="D460" s="234"/>
      <c r="E460" s="234"/>
      <c r="F460" s="234"/>
      <c r="G460" s="234"/>
      <c r="H460" s="234"/>
      <c r="I460" s="234"/>
      <c r="J460" s="234"/>
      <c r="K460" s="234"/>
    </row>
    <row r="461" spans="3:11" ht="14.25">
      <c r="C461" s="234"/>
      <c r="D461" s="234"/>
      <c r="E461" s="234"/>
      <c r="F461" s="234"/>
      <c r="G461" s="234"/>
      <c r="H461" s="234"/>
      <c r="I461" s="234"/>
      <c r="J461" s="234"/>
      <c r="K461" s="234"/>
    </row>
    <row r="462" spans="3:11" ht="14.25">
      <c r="C462" s="234"/>
      <c r="D462" s="234"/>
      <c r="E462" s="234"/>
      <c r="F462" s="234"/>
      <c r="G462" s="234"/>
      <c r="H462" s="234"/>
      <c r="I462" s="234"/>
      <c r="J462" s="234"/>
      <c r="K462" s="234"/>
    </row>
    <row r="463" spans="3:11" ht="14.25">
      <c r="C463" s="234"/>
      <c r="D463" s="234"/>
      <c r="E463" s="234"/>
      <c r="F463" s="234"/>
      <c r="G463" s="234"/>
      <c r="H463" s="234"/>
      <c r="I463" s="234"/>
      <c r="J463" s="234"/>
      <c r="K463" s="234"/>
    </row>
    <row r="464" spans="3:11" ht="14.25">
      <c r="C464" s="234"/>
      <c r="D464" s="234"/>
      <c r="E464" s="234"/>
      <c r="F464" s="234"/>
      <c r="G464" s="234"/>
      <c r="H464" s="234"/>
      <c r="I464" s="234"/>
      <c r="J464" s="234"/>
      <c r="K464" s="234"/>
    </row>
    <row r="465" spans="3:11" ht="14.25">
      <c r="C465" s="234"/>
      <c r="D465" s="234"/>
      <c r="E465" s="234"/>
      <c r="F465" s="234"/>
      <c r="G465" s="234"/>
      <c r="H465" s="234"/>
      <c r="I465" s="234"/>
      <c r="J465" s="234"/>
      <c r="K465" s="234"/>
    </row>
    <row r="466" spans="3:11" ht="14.25">
      <c r="C466" s="234"/>
      <c r="D466" s="234"/>
      <c r="E466" s="234"/>
      <c r="F466" s="234"/>
      <c r="G466" s="234"/>
      <c r="H466" s="234"/>
      <c r="I466" s="234"/>
      <c r="J466" s="234"/>
      <c r="K466" s="234"/>
    </row>
    <row r="467" spans="3:11" ht="14.25">
      <c r="C467" s="234"/>
      <c r="D467" s="234"/>
      <c r="E467" s="234"/>
      <c r="F467" s="234"/>
      <c r="G467" s="234"/>
      <c r="H467" s="234"/>
      <c r="I467" s="234"/>
      <c r="J467" s="234"/>
      <c r="K467" s="234"/>
    </row>
    <row r="468" spans="3:11" ht="14.25">
      <c r="C468" s="234"/>
      <c r="D468" s="234"/>
      <c r="E468" s="234"/>
      <c r="F468" s="234"/>
      <c r="G468" s="234"/>
      <c r="H468" s="234"/>
      <c r="I468" s="234"/>
      <c r="J468" s="234"/>
      <c r="K468" s="234"/>
    </row>
    <row r="469" spans="3:11" ht="14.25">
      <c r="C469" s="234"/>
      <c r="D469" s="234"/>
      <c r="E469" s="234"/>
      <c r="F469" s="234"/>
      <c r="G469" s="234"/>
      <c r="H469" s="234"/>
      <c r="I469" s="234"/>
      <c r="J469" s="234"/>
      <c r="K469" s="234"/>
    </row>
    <row r="470" spans="3:11" ht="14.25">
      <c r="C470" s="234"/>
      <c r="D470" s="234"/>
      <c r="E470" s="234"/>
      <c r="F470" s="234"/>
      <c r="G470" s="234"/>
      <c r="H470" s="234"/>
      <c r="I470" s="234"/>
      <c r="J470" s="234"/>
      <c r="K470" s="234"/>
    </row>
    <row r="471" spans="3:11" ht="14.25">
      <c r="C471" s="234"/>
      <c r="D471" s="234"/>
      <c r="E471" s="234"/>
      <c r="F471" s="234"/>
      <c r="G471" s="234"/>
      <c r="H471" s="234"/>
      <c r="I471" s="234"/>
      <c r="J471" s="234"/>
      <c r="K471" s="234"/>
    </row>
    <row r="472" spans="3:11" ht="14.25">
      <c r="C472" s="234"/>
      <c r="D472" s="234"/>
      <c r="E472" s="234"/>
      <c r="F472" s="234"/>
      <c r="G472" s="234"/>
      <c r="H472" s="234"/>
      <c r="I472" s="234"/>
      <c r="J472" s="234"/>
      <c r="K472" s="234"/>
    </row>
    <row r="473" spans="3:11" ht="14.25">
      <c r="C473" s="234"/>
      <c r="D473" s="234"/>
      <c r="E473" s="234"/>
      <c r="F473" s="234"/>
      <c r="G473" s="234"/>
      <c r="H473" s="234"/>
      <c r="I473" s="234"/>
      <c r="J473" s="234"/>
      <c r="K473" s="234"/>
    </row>
    <row r="474" spans="3:11" ht="14.25">
      <c r="C474" s="234"/>
      <c r="D474" s="234"/>
      <c r="E474" s="234"/>
      <c r="F474" s="234"/>
      <c r="G474" s="234"/>
      <c r="H474" s="234"/>
      <c r="I474" s="234"/>
      <c r="J474" s="234"/>
      <c r="K474" s="234"/>
    </row>
    <row r="475" spans="3:11" ht="14.25">
      <c r="C475" s="234"/>
      <c r="D475" s="234"/>
      <c r="E475" s="234"/>
      <c r="F475" s="234"/>
      <c r="G475" s="234"/>
      <c r="H475" s="234"/>
      <c r="I475" s="234"/>
      <c r="J475" s="234"/>
      <c r="K475" s="234"/>
    </row>
    <row r="476" spans="3:11" ht="14.25">
      <c r="C476" s="234"/>
      <c r="D476" s="234"/>
      <c r="E476" s="234"/>
      <c r="F476" s="234"/>
      <c r="G476" s="234"/>
      <c r="H476" s="234"/>
      <c r="I476" s="234"/>
      <c r="J476" s="234"/>
      <c r="K476" s="234"/>
    </row>
    <row r="477" spans="3:11" ht="14.25">
      <c r="C477" s="234"/>
      <c r="D477" s="234"/>
      <c r="E477" s="234"/>
      <c r="F477" s="234"/>
      <c r="G477" s="234"/>
      <c r="H477" s="234"/>
      <c r="I477" s="234"/>
      <c r="J477" s="234"/>
      <c r="K477" s="234"/>
    </row>
    <row r="478" spans="3:11" ht="14.25">
      <c r="C478" s="234"/>
      <c r="D478" s="234"/>
      <c r="E478" s="234"/>
      <c r="F478" s="234"/>
      <c r="G478" s="234"/>
      <c r="H478" s="234"/>
      <c r="I478" s="234"/>
      <c r="J478" s="234"/>
      <c r="K478" s="234"/>
    </row>
    <row r="479" spans="3:11" ht="14.25">
      <c r="C479" s="234"/>
      <c r="D479" s="234"/>
      <c r="E479" s="234"/>
      <c r="F479" s="234"/>
      <c r="G479" s="234"/>
      <c r="H479" s="234"/>
      <c r="I479" s="234"/>
      <c r="J479" s="234"/>
      <c r="K479" s="234"/>
    </row>
    <row r="480" spans="3:11" ht="14.25">
      <c r="C480" s="234"/>
      <c r="D480" s="234"/>
      <c r="E480" s="234"/>
      <c r="F480" s="234"/>
      <c r="G480" s="234"/>
      <c r="H480" s="234"/>
      <c r="I480" s="234"/>
      <c r="J480" s="234"/>
      <c r="K480" s="234"/>
    </row>
    <row r="481" spans="3:11" ht="14.25">
      <c r="C481" s="234"/>
      <c r="D481" s="234"/>
      <c r="E481" s="234"/>
      <c r="F481" s="234"/>
      <c r="G481" s="234"/>
      <c r="H481" s="234"/>
      <c r="I481" s="234"/>
      <c r="J481" s="234"/>
      <c r="K481" s="234"/>
    </row>
    <row r="482" spans="3:11" ht="14.25">
      <c r="C482" s="234"/>
      <c r="D482" s="234"/>
      <c r="E482" s="234"/>
      <c r="F482" s="234"/>
      <c r="G482" s="234"/>
      <c r="H482" s="234"/>
      <c r="I482" s="234"/>
      <c r="J482" s="234"/>
      <c r="K482" s="234"/>
    </row>
  </sheetData>
  <sheetProtection/>
  <mergeCells count="1">
    <mergeCell ref="B1:K1"/>
  </mergeCells>
  <printOptions horizontalCentered="1"/>
  <pageMargins left="0.1968503937007874" right="0.1968503937007874" top="0.5905511811023623" bottom="0.5905511811023623" header="0.4724409448818898" footer="0.6299212598425197"/>
  <pageSetup horizontalDpi="600" verticalDpi="600" orientation="portrait" paperSize="9" scale="81" r:id="rId1"/>
  <rowBreaks count="1" manualBreakCount="1">
    <brk id="59" min="1" max="10" man="1"/>
  </rowBreaks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4"/>
  </sheetPr>
  <dimension ref="B1:K482"/>
  <sheetViews>
    <sheetView zoomScaleSheetLayoutView="100" workbookViewId="0" topLeftCell="A1">
      <selection activeCell="E4" sqref="E4:E93"/>
    </sheetView>
  </sheetViews>
  <sheetFormatPr defaultColWidth="8.796875" defaultRowHeight="14.25"/>
  <cols>
    <col min="1" max="1" width="4" style="202" customWidth="1"/>
    <col min="2" max="2" width="25" style="202" bestFit="1" customWidth="1"/>
    <col min="3" max="3" width="10.69921875" style="202" customWidth="1"/>
    <col min="4" max="4" width="10.09765625" style="202" customWidth="1"/>
    <col min="5" max="5" width="9.8984375" style="202" customWidth="1"/>
    <col min="6" max="6" width="10.69921875" style="202" customWidth="1"/>
    <col min="7" max="7" width="10.09765625" style="202" customWidth="1"/>
    <col min="8" max="8" width="9.5" style="202" customWidth="1"/>
    <col min="9" max="9" width="9.09765625" style="202" customWidth="1"/>
    <col min="10" max="10" width="7.59765625" style="202" customWidth="1"/>
    <col min="11" max="11" width="7.09765625" style="202" customWidth="1"/>
    <col min="12" max="16384" width="9" style="202" customWidth="1"/>
  </cols>
  <sheetData>
    <row r="1" spans="2:11" ht="24" customHeight="1">
      <c r="B1" s="200" t="s">
        <v>80</v>
      </c>
      <c r="C1" s="201"/>
      <c r="D1" s="201"/>
      <c r="E1" s="201"/>
      <c r="F1" s="201"/>
      <c r="G1" s="201"/>
      <c r="H1" s="201"/>
      <c r="I1" s="201"/>
      <c r="J1" s="201"/>
      <c r="K1" s="201"/>
    </row>
    <row r="2" ht="14.25" thickBot="1">
      <c r="K2" s="203" t="s">
        <v>56</v>
      </c>
    </row>
    <row r="3" spans="2:11" ht="30" customHeight="1" thickBot="1">
      <c r="B3" s="204" t="s">
        <v>0</v>
      </c>
      <c r="C3" s="205" t="s">
        <v>1</v>
      </c>
      <c r="D3" s="206" t="s">
        <v>2</v>
      </c>
      <c r="E3" s="207" t="s">
        <v>3</v>
      </c>
      <c r="F3" s="205" t="s">
        <v>57</v>
      </c>
      <c r="G3" s="208" t="s">
        <v>58</v>
      </c>
      <c r="H3" s="209" t="s">
        <v>161</v>
      </c>
      <c r="I3" s="210" t="s">
        <v>162</v>
      </c>
      <c r="J3" s="211" t="s">
        <v>163</v>
      </c>
      <c r="K3" s="212" t="s">
        <v>164</v>
      </c>
    </row>
    <row r="4" spans="2:11" ht="16.5" customHeight="1" thickBot="1">
      <c r="B4" s="213" t="s">
        <v>4</v>
      </c>
      <c r="C4" s="30">
        <v>530829</v>
      </c>
      <c r="D4" s="31">
        <v>101324</v>
      </c>
      <c r="E4" s="32">
        <v>19.087879524291253</v>
      </c>
      <c r="F4" s="30">
        <v>7403</v>
      </c>
      <c r="G4" s="33">
        <v>7.306265050728357</v>
      </c>
      <c r="H4" s="34">
        <v>5643</v>
      </c>
      <c r="I4" s="32">
        <v>76.2258543833581</v>
      </c>
      <c r="J4" s="30">
        <v>199</v>
      </c>
      <c r="K4" s="78">
        <f aca="true" t="shared" si="0" ref="K4:K35">IF(H4=0,"0.00",(J4/H4*100))</f>
        <v>3.526493000177211</v>
      </c>
    </row>
    <row r="5" spans="2:11" ht="16.5" customHeight="1">
      <c r="B5" s="214" t="s">
        <v>96</v>
      </c>
      <c r="C5" s="35">
        <v>139440</v>
      </c>
      <c r="D5" s="36">
        <v>16953</v>
      </c>
      <c r="E5" s="37">
        <v>12.157917383821</v>
      </c>
      <c r="F5" s="35">
        <v>1338</v>
      </c>
      <c r="G5" s="38">
        <v>7.892408423287914</v>
      </c>
      <c r="H5" s="39">
        <v>1119</v>
      </c>
      <c r="I5" s="37">
        <v>83.6322869955157</v>
      </c>
      <c r="J5" s="35">
        <v>53</v>
      </c>
      <c r="K5" s="72">
        <f t="shared" si="0"/>
        <v>4.736371760500447</v>
      </c>
    </row>
    <row r="6" spans="2:11" ht="16.5" customHeight="1">
      <c r="B6" s="215" t="s">
        <v>84</v>
      </c>
      <c r="C6" s="52">
        <v>139440</v>
      </c>
      <c r="D6" s="53">
        <v>16953</v>
      </c>
      <c r="E6" s="54">
        <v>12.157917383821</v>
      </c>
      <c r="F6" s="52">
        <v>1338</v>
      </c>
      <c r="G6" s="55">
        <v>7.892408423287914</v>
      </c>
      <c r="H6" s="56">
        <v>1119</v>
      </c>
      <c r="I6" s="54">
        <v>83.6322869955157</v>
      </c>
      <c r="J6" s="76">
        <v>53</v>
      </c>
      <c r="K6" s="108">
        <f t="shared" si="0"/>
        <v>4.736371760500447</v>
      </c>
    </row>
    <row r="7" spans="2:11" ht="16.5" customHeight="1">
      <c r="B7" s="216" t="s">
        <v>5</v>
      </c>
      <c r="C7" s="35">
        <v>11915</v>
      </c>
      <c r="D7" s="36">
        <v>1019</v>
      </c>
      <c r="E7" s="37">
        <v>8.552245069240454</v>
      </c>
      <c r="F7" s="35">
        <v>61</v>
      </c>
      <c r="G7" s="38">
        <v>5.986261040235525</v>
      </c>
      <c r="H7" s="39">
        <v>54</v>
      </c>
      <c r="I7" s="37">
        <v>88.52459016393442</v>
      </c>
      <c r="J7" s="57">
        <v>5</v>
      </c>
      <c r="K7" s="72">
        <f t="shared" si="0"/>
        <v>9.25925925925926</v>
      </c>
    </row>
    <row r="8" spans="2:11" ht="16.5" customHeight="1">
      <c r="B8" s="217" t="s">
        <v>6</v>
      </c>
      <c r="C8" s="40">
        <v>3848</v>
      </c>
      <c r="D8" s="41">
        <v>525</v>
      </c>
      <c r="E8" s="42">
        <v>13.643451143451143</v>
      </c>
      <c r="F8" s="40">
        <v>20</v>
      </c>
      <c r="G8" s="43">
        <v>3.8095238095238098</v>
      </c>
      <c r="H8" s="44">
        <v>18</v>
      </c>
      <c r="I8" s="42">
        <v>90</v>
      </c>
      <c r="J8" s="40">
        <v>0</v>
      </c>
      <c r="K8" s="74">
        <f t="shared" si="0"/>
        <v>0</v>
      </c>
    </row>
    <row r="9" spans="2:11" ht="16.5" customHeight="1">
      <c r="B9" s="217" t="s">
        <v>7</v>
      </c>
      <c r="C9" s="40">
        <v>3056</v>
      </c>
      <c r="D9" s="41">
        <v>619</v>
      </c>
      <c r="E9" s="42">
        <v>20.255235602094242</v>
      </c>
      <c r="F9" s="40">
        <v>39</v>
      </c>
      <c r="G9" s="43">
        <v>6.30048465266559</v>
      </c>
      <c r="H9" s="44">
        <v>35</v>
      </c>
      <c r="I9" s="42">
        <v>89.74358974358975</v>
      </c>
      <c r="J9" s="40">
        <v>3</v>
      </c>
      <c r="K9" s="74">
        <f t="shared" si="0"/>
        <v>8.571428571428571</v>
      </c>
    </row>
    <row r="10" spans="2:11" ht="16.5" customHeight="1">
      <c r="B10" s="218" t="s">
        <v>8</v>
      </c>
      <c r="C10" s="46">
        <v>2377</v>
      </c>
      <c r="D10" s="47">
        <v>544</v>
      </c>
      <c r="E10" s="48">
        <v>22.885990744636096</v>
      </c>
      <c r="F10" s="46">
        <v>31</v>
      </c>
      <c r="G10" s="49">
        <v>5.698529411764706</v>
      </c>
      <c r="H10" s="50">
        <v>30</v>
      </c>
      <c r="I10" s="48">
        <v>96.7741935483871</v>
      </c>
      <c r="J10" s="51">
        <v>1</v>
      </c>
      <c r="K10" s="79">
        <f t="shared" si="0"/>
        <v>3.3333333333333335</v>
      </c>
    </row>
    <row r="11" spans="2:11" ht="16.5" customHeight="1">
      <c r="B11" s="215" t="s">
        <v>83</v>
      </c>
      <c r="C11" s="52">
        <v>21196</v>
      </c>
      <c r="D11" s="53">
        <v>2707</v>
      </c>
      <c r="E11" s="54">
        <v>12.771277599547085</v>
      </c>
      <c r="F11" s="52">
        <v>151</v>
      </c>
      <c r="G11" s="55">
        <v>5.578130772072405</v>
      </c>
      <c r="H11" s="56">
        <v>137</v>
      </c>
      <c r="I11" s="54">
        <v>90.72847682119205</v>
      </c>
      <c r="J11" s="76">
        <v>9</v>
      </c>
      <c r="K11" s="108">
        <f t="shared" si="0"/>
        <v>6.569343065693431</v>
      </c>
    </row>
    <row r="12" spans="2:11" ht="16.5" customHeight="1">
      <c r="B12" s="216" t="s">
        <v>9</v>
      </c>
      <c r="C12" s="35">
        <v>8048</v>
      </c>
      <c r="D12" s="36">
        <v>1205</v>
      </c>
      <c r="E12" s="37">
        <v>14.972664015904572</v>
      </c>
      <c r="F12" s="35">
        <v>49</v>
      </c>
      <c r="G12" s="38">
        <v>4.066390041493776</v>
      </c>
      <c r="H12" s="39">
        <v>43</v>
      </c>
      <c r="I12" s="37">
        <v>87.75510204081633</v>
      </c>
      <c r="J12" s="57">
        <v>4</v>
      </c>
      <c r="K12" s="72">
        <f t="shared" si="0"/>
        <v>9.30232558139535</v>
      </c>
    </row>
    <row r="13" spans="2:11" ht="16.5" customHeight="1">
      <c r="B13" s="217" t="s">
        <v>10</v>
      </c>
      <c r="C13" s="40">
        <v>6632</v>
      </c>
      <c r="D13" s="41">
        <v>2097</v>
      </c>
      <c r="E13" s="42">
        <v>31.61942098914355</v>
      </c>
      <c r="F13" s="40">
        <v>113</v>
      </c>
      <c r="G13" s="43">
        <v>5.388650453028135</v>
      </c>
      <c r="H13" s="44">
        <v>88</v>
      </c>
      <c r="I13" s="42">
        <v>77.87610619469027</v>
      </c>
      <c r="J13" s="45">
        <v>2</v>
      </c>
      <c r="K13" s="74">
        <f t="shared" si="0"/>
        <v>2.272727272727273</v>
      </c>
    </row>
    <row r="14" spans="2:11" ht="16.5" customHeight="1">
      <c r="B14" s="217" t="s">
        <v>11</v>
      </c>
      <c r="C14" s="40">
        <v>1969</v>
      </c>
      <c r="D14" s="41">
        <v>517</v>
      </c>
      <c r="E14" s="42">
        <v>26.256983240223462</v>
      </c>
      <c r="F14" s="40">
        <v>27</v>
      </c>
      <c r="G14" s="43">
        <v>5.222437137330754</v>
      </c>
      <c r="H14" s="44">
        <v>23</v>
      </c>
      <c r="I14" s="42">
        <v>85.18518518518519</v>
      </c>
      <c r="J14" s="40">
        <v>0</v>
      </c>
      <c r="K14" s="74">
        <f t="shared" si="0"/>
        <v>0</v>
      </c>
    </row>
    <row r="15" spans="2:11" ht="16.5" customHeight="1">
      <c r="B15" s="217" t="s">
        <v>12</v>
      </c>
      <c r="C15" s="40">
        <v>1002</v>
      </c>
      <c r="D15" s="41">
        <v>506</v>
      </c>
      <c r="E15" s="42">
        <v>50.49900199600798</v>
      </c>
      <c r="F15" s="40">
        <v>25</v>
      </c>
      <c r="G15" s="43">
        <v>4.940711462450593</v>
      </c>
      <c r="H15" s="44">
        <v>20</v>
      </c>
      <c r="I15" s="42">
        <v>80</v>
      </c>
      <c r="J15" s="58">
        <v>1</v>
      </c>
      <c r="K15" s="74">
        <f t="shared" si="0"/>
        <v>5</v>
      </c>
    </row>
    <row r="16" spans="2:11" ht="16.5" customHeight="1">
      <c r="B16" s="217" t="s">
        <v>13</v>
      </c>
      <c r="C16" s="40">
        <v>2426</v>
      </c>
      <c r="D16" s="41">
        <v>814</v>
      </c>
      <c r="E16" s="42">
        <v>33.55317394888706</v>
      </c>
      <c r="F16" s="40">
        <v>46</v>
      </c>
      <c r="G16" s="43">
        <v>5.651105651105651</v>
      </c>
      <c r="H16" s="44">
        <v>43</v>
      </c>
      <c r="I16" s="42">
        <v>93.47826086956522</v>
      </c>
      <c r="J16" s="40">
        <v>3</v>
      </c>
      <c r="K16" s="74">
        <f t="shared" si="0"/>
        <v>6.976744186046512</v>
      </c>
    </row>
    <row r="17" spans="2:11" ht="16.5" customHeight="1">
      <c r="B17" s="217" t="s">
        <v>97</v>
      </c>
      <c r="C17" s="40">
        <v>2339</v>
      </c>
      <c r="D17" s="41">
        <v>522</v>
      </c>
      <c r="E17" s="42">
        <v>22.31722958529286</v>
      </c>
      <c r="F17" s="40">
        <v>24</v>
      </c>
      <c r="G17" s="43">
        <v>4.597701149425287</v>
      </c>
      <c r="H17" s="44">
        <v>18</v>
      </c>
      <c r="I17" s="42">
        <v>75</v>
      </c>
      <c r="J17" s="40">
        <v>1</v>
      </c>
      <c r="K17" s="74">
        <f t="shared" si="0"/>
        <v>5.555555555555555</v>
      </c>
    </row>
    <row r="18" spans="2:11" ht="16.5" customHeight="1">
      <c r="B18" s="217" t="s">
        <v>98</v>
      </c>
      <c r="C18" s="40">
        <v>5850</v>
      </c>
      <c r="D18" s="41">
        <v>1058</v>
      </c>
      <c r="E18" s="42">
        <v>18.085470085470085</v>
      </c>
      <c r="F18" s="40">
        <v>44</v>
      </c>
      <c r="G18" s="43">
        <v>4.158790170132325</v>
      </c>
      <c r="H18" s="44">
        <v>36</v>
      </c>
      <c r="I18" s="42">
        <v>81.81818181818183</v>
      </c>
      <c r="J18" s="58">
        <v>0</v>
      </c>
      <c r="K18" s="74">
        <f t="shared" si="0"/>
        <v>0</v>
      </c>
    </row>
    <row r="19" spans="2:11" ht="16.5" customHeight="1">
      <c r="B19" s="218" t="s">
        <v>99</v>
      </c>
      <c r="C19" s="40">
        <v>5279</v>
      </c>
      <c r="D19" s="41">
        <v>1483</v>
      </c>
      <c r="E19" s="42">
        <v>28.092441750331503</v>
      </c>
      <c r="F19" s="40">
        <v>76</v>
      </c>
      <c r="G19" s="43">
        <v>5.124747134187458</v>
      </c>
      <c r="H19" s="44">
        <v>65</v>
      </c>
      <c r="I19" s="42">
        <v>85.52631578947368</v>
      </c>
      <c r="J19" s="40">
        <v>3</v>
      </c>
      <c r="K19" s="74">
        <f t="shared" si="0"/>
        <v>4.615384615384616</v>
      </c>
    </row>
    <row r="20" spans="2:11" ht="16.5" customHeight="1">
      <c r="B20" s="215" t="s">
        <v>85</v>
      </c>
      <c r="C20" s="52">
        <v>33545</v>
      </c>
      <c r="D20" s="53">
        <v>8202</v>
      </c>
      <c r="E20" s="54">
        <v>24.450737814875538</v>
      </c>
      <c r="F20" s="52">
        <v>404</v>
      </c>
      <c r="G20" s="55">
        <v>4.925627895635211</v>
      </c>
      <c r="H20" s="56">
        <v>336</v>
      </c>
      <c r="I20" s="54">
        <v>83.16831683168317</v>
      </c>
      <c r="J20" s="76">
        <v>14</v>
      </c>
      <c r="K20" s="108">
        <f t="shared" si="0"/>
        <v>4.166666666666666</v>
      </c>
    </row>
    <row r="21" spans="2:11" ht="16.5" customHeight="1">
      <c r="B21" s="216" t="s">
        <v>14</v>
      </c>
      <c r="C21" s="35">
        <v>4017</v>
      </c>
      <c r="D21" s="36">
        <v>1937</v>
      </c>
      <c r="E21" s="37">
        <v>48.22006472491909</v>
      </c>
      <c r="F21" s="35">
        <v>125</v>
      </c>
      <c r="G21" s="38">
        <v>6.453278265358803</v>
      </c>
      <c r="H21" s="39">
        <v>86</v>
      </c>
      <c r="I21" s="37">
        <v>68.8</v>
      </c>
      <c r="J21" s="35">
        <v>1</v>
      </c>
      <c r="K21" s="72">
        <f t="shared" si="0"/>
        <v>1.1627906976744187</v>
      </c>
    </row>
    <row r="22" spans="2:11" ht="16.5" customHeight="1">
      <c r="B22" s="217" t="s">
        <v>15</v>
      </c>
      <c r="C22" s="40">
        <v>2527</v>
      </c>
      <c r="D22" s="41">
        <v>605</v>
      </c>
      <c r="E22" s="42">
        <v>23.941432528690147</v>
      </c>
      <c r="F22" s="40">
        <v>28</v>
      </c>
      <c r="G22" s="43">
        <v>4.628099173553719</v>
      </c>
      <c r="H22" s="44">
        <v>15</v>
      </c>
      <c r="I22" s="42">
        <v>53.57142857142857</v>
      </c>
      <c r="J22" s="40">
        <v>1</v>
      </c>
      <c r="K22" s="74">
        <f t="shared" si="0"/>
        <v>6.666666666666667</v>
      </c>
    </row>
    <row r="23" spans="2:11" ht="16.5" customHeight="1">
      <c r="B23" s="223" t="s">
        <v>100</v>
      </c>
      <c r="C23" s="46">
        <v>20158</v>
      </c>
      <c r="D23" s="47">
        <v>3647</v>
      </c>
      <c r="E23" s="48">
        <v>18.0920726262526</v>
      </c>
      <c r="F23" s="46">
        <v>186</v>
      </c>
      <c r="G23" s="49">
        <v>5.1000822593912805</v>
      </c>
      <c r="H23" s="50">
        <v>141</v>
      </c>
      <c r="I23" s="48">
        <v>75.80645161290323</v>
      </c>
      <c r="J23" s="59">
        <v>11</v>
      </c>
      <c r="K23" s="79">
        <f t="shared" si="0"/>
        <v>7.801418439716312</v>
      </c>
    </row>
    <row r="24" spans="2:11" ht="16.5" customHeight="1">
      <c r="B24" s="215" t="s">
        <v>86</v>
      </c>
      <c r="C24" s="52">
        <v>26702</v>
      </c>
      <c r="D24" s="53">
        <v>6189</v>
      </c>
      <c r="E24" s="54">
        <v>23.17803909819489</v>
      </c>
      <c r="F24" s="52">
        <v>339</v>
      </c>
      <c r="G24" s="55">
        <v>5.477460009694619</v>
      </c>
      <c r="H24" s="56">
        <v>242</v>
      </c>
      <c r="I24" s="54">
        <v>71.38643067846607</v>
      </c>
      <c r="J24" s="77">
        <v>13</v>
      </c>
      <c r="K24" s="108">
        <f t="shared" si="0"/>
        <v>5.371900826446281</v>
      </c>
    </row>
    <row r="25" spans="2:11" ht="16.5" customHeight="1">
      <c r="B25" s="221" t="s">
        <v>101</v>
      </c>
      <c r="C25" s="35">
        <v>36744</v>
      </c>
      <c r="D25" s="36">
        <v>7428</v>
      </c>
      <c r="E25" s="37">
        <v>20.215545395166558</v>
      </c>
      <c r="F25" s="35">
        <v>593</v>
      </c>
      <c r="G25" s="38">
        <v>7.983306408185245</v>
      </c>
      <c r="H25" s="39">
        <v>460</v>
      </c>
      <c r="I25" s="37">
        <v>77.57166947723441</v>
      </c>
      <c r="J25" s="60">
        <v>23</v>
      </c>
      <c r="K25" s="72">
        <f t="shared" si="0"/>
        <v>5</v>
      </c>
    </row>
    <row r="26" spans="2:11" ht="16.5" customHeight="1">
      <c r="B26" s="223" t="s">
        <v>102</v>
      </c>
      <c r="C26" s="46">
        <v>10062</v>
      </c>
      <c r="D26" s="47">
        <v>2602</v>
      </c>
      <c r="E26" s="48">
        <v>25.85967004571656</v>
      </c>
      <c r="F26" s="46">
        <v>210</v>
      </c>
      <c r="G26" s="49">
        <v>8.070714834742505</v>
      </c>
      <c r="H26" s="50">
        <v>138</v>
      </c>
      <c r="I26" s="48">
        <v>65.71428571428571</v>
      </c>
      <c r="J26" s="46">
        <v>1</v>
      </c>
      <c r="K26" s="79">
        <f t="shared" si="0"/>
        <v>0.7246376811594203</v>
      </c>
    </row>
    <row r="27" spans="2:11" ht="16.5" customHeight="1">
      <c r="B27" s="215" t="s">
        <v>87</v>
      </c>
      <c r="C27" s="52">
        <v>46806</v>
      </c>
      <c r="D27" s="53">
        <v>10030</v>
      </c>
      <c r="E27" s="54">
        <v>21.428876639747042</v>
      </c>
      <c r="F27" s="52">
        <v>803</v>
      </c>
      <c r="G27" s="55">
        <v>8.005982053838483</v>
      </c>
      <c r="H27" s="56">
        <v>598</v>
      </c>
      <c r="I27" s="54">
        <v>74.47073474470734</v>
      </c>
      <c r="J27" s="77">
        <v>24</v>
      </c>
      <c r="K27" s="108">
        <f t="shared" si="0"/>
        <v>4.013377926421405</v>
      </c>
    </row>
    <row r="28" spans="2:11" ht="16.5" customHeight="1">
      <c r="B28" s="216" t="s">
        <v>16</v>
      </c>
      <c r="C28" s="35">
        <v>6064</v>
      </c>
      <c r="D28" s="36">
        <v>1401</v>
      </c>
      <c r="E28" s="37">
        <v>23.103562005277045</v>
      </c>
      <c r="F28" s="35">
        <v>147</v>
      </c>
      <c r="G28" s="38">
        <v>10.492505353319057</v>
      </c>
      <c r="H28" s="39">
        <v>135</v>
      </c>
      <c r="I28" s="37">
        <v>91.83673469387756</v>
      </c>
      <c r="J28" s="35">
        <v>3</v>
      </c>
      <c r="K28" s="72">
        <f t="shared" si="0"/>
        <v>2.2222222222222223</v>
      </c>
    </row>
    <row r="29" spans="2:11" ht="16.5" customHeight="1">
      <c r="B29" s="217" t="s">
        <v>17</v>
      </c>
      <c r="C29" s="40">
        <v>11588</v>
      </c>
      <c r="D29" s="41">
        <v>3386</v>
      </c>
      <c r="E29" s="42">
        <v>29.219882637210908</v>
      </c>
      <c r="F29" s="40">
        <v>272</v>
      </c>
      <c r="G29" s="43">
        <v>8.033077377436504</v>
      </c>
      <c r="H29" s="44">
        <v>231</v>
      </c>
      <c r="I29" s="42">
        <v>84.92647058823529</v>
      </c>
      <c r="J29" s="40">
        <v>9</v>
      </c>
      <c r="K29" s="74">
        <f t="shared" si="0"/>
        <v>3.896103896103896</v>
      </c>
    </row>
    <row r="30" spans="2:11" ht="16.5" customHeight="1">
      <c r="B30" s="217" t="s">
        <v>18</v>
      </c>
      <c r="C30" s="40">
        <v>2527</v>
      </c>
      <c r="D30" s="41">
        <v>311</v>
      </c>
      <c r="E30" s="42">
        <v>12.307083498219232</v>
      </c>
      <c r="F30" s="40">
        <v>28</v>
      </c>
      <c r="G30" s="43">
        <v>9.003215434083602</v>
      </c>
      <c r="H30" s="44">
        <v>21</v>
      </c>
      <c r="I30" s="42">
        <v>75</v>
      </c>
      <c r="J30" s="58">
        <v>0</v>
      </c>
      <c r="K30" s="74">
        <f t="shared" si="0"/>
        <v>0</v>
      </c>
    </row>
    <row r="31" spans="2:11" ht="16.5" customHeight="1">
      <c r="B31" s="217" t="s">
        <v>19</v>
      </c>
      <c r="C31" s="40">
        <v>5234</v>
      </c>
      <c r="D31" s="41">
        <v>1628</v>
      </c>
      <c r="E31" s="42">
        <v>31.104317921283915</v>
      </c>
      <c r="F31" s="40">
        <v>146</v>
      </c>
      <c r="G31" s="43">
        <v>8.968058968058969</v>
      </c>
      <c r="H31" s="44">
        <v>129</v>
      </c>
      <c r="I31" s="42">
        <v>88.35616438356165</v>
      </c>
      <c r="J31" s="40">
        <v>3</v>
      </c>
      <c r="K31" s="74">
        <f t="shared" si="0"/>
        <v>2.3255813953488373</v>
      </c>
    </row>
    <row r="32" spans="2:11" ht="16.5" customHeight="1">
      <c r="B32" s="217" t="s">
        <v>20</v>
      </c>
      <c r="C32" s="40">
        <v>3358</v>
      </c>
      <c r="D32" s="41">
        <v>1446</v>
      </c>
      <c r="E32" s="42">
        <v>43.061346039309115</v>
      </c>
      <c r="F32" s="40">
        <v>61</v>
      </c>
      <c r="G32" s="43">
        <v>4.218533886583679</v>
      </c>
      <c r="H32" s="44">
        <v>45</v>
      </c>
      <c r="I32" s="42">
        <v>73.77049180327869</v>
      </c>
      <c r="J32" s="40">
        <v>2</v>
      </c>
      <c r="K32" s="74">
        <f t="shared" si="0"/>
        <v>4.444444444444445</v>
      </c>
    </row>
    <row r="33" spans="2:11" ht="16.5" customHeight="1">
      <c r="B33" s="218" t="s">
        <v>21</v>
      </c>
      <c r="C33" s="46">
        <v>2161</v>
      </c>
      <c r="D33" s="47">
        <v>587</v>
      </c>
      <c r="E33" s="48">
        <v>27.16335030078667</v>
      </c>
      <c r="F33" s="46">
        <v>42</v>
      </c>
      <c r="G33" s="49">
        <v>7.155025553662692</v>
      </c>
      <c r="H33" s="50">
        <v>8</v>
      </c>
      <c r="I33" s="48">
        <v>19.047619047619047</v>
      </c>
      <c r="J33" s="46">
        <v>1</v>
      </c>
      <c r="K33" s="79">
        <f t="shared" si="0"/>
        <v>12.5</v>
      </c>
    </row>
    <row r="34" spans="2:11" ht="16.5" customHeight="1">
      <c r="B34" s="215" t="s">
        <v>116</v>
      </c>
      <c r="C34" s="52">
        <v>30932</v>
      </c>
      <c r="D34" s="53">
        <v>8759</v>
      </c>
      <c r="E34" s="54">
        <v>28.31695331695332</v>
      </c>
      <c r="F34" s="52">
        <v>696</v>
      </c>
      <c r="G34" s="55">
        <v>7.946112569928074</v>
      </c>
      <c r="H34" s="56">
        <v>569</v>
      </c>
      <c r="I34" s="54">
        <v>81.75287356321839</v>
      </c>
      <c r="J34" s="76">
        <v>18</v>
      </c>
      <c r="K34" s="108">
        <f t="shared" si="0"/>
        <v>3.163444639718805</v>
      </c>
    </row>
    <row r="35" spans="2:11" ht="16.5" customHeight="1">
      <c r="B35" s="216" t="s">
        <v>22</v>
      </c>
      <c r="C35" s="35">
        <v>7273</v>
      </c>
      <c r="D35" s="36">
        <v>1824</v>
      </c>
      <c r="E35" s="37">
        <v>25.07905953526743</v>
      </c>
      <c r="F35" s="35">
        <v>220</v>
      </c>
      <c r="G35" s="38">
        <v>12.06140350877193</v>
      </c>
      <c r="H35" s="39">
        <v>150</v>
      </c>
      <c r="I35" s="37">
        <v>68.18181818181817</v>
      </c>
      <c r="J35" s="60">
        <v>0</v>
      </c>
      <c r="K35" s="72">
        <f t="shared" si="0"/>
        <v>0</v>
      </c>
    </row>
    <row r="36" spans="2:11" ht="16.5" customHeight="1">
      <c r="B36" s="218" t="s">
        <v>23</v>
      </c>
      <c r="C36" s="46">
        <v>1821</v>
      </c>
      <c r="D36" s="47">
        <v>804</v>
      </c>
      <c r="E36" s="48">
        <v>44.15156507413509</v>
      </c>
      <c r="F36" s="46">
        <v>94</v>
      </c>
      <c r="G36" s="49">
        <v>11.691542288557214</v>
      </c>
      <c r="H36" s="50">
        <v>57</v>
      </c>
      <c r="I36" s="48">
        <v>60.63829787234043</v>
      </c>
      <c r="J36" s="46">
        <v>1</v>
      </c>
      <c r="K36" s="79">
        <f aca="true" t="shared" si="1" ref="K36:K67">IF(H36=0,"0.00",(J36/H36*100))</f>
        <v>1.7543859649122806</v>
      </c>
    </row>
    <row r="37" spans="2:11" ht="16.5" customHeight="1">
      <c r="B37" s="215" t="s">
        <v>89</v>
      </c>
      <c r="C37" s="52">
        <v>9094</v>
      </c>
      <c r="D37" s="53">
        <v>2628</v>
      </c>
      <c r="E37" s="54">
        <v>28.898174620628986</v>
      </c>
      <c r="F37" s="52">
        <v>314</v>
      </c>
      <c r="G37" s="55">
        <v>11.948249619482496</v>
      </c>
      <c r="H37" s="56">
        <v>207</v>
      </c>
      <c r="I37" s="54">
        <v>65.92356687898089</v>
      </c>
      <c r="J37" s="77">
        <v>1</v>
      </c>
      <c r="K37" s="108">
        <f t="shared" si="1"/>
        <v>0.4830917874396135</v>
      </c>
    </row>
    <row r="38" spans="2:11" ht="16.5" customHeight="1">
      <c r="B38" s="216" t="s">
        <v>25</v>
      </c>
      <c r="C38" s="40">
        <v>16281</v>
      </c>
      <c r="D38" s="41">
        <v>2201</v>
      </c>
      <c r="E38" s="42">
        <v>13.518825624961611</v>
      </c>
      <c r="F38" s="40">
        <v>124</v>
      </c>
      <c r="G38" s="43">
        <v>5.633802816901409</v>
      </c>
      <c r="H38" s="44">
        <v>102</v>
      </c>
      <c r="I38" s="42">
        <v>82.25806451612904</v>
      </c>
      <c r="J38" s="40">
        <v>4</v>
      </c>
      <c r="K38" s="74">
        <f t="shared" si="1"/>
        <v>3.9215686274509802</v>
      </c>
    </row>
    <row r="39" spans="2:11" ht="16.5" customHeight="1">
      <c r="B39" s="218" t="s">
        <v>24</v>
      </c>
      <c r="C39" s="40">
        <v>630</v>
      </c>
      <c r="D39" s="41">
        <v>374</v>
      </c>
      <c r="E39" s="42">
        <v>59.36507936507937</v>
      </c>
      <c r="F39" s="40">
        <v>27</v>
      </c>
      <c r="G39" s="43">
        <v>7.219251336898395</v>
      </c>
      <c r="H39" s="44">
        <v>20</v>
      </c>
      <c r="I39" s="42">
        <v>74.07407407407408</v>
      </c>
      <c r="J39" s="58">
        <v>0</v>
      </c>
      <c r="K39" s="74">
        <f t="shared" si="1"/>
        <v>0</v>
      </c>
    </row>
    <row r="40" spans="2:11" ht="16.5" customHeight="1">
      <c r="B40" s="217" t="s">
        <v>26</v>
      </c>
      <c r="C40" s="40">
        <v>526</v>
      </c>
      <c r="D40" s="41">
        <v>341</v>
      </c>
      <c r="E40" s="42">
        <v>64.82889733840305</v>
      </c>
      <c r="F40" s="40">
        <v>40</v>
      </c>
      <c r="G40" s="43">
        <v>11.730205278592376</v>
      </c>
      <c r="H40" s="44">
        <v>32</v>
      </c>
      <c r="I40" s="42">
        <v>80</v>
      </c>
      <c r="J40" s="40">
        <v>2</v>
      </c>
      <c r="K40" s="74">
        <f t="shared" si="1"/>
        <v>6.25</v>
      </c>
    </row>
    <row r="41" spans="2:11" ht="16.5" customHeight="1">
      <c r="B41" s="217" t="s">
        <v>27</v>
      </c>
      <c r="C41" s="46">
        <v>1178</v>
      </c>
      <c r="D41" s="47">
        <v>651</v>
      </c>
      <c r="E41" s="48">
        <v>55.26315789473685</v>
      </c>
      <c r="F41" s="46">
        <v>42</v>
      </c>
      <c r="G41" s="49">
        <v>6.451612903225806</v>
      </c>
      <c r="H41" s="50">
        <v>33</v>
      </c>
      <c r="I41" s="48">
        <v>78.57142857142857</v>
      </c>
      <c r="J41" s="46">
        <v>2</v>
      </c>
      <c r="K41" s="79">
        <f t="shared" si="1"/>
        <v>6.0606060606060606</v>
      </c>
    </row>
    <row r="42" spans="2:11" ht="16.5" customHeight="1">
      <c r="B42" s="217" t="s">
        <v>28</v>
      </c>
      <c r="C42" s="35">
        <v>894</v>
      </c>
      <c r="D42" s="36">
        <v>536</v>
      </c>
      <c r="E42" s="37">
        <v>59.95525727069351</v>
      </c>
      <c r="F42" s="35">
        <v>47</v>
      </c>
      <c r="G42" s="38">
        <v>8.768656716417912</v>
      </c>
      <c r="H42" s="39">
        <v>33</v>
      </c>
      <c r="I42" s="37">
        <v>70.2127659574468</v>
      </c>
      <c r="J42" s="60">
        <v>0</v>
      </c>
      <c r="K42" s="72">
        <f t="shared" si="1"/>
        <v>0</v>
      </c>
    </row>
    <row r="43" spans="2:11" ht="16.5" customHeight="1">
      <c r="B43" s="217" t="s">
        <v>29</v>
      </c>
      <c r="C43" s="40">
        <v>5985</v>
      </c>
      <c r="D43" s="41">
        <v>1136</v>
      </c>
      <c r="E43" s="42">
        <v>18.98078529657477</v>
      </c>
      <c r="F43" s="40">
        <v>88</v>
      </c>
      <c r="G43" s="43">
        <v>7.746478873239436</v>
      </c>
      <c r="H43" s="44">
        <v>62</v>
      </c>
      <c r="I43" s="42">
        <v>70.45454545454545</v>
      </c>
      <c r="J43" s="40">
        <v>4</v>
      </c>
      <c r="K43" s="74">
        <f t="shared" si="1"/>
        <v>6.451612903225806</v>
      </c>
    </row>
    <row r="44" spans="2:11" ht="16.5" customHeight="1">
      <c r="B44" s="218" t="s">
        <v>30</v>
      </c>
      <c r="C44" s="40">
        <v>760</v>
      </c>
      <c r="D44" s="41">
        <v>598</v>
      </c>
      <c r="E44" s="42">
        <v>78.6842105263158</v>
      </c>
      <c r="F44" s="40">
        <v>52</v>
      </c>
      <c r="G44" s="43">
        <v>8.695652173913043</v>
      </c>
      <c r="H44" s="44">
        <v>39</v>
      </c>
      <c r="I44" s="42">
        <v>75</v>
      </c>
      <c r="J44" s="40">
        <v>1</v>
      </c>
      <c r="K44" s="74">
        <f t="shared" si="1"/>
        <v>2.564102564102564</v>
      </c>
    </row>
    <row r="45" spans="2:11" ht="16.5" customHeight="1">
      <c r="B45" s="217" t="s">
        <v>103</v>
      </c>
      <c r="C45" s="40">
        <v>261</v>
      </c>
      <c r="D45" s="41">
        <v>77</v>
      </c>
      <c r="E45" s="42">
        <v>29.50191570881226</v>
      </c>
      <c r="F45" s="40">
        <v>9</v>
      </c>
      <c r="G45" s="43">
        <v>11.688311688311687</v>
      </c>
      <c r="H45" s="44">
        <v>9</v>
      </c>
      <c r="I45" s="42">
        <v>100</v>
      </c>
      <c r="J45" s="40">
        <v>0</v>
      </c>
      <c r="K45" s="74">
        <f t="shared" si="1"/>
        <v>0</v>
      </c>
    </row>
    <row r="46" spans="2:11" ht="16.5" customHeight="1">
      <c r="B46" s="217" t="s">
        <v>104</v>
      </c>
      <c r="C46" s="40">
        <v>465</v>
      </c>
      <c r="D46" s="41">
        <v>103</v>
      </c>
      <c r="E46" s="42">
        <v>22.1505376344086</v>
      </c>
      <c r="F46" s="40">
        <v>6</v>
      </c>
      <c r="G46" s="43">
        <v>5.825242718446602</v>
      </c>
      <c r="H46" s="44">
        <v>4</v>
      </c>
      <c r="I46" s="42">
        <v>66.66666666666666</v>
      </c>
      <c r="J46" s="58">
        <v>0</v>
      </c>
      <c r="K46" s="74">
        <f t="shared" si="1"/>
        <v>0</v>
      </c>
    </row>
    <row r="47" spans="2:11" ht="16.5" customHeight="1">
      <c r="B47" s="218" t="s">
        <v>105</v>
      </c>
      <c r="C47" s="40">
        <v>4736</v>
      </c>
      <c r="D47" s="41">
        <v>1240</v>
      </c>
      <c r="E47" s="42">
        <v>26.182432432432435</v>
      </c>
      <c r="F47" s="40">
        <v>68</v>
      </c>
      <c r="G47" s="43">
        <v>5.483870967741936</v>
      </c>
      <c r="H47" s="44">
        <v>58</v>
      </c>
      <c r="I47" s="42">
        <v>85.29411764705883</v>
      </c>
      <c r="J47" s="40">
        <v>3</v>
      </c>
      <c r="K47" s="74">
        <f t="shared" si="1"/>
        <v>5.172413793103448</v>
      </c>
    </row>
    <row r="48" spans="2:11" ht="16.5" customHeight="1">
      <c r="B48" s="224" t="s">
        <v>106</v>
      </c>
      <c r="C48" s="40">
        <v>6768</v>
      </c>
      <c r="D48" s="41">
        <v>2906</v>
      </c>
      <c r="E48" s="42">
        <v>42.93735224586289</v>
      </c>
      <c r="F48" s="40">
        <v>234</v>
      </c>
      <c r="G48" s="43">
        <v>8.05230557467309</v>
      </c>
      <c r="H48" s="44">
        <v>161</v>
      </c>
      <c r="I48" s="42">
        <v>68.80341880341881</v>
      </c>
      <c r="J48" s="40">
        <v>1</v>
      </c>
      <c r="K48" s="74">
        <f t="shared" si="1"/>
        <v>0.6211180124223602</v>
      </c>
    </row>
    <row r="49" spans="2:11" ht="16.5" customHeight="1">
      <c r="B49" s="224" t="s">
        <v>107</v>
      </c>
      <c r="C49" s="40">
        <v>2925</v>
      </c>
      <c r="D49" s="41">
        <v>739</v>
      </c>
      <c r="E49" s="42">
        <v>25.264957264957268</v>
      </c>
      <c r="F49" s="40">
        <v>43</v>
      </c>
      <c r="G49" s="43">
        <v>5.818673883626523</v>
      </c>
      <c r="H49" s="44">
        <v>42</v>
      </c>
      <c r="I49" s="42">
        <v>97.67441860465115</v>
      </c>
      <c r="J49" s="40">
        <v>1</v>
      </c>
      <c r="K49" s="74">
        <f t="shared" si="1"/>
        <v>2.380952380952381</v>
      </c>
    </row>
    <row r="50" spans="2:11" ht="16.5" customHeight="1">
      <c r="B50" s="227" t="s">
        <v>108</v>
      </c>
      <c r="C50" s="46">
        <v>3753</v>
      </c>
      <c r="D50" s="47">
        <v>993</v>
      </c>
      <c r="E50" s="48">
        <v>26.458832933653078</v>
      </c>
      <c r="F50" s="46">
        <v>92</v>
      </c>
      <c r="G50" s="49">
        <v>9.264853977844915</v>
      </c>
      <c r="H50" s="50">
        <v>75</v>
      </c>
      <c r="I50" s="48">
        <v>81.52173913043478</v>
      </c>
      <c r="J50" s="46">
        <v>3</v>
      </c>
      <c r="K50" s="79">
        <f t="shared" si="1"/>
        <v>4</v>
      </c>
    </row>
    <row r="51" spans="2:11" ht="16.5" customHeight="1">
      <c r="B51" s="215" t="s">
        <v>90</v>
      </c>
      <c r="C51" s="52">
        <v>45162</v>
      </c>
      <c r="D51" s="53">
        <v>11895</v>
      </c>
      <c r="E51" s="54">
        <v>26.338514680483595</v>
      </c>
      <c r="F51" s="52">
        <v>872</v>
      </c>
      <c r="G51" s="55">
        <v>7.330811265237496</v>
      </c>
      <c r="H51" s="56">
        <v>670</v>
      </c>
      <c r="I51" s="54">
        <v>76.8348623853211</v>
      </c>
      <c r="J51" s="76">
        <v>21</v>
      </c>
      <c r="K51" s="108">
        <f t="shared" si="1"/>
        <v>3.134328358208955</v>
      </c>
    </row>
    <row r="52" spans="2:11" ht="16.5" customHeight="1">
      <c r="B52" s="229" t="s">
        <v>64</v>
      </c>
      <c r="C52" s="35">
        <v>6952</v>
      </c>
      <c r="D52" s="36">
        <v>1441</v>
      </c>
      <c r="E52" s="37">
        <v>20.72784810126582</v>
      </c>
      <c r="F52" s="35">
        <v>88</v>
      </c>
      <c r="G52" s="38">
        <v>6.106870229007633</v>
      </c>
      <c r="H52" s="39">
        <v>59</v>
      </c>
      <c r="I52" s="37">
        <v>67.04545454545455</v>
      </c>
      <c r="J52" s="35">
        <v>2</v>
      </c>
      <c r="K52" s="72">
        <f t="shared" si="1"/>
        <v>3.389830508474576</v>
      </c>
    </row>
    <row r="53" spans="2:11" ht="16.5" customHeight="1">
      <c r="B53" s="224" t="s">
        <v>65</v>
      </c>
      <c r="C53" s="40">
        <v>4518</v>
      </c>
      <c r="D53" s="41">
        <v>1242</v>
      </c>
      <c r="E53" s="42">
        <v>27.490039840637447</v>
      </c>
      <c r="F53" s="40">
        <v>94</v>
      </c>
      <c r="G53" s="43">
        <v>7.568438003220612</v>
      </c>
      <c r="H53" s="44">
        <v>79</v>
      </c>
      <c r="I53" s="42">
        <v>84.04255319148936</v>
      </c>
      <c r="J53" s="40">
        <v>3</v>
      </c>
      <c r="K53" s="74">
        <f t="shared" si="1"/>
        <v>3.79746835443038</v>
      </c>
    </row>
    <row r="54" spans="2:11" ht="16.5" customHeight="1">
      <c r="B54" s="224" t="s">
        <v>66</v>
      </c>
      <c r="C54" s="40">
        <v>6981</v>
      </c>
      <c r="D54" s="41">
        <v>2552</v>
      </c>
      <c r="E54" s="42">
        <v>36.556367282624265</v>
      </c>
      <c r="F54" s="40">
        <v>157</v>
      </c>
      <c r="G54" s="43">
        <v>6.152037617554859</v>
      </c>
      <c r="H54" s="44">
        <v>97</v>
      </c>
      <c r="I54" s="42">
        <v>61.78343949044586</v>
      </c>
      <c r="J54" s="40">
        <v>5</v>
      </c>
      <c r="K54" s="74">
        <f t="shared" si="1"/>
        <v>5.154639175257731</v>
      </c>
    </row>
    <row r="55" spans="2:11" ht="16.5" customHeight="1">
      <c r="B55" s="217" t="s">
        <v>109</v>
      </c>
      <c r="C55" s="40">
        <v>2119</v>
      </c>
      <c r="D55" s="41">
        <v>571</v>
      </c>
      <c r="E55" s="42">
        <v>26.946672958942898</v>
      </c>
      <c r="F55" s="40">
        <v>32</v>
      </c>
      <c r="G55" s="43">
        <v>5.604203152364273</v>
      </c>
      <c r="H55" s="44">
        <v>25</v>
      </c>
      <c r="I55" s="42">
        <v>78.125</v>
      </c>
      <c r="J55" s="40">
        <v>0</v>
      </c>
      <c r="K55" s="74">
        <f t="shared" si="1"/>
        <v>0</v>
      </c>
    </row>
    <row r="56" spans="2:11" ht="16.5" customHeight="1">
      <c r="B56" s="217" t="s">
        <v>110</v>
      </c>
      <c r="C56" s="40">
        <v>8979</v>
      </c>
      <c r="D56" s="41">
        <v>667</v>
      </c>
      <c r="E56" s="42">
        <v>7.428444147455174</v>
      </c>
      <c r="F56" s="40">
        <v>63</v>
      </c>
      <c r="G56" s="43">
        <v>9.44527736131934</v>
      </c>
      <c r="H56" s="44">
        <v>53</v>
      </c>
      <c r="I56" s="42">
        <v>84.12698412698413</v>
      </c>
      <c r="J56" s="40">
        <v>1</v>
      </c>
      <c r="K56" s="74">
        <f t="shared" si="1"/>
        <v>1.8867924528301887</v>
      </c>
    </row>
    <row r="57" spans="2:11" ht="16.5" customHeight="1">
      <c r="B57" s="224" t="s">
        <v>111</v>
      </c>
      <c r="C57" s="40">
        <v>6020</v>
      </c>
      <c r="D57" s="41">
        <v>1155</v>
      </c>
      <c r="E57" s="42">
        <v>19.186046511627907</v>
      </c>
      <c r="F57" s="40">
        <v>102</v>
      </c>
      <c r="G57" s="43">
        <v>8.831168831168831</v>
      </c>
      <c r="H57" s="44">
        <v>64</v>
      </c>
      <c r="I57" s="42">
        <v>62.745098039215684</v>
      </c>
      <c r="J57" s="40">
        <v>0</v>
      </c>
      <c r="K57" s="74">
        <f t="shared" si="1"/>
        <v>0</v>
      </c>
    </row>
    <row r="58" spans="2:11" ht="16.5" customHeight="1">
      <c r="B58" s="218" t="s">
        <v>31</v>
      </c>
      <c r="C58" s="46">
        <v>8170</v>
      </c>
      <c r="D58" s="47">
        <v>1444</v>
      </c>
      <c r="E58" s="48">
        <v>17.674418604651162</v>
      </c>
      <c r="F58" s="46">
        <v>104</v>
      </c>
      <c r="G58" s="49">
        <v>7.202216066481995</v>
      </c>
      <c r="H58" s="50">
        <v>95</v>
      </c>
      <c r="I58" s="48">
        <v>91.34615384615384</v>
      </c>
      <c r="J58" s="46">
        <v>1</v>
      </c>
      <c r="K58" s="79">
        <f t="shared" si="1"/>
        <v>1.0526315789473684</v>
      </c>
    </row>
    <row r="59" spans="2:11" ht="16.5" customHeight="1">
      <c r="B59" s="215" t="s">
        <v>91</v>
      </c>
      <c r="C59" s="52">
        <v>43739</v>
      </c>
      <c r="D59" s="53">
        <v>9072</v>
      </c>
      <c r="E59" s="54">
        <v>20.74121493404056</v>
      </c>
      <c r="F59" s="52">
        <v>640</v>
      </c>
      <c r="G59" s="55">
        <v>7.054673721340388</v>
      </c>
      <c r="H59" s="56">
        <v>472</v>
      </c>
      <c r="I59" s="54">
        <v>73.75</v>
      </c>
      <c r="J59" s="76">
        <v>12</v>
      </c>
      <c r="K59" s="108">
        <f t="shared" si="1"/>
        <v>2.5423728813559325</v>
      </c>
    </row>
    <row r="60" spans="2:11" ht="16.5" customHeight="1">
      <c r="B60" s="230" t="s">
        <v>32</v>
      </c>
      <c r="C60" s="35">
        <v>25708</v>
      </c>
      <c r="D60" s="36">
        <v>3752</v>
      </c>
      <c r="E60" s="37">
        <v>14.594678699237592</v>
      </c>
      <c r="F60" s="35">
        <v>225</v>
      </c>
      <c r="G60" s="38">
        <v>5.99680170575693</v>
      </c>
      <c r="H60" s="39">
        <v>133</v>
      </c>
      <c r="I60" s="37">
        <v>59.111111111111114</v>
      </c>
      <c r="J60" s="35">
        <v>1</v>
      </c>
      <c r="K60" s="72">
        <f t="shared" si="1"/>
        <v>0.7518796992481203</v>
      </c>
    </row>
    <row r="61" spans="2:11" ht="16.5" customHeight="1">
      <c r="B61" s="217" t="s">
        <v>33</v>
      </c>
      <c r="C61" s="40">
        <v>7053</v>
      </c>
      <c r="D61" s="41">
        <v>937</v>
      </c>
      <c r="E61" s="42">
        <v>13.28512689635616</v>
      </c>
      <c r="F61" s="40">
        <v>96</v>
      </c>
      <c r="G61" s="43">
        <v>10.245464247598719</v>
      </c>
      <c r="H61" s="44">
        <v>80</v>
      </c>
      <c r="I61" s="42">
        <v>83.33333333333334</v>
      </c>
      <c r="J61" s="40">
        <v>0</v>
      </c>
      <c r="K61" s="74">
        <f t="shared" si="1"/>
        <v>0</v>
      </c>
    </row>
    <row r="62" spans="2:11" ht="16.5" customHeight="1">
      <c r="B62" s="217" t="s">
        <v>112</v>
      </c>
      <c r="C62" s="40">
        <v>2732</v>
      </c>
      <c r="D62" s="41">
        <v>556</v>
      </c>
      <c r="E62" s="42">
        <v>20.351390922401173</v>
      </c>
      <c r="F62" s="40">
        <v>44</v>
      </c>
      <c r="G62" s="43">
        <v>7.913669064748201</v>
      </c>
      <c r="H62" s="44">
        <v>27</v>
      </c>
      <c r="I62" s="42">
        <v>61.36363636363637</v>
      </c>
      <c r="J62" s="40">
        <v>0</v>
      </c>
      <c r="K62" s="74">
        <f t="shared" si="1"/>
        <v>0</v>
      </c>
    </row>
    <row r="63" spans="2:11" ht="16.5" customHeight="1">
      <c r="B63" s="217" t="s">
        <v>34</v>
      </c>
      <c r="C63" s="40">
        <v>3748</v>
      </c>
      <c r="D63" s="41">
        <v>799</v>
      </c>
      <c r="E63" s="42">
        <v>21.31803628601921</v>
      </c>
      <c r="F63" s="40">
        <v>43</v>
      </c>
      <c r="G63" s="43">
        <v>5.381727158948686</v>
      </c>
      <c r="H63" s="44">
        <v>31</v>
      </c>
      <c r="I63" s="42">
        <v>72.09302325581395</v>
      </c>
      <c r="J63" s="40">
        <v>2</v>
      </c>
      <c r="K63" s="74">
        <f t="shared" si="1"/>
        <v>6.451612903225806</v>
      </c>
    </row>
    <row r="64" spans="2:11" ht="16.5" customHeight="1">
      <c r="B64" s="217" t="s">
        <v>35</v>
      </c>
      <c r="C64" s="40">
        <v>2000</v>
      </c>
      <c r="D64" s="41">
        <v>247</v>
      </c>
      <c r="E64" s="42">
        <v>12.35</v>
      </c>
      <c r="F64" s="40">
        <v>17</v>
      </c>
      <c r="G64" s="43">
        <v>6.882591093117409</v>
      </c>
      <c r="H64" s="44">
        <v>12</v>
      </c>
      <c r="I64" s="42">
        <v>70.58823529411765</v>
      </c>
      <c r="J64" s="58">
        <v>0</v>
      </c>
      <c r="K64" s="74">
        <f t="shared" si="1"/>
        <v>0</v>
      </c>
    </row>
    <row r="65" spans="2:11" ht="16.5" customHeight="1">
      <c r="B65" s="224" t="s">
        <v>78</v>
      </c>
      <c r="C65" s="40">
        <v>2359</v>
      </c>
      <c r="D65" s="41">
        <v>284</v>
      </c>
      <c r="E65" s="42">
        <v>12.038999576091564</v>
      </c>
      <c r="F65" s="40">
        <v>14</v>
      </c>
      <c r="G65" s="43">
        <v>4.929577464788732</v>
      </c>
      <c r="H65" s="44">
        <v>4</v>
      </c>
      <c r="I65" s="42">
        <v>28.57142857142857</v>
      </c>
      <c r="J65" s="40">
        <v>0</v>
      </c>
      <c r="K65" s="74">
        <f t="shared" si="1"/>
        <v>0</v>
      </c>
    </row>
    <row r="66" spans="2:11" ht="16.5" customHeight="1">
      <c r="B66" s="224" t="s">
        <v>79</v>
      </c>
      <c r="C66" s="40">
        <v>4905</v>
      </c>
      <c r="D66" s="41">
        <v>930</v>
      </c>
      <c r="E66" s="42">
        <v>18.960244648318042</v>
      </c>
      <c r="F66" s="40">
        <v>60</v>
      </c>
      <c r="G66" s="43">
        <v>6.451612903225806</v>
      </c>
      <c r="H66" s="44">
        <v>41</v>
      </c>
      <c r="I66" s="42">
        <v>68.33333333333333</v>
      </c>
      <c r="J66" s="40">
        <v>2</v>
      </c>
      <c r="K66" s="74">
        <f t="shared" si="1"/>
        <v>4.878048780487805</v>
      </c>
    </row>
    <row r="67" spans="2:11" ht="16.5" customHeight="1">
      <c r="B67" s="224" t="s">
        <v>114</v>
      </c>
      <c r="C67" s="40">
        <v>3065</v>
      </c>
      <c r="D67" s="41">
        <v>741</v>
      </c>
      <c r="E67" s="42">
        <v>24.176182707993473</v>
      </c>
      <c r="F67" s="40">
        <v>26</v>
      </c>
      <c r="G67" s="43">
        <v>3.508771929824561</v>
      </c>
      <c r="H67" s="44">
        <v>17</v>
      </c>
      <c r="I67" s="42">
        <v>65.38461538461539</v>
      </c>
      <c r="J67" s="58">
        <v>0</v>
      </c>
      <c r="K67" s="74">
        <f t="shared" si="1"/>
        <v>0</v>
      </c>
    </row>
    <row r="68" spans="2:11" ht="16.5" customHeight="1">
      <c r="B68" s="224" t="s">
        <v>115</v>
      </c>
      <c r="C68" s="40">
        <v>4628</v>
      </c>
      <c r="D68" s="41">
        <v>1250</v>
      </c>
      <c r="E68" s="42">
        <v>27.009507346586</v>
      </c>
      <c r="F68" s="40">
        <v>52</v>
      </c>
      <c r="G68" s="43">
        <v>4.16</v>
      </c>
      <c r="H68" s="44">
        <v>36</v>
      </c>
      <c r="I68" s="42">
        <v>69.23076923076923</v>
      </c>
      <c r="J68" s="58">
        <v>0</v>
      </c>
      <c r="K68" s="74">
        <f aca="true" t="shared" si="2" ref="K68:K99">IF(H68=0,"0.00",(J68/H68*100))</f>
        <v>0</v>
      </c>
    </row>
    <row r="69" spans="2:11" ht="16.5" customHeight="1">
      <c r="B69" s="227" t="s">
        <v>113</v>
      </c>
      <c r="C69" s="46">
        <v>4122</v>
      </c>
      <c r="D69" s="47">
        <v>1612</v>
      </c>
      <c r="E69" s="48">
        <v>39.1072295002426</v>
      </c>
      <c r="F69" s="46">
        <v>88</v>
      </c>
      <c r="G69" s="49">
        <v>5.459057071960298</v>
      </c>
      <c r="H69" s="50">
        <v>56</v>
      </c>
      <c r="I69" s="48">
        <v>63.63636363636363</v>
      </c>
      <c r="J69" s="46">
        <v>4</v>
      </c>
      <c r="K69" s="79">
        <f t="shared" si="2"/>
        <v>7.142857142857142</v>
      </c>
    </row>
    <row r="70" spans="2:11" ht="16.5" customHeight="1">
      <c r="B70" s="215" t="s">
        <v>92</v>
      </c>
      <c r="C70" s="52">
        <v>60320</v>
      </c>
      <c r="D70" s="53">
        <v>11108</v>
      </c>
      <c r="E70" s="54">
        <v>18.415119363395224</v>
      </c>
      <c r="F70" s="52">
        <v>665</v>
      </c>
      <c r="G70" s="55">
        <v>5.98667626935542</v>
      </c>
      <c r="H70" s="56">
        <v>437</v>
      </c>
      <c r="I70" s="54">
        <v>65.71428571428571</v>
      </c>
      <c r="J70" s="76">
        <v>9</v>
      </c>
      <c r="K70" s="108">
        <f t="shared" si="2"/>
        <v>2.059496567505721</v>
      </c>
    </row>
    <row r="71" spans="2:11" ht="16.5" customHeight="1">
      <c r="B71" s="216" t="s">
        <v>36</v>
      </c>
      <c r="C71" s="35">
        <v>7425</v>
      </c>
      <c r="D71" s="36">
        <v>864</v>
      </c>
      <c r="E71" s="37">
        <v>11.636363636363637</v>
      </c>
      <c r="F71" s="35">
        <v>94</v>
      </c>
      <c r="G71" s="38">
        <v>10.87962962962963</v>
      </c>
      <c r="H71" s="39">
        <v>54</v>
      </c>
      <c r="I71" s="37">
        <v>57.446808510638306</v>
      </c>
      <c r="J71" s="35">
        <v>0</v>
      </c>
      <c r="K71" s="72">
        <f t="shared" si="2"/>
        <v>0</v>
      </c>
    </row>
    <row r="72" spans="2:11" ht="16.5" customHeight="1">
      <c r="B72" s="217" t="s">
        <v>37</v>
      </c>
      <c r="C72" s="40">
        <v>3887</v>
      </c>
      <c r="D72" s="41">
        <v>648</v>
      </c>
      <c r="E72" s="42">
        <v>16.670954463596605</v>
      </c>
      <c r="F72" s="40">
        <v>16</v>
      </c>
      <c r="G72" s="43">
        <v>2.4691358024691357</v>
      </c>
      <c r="H72" s="44">
        <v>16</v>
      </c>
      <c r="I72" s="42">
        <v>100</v>
      </c>
      <c r="J72" s="40">
        <v>0</v>
      </c>
      <c r="K72" s="74">
        <f t="shared" si="2"/>
        <v>0</v>
      </c>
    </row>
    <row r="73" spans="2:11" ht="16.5" customHeight="1">
      <c r="B73" s="218" t="s">
        <v>38</v>
      </c>
      <c r="C73" s="46">
        <v>2829</v>
      </c>
      <c r="D73" s="47">
        <v>480</v>
      </c>
      <c r="E73" s="48">
        <v>16.96712619300106</v>
      </c>
      <c r="F73" s="46">
        <v>48</v>
      </c>
      <c r="G73" s="49">
        <v>10</v>
      </c>
      <c r="H73" s="50">
        <v>41</v>
      </c>
      <c r="I73" s="48">
        <v>85.41666666666666</v>
      </c>
      <c r="J73" s="46">
        <v>2</v>
      </c>
      <c r="K73" s="79">
        <f t="shared" si="2"/>
        <v>4.878048780487805</v>
      </c>
    </row>
    <row r="74" spans="2:11" ht="16.5" customHeight="1">
      <c r="B74" s="215" t="s">
        <v>95</v>
      </c>
      <c r="C74" s="52">
        <v>14141</v>
      </c>
      <c r="D74" s="53">
        <v>1992</v>
      </c>
      <c r="E74" s="54">
        <v>14.08669825330599</v>
      </c>
      <c r="F74" s="52">
        <v>158</v>
      </c>
      <c r="G74" s="55">
        <v>7.931726907630522</v>
      </c>
      <c r="H74" s="56">
        <v>111</v>
      </c>
      <c r="I74" s="54">
        <v>70.25316455696202</v>
      </c>
      <c r="J74" s="76">
        <v>2</v>
      </c>
      <c r="K74" s="108">
        <f t="shared" si="2"/>
        <v>1.8018018018018018</v>
      </c>
    </row>
    <row r="75" spans="2:11" ht="16.5" customHeight="1">
      <c r="B75" s="216" t="s">
        <v>39</v>
      </c>
      <c r="C75" s="35">
        <v>3631</v>
      </c>
      <c r="D75" s="36">
        <v>687</v>
      </c>
      <c r="E75" s="37">
        <v>18.920407601211785</v>
      </c>
      <c r="F75" s="35">
        <v>57</v>
      </c>
      <c r="G75" s="38">
        <v>8.296943231441048</v>
      </c>
      <c r="H75" s="39">
        <v>44</v>
      </c>
      <c r="I75" s="37">
        <v>77.19298245614034</v>
      </c>
      <c r="J75" s="35">
        <v>0</v>
      </c>
      <c r="K75" s="72">
        <f t="shared" si="2"/>
        <v>0</v>
      </c>
    </row>
    <row r="76" spans="2:11" ht="16.5" customHeight="1">
      <c r="B76" s="218" t="s">
        <v>40</v>
      </c>
      <c r="C76" s="46">
        <v>3089</v>
      </c>
      <c r="D76" s="47">
        <v>551</v>
      </c>
      <c r="E76" s="48">
        <v>17.837487860148915</v>
      </c>
      <c r="F76" s="46">
        <v>33</v>
      </c>
      <c r="G76" s="49">
        <v>5.9891107078039925</v>
      </c>
      <c r="H76" s="50">
        <v>30</v>
      </c>
      <c r="I76" s="48">
        <v>90.9090909090909</v>
      </c>
      <c r="J76" s="46">
        <v>3</v>
      </c>
      <c r="K76" s="79">
        <f t="shared" si="2"/>
        <v>10</v>
      </c>
    </row>
    <row r="77" spans="2:11" ht="16.5" customHeight="1">
      <c r="B77" s="215" t="s">
        <v>93</v>
      </c>
      <c r="C77" s="52">
        <v>6720</v>
      </c>
      <c r="D77" s="53">
        <v>1238</v>
      </c>
      <c r="E77" s="54">
        <v>18.422619047619047</v>
      </c>
      <c r="F77" s="52">
        <v>90</v>
      </c>
      <c r="G77" s="55">
        <v>7.269789983844912</v>
      </c>
      <c r="H77" s="56">
        <v>74</v>
      </c>
      <c r="I77" s="54">
        <v>82.22222222222221</v>
      </c>
      <c r="J77" s="76">
        <v>3</v>
      </c>
      <c r="K77" s="108">
        <f t="shared" si="2"/>
        <v>4.054054054054054</v>
      </c>
    </row>
    <row r="78" spans="2:11" ht="16.5" customHeight="1">
      <c r="B78" s="216" t="s">
        <v>41</v>
      </c>
      <c r="C78" s="35">
        <v>12948</v>
      </c>
      <c r="D78" s="36">
        <v>2394</v>
      </c>
      <c r="E78" s="37">
        <v>18.489341983317885</v>
      </c>
      <c r="F78" s="35">
        <v>170</v>
      </c>
      <c r="G78" s="38">
        <v>7.101086048454469</v>
      </c>
      <c r="H78" s="39">
        <v>140</v>
      </c>
      <c r="I78" s="37">
        <v>82.35294117647058</v>
      </c>
      <c r="J78" s="60">
        <v>7</v>
      </c>
      <c r="K78" s="72">
        <f t="shared" si="2"/>
        <v>5</v>
      </c>
    </row>
    <row r="79" spans="2:11" ht="16.5" customHeight="1">
      <c r="B79" s="217" t="s">
        <v>42</v>
      </c>
      <c r="C79" s="40">
        <v>1206</v>
      </c>
      <c r="D79" s="73">
        <v>219</v>
      </c>
      <c r="E79" s="63">
        <v>18.1592039800995</v>
      </c>
      <c r="F79" s="58">
        <v>9</v>
      </c>
      <c r="G79" s="74">
        <v>4.10958904109589</v>
      </c>
      <c r="H79" s="64">
        <v>9</v>
      </c>
      <c r="I79" s="63">
        <v>100</v>
      </c>
      <c r="J79" s="58">
        <v>1</v>
      </c>
      <c r="K79" s="74">
        <f t="shared" si="2"/>
        <v>11.11111111111111</v>
      </c>
    </row>
    <row r="80" spans="2:11" ht="16.5" customHeight="1">
      <c r="B80" s="217" t="s">
        <v>43</v>
      </c>
      <c r="C80" s="40">
        <v>1398</v>
      </c>
      <c r="D80" s="41">
        <v>337</v>
      </c>
      <c r="E80" s="42">
        <v>24.105865522174536</v>
      </c>
      <c r="F80" s="40">
        <v>31</v>
      </c>
      <c r="G80" s="43">
        <v>9.198813056379821</v>
      </c>
      <c r="H80" s="44">
        <v>21</v>
      </c>
      <c r="I80" s="42">
        <v>67.74193548387096</v>
      </c>
      <c r="J80" s="58">
        <v>0</v>
      </c>
      <c r="K80" s="74">
        <f t="shared" si="2"/>
        <v>0</v>
      </c>
    </row>
    <row r="81" spans="2:11" ht="16.5" customHeight="1">
      <c r="B81" s="217" t="s">
        <v>44</v>
      </c>
      <c r="C81" s="40">
        <v>3998</v>
      </c>
      <c r="D81" s="41">
        <v>605</v>
      </c>
      <c r="E81" s="42">
        <v>15.132566283141571</v>
      </c>
      <c r="F81" s="40">
        <v>64</v>
      </c>
      <c r="G81" s="43">
        <v>10.578512396694215</v>
      </c>
      <c r="H81" s="44">
        <v>54</v>
      </c>
      <c r="I81" s="42">
        <v>84.375</v>
      </c>
      <c r="J81" s="58">
        <v>2</v>
      </c>
      <c r="K81" s="74">
        <f t="shared" si="2"/>
        <v>3.7037037037037033</v>
      </c>
    </row>
    <row r="82" spans="2:11" ht="16.5" customHeight="1">
      <c r="B82" s="217" t="s">
        <v>45</v>
      </c>
      <c r="C82" s="40">
        <v>1023</v>
      </c>
      <c r="D82" s="41">
        <v>180</v>
      </c>
      <c r="E82" s="42">
        <v>17.595307917888565</v>
      </c>
      <c r="F82" s="40">
        <v>18</v>
      </c>
      <c r="G82" s="43">
        <v>10</v>
      </c>
      <c r="H82" s="44">
        <v>13</v>
      </c>
      <c r="I82" s="42">
        <v>72.22222222222221</v>
      </c>
      <c r="J82" s="58">
        <v>0</v>
      </c>
      <c r="K82" s="74">
        <f t="shared" si="2"/>
        <v>0</v>
      </c>
    </row>
    <row r="83" spans="2:11" ht="16.5" customHeight="1">
      <c r="B83" s="217" t="s">
        <v>46</v>
      </c>
      <c r="C83" s="40">
        <v>2167</v>
      </c>
      <c r="D83" s="41">
        <v>424</v>
      </c>
      <c r="E83" s="42">
        <v>19.56622058144901</v>
      </c>
      <c r="F83" s="40">
        <v>38</v>
      </c>
      <c r="G83" s="43">
        <v>8.962264150943396</v>
      </c>
      <c r="H83" s="44">
        <v>26</v>
      </c>
      <c r="I83" s="42">
        <v>68.42105263157895</v>
      </c>
      <c r="J83" s="58">
        <v>2</v>
      </c>
      <c r="K83" s="74">
        <f t="shared" si="2"/>
        <v>7.6923076923076925</v>
      </c>
    </row>
    <row r="84" spans="2:11" ht="16.5" customHeight="1">
      <c r="B84" s="217" t="s">
        <v>47</v>
      </c>
      <c r="C84" s="40">
        <v>2181</v>
      </c>
      <c r="D84" s="41">
        <v>603</v>
      </c>
      <c r="E84" s="42">
        <v>27.64786795048143</v>
      </c>
      <c r="F84" s="40">
        <v>33</v>
      </c>
      <c r="G84" s="43">
        <v>5.472636815920398</v>
      </c>
      <c r="H84" s="44">
        <v>26</v>
      </c>
      <c r="I84" s="42">
        <v>78.78787878787878</v>
      </c>
      <c r="J84" s="40">
        <v>1</v>
      </c>
      <c r="K84" s="74">
        <f t="shared" si="2"/>
        <v>3.8461538461538463</v>
      </c>
    </row>
    <row r="85" spans="2:11" ht="16.5" customHeight="1">
      <c r="B85" s="218" t="s">
        <v>48</v>
      </c>
      <c r="C85" s="46">
        <v>4576</v>
      </c>
      <c r="D85" s="47">
        <v>900</v>
      </c>
      <c r="E85" s="48">
        <v>19.667832167832167</v>
      </c>
      <c r="F85" s="46">
        <v>46</v>
      </c>
      <c r="G85" s="49">
        <v>5.111111111111112</v>
      </c>
      <c r="H85" s="50">
        <v>34</v>
      </c>
      <c r="I85" s="48">
        <v>73.91304347826086</v>
      </c>
      <c r="J85" s="46">
        <v>2</v>
      </c>
      <c r="K85" s="79">
        <f t="shared" si="2"/>
        <v>5.88235294117647</v>
      </c>
    </row>
    <row r="86" spans="2:11" ht="16.5" customHeight="1">
      <c r="B86" s="215" t="s">
        <v>49</v>
      </c>
      <c r="C86" s="52">
        <v>29497</v>
      </c>
      <c r="D86" s="53">
        <v>5662</v>
      </c>
      <c r="E86" s="54">
        <v>19.195172390412583</v>
      </c>
      <c r="F86" s="52">
        <v>409</v>
      </c>
      <c r="G86" s="55">
        <v>7.223595902507948</v>
      </c>
      <c r="H86" s="56">
        <v>323</v>
      </c>
      <c r="I86" s="54">
        <v>78.97310513447434</v>
      </c>
      <c r="J86" s="76">
        <v>15</v>
      </c>
      <c r="K86" s="108">
        <f t="shared" si="2"/>
        <v>4.643962848297214</v>
      </c>
    </row>
    <row r="87" spans="2:11" ht="16.5" customHeight="1">
      <c r="B87" s="216" t="s">
        <v>50</v>
      </c>
      <c r="C87" s="35">
        <v>6944</v>
      </c>
      <c r="D87" s="36">
        <v>1106</v>
      </c>
      <c r="E87" s="37">
        <v>15.92741935483871</v>
      </c>
      <c r="F87" s="35">
        <v>109</v>
      </c>
      <c r="G87" s="38">
        <v>9.855334538878843</v>
      </c>
      <c r="H87" s="39">
        <v>68</v>
      </c>
      <c r="I87" s="37">
        <v>62.38532110091744</v>
      </c>
      <c r="J87" s="60">
        <v>2</v>
      </c>
      <c r="K87" s="72">
        <f t="shared" si="2"/>
        <v>2.941176470588235</v>
      </c>
    </row>
    <row r="88" spans="2:11" ht="16.5" customHeight="1">
      <c r="B88" s="217" t="s">
        <v>51</v>
      </c>
      <c r="C88" s="40">
        <v>2819</v>
      </c>
      <c r="D88" s="41">
        <v>486</v>
      </c>
      <c r="E88" s="42">
        <v>17.240156083717633</v>
      </c>
      <c r="F88" s="40">
        <v>58</v>
      </c>
      <c r="G88" s="43">
        <v>11.934156378600823</v>
      </c>
      <c r="H88" s="44">
        <v>31</v>
      </c>
      <c r="I88" s="42">
        <v>53.44827586206896</v>
      </c>
      <c r="J88" s="40">
        <v>0</v>
      </c>
      <c r="K88" s="74">
        <f t="shared" si="2"/>
        <v>0</v>
      </c>
    </row>
    <row r="89" spans="2:11" ht="16.5" customHeight="1">
      <c r="B89" s="217" t="s">
        <v>52</v>
      </c>
      <c r="C89" s="40">
        <v>3981</v>
      </c>
      <c r="D89" s="41">
        <v>986</v>
      </c>
      <c r="E89" s="42">
        <v>24.767646320020095</v>
      </c>
      <c r="F89" s="40">
        <v>92</v>
      </c>
      <c r="G89" s="43">
        <v>9.330628803245435</v>
      </c>
      <c r="H89" s="44">
        <v>51</v>
      </c>
      <c r="I89" s="42">
        <v>55.434782608695656</v>
      </c>
      <c r="J89" s="58">
        <v>0</v>
      </c>
      <c r="K89" s="74">
        <f t="shared" si="2"/>
        <v>0</v>
      </c>
    </row>
    <row r="90" spans="2:11" ht="16.5" customHeight="1">
      <c r="B90" s="217" t="s">
        <v>53</v>
      </c>
      <c r="C90" s="40">
        <v>3299</v>
      </c>
      <c r="D90" s="41">
        <v>1178</v>
      </c>
      <c r="E90" s="42">
        <v>35.707790239466505</v>
      </c>
      <c r="F90" s="40">
        <v>124</v>
      </c>
      <c r="G90" s="43">
        <v>10.526315789473683</v>
      </c>
      <c r="H90" s="44">
        <v>86</v>
      </c>
      <c r="I90" s="42">
        <v>69.35483870967742</v>
      </c>
      <c r="J90" s="40">
        <v>0</v>
      </c>
      <c r="K90" s="74">
        <f t="shared" si="2"/>
        <v>0</v>
      </c>
    </row>
    <row r="91" spans="2:11" ht="16.5" customHeight="1">
      <c r="B91" s="217" t="s">
        <v>54</v>
      </c>
      <c r="C91" s="40">
        <v>2767</v>
      </c>
      <c r="D91" s="41">
        <v>875</v>
      </c>
      <c r="E91" s="42">
        <v>31.622696060715576</v>
      </c>
      <c r="F91" s="40">
        <v>115</v>
      </c>
      <c r="G91" s="43">
        <v>13.142857142857142</v>
      </c>
      <c r="H91" s="44">
        <v>90</v>
      </c>
      <c r="I91" s="42">
        <v>78.26086956521739</v>
      </c>
      <c r="J91" s="58">
        <v>3</v>
      </c>
      <c r="K91" s="74">
        <f t="shared" si="2"/>
        <v>3.3333333333333335</v>
      </c>
    </row>
    <row r="92" spans="2:11" ht="16.5" customHeight="1">
      <c r="B92" s="218" t="s">
        <v>55</v>
      </c>
      <c r="C92" s="46">
        <v>3725</v>
      </c>
      <c r="D92" s="47">
        <v>258</v>
      </c>
      <c r="E92" s="48">
        <v>6.926174496644295</v>
      </c>
      <c r="F92" s="46">
        <v>26</v>
      </c>
      <c r="G92" s="49">
        <v>10.077519379844961</v>
      </c>
      <c r="H92" s="50">
        <v>22</v>
      </c>
      <c r="I92" s="48">
        <v>84.61538461538461</v>
      </c>
      <c r="J92" s="46">
        <v>0</v>
      </c>
      <c r="K92" s="79">
        <f t="shared" si="2"/>
        <v>0</v>
      </c>
    </row>
    <row r="93" spans="2:11" ht="16.5" customHeight="1" thickBot="1">
      <c r="B93" s="232" t="s">
        <v>94</v>
      </c>
      <c r="C93" s="65">
        <v>23535</v>
      </c>
      <c r="D93" s="66">
        <v>4889</v>
      </c>
      <c r="E93" s="67">
        <v>20.773316337369874</v>
      </c>
      <c r="F93" s="65">
        <v>524</v>
      </c>
      <c r="G93" s="68">
        <v>10.717938228676621</v>
      </c>
      <c r="H93" s="69">
        <v>348</v>
      </c>
      <c r="I93" s="67">
        <v>66.41221374045801</v>
      </c>
      <c r="J93" s="235">
        <v>5</v>
      </c>
      <c r="K93" s="109">
        <f t="shared" si="2"/>
        <v>1.4367816091954022</v>
      </c>
    </row>
    <row r="94" spans="2:11" ht="16.5" customHeight="1">
      <c r="B94" s="219" t="s">
        <v>71</v>
      </c>
      <c r="C94" s="233"/>
      <c r="D94" s="233"/>
      <c r="E94" s="233"/>
      <c r="F94" s="233"/>
      <c r="G94" s="233"/>
      <c r="H94" s="233"/>
      <c r="I94" s="233"/>
      <c r="J94" s="233"/>
      <c r="K94" s="236" t="s">
        <v>154</v>
      </c>
    </row>
    <row r="95" spans="2:11" ht="16.5" customHeight="1">
      <c r="B95" s="219"/>
      <c r="C95" s="233"/>
      <c r="D95" s="233"/>
      <c r="E95" s="233"/>
      <c r="F95" s="233"/>
      <c r="G95" s="233"/>
      <c r="H95" s="233"/>
      <c r="I95" s="233"/>
      <c r="J95" s="233"/>
      <c r="K95" s="233"/>
    </row>
    <row r="96" spans="2:11" ht="16.5" customHeight="1">
      <c r="B96" s="219"/>
      <c r="C96" s="233"/>
      <c r="D96" s="233"/>
      <c r="E96" s="233"/>
      <c r="F96" s="233"/>
      <c r="G96" s="233"/>
      <c r="H96" s="233"/>
      <c r="I96" s="233"/>
      <c r="J96" s="233"/>
      <c r="K96" s="233"/>
    </row>
    <row r="97" spans="2:11" ht="16.5" customHeight="1">
      <c r="B97" s="219"/>
      <c r="C97" s="233"/>
      <c r="D97" s="233"/>
      <c r="E97" s="233"/>
      <c r="F97" s="233"/>
      <c r="G97" s="233"/>
      <c r="H97" s="233"/>
      <c r="I97" s="233"/>
      <c r="J97" s="233"/>
      <c r="K97" s="233"/>
    </row>
    <row r="98" spans="2:11" ht="16.5" customHeight="1">
      <c r="B98" s="219"/>
      <c r="C98" s="233"/>
      <c r="D98" s="233"/>
      <c r="E98" s="233"/>
      <c r="F98" s="233"/>
      <c r="G98" s="233"/>
      <c r="H98" s="233"/>
      <c r="I98" s="233"/>
      <c r="J98" s="233"/>
      <c r="K98" s="233"/>
    </row>
    <row r="99" spans="2:11" ht="16.5" customHeight="1">
      <c r="B99" s="219"/>
      <c r="C99" s="233"/>
      <c r="D99" s="233"/>
      <c r="E99" s="233"/>
      <c r="F99" s="233"/>
      <c r="G99" s="233"/>
      <c r="H99" s="233"/>
      <c r="I99" s="233"/>
      <c r="J99" s="233"/>
      <c r="K99" s="233"/>
    </row>
    <row r="100" spans="2:11" ht="16.5" customHeight="1">
      <c r="B100" s="219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ht="16.5" customHeight="1">
      <c r="B101" s="219"/>
      <c r="C101" s="233"/>
      <c r="D101" s="233"/>
      <c r="E101" s="233"/>
      <c r="F101" s="233"/>
      <c r="G101" s="233"/>
      <c r="H101" s="233"/>
      <c r="I101" s="233"/>
      <c r="J101" s="233"/>
      <c r="K101" s="233"/>
    </row>
    <row r="102" spans="2:11" ht="16.5" customHeight="1">
      <c r="B102" s="219"/>
      <c r="C102" s="233"/>
      <c r="D102" s="233"/>
      <c r="E102" s="233"/>
      <c r="F102" s="233"/>
      <c r="G102" s="233"/>
      <c r="H102" s="233"/>
      <c r="I102" s="233"/>
      <c r="J102" s="233"/>
      <c r="K102" s="233"/>
    </row>
    <row r="103" spans="2:11" ht="16.5" customHeight="1">
      <c r="B103" s="219"/>
      <c r="C103" s="233"/>
      <c r="D103" s="233"/>
      <c r="E103" s="233"/>
      <c r="F103" s="233"/>
      <c r="G103" s="233"/>
      <c r="H103" s="233"/>
      <c r="I103" s="233"/>
      <c r="J103" s="233"/>
      <c r="K103" s="233"/>
    </row>
    <row r="104" spans="2:11" ht="16.5" customHeight="1">
      <c r="B104" s="219"/>
      <c r="C104" s="233"/>
      <c r="D104" s="233"/>
      <c r="E104" s="233"/>
      <c r="F104" s="233"/>
      <c r="G104" s="233"/>
      <c r="H104" s="233"/>
      <c r="I104" s="233"/>
      <c r="J104" s="233"/>
      <c r="K104" s="233"/>
    </row>
    <row r="105" spans="2:11" ht="16.5" customHeight="1">
      <c r="B105" s="219"/>
      <c r="C105" s="233"/>
      <c r="D105" s="233"/>
      <c r="E105" s="233"/>
      <c r="F105" s="233"/>
      <c r="G105" s="233"/>
      <c r="H105" s="233"/>
      <c r="I105" s="233"/>
      <c r="J105" s="233"/>
      <c r="K105" s="233"/>
    </row>
    <row r="106" spans="2:11" ht="16.5" customHeight="1">
      <c r="B106" s="219"/>
      <c r="C106" s="233"/>
      <c r="D106" s="233"/>
      <c r="E106" s="233"/>
      <c r="F106" s="233"/>
      <c r="G106" s="233"/>
      <c r="H106" s="233"/>
      <c r="I106" s="233"/>
      <c r="J106" s="233"/>
      <c r="K106" s="233"/>
    </row>
    <row r="107" spans="2:11" ht="16.5" customHeight="1">
      <c r="B107" s="219"/>
      <c r="C107" s="233"/>
      <c r="D107" s="233"/>
      <c r="E107" s="233"/>
      <c r="F107" s="233"/>
      <c r="G107" s="233"/>
      <c r="H107" s="233"/>
      <c r="I107" s="233"/>
      <c r="J107" s="233"/>
      <c r="K107" s="233"/>
    </row>
    <row r="108" spans="2:11" ht="16.5" customHeight="1">
      <c r="B108" s="219"/>
      <c r="C108" s="233"/>
      <c r="D108" s="233"/>
      <c r="E108" s="233"/>
      <c r="F108" s="233"/>
      <c r="G108" s="233"/>
      <c r="H108" s="233"/>
      <c r="I108" s="233"/>
      <c r="J108" s="233"/>
      <c r="K108" s="233"/>
    </row>
    <row r="109" spans="2:11" ht="16.5" customHeight="1">
      <c r="B109" s="219"/>
      <c r="C109" s="233"/>
      <c r="D109" s="233"/>
      <c r="E109" s="233"/>
      <c r="F109" s="233"/>
      <c r="G109" s="233"/>
      <c r="H109" s="233"/>
      <c r="I109" s="233"/>
      <c r="J109" s="233"/>
      <c r="K109" s="233"/>
    </row>
    <row r="110" spans="2:11" ht="16.5" customHeight="1">
      <c r="B110" s="219"/>
      <c r="C110" s="233"/>
      <c r="D110" s="233"/>
      <c r="E110" s="233"/>
      <c r="F110" s="233"/>
      <c r="G110" s="233"/>
      <c r="H110" s="233"/>
      <c r="I110" s="233"/>
      <c r="J110" s="233"/>
      <c r="K110" s="233"/>
    </row>
    <row r="111" spans="2:11" ht="16.5" customHeight="1">
      <c r="B111" s="219"/>
      <c r="C111" s="233"/>
      <c r="D111" s="233"/>
      <c r="E111" s="233"/>
      <c r="F111" s="233"/>
      <c r="G111" s="233"/>
      <c r="H111" s="233"/>
      <c r="I111" s="233"/>
      <c r="J111" s="233"/>
      <c r="K111" s="233"/>
    </row>
    <row r="112" spans="2:11" ht="16.5" customHeight="1">
      <c r="B112" s="219"/>
      <c r="C112" s="233"/>
      <c r="D112" s="233"/>
      <c r="E112" s="233"/>
      <c r="F112" s="233"/>
      <c r="G112" s="233"/>
      <c r="H112" s="233"/>
      <c r="I112" s="233"/>
      <c r="J112" s="233"/>
      <c r="K112" s="233"/>
    </row>
    <row r="113" spans="2:11" ht="16.5" customHeight="1">
      <c r="B113" s="219"/>
      <c r="C113" s="233"/>
      <c r="D113" s="233"/>
      <c r="E113" s="233"/>
      <c r="F113" s="233"/>
      <c r="G113" s="233"/>
      <c r="H113" s="233"/>
      <c r="I113" s="233"/>
      <c r="J113" s="233"/>
      <c r="K113" s="233"/>
    </row>
    <row r="114" spans="2:11" ht="16.5" customHeight="1">
      <c r="B114" s="219"/>
      <c r="C114" s="233"/>
      <c r="D114" s="233"/>
      <c r="E114" s="233"/>
      <c r="F114" s="233"/>
      <c r="G114" s="233"/>
      <c r="H114" s="233"/>
      <c r="I114" s="233"/>
      <c r="J114" s="233"/>
      <c r="K114" s="233"/>
    </row>
    <row r="115" spans="2:11" ht="16.5" customHeight="1">
      <c r="B115" s="219"/>
      <c r="C115" s="233"/>
      <c r="D115" s="233"/>
      <c r="E115" s="233"/>
      <c r="F115" s="233"/>
      <c r="G115" s="233"/>
      <c r="H115" s="233"/>
      <c r="I115" s="233"/>
      <c r="J115" s="233"/>
      <c r="K115" s="233"/>
    </row>
    <row r="116" spans="2:11" ht="16.5" customHeight="1">
      <c r="B116" s="219"/>
      <c r="C116" s="233"/>
      <c r="D116" s="233"/>
      <c r="E116" s="233"/>
      <c r="F116" s="233"/>
      <c r="G116" s="233"/>
      <c r="H116" s="233"/>
      <c r="I116" s="233"/>
      <c r="J116" s="233"/>
      <c r="K116" s="233"/>
    </row>
    <row r="117" spans="2:11" ht="16.5" customHeight="1">
      <c r="B117" s="219"/>
      <c r="C117" s="233"/>
      <c r="D117" s="233"/>
      <c r="E117" s="233"/>
      <c r="F117" s="233"/>
      <c r="G117" s="233"/>
      <c r="H117" s="233"/>
      <c r="I117" s="233"/>
      <c r="J117" s="233"/>
      <c r="K117" s="233"/>
    </row>
    <row r="118" spans="2:11" ht="16.5" customHeight="1">
      <c r="B118" s="219"/>
      <c r="C118" s="233"/>
      <c r="D118" s="233"/>
      <c r="E118" s="233"/>
      <c r="F118" s="233"/>
      <c r="G118" s="233"/>
      <c r="H118" s="233"/>
      <c r="I118" s="233"/>
      <c r="J118" s="233"/>
      <c r="K118" s="233"/>
    </row>
    <row r="119" spans="2:11" ht="16.5" customHeight="1">
      <c r="B119" s="219"/>
      <c r="C119" s="233"/>
      <c r="D119" s="233"/>
      <c r="E119" s="233"/>
      <c r="F119" s="233"/>
      <c r="G119" s="233"/>
      <c r="H119" s="233"/>
      <c r="I119" s="233"/>
      <c r="J119" s="233"/>
      <c r="K119" s="233"/>
    </row>
    <row r="120" spans="2:11" ht="16.5" customHeight="1">
      <c r="B120" s="219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ht="16.5" customHeight="1">
      <c r="B121" s="219"/>
      <c r="C121" s="233"/>
      <c r="D121" s="233"/>
      <c r="E121" s="233"/>
      <c r="F121" s="233"/>
      <c r="G121" s="233"/>
      <c r="H121" s="233"/>
      <c r="I121" s="233"/>
      <c r="J121" s="233"/>
      <c r="K121" s="233"/>
    </row>
    <row r="122" spans="2:11" ht="16.5" customHeight="1">
      <c r="B122" s="219"/>
      <c r="C122" s="233"/>
      <c r="D122" s="233"/>
      <c r="E122" s="233"/>
      <c r="F122" s="233"/>
      <c r="G122" s="233"/>
      <c r="H122" s="233"/>
      <c r="I122" s="233"/>
      <c r="J122" s="233"/>
      <c r="K122" s="233"/>
    </row>
    <row r="123" spans="2:11" ht="16.5" customHeight="1">
      <c r="B123" s="219"/>
      <c r="C123" s="233"/>
      <c r="D123" s="233"/>
      <c r="E123" s="233"/>
      <c r="F123" s="233"/>
      <c r="G123" s="233"/>
      <c r="H123" s="233"/>
      <c r="I123" s="233"/>
      <c r="J123" s="233"/>
      <c r="K123" s="233"/>
    </row>
    <row r="124" spans="2:11" ht="16.5" customHeight="1">
      <c r="B124" s="219"/>
      <c r="C124" s="233"/>
      <c r="D124" s="233"/>
      <c r="E124" s="233"/>
      <c r="F124" s="233"/>
      <c r="G124" s="233"/>
      <c r="H124" s="233"/>
      <c r="I124" s="233"/>
      <c r="J124" s="233"/>
      <c r="K124" s="233"/>
    </row>
    <row r="125" spans="2:11" ht="16.5" customHeight="1">
      <c r="B125" s="219"/>
      <c r="C125" s="233"/>
      <c r="D125" s="233"/>
      <c r="E125" s="233"/>
      <c r="F125" s="233"/>
      <c r="G125" s="233"/>
      <c r="H125" s="233"/>
      <c r="I125" s="233"/>
      <c r="J125" s="233"/>
      <c r="K125" s="233"/>
    </row>
    <row r="126" spans="2:11" ht="16.5" customHeight="1">
      <c r="B126" s="219"/>
      <c r="C126" s="233"/>
      <c r="D126" s="233"/>
      <c r="E126" s="233"/>
      <c r="F126" s="233"/>
      <c r="G126" s="233"/>
      <c r="H126" s="233"/>
      <c r="I126" s="233"/>
      <c r="J126" s="233"/>
      <c r="K126" s="233"/>
    </row>
    <row r="127" spans="2:11" ht="16.5" customHeight="1">
      <c r="B127" s="219"/>
      <c r="C127" s="233"/>
      <c r="D127" s="233"/>
      <c r="E127" s="233"/>
      <c r="F127" s="233"/>
      <c r="G127" s="233"/>
      <c r="H127" s="233"/>
      <c r="I127" s="233"/>
      <c r="J127" s="233"/>
      <c r="K127" s="233"/>
    </row>
    <row r="128" spans="2:11" ht="16.5" customHeight="1">
      <c r="B128" s="219"/>
      <c r="C128" s="233"/>
      <c r="D128" s="233"/>
      <c r="E128" s="233"/>
      <c r="F128" s="233"/>
      <c r="G128" s="233"/>
      <c r="H128" s="233"/>
      <c r="I128" s="233"/>
      <c r="J128" s="233"/>
      <c r="K128" s="233"/>
    </row>
    <row r="129" spans="2:11" ht="16.5" customHeight="1">
      <c r="B129" s="219"/>
      <c r="C129" s="233"/>
      <c r="D129" s="233"/>
      <c r="E129" s="233"/>
      <c r="F129" s="233"/>
      <c r="G129" s="233"/>
      <c r="H129" s="233"/>
      <c r="I129" s="233"/>
      <c r="J129" s="233"/>
      <c r="K129" s="233"/>
    </row>
    <row r="130" spans="2:11" ht="16.5" customHeight="1">
      <c r="B130" s="219"/>
      <c r="C130" s="233"/>
      <c r="D130" s="233"/>
      <c r="E130" s="233"/>
      <c r="F130" s="233"/>
      <c r="G130" s="233"/>
      <c r="H130" s="233"/>
      <c r="I130" s="233"/>
      <c r="J130" s="233"/>
      <c r="K130" s="233"/>
    </row>
    <row r="131" spans="2:11" ht="16.5" customHeight="1">
      <c r="B131" s="219"/>
      <c r="C131" s="233"/>
      <c r="D131" s="233"/>
      <c r="E131" s="233"/>
      <c r="F131" s="233"/>
      <c r="G131" s="233"/>
      <c r="H131" s="233"/>
      <c r="I131" s="233"/>
      <c r="J131" s="233"/>
      <c r="K131" s="233"/>
    </row>
    <row r="132" spans="2:11" ht="16.5" customHeight="1">
      <c r="B132" s="219"/>
      <c r="C132" s="233"/>
      <c r="D132" s="233"/>
      <c r="E132" s="233"/>
      <c r="F132" s="233"/>
      <c r="G132" s="233"/>
      <c r="H132" s="233"/>
      <c r="I132" s="233"/>
      <c r="J132" s="233"/>
      <c r="K132" s="233"/>
    </row>
    <row r="133" spans="2:11" ht="16.5" customHeight="1">
      <c r="B133" s="219"/>
      <c r="C133" s="233"/>
      <c r="D133" s="233"/>
      <c r="E133" s="233"/>
      <c r="F133" s="233"/>
      <c r="G133" s="233"/>
      <c r="H133" s="233"/>
      <c r="I133" s="233"/>
      <c r="J133" s="233"/>
      <c r="K133" s="233"/>
    </row>
    <row r="134" spans="2:11" ht="16.5" customHeight="1">
      <c r="B134" s="219"/>
      <c r="C134" s="233"/>
      <c r="D134" s="233"/>
      <c r="E134" s="233"/>
      <c r="F134" s="233"/>
      <c r="G134" s="233"/>
      <c r="H134" s="233"/>
      <c r="I134" s="233"/>
      <c r="J134" s="233"/>
      <c r="K134" s="233"/>
    </row>
    <row r="135" spans="2:11" ht="16.5" customHeight="1">
      <c r="B135" s="219"/>
      <c r="C135" s="233"/>
      <c r="D135" s="233"/>
      <c r="E135" s="233"/>
      <c r="F135" s="233"/>
      <c r="G135" s="233"/>
      <c r="H135" s="233"/>
      <c r="I135" s="233"/>
      <c r="J135" s="233"/>
      <c r="K135" s="233"/>
    </row>
    <row r="136" spans="2:11" ht="16.5" customHeight="1">
      <c r="B136" s="219"/>
      <c r="C136" s="233"/>
      <c r="D136" s="233"/>
      <c r="E136" s="233"/>
      <c r="F136" s="233"/>
      <c r="G136" s="233"/>
      <c r="H136" s="233"/>
      <c r="I136" s="233"/>
      <c r="J136" s="233"/>
      <c r="K136" s="233"/>
    </row>
    <row r="137" spans="2:11" ht="16.5" customHeight="1">
      <c r="B137" s="219"/>
      <c r="C137" s="233"/>
      <c r="D137" s="233"/>
      <c r="E137" s="233"/>
      <c r="F137" s="233"/>
      <c r="G137" s="233"/>
      <c r="H137" s="233"/>
      <c r="I137" s="233"/>
      <c r="J137" s="233"/>
      <c r="K137" s="233"/>
    </row>
    <row r="138" spans="2:11" ht="16.5" customHeight="1">
      <c r="B138" s="219"/>
      <c r="C138" s="233"/>
      <c r="D138" s="233"/>
      <c r="E138" s="233"/>
      <c r="F138" s="233"/>
      <c r="G138" s="233"/>
      <c r="H138" s="233"/>
      <c r="I138" s="233"/>
      <c r="J138" s="233"/>
      <c r="K138" s="233"/>
    </row>
    <row r="139" spans="2:11" ht="16.5" customHeight="1">
      <c r="B139" s="219"/>
      <c r="C139" s="233"/>
      <c r="D139" s="233"/>
      <c r="E139" s="233"/>
      <c r="F139" s="233"/>
      <c r="G139" s="233"/>
      <c r="H139" s="233"/>
      <c r="I139" s="233"/>
      <c r="J139" s="233"/>
      <c r="K139" s="233"/>
    </row>
    <row r="140" spans="2:11" ht="16.5" customHeight="1">
      <c r="B140" s="219"/>
      <c r="C140" s="233"/>
      <c r="D140" s="233"/>
      <c r="E140" s="233"/>
      <c r="F140" s="233"/>
      <c r="G140" s="233"/>
      <c r="H140" s="233"/>
      <c r="I140" s="233"/>
      <c r="J140" s="233"/>
      <c r="K140" s="233"/>
    </row>
    <row r="141" spans="2:11" ht="16.5" customHeight="1">
      <c r="B141" s="219"/>
      <c r="C141" s="233"/>
      <c r="D141" s="233"/>
      <c r="E141" s="233"/>
      <c r="F141" s="233"/>
      <c r="G141" s="233"/>
      <c r="H141" s="233"/>
      <c r="I141" s="233"/>
      <c r="J141" s="233"/>
      <c r="K141" s="233"/>
    </row>
    <row r="142" spans="2:11" ht="16.5" customHeight="1">
      <c r="B142" s="219"/>
      <c r="C142" s="233"/>
      <c r="D142" s="233"/>
      <c r="E142" s="233"/>
      <c r="F142" s="233"/>
      <c r="G142" s="233"/>
      <c r="H142" s="233"/>
      <c r="I142" s="233"/>
      <c r="J142" s="233"/>
      <c r="K142" s="233"/>
    </row>
    <row r="143" spans="3:11" ht="16.5" customHeight="1">
      <c r="C143" s="234"/>
      <c r="D143" s="234"/>
      <c r="E143" s="234"/>
      <c r="F143" s="234"/>
      <c r="G143" s="234"/>
      <c r="H143" s="234"/>
      <c r="I143" s="234"/>
      <c r="J143" s="234"/>
      <c r="K143" s="234"/>
    </row>
    <row r="144" spans="3:11" ht="16.5" customHeight="1">
      <c r="C144" s="234"/>
      <c r="D144" s="234"/>
      <c r="E144" s="234"/>
      <c r="F144" s="234"/>
      <c r="G144" s="234"/>
      <c r="H144" s="234"/>
      <c r="I144" s="234"/>
      <c r="J144" s="234"/>
      <c r="K144" s="234"/>
    </row>
    <row r="145" spans="3:11" ht="16.5" customHeight="1">
      <c r="C145" s="234"/>
      <c r="D145" s="234"/>
      <c r="E145" s="234"/>
      <c r="F145" s="234"/>
      <c r="G145" s="234"/>
      <c r="H145" s="234"/>
      <c r="I145" s="234"/>
      <c r="J145" s="234"/>
      <c r="K145" s="234"/>
    </row>
    <row r="146" spans="3:11" ht="16.5" customHeight="1">
      <c r="C146" s="234"/>
      <c r="D146" s="234"/>
      <c r="E146" s="234"/>
      <c r="F146" s="234"/>
      <c r="G146" s="234"/>
      <c r="H146" s="234"/>
      <c r="I146" s="234"/>
      <c r="J146" s="234"/>
      <c r="K146" s="234"/>
    </row>
    <row r="147" spans="3:11" ht="16.5" customHeight="1">
      <c r="C147" s="234"/>
      <c r="D147" s="234"/>
      <c r="E147" s="234"/>
      <c r="F147" s="234"/>
      <c r="G147" s="234"/>
      <c r="H147" s="234"/>
      <c r="I147" s="234"/>
      <c r="J147" s="234"/>
      <c r="K147" s="234"/>
    </row>
    <row r="148" spans="3:11" ht="16.5" customHeight="1">
      <c r="C148" s="234"/>
      <c r="D148" s="234"/>
      <c r="E148" s="234"/>
      <c r="F148" s="234"/>
      <c r="G148" s="234"/>
      <c r="H148" s="234"/>
      <c r="I148" s="234"/>
      <c r="J148" s="234"/>
      <c r="K148" s="234"/>
    </row>
    <row r="149" spans="3:11" ht="16.5" customHeight="1">
      <c r="C149" s="234"/>
      <c r="D149" s="234"/>
      <c r="E149" s="234"/>
      <c r="F149" s="234"/>
      <c r="G149" s="234"/>
      <c r="H149" s="234"/>
      <c r="I149" s="234"/>
      <c r="J149" s="234"/>
      <c r="K149" s="234"/>
    </row>
    <row r="150" spans="3:11" ht="16.5" customHeight="1">
      <c r="C150" s="234"/>
      <c r="D150" s="234"/>
      <c r="E150" s="234"/>
      <c r="F150" s="234"/>
      <c r="G150" s="234"/>
      <c r="H150" s="234"/>
      <c r="I150" s="234"/>
      <c r="J150" s="234"/>
      <c r="K150" s="234"/>
    </row>
    <row r="151" spans="3:11" ht="16.5" customHeight="1">
      <c r="C151" s="234"/>
      <c r="D151" s="234"/>
      <c r="E151" s="234"/>
      <c r="F151" s="234"/>
      <c r="G151" s="234"/>
      <c r="H151" s="234"/>
      <c r="I151" s="234"/>
      <c r="J151" s="234"/>
      <c r="K151" s="234"/>
    </row>
    <row r="152" spans="3:11" ht="16.5" customHeight="1">
      <c r="C152" s="234"/>
      <c r="D152" s="234"/>
      <c r="E152" s="234"/>
      <c r="F152" s="234"/>
      <c r="G152" s="234"/>
      <c r="H152" s="234"/>
      <c r="I152" s="234"/>
      <c r="J152" s="234"/>
      <c r="K152" s="234"/>
    </row>
    <row r="153" spans="3:11" ht="16.5" customHeight="1">
      <c r="C153" s="234"/>
      <c r="D153" s="234"/>
      <c r="E153" s="234"/>
      <c r="F153" s="234"/>
      <c r="G153" s="234"/>
      <c r="H153" s="234"/>
      <c r="I153" s="234"/>
      <c r="J153" s="234"/>
      <c r="K153" s="234"/>
    </row>
    <row r="154" spans="3:11" ht="16.5" customHeight="1">
      <c r="C154" s="234"/>
      <c r="D154" s="234"/>
      <c r="E154" s="234"/>
      <c r="F154" s="234"/>
      <c r="G154" s="234"/>
      <c r="H154" s="234"/>
      <c r="I154" s="234"/>
      <c r="J154" s="234"/>
      <c r="K154" s="234"/>
    </row>
    <row r="155" spans="3:11" ht="16.5" customHeight="1">
      <c r="C155" s="234"/>
      <c r="D155" s="234"/>
      <c r="E155" s="234"/>
      <c r="F155" s="234"/>
      <c r="G155" s="234"/>
      <c r="H155" s="234"/>
      <c r="I155" s="234"/>
      <c r="J155" s="234"/>
      <c r="K155" s="234"/>
    </row>
    <row r="156" spans="3:11" ht="16.5" customHeight="1">
      <c r="C156" s="234"/>
      <c r="D156" s="234"/>
      <c r="E156" s="234"/>
      <c r="F156" s="234"/>
      <c r="G156" s="234"/>
      <c r="H156" s="234"/>
      <c r="I156" s="234"/>
      <c r="J156" s="234"/>
      <c r="K156" s="234"/>
    </row>
    <row r="157" spans="3:11" ht="16.5" customHeight="1">
      <c r="C157" s="234"/>
      <c r="D157" s="234"/>
      <c r="E157" s="234"/>
      <c r="F157" s="234"/>
      <c r="G157" s="234"/>
      <c r="H157" s="234"/>
      <c r="I157" s="234"/>
      <c r="J157" s="234"/>
      <c r="K157" s="234"/>
    </row>
    <row r="158" spans="3:11" ht="16.5" customHeight="1">
      <c r="C158" s="234"/>
      <c r="D158" s="234"/>
      <c r="E158" s="234"/>
      <c r="F158" s="234"/>
      <c r="G158" s="234"/>
      <c r="H158" s="234"/>
      <c r="I158" s="234"/>
      <c r="J158" s="234"/>
      <c r="K158" s="234"/>
    </row>
    <row r="159" spans="3:11" ht="16.5" customHeight="1">
      <c r="C159" s="234"/>
      <c r="D159" s="234"/>
      <c r="E159" s="234"/>
      <c r="F159" s="234"/>
      <c r="G159" s="234"/>
      <c r="H159" s="234"/>
      <c r="I159" s="234"/>
      <c r="J159" s="234"/>
      <c r="K159" s="234"/>
    </row>
    <row r="160" spans="3:11" ht="16.5" customHeight="1">
      <c r="C160" s="234"/>
      <c r="D160" s="234"/>
      <c r="E160" s="234"/>
      <c r="F160" s="234"/>
      <c r="G160" s="234"/>
      <c r="H160" s="234"/>
      <c r="I160" s="234"/>
      <c r="J160" s="234"/>
      <c r="K160" s="234"/>
    </row>
    <row r="161" spans="3:11" ht="16.5" customHeight="1">
      <c r="C161" s="234"/>
      <c r="D161" s="234"/>
      <c r="E161" s="234"/>
      <c r="F161" s="234"/>
      <c r="G161" s="234"/>
      <c r="H161" s="234"/>
      <c r="I161" s="234"/>
      <c r="J161" s="234"/>
      <c r="K161" s="234"/>
    </row>
    <row r="162" spans="3:11" ht="16.5" customHeight="1">
      <c r="C162" s="234"/>
      <c r="D162" s="234"/>
      <c r="E162" s="234"/>
      <c r="F162" s="234"/>
      <c r="G162" s="234"/>
      <c r="H162" s="234"/>
      <c r="I162" s="234"/>
      <c r="J162" s="234"/>
      <c r="K162" s="234"/>
    </row>
    <row r="163" spans="3:11" ht="16.5" customHeight="1">
      <c r="C163" s="234"/>
      <c r="D163" s="234"/>
      <c r="E163" s="234"/>
      <c r="F163" s="234"/>
      <c r="G163" s="234"/>
      <c r="H163" s="234"/>
      <c r="I163" s="234"/>
      <c r="J163" s="234"/>
      <c r="K163" s="234"/>
    </row>
    <row r="164" spans="3:11" ht="16.5" customHeight="1">
      <c r="C164" s="234"/>
      <c r="D164" s="234"/>
      <c r="E164" s="234"/>
      <c r="F164" s="234"/>
      <c r="G164" s="234"/>
      <c r="H164" s="234"/>
      <c r="I164" s="234"/>
      <c r="J164" s="234"/>
      <c r="K164" s="234"/>
    </row>
    <row r="165" spans="3:11" ht="16.5" customHeight="1">
      <c r="C165" s="234"/>
      <c r="D165" s="234"/>
      <c r="E165" s="234"/>
      <c r="F165" s="234"/>
      <c r="G165" s="234"/>
      <c r="H165" s="234"/>
      <c r="I165" s="234"/>
      <c r="J165" s="234"/>
      <c r="K165" s="234"/>
    </row>
    <row r="166" spans="3:11" ht="16.5" customHeight="1">
      <c r="C166" s="234"/>
      <c r="D166" s="234"/>
      <c r="E166" s="234"/>
      <c r="F166" s="234"/>
      <c r="G166" s="234"/>
      <c r="H166" s="234"/>
      <c r="I166" s="234"/>
      <c r="J166" s="234"/>
      <c r="K166" s="234"/>
    </row>
    <row r="167" spans="3:11" ht="16.5" customHeight="1">
      <c r="C167" s="234"/>
      <c r="D167" s="234"/>
      <c r="E167" s="234"/>
      <c r="F167" s="234"/>
      <c r="G167" s="234"/>
      <c r="H167" s="234"/>
      <c r="I167" s="234"/>
      <c r="J167" s="234"/>
      <c r="K167" s="234"/>
    </row>
    <row r="168" spans="3:11" ht="16.5" customHeight="1">
      <c r="C168" s="234"/>
      <c r="D168" s="234"/>
      <c r="E168" s="234"/>
      <c r="F168" s="234"/>
      <c r="G168" s="234"/>
      <c r="H168" s="234"/>
      <c r="I168" s="234"/>
      <c r="J168" s="234"/>
      <c r="K168" s="234"/>
    </row>
    <row r="169" spans="3:11" ht="16.5" customHeight="1">
      <c r="C169" s="234"/>
      <c r="D169" s="234"/>
      <c r="E169" s="234"/>
      <c r="F169" s="234"/>
      <c r="G169" s="234"/>
      <c r="H169" s="234"/>
      <c r="I169" s="234"/>
      <c r="J169" s="234"/>
      <c r="K169" s="234"/>
    </row>
    <row r="170" spans="3:11" ht="16.5" customHeight="1">
      <c r="C170" s="234"/>
      <c r="D170" s="234"/>
      <c r="E170" s="234"/>
      <c r="F170" s="234"/>
      <c r="G170" s="234"/>
      <c r="H170" s="234"/>
      <c r="I170" s="234"/>
      <c r="J170" s="234"/>
      <c r="K170" s="234"/>
    </row>
    <row r="171" spans="3:11" ht="16.5" customHeight="1">
      <c r="C171" s="234"/>
      <c r="D171" s="234"/>
      <c r="E171" s="234"/>
      <c r="F171" s="234"/>
      <c r="G171" s="234"/>
      <c r="H171" s="234"/>
      <c r="I171" s="234"/>
      <c r="J171" s="234"/>
      <c r="K171" s="234"/>
    </row>
    <row r="172" spans="3:11" ht="16.5" customHeight="1">
      <c r="C172" s="234"/>
      <c r="D172" s="234"/>
      <c r="E172" s="234"/>
      <c r="F172" s="234"/>
      <c r="G172" s="234"/>
      <c r="H172" s="234"/>
      <c r="I172" s="234"/>
      <c r="J172" s="234"/>
      <c r="K172" s="234"/>
    </row>
    <row r="173" spans="3:11" ht="16.5" customHeight="1">
      <c r="C173" s="234"/>
      <c r="D173" s="234"/>
      <c r="E173" s="234"/>
      <c r="F173" s="234"/>
      <c r="G173" s="234"/>
      <c r="H173" s="234"/>
      <c r="I173" s="234"/>
      <c r="J173" s="234"/>
      <c r="K173" s="234"/>
    </row>
    <row r="174" spans="3:11" ht="16.5" customHeight="1">
      <c r="C174" s="234"/>
      <c r="D174" s="234"/>
      <c r="E174" s="234"/>
      <c r="F174" s="234"/>
      <c r="G174" s="234"/>
      <c r="H174" s="234"/>
      <c r="I174" s="234"/>
      <c r="J174" s="234"/>
      <c r="K174" s="234"/>
    </row>
    <row r="175" spans="3:11" ht="14.25">
      <c r="C175" s="234"/>
      <c r="D175" s="234"/>
      <c r="E175" s="234"/>
      <c r="F175" s="234"/>
      <c r="G175" s="234"/>
      <c r="H175" s="234"/>
      <c r="I175" s="234"/>
      <c r="J175" s="234"/>
      <c r="K175" s="234"/>
    </row>
    <row r="176" spans="3:11" ht="14.25">
      <c r="C176" s="234"/>
      <c r="D176" s="234"/>
      <c r="E176" s="234"/>
      <c r="F176" s="234"/>
      <c r="G176" s="234"/>
      <c r="H176" s="234"/>
      <c r="I176" s="234"/>
      <c r="J176" s="234"/>
      <c r="K176" s="234"/>
    </row>
    <row r="177" spans="3:11" ht="14.25">
      <c r="C177" s="234"/>
      <c r="D177" s="234"/>
      <c r="E177" s="234"/>
      <c r="F177" s="234"/>
      <c r="G177" s="234"/>
      <c r="H177" s="234"/>
      <c r="I177" s="234"/>
      <c r="J177" s="234"/>
      <c r="K177" s="234"/>
    </row>
    <row r="178" spans="3:11" ht="14.25">
      <c r="C178" s="234"/>
      <c r="D178" s="234"/>
      <c r="E178" s="234"/>
      <c r="F178" s="234"/>
      <c r="G178" s="234"/>
      <c r="H178" s="234"/>
      <c r="I178" s="234"/>
      <c r="J178" s="234"/>
      <c r="K178" s="234"/>
    </row>
    <row r="179" spans="3:11" ht="14.25">
      <c r="C179" s="234"/>
      <c r="D179" s="234"/>
      <c r="E179" s="234"/>
      <c r="F179" s="234"/>
      <c r="G179" s="234"/>
      <c r="H179" s="234"/>
      <c r="I179" s="234"/>
      <c r="J179" s="234"/>
      <c r="K179" s="234"/>
    </row>
    <row r="180" spans="3:11" ht="14.25">
      <c r="C180" s="234"/>
      <c r="D180" s="234"/>
      <c r="E180" s="234"/>
      <c r="F180" s="234"/>
      <c r="G180" s="234"/>
      <c r="H180" s="234"/>
      <c r="I180" s="234"/>
      <c r="J180" s="234"/>
      <c r="K180" s="234"/>
    </row>
    <row r="181" spans="3:11" ht="14.25">
      <c r="C181" s="234"/>
      <c r="D181" s="234"/>
      <c r="E181" s="234"/>
      <c r="F181" s="234"/>
      <c r="G181" s="234"/>
      <c r="H181" s="234"/>
      <c r="I181" s="234"/>
      <c r="J181" s="234"/>
      <c r="K181" s="234"/>
    </row>
    <row r="182" spans="3:11" ht="14.25">
      <c r="C182" s="234"/>
      <c r="D182" s="234"/>
      <c r="E182" s="234"/>
      <c r="F182" s="234"/>
      <c r="G182" s="234"/>
      <c r="H182" s="234"/>
      <c r="I182" s="234"/>
      <c r="J182" s="234"/>
      <c r="K182" s="234"/>
    </row>
    <row r="183" spans="3:11" ht="14.25">
      <c r="C183" s="234"/>
      <c r="D183" s="234"/>
      <c r="E183" s="234"/>
      <c r="F183" s="234"/>
      <c r="G183" s="234"/>
      <c r="H183" s="234"/>
      <c r="I183" s="234"/>
      <c r="J183" s="234"/>
      <c r="K183" s="234"/>
    </row>
    <row r="184" spans="3:11" ht="14.25">
      <c r="C184" s="234"/>
      <c r="D184" s="234"/>
      <c r="E184" s="234"/>
      <c r="F184" s="234"/>
      <c r="G184" s="234"/>
      <c r="H184" s="234"/>
      <c r="I184" s="234"/>
      <c r="J184" s="234"/>
      <c r="K184" s="234"/>
    </row>
    <row r="185" spans="3:11" ht="14.25">
      <c r="C185" s="234"/>
      <c r="D185" s="234"/>
      <c r="E185" s="234"/>
      <c r="F185" s="234"/>
      <c r="G185" s="234"/>
      <c r="H185" s="234"/>
      <c r="I185" s="234"/>
      <c r="J185" s="234"/>
      <c r="K185" s="234"/>
    </row>
    <row r="186" spans="3:11" ht="14.25">
      <c r="C186" s="234"/>
      <c r="D186" s="234"/>
      <c r="E186" s="234"/>
      <c r="F186" s="234"/>
      <c r="G186" s="234"/>
      <c r="H186" s="234"/>
      <c r="I186" s="234"/>
      <c r="J186" s="234"/>
      <c r="K186" s="234"/>
    </row>
    <row r="187" spans="3:11" ht="14.25">
      <c r="C187" s="234"/>
      <c r="D187" s="234"/>
      <c r="E187" s="234"/>
      <c r="F187" s="234"/>
      <c r="G187" s="234"/>
      <c r="H187" s="234"/>
      <c r="I187" s="234"/>
      <c r="J187" s="234"/>
      <c r="K187" s="234"/>
    </row>
    <row r="188" spans="3:11" ht="14.25">
      <c r="C188" s="234"/>
      <c r="D188" s="234"/>
      <c r="E188" s="234"/>
      <c r="F188" s="234"/>
      <c r="G188" s="234"/>
      <c r="H188" s="234"/>
      <c r="I188" s="234"/>
      <c r="J188" s="234"/>
      <c r="K188" s="234"/>
    </row>
    <row r="189" spans="3:11" ht="14.25">
      <c r="C189" s="234"/>
      <c r="D189" s="234"/>
      <c r="E189" s="234"/>
      <c r="F189" s="234"/>
      <c r="G189" s="234"/>
      <c r="H189" s="234"/>
      <c r="I189" s="234"/>
      <c r="J189" s="234"/>
      <c r="K189" s="234"/>
    </row>
    <row r="190" spans="3:11" ht="14.25">
      <c r="C190" s="234"/>
      <c r="D190" s="234"/>
      <c r="E190" s="234"/>
      <c r="F190" s="234"/>
      <c r="G190" s="234"/>
      <c r="H190" s="234"/>
      <c r="I190" s="234"/>
      <c r="J190" s="234"/>
      <c r="K190" s="234"/>
    </row>
    <row r="191" spans="3:11" ht="14.25">
      <c r="C191" s="234"/>
      <c r="D191" s="234"/>
      <c r="E191" s="234"/>
      <c r="F191" s="234"/>
      <c r="G191" s="234"/>
      <c r="H191" s="234"/>
      <c r="I191" s="234"/>
      <c r="J191" s="234"/>
      <c r="K191" s="234"/>
    </row>
    <row r="192" spans="3:11" ht="14.25">
      <c r="C192" s="234"/>
      <c r="D192" s="234"/>
      <c r="E192" s="234"/>
      <c r="F192" s="234"/>
      <c r="G192" s="234"/>
      <c r="H192" s="234"/>
      <c r="I192" s="234"/>
      <c r="J192" s="234"/>
      <c r="K192" s="234"/>
    </row>
    <row r="193" spans="3:11" ht="14.25">
      <c r="C193" s="234"/>
      <c r="D193" s="234"/>
      <c r="E193" s="234"/>
      <c r="F193" s="234"/>
      <c r="G193" s="234"/>
      <c r="H193" s="234"/>
      <c r="I193" s="234"/>
      <c r="J193" s="234"/>
      <c r="K193" s="234"/>
    </row>
    <row r="194" spans="3:11" ht="14.25">
      <c r="C194" s="234"/>
      <c r="D194" s="234"/>
      <c r="E194" s="234"/>
      <c r="F194" s="234"/>
      <c r="G194" s="234"/>
      <c r="H194" s="234"/>
      <c r="I194" s="234"/>
      <c r="J194" s="234"/>
      <c r="K194" s="234"/>
    </row>
    <row r="195" spans="3:11" ht="14.25">
      <c r="C195" s="234"/>
      <c r="D195" s="234"/>
      <c r="E195" s="234"/>
      <c r="F195" s="234"/>
      <c r="G195" s="234"/>
      <c r="H195" s="234"/>
      <c r="I195" s="234"/>
      <c r="J195" s="234"/>
      <c r="K195" s="234"/>
    </row>
    <row r="196" spans="3:11" ht="14.25">
      <c r="C196" s="234"/>
      <c r="D196" s="234"/>
      <c r="E196" s="234"/>
      <c r="F196" s="234"/>
      <c r="G196" s="234"/>
      <c r="H196" s="234"/>
      <c r="I196" s="234"/>
      <c r="J196" s="234"/>
      <c r="K196" s="234"/>
    </row>
    <row r="197" spans="3:11" ht="14.25">
      <c r="C197" s="234"/>
      <c r="D197" s="234"/>
      <c r="E197" s="234"/>
      <c r="F197" s="234"/>
      <c r="G197" s="234"/>
      <c r="H197" s="234"/>
      <c r="I197" s="234"/>
      <c r="J197" s="234"/>
      <c r="K197" s="234"/>
    </row>
    <row r="198" spans="3:11" ht="14.25">
      <c r="C198" s="234"/>
      <c r="D198" s="234"/>
      <c r="E198" s="234"/>
      <c r="F198" s="234"/>
      <c r="G198" s="234"/>
      <c r="H198" s="234"/>
      <c r="I198" s="234"/>
      <c r="J198" s="234"/>
      <c r="K198" s="234"/>
    </row>
    <row r="199" spans="3:11" ht="14.25">
      <c r="C199" s="234"/>
      <c r="D199" s="234"/>
      <c r="E199" s="234"/>
      <c r="F199" s="234"/>
      <c r="G199" s="234"/>
      <c r="H199" s="234"/>
      <c r="I199" s="234"/>
      <c r="J199" s="234"/>
      <c r="K199" s="234"/>
    </row>
    <row r="200" spans="3:11" ht="14.25">
      <c r="C200" s="234"/>
      <c r="D200" s="234"/>
      <c r="E200" s="234"/>
      <c r="F200" s="234"/>
      <c r="G200" s="234"/>
      <c r="H200" s="234"/>
      <c r="I200" s="234"/>
      <c r="J200" s="234"/>
      <c r="K200" s="234"/>
    </row>
    <row r="201" spans="3:11" ht="14.25">
      <c r="C201" s="234"/>
      <c r="D201" s="234"/>
      <c r="E201" s="234"/>
      <c r="F201" s="234"/>
      <c r="G201" s="234"/>
      <c r="H201" s="234"/>
      <c r="I201" s="234"/>
      <c r="J201" s="234"/>
      <c r="K201" s="234"/>
    </row>
    <row r="202" spans="3:11" ht="14.25">
      <c r="C202" s="234"/>
      <c r="D202" s="234"/>
      <c r="E202" s="234"/>
      <c r="F202" s="234"/>
      <c r="G202" s="234"/>
      <c r="H202" s="234"/>
      <c r="I202" s="234"/>
      <c r="J202" s="234"/>
      <c r="K202" s="234"/>
    </row>
    <row r="203" spans="3:11" ht="14.25">
      <c r="C203" s="234"/>
      <c r="D203" s="234"/>
      <c r="E203" s="234"/>
      <c r="F203" s="234"/>
      <c r="G203" s="234"/>
      <c r="H203" s="234"/>
      <c r="I203" s="234"/>
      <c r="J203" s="234"/>
      <c r="K203" s="234"/>
    </row>
    <row r="204" spans="3:11" ht="14.25">
      <c r="C204" s="234"/>
      <c r="D204" s="234"/>
      <c r="E204" s="234"/>
      <c r="F204" s="234"/>
      <c r="G204" s="234"/>
      <c r="H204" s="234"/>
      <c r="I204" s="234"/>
      <c r="J204" s="234"/>
      <c r="K204" s="234"/>
    </row>
    <row r="205" spans="3:11" ht="14.25">
      <c r="C205" s="234"/>
      <c r="D205" s="234"/>
      <c r="E205" s="234"/>
      <c r="F205" s="234"/>
      <c r="G205" s="234"/>
      <c r="H205" s="234"/>
      <c r="I205" s="234"/>
      <c r="J205" s="234"/>
      <c r="K205" s="234"/>
    </row>
    <row r="206" spans="3:11" ht="14.25">
      <c r="C206" s="234"/>
      <c r="D206" s="234"/>
      <c r="E206" s="234"/>
      <c r="F206" s="234"/>
      <c r="G206" s="234"/>
      <c r="H206" s="234"/>
      <c r="I206" s="234"/>
      <c r="J206" s="234"/>
      <c r="K206" s="234"/>
    </row>
    <row r="207" spans="3:11" ht="14.25">
      <c r="C207" s="234"/>
      <c r="D207" s="234"/>
      <c r="E207" s="234"/>
      <c r="F207" s="234"/>
      <c r="G207" s="234"/>
      <c r="H207" s="234"/>
      <c r="I207" s="234"/>
      <c r="J207" s="234"/>
      <c r="K207" s="234"/>
    </row>
    <row r="208" spans="3:11" ht="14.25">
      <c r="C208" s="234"/>
      <c r="D208" s="234"/>
      <c r="E208" s="234"/>
      <c r="F208" s="234"/>
      <c r="G208" s="234"/>
      <c r="H208" s="234"/>
      <c r="I208" s="234"/>
      <c r="J208" s="234"/>
      <c r="K208" s="234"/>
    </row>
    <row r="209" spans="3:11" ht="14.25">
      <c r="C209" s="234"/>
      <c r="D209" s="234"/>
      <c r="E209" s="234"/>
      <c r="F209" s="234"/>
      <c r="G209" s="234"/>
      <c r="H209" s="234"/>
      <c r="I209" s="234"/>
      <c r="J209" s="234"/>
      <c r="K209" s="234"/>
    </row>
    <row r="210" spans="3:11" ht="14.25">
      <c r="C210" s="234"/>
      <c r="D210" s="234"/>
      <c r="E210" s="234"/>
      <c r="F210" s="234"/>
      <c r="G210" s="234"/>
      <c r="H210" s="234"/>
      <c r="I210" s="234"/>
      <c r="J210" s="234"/>
      <c r="K210" s="234"/>
    </row>
    <row r="211" spans="3:11" ht="14.25">
      <c r="C211" s="234"/>
      <c r="D211" s="234"/>
      <c r="E211" s="234"/>
      <c r="F211" s="234"/>
      <c r="G211" s="234"/>
      <c r="H211" s="234"/>
      <c r="I211" s="234"/>
      <c r="J211" s="234"/>
      <c r="K211" s="234"/>
    </row>
    <row r="212" spans="3:11" ht="14.25">
      <c r="C212" s="234"/>
      <c r="D212" s="234"/>
      <c r="E212" s="234"/>
      <c r="F212" s="234"/>
      <c r="G212" s="234"/>
      <c r="H212" s="234"/>
      <c r="I212" s="234"/>
      <c r="J212" s="234"/>
      <c r="K212" s="234"/>
    </row>
    <row r="213" spans="3:11" ht="14.25">
      <c r="C213" s="234"/>
      <c r="D213" s="234"/>
      <c r="E213" s="234"/>
      <c r="F213" s="234"/>
      <c r="G213" s="234"/>
      <c r="H213" s="234"/>
      <c r="I213" s="234"/>
      <c r="J213" s="234"/>
      <c r="K213" s="234"/>
    </row>
    <row r="214" spans="3:11" ht="14.25">
      <c r="C214" s="234"/>
      <c r="D214" s="234"/>
      <c r="E214" s="234"/>
      <c r="F214" s="234"/>
      <c r="G214" s="234"/>
      <c r="H214" s="234"/>
      <c r="I214" s="234"/>
      <c r="J214" s="234"/>
      <c r="K214" s="234"/>
    </row>
    <row r="215" spans="3:11" ht="14.25">
      <c r="C215" s="234"/>
      <c r="D215" s="234"/>
      <c r="E215" s="234"/>
      <c r="F215" s="234"/>
      <c r="G215" s="234"/>
      <c r="H215" s="234"/>
      <c r="I215" s="234"/>
      <c r="J215" s="234"/>
      <c r="K215" s="234"/>
    </row>
    <row r="216" spans="3:11" ht="14.25">
      <c r="C216" s="234"/>
      <c r="D216" s="234"/>
      <c r="E216" s="234"/>
      <c r="F216" s="234"/>
      <c r="G216" s="234"/>
      <c r="H216" s="234"/>
      <c r="I216" s="234"/>
      <c r="J216" s="234"/>
      <c r="K216" s="234"/>
    </row>
    <row r="217" spans="3:11" ht="14.25">
      <c r="C217" s="234"/>
      <c r="D217" s="234"/>
      <c r="E217" s="234"/>
      <c r="F217" s="234"/>
      <c r="G217" s="234"/>
      <c r="H217" s="234"/>
      <c r="I217" s="234"/>
      <c r="J217" s="234"/>
      <c r="K217" s="234"/>
    </row>
    <row r="218" spans="3:11" ht="14.25">
      <c r="C218" s="234"/>
      <c r="D218" s="234"/>
      <c r="E218" s="234"/>
      <c r="F218" s="234"/>
      <c r="G218" s="234"/>
      <c r="H218" s="234"/>
      <c r="I218" s="234"/>
      <c r="J218" s="234"/>
      <c r="K218" s="234"/>
    </row>
    <row r="219" spans="3:11" ht="14.25">
      <c r="C219" s="234"/>
      <c r="D219" s="234"/>
      <c r="E219" s="234"/>
      <c r="F219" s="234"/>
      <c r="G219" s="234"/>
      <c r="H219" s="234"/>
      <c r="I219" s="234"/>
      <c r="J219" s="234"/>
      <c r="K219" s="234"/>
    </row>
    <row r="220" spans="3:11" ht="14.25">
      <c r="C220" s="234"/>
      <c r="D220" s="234"/>
      <c r="E220" s="234"/>
      <c r="F220" s="234"/>
      <c r="G220" s="234"/>
      <c r="H220" s="234"/>
      <c r="I220" s="234"/>
      <c r="J220" s="234"/>
      <c r="K220" s="234"/>
    </row>
    <row r="221" spans="3:11" ht="14.25">
      <c r="C221" s="234"/>
      <c r="D221" s="234"/>
      <c r="E221" s="234"/>
      <c r="F221" s="234"/>
      <c r="G221" s="234"/>
      <c r="H221" s="234"/>
      <c r="I221" s="234"/>
      <c r="J221" s="234"/>
      <c r="K221" s="234"/>
    </row>
    <row r="222" spans="3:11" ht="14.25">
      <c r="C222" s="234"/>
      <c r="D222" s="234"/>
      <c r="E222" s="234"/>
      <c r="F222" s="234"/>
      <c r="G222" s="234"/>
      <c r="H222" s="234"/>
      <c r="I222" s="234"/>
      <c r="J222" s="234"/>
      <c r="K222" s="234"/>
    </row>
    <row r="223" spans="3:11" ht="14.25">
      <c r="C223" s="234"/>
      <c r="D223" s="234"/>
      <c r="E223" s="234"/>
      <c r="F223" s="234"/>
      <c r="G223" s="234"/>
      <c r="H223" s="234"/>
      <c r="I223" s="234"/>
      <c r="J223" s="234"/>
      <c r="K223" s="234"/>
    </row>
    <row r="224" spans="3:11" ht="14.25">
      <c r="C224" s="234"/>
      <c r="D224" s="234"/>
      <c r="E224" s="234"/>
      <c r="F224" s="234"/>
      <c r="G224" s="234"/>
      <c r="H224" s="234"/>
      <c r="I224" s="234"/>
      <c r="J224" s="234"/>
      <c r="K224" s="234"/>
    </row>
    <row r="225" spans="3:11" ht="14.25">
      <c r="C225" s="234"/>
      <c r="D225" s="234"/>
      <c r="E225" s="234"/>
      <c r="F225" s="234"/>
      <c r="G225" s="234"/>
      <c r="H225" s="234"/>
      <c r="I225" s="234"/>
      <c r="J225" s="234"/>
      <c r="K225" s="234"/>
    </row>
    <row r="226" spans="3:11" ht="14.25">
      <c r="C226" s="234"/>
      <c r="D226" s="234"/>
      <c r="E226" s="234"/>
      <c r="F226" s="234"/>
      <c r="G226" s="234"/>
      <c r="H226" s="234"/>
      <c r="I226" s="234"/>
      <c r="J226" s="234"/>
      <c r="K226" s="234"/>
    </row>
    <row r="227" spans="3:11" ht="14.25">
      <c r="C227" s="234"/>
      <c r="D227" s="234"/>
      <c r="E227" s="234"/>
      <c r="F227" s="234"/>
      <c r="G227" s="234"/>
      <c r="H227" s="234"/>
      <c r="I227" s="234"/>
      <c r="J227" s="234"/>
      <c r="K227" s="234"/>
    </row>
    <row r="228" spans="3:11" ht="14.25">
      <c r="C228" s="234"/>
      <c r="D228" s="234"/>
      <c r="E228" s="234"/>
      <c r="F228" s="234"/>
      <c r="G228" s="234"/>
      <c r="H228" s="234"/>
      <c r="I228" s="234"/>
      <c r="J228" s="234"/>
      <c r="K228" s="234"/>
    </row>
    <row r="229" spans="3:11" ht="14.25">
      <c r="C229" s="234"/>
      <c r="D229" s="234"/>
      <c r="E229" s="234"/>
      <c r="F229" s="234"/>
      <c r="G229" s="234"/>
      <c r="H229" s="234"/>
      <c r="I229" s="234"/>
      <c r="J229" s="234"/>
      <c r="K229" s="234"/>
    </row>
    <row r="230" spans="3:11" ht="14.25">
      <c r="C230" s="234"/>
      <c r="D230" s="234"/>
      <c r="E230" s="234"/>
      <c r="F230" s="234"/>
      <c r="G230" s="234"/>
      <c r="H230" s="234"/>
      <c r="I230" s="234"/>
      <c r="J230" s="234"/>
      <c r="K230" s="234"/>
    </row>
    <row r="231" spans="3:11" ht="14.25">
      <c r="C231" s="234"/>
      <c r="D231" s="234"/>
      <c r="E231" s="234"/>
      <c r="F231" s="234"/>
      <c r="G231" s="234"/>
      <c r="H231" s="234"/>
      <c r="I231" s="234"/>
      <c r="J231" s="234"/>
      <c r="K231" s="234"/>
    </row>
    <row r="232" spans="3:11" ht="14.25">
      <c r="C232" s="234"/>
      <c r="D232" s="234"/>
      <c r="E232" s="234"/>
      <c r="F232" s="234"/>
      <c r="G232" s="234"/>
      <c r="H232" s="234"/>
      <c r="I232" s="234"/>
      <c r="J232" s="234"/>
      <c r="K232" s="234"/>
    </row>
    <row r="233" spans="3:11" ht="14.25">
      <c r="C233" s="234"/>
      <c r="D233" s="234"/>
      <c r="E233" s="234"/>
      <c r="F233" s="234"/>
      <c r="G233" s="234"/>
      <c r="H233" s="234"/>
      <c r="I233" s="234"/>
      <c r="J233" s="234"/>
      <c r="K233" s="234"/>
    </row>
    <row r="234" spans="3:11" ht="14.25">
      <c r="C234" s="234"/>
      <c r="D234" s="234"/>
      <c r="E234" s="234"/>
      <c r="F234" s="234"/>
      <c r="G234" s="234"/>
      <c r="H234" s="234"/>
      <c r="I234" s="234"/>
      <c r="J234" s="234"/>
      <c r="K234" s="234"/>
    </row>
    <row r="235" spans="3:11" ht="14.25">
      <c r="C235" s="234"/>
      <c r="D235" s="234"/>
      <c r="E235" s="234"/>
      <c r="F235" s="234"/>
      <c r="G235" s="234"/>
      <c r="H235" s="234"/>
      <c r="I235" s="234"/>
      <c r="J235" s="234"/>
      <c r="K235" s="234"/>
    </row>
    <row r="236" spans="3:11" ht="14.25">
      <c r="C236" s="234"/>
      <c r="D236" s="234"/>
      <c r="E236" s="234"/>
      <c r="F236" s="234"/>
      <c r="G236" s="234"/>
      <c r="H236" s="234"/>
      <c r="I236" s="234"/>
      <c r="J236" s="234"/>
      <c r="K236" s="234"/>
    </row>
    <row r="237" spans="3:11" ht="14.25">
      <c r="C237" s="234"/>
      <c r="D237" s="234"/>
      <c r="E237" s="234"/>
      <c r="F237" s="234"/>
      <c r="G237" s="234"/>
      <c r="H237" s="234"/>
      <c r="I237" s="234"/>
      <c r="J237" s="234"/>
      <c r="K237" s="234"/>
    </row>
    <row r="238" spans="3:11" ht="14.25">
      <c r="C238" s="234"/>
      <c r="D238" s="234"/>
      <c r="E238" s="234"/>
      <c r="F238" s="234"/>
      <c r="G238" s="234"/>
      <c r="H238" s="234"/>
      <c r="I238" s="234"/>
      <c r="J238" s="234"/>
      <c r="K238" s="234"/>
    </row>
    <row r="239" spans="3:11" ht="14.25">
      <c r="C239" s="234"/>
      <c r="D239" s="234"/>
      <c r="E239" s="234"/>
      <c r="F239" s="234"/>
      <c r="G239" s="234"/>
      <c r="H239" s="234"/>
      <c r="I239" s="234"/>
      <c r="J239" s="234"/>
      <c r="K239" s="234"/>
    </row>
    <row r="240" spans="3:11" ht="14.25">
      <c r="C240" s="234"/>
      <c r="D240" s="234"/>
      <c r="E240" s="234"/>
      <c r="F240" s="234"/>
      <c r="G240" s="234"/>
      <c r="H240" s="234"/>
      <c r="I240" s="234"/>
      <c r="J240" s="234"/>
      <c r="K240" s="234"/>
    </row>
    <row r="241" spans="3:11" ht="14.25">
      <c r="C241" s="234"/>
      <c r="D241" s="234"/>
      <c r="E241" s="234"/>
      <c r="F241" s="234"/>
      <c r="G241" s="234"/>
      <c r="H241" s="234"/>
      <c r="I241" s="234"/>
      <c r="J241" s="234"/>
      <c r="K241" s="234"/>
    </row>
    <row r="242" spans="3:11" ht="14.25">
      <c r="C242" s="234"/>
      <c r="D242" s="234"/>
      <c r="E242" s="234"/>
      <c r="F242" s="234"/>
      <c r="G242" s="234"/>
      <c r="H242" s="234"/>
      <c r="I242" s="234"/>
      <c r="J242" s="234"/>
      <c r="K242" s="234"/>
    </row>
    <row r="243" spans="3:11" ht="14.25">
      <c r="C243" s="234"/>
      <c r="D243" s="234"/>
      <c r="E243" s="234"/>
      <c r="F243" s="234"/>
      <c r="G243" s="234"/>
      <c r="H243" s="234"/>
      <c r="I243" s="234"/>
      <c r="J243" s="234"/>
      <c r="K243" s="234"/>
    </row>
    <row r="244" spans="3:11" ht="14.25">
      <c r="C244" s="234"/>
      <c r="D244" s="234"/>
      <c r="E244" s="234"/>
      <c r="F244" s="234"/>
      <c r="G244" s="234"/>
      <c r="H244" s="234"/>
      <c r="I244" s="234"/>
      <c r="J244" s="234"/>
      <c r="K244" s="234"/>
    </row>
    <row r="245" spans="3:11" ht="14.25">
      <c r="C245" s="234"/>
      <c r="D245" s="234"/>
      <c r="E245" s="234"/>
      <c r="F245" s="234"/>
      <c r="G245" s="234"/>
      <c r="H245" s="234"/>
      <c r="I245" s="234"/>
      <c r="J245" s="234"/>
      <c r="K245" s="234"/>
    </row>
    <row r="246" spans="3:11" ht="14.25">
      <c r="C246" s="234"/>
      <c r="D246" s="234"/>
      <c r="E246" s="234"/>
      <c r="F246" s="234"/>
      <c r="G246" s="234"/>
      <c r="H246" s="234"/>
      <c r="I246" s="234"/>
      <c r="J246" s="234"/>
      <c r="K246" s="234"/>
    </row>
    <row r="247" spans="3:11" ht="14.25">
      <c r="C247" s="234"/>
      <c r="D247" s="234"/>
      <c r="E247" s="234"/>
      <c r="F247" s="234"/>
      <c r="G247" s="234"/>
      <c r="H247" s="234"/>
      <c r="I247" s="234"/>
      <c r="J247" s="234"/>
      <c r="K247" s="234"/>
    </row>
    <row r="248" spans="3:11" ht="14.25">
      <c r="C248" s="234"/>
      <c r="D248" s="234"/>
      <c r="E248" s="234"/>
      <c r="F248" s="234"/>
      <c r="G248" s="234"/>
      <c r="H248" s="234"/>
      <c r="I248" s="234"/>
      <c r="J248" s="234"/>
      <c r="K248" s="234"/>
    </row>
    <row r="249" spans="3:11" ht="14.25">
      <c r="C249" s="234"/>
      <c r="D249" s="234"/>
      <c r="E249" s="234"/>
      <c r="F249" s="234"/>
      <c r="G249" s="234"/>
      <c r="H249" s="234"/>
      <c r="I249" s="234"/>
      <c r="J249" s="234"/>
      <c r="K249" s="234"/>
    </row>
    <row r="250" spans="3:11" ht="14.25">
      <c r="C250" s="234"/>
      <c r="D250" s="234"/>
      <c r="E250" s="234"/>
      <c r="F250" s="234"/>
      <c r="G250" s="234"/>
      <c r="H250" s="234"/>
      <c r="I250" s="234"/>
      <c r="J250" s="234"/>
      <c r="K250" s="234"/>
    </row>
    <row r="251" spans="3:11" ht="14.25">
      <c r="C251" s="234"/>
      <c r="D251" s="234"/>
      <c r="E251" s="234"/>
      <c r="F251" s="234"/>
      <c r="G251" s="234"/>
      <c r="H251" s="234"/>
      <c r="I251" s="234"/>
      <c r="J251" s="234"/>
      <c r="K251" s="234"/>
    </row>
    <row r="252" spans="3:11" ht="14.25">
      <c r="C252" s="234"/>
      <c r="D252" s="234"/>
      <c r="E252" s="234"/>
      <c r="F252" s="234"/>
      <c r="G252" s="234"/>
      <c r="H252" s="234"/>
      <c r="I252" s="234"/>
      <c r="J252" s="234"/>
      <c r="K252" s="234"/>
    </row>
    <row r="253" spans="3:11" ht="14.25">
      <c r="C253" s="234"/>
      <c r="D253" s="234"/>
      <c r="E253" s="234"/>
      <c r="F253" s="234"/>
      <c r="G253" s="234"/>
      <c r="H253" s="234"/>
      <c r="I253" s="234"/>
      <c r="J253" s="234"/>
      <c r="K253" s="234"/>
    </row>
    <row r="254" spans="3:11" ht="14.25">
      <c r="C254" s="234"/>
      <c r="D254" s="234"/>
      <c r="E254" s="234"/>
      <c r="F254" s="234"/>
      <c r="G254" s="234"/>
      <c r="H254" s="234"/>
      <c r="I254" s="234"/>
      <c r="J254" s="234"/>
      <c r="K254" s="234"/>
    </row>
    <row r="255" spans="3:11" ht="14.25">
      <c r="C255" s="234"/>
      <c r="D255" s="234"/>
      <c r="E255" s="234"/>
      <c r="F255" s="234"/>
      <c r="G255" s="234"/>
      <c r="H255" s="234"/>
      <c r="I255" s="234"/>
      <c r="J255" s="234"/>
      <c r="K255" s="234"/>
    </row>
    <row r="256" spans="3:11" ht="14.25">
      <c r="C256" s="234"/>
      <c r="D256" s="234"/>
      <c r="E256" s="234"/>
      <c r="F256" s="234"/>
      <c r="G256" s="234"/>
      <c r="H256" s="234"/>
      <c r="I256" s="234"/>
      <c r="J256" s="234"/>
      <c r="K256" s="234"/>
    </row>
    <row r="257" spans="3:11" ht="14.25">
      <c r="C257" s="234"/>
      <c r="D257" s="234"/>
      <c r="E257" s="234"/>
      <c r="F257" s="234"/>
      <c r="G257" s="234"/>
      <c r="H257" s="234"/>
      <c r="I257" s="234"/>
      <c r="J257" s="234"/>
      <c r="K257" s="234"/>
    </row>
    <row r="258" spans="3:11" ht="14.25">
      <c r="C258" s="234"/>
      <c r="D258" s="234"/>
      <c r="E258" s="234"/>
      <c r="F258" s="234"/>
      <c r="G258" s="234"/>
      <c r="H258" s="234"/>
      <c r="I258" s="234"/>
      <c r="J258" s="234"/>
      <c r="K258" s="234"/>
    </row>
    <row r="259" spans="3:11" ht="14.25">
      <c r="C259" s="234"/>
      <c r="D259" s="234"/>
      <c r="E259" s="234"/>
      <c r="F259" s="234"/>
      <c r="G259" s="234"/>
      <c r="H259" s="234"/>
      <c r="I259" s="234"/>
      <c r="J259" s="234"/>
      <c r="K259" s="234"/>
    </row>
    <row r="260" spans="3:11" ht="14.25">
      <c r="C260" s="234"/>
      <c r="D260" s="234"/>
      <c r="E260" s="234"/>
      <c r="F260" s="234"/>
      <c r="G260" s="234"/>
      <c r="H260" s="234"/>
      <c r="I260" s="234"/>
      <c r="J260" s="234"/>
      <c r="K260" s="234"/>
    </row>
    <row r="261" spans="3:11" ht="14.25">
      <c r="C261" s="234"/>
      <c r="D261" s="234"/>
      <c r="E261" s="234"/>
      <c r="F261" s="234"/>
      <c r="G261" s="234"/>
      <c r="H261" s="234"/>
      <c r="I261" s="234"/>
      <c r="J261" s="234"/>
      <c r="K261" s="234"/>
    </row>
    <row r="262" spans="3:11" ht="14.25">
      <c r="C262" s="234"/>
      <c r="D262" s="234"/>
      <c r="E262" s="234"/>
      <c r="F262" s="234"/>
      <c r="G262" s="234"/>
      <c r="H262" s="234"/>
      <c r="I262" s="234"/>
      <c r="J262" s="234"/>
      <c r="K262" s="234"/>
    </row>
    <row r="263" spans="3:11" ht="14.25">
      <c r="C263" s="234"/>
      <c r="D263" s="234"/>
      <c r="E263" s="234"/>
      <c r="F263" s="234"/>
      <c r="G263" s="234"/>
      <c r="H263" s="234"/>
      <c r="I263" s="234"/>
      <c r="J263" s="234"/>
      <c r="K263" s="234"/>
    </row>
    <row r="264" spans="3:11" ht="14.25">
      <c r="C264" s="234"/>
      <c r="D264" s="234"/>
      <c r="E264" s="234"/>
      <c r="F264" s="234"/>
      <c r="G264" s="234"/>
      <c r="H264" s="234"/>
      <c r="I264" s="234"/>
      <c r="J264" s="234"/>
      <c r="K264" s="234"/>
    </row>
    <row r="265" spans="3:11" ht="14.25">
      <c r="C265" s="234"/>
      <c r="D265" s="234"/>
      <c r="E265" s="234"/>
      <c r="F265" s="234"/>
      <c r="G265" s="234"/>
      <c r="H265" s="234"/>
      <c r="I265" s="234"/>
      <c r="J265" s="234"/>
      <c r="K265" s="234"/>
    </row>
    <row r="266" spans="3:11" ht="14.25">
      <c r="C266" s="234"/>
      <c r="D266" s="234"/>
      <c r="E266" s="234"/>
      <c r="F266" s="234"/>
      <c r="G266" s="234"/>
      <c r="H266" s="234"/>
      <c r="I266" s="234"/>
      <c r="J266" s="234"/>
      <c r="K266" s="234"/>
    </row>
    <row r="267" spans="3:11" ht="14.25">
      <c r="C267" s="234"/>
      <c r="D267" s="234"/>
      <c r="E267" s="234"/>
      <c r="F267" s="234"/>
      <c r="G267" s="234"/>
      <c r="H267" s="234"/>
      <c r="I267" s="234"/>
      <c r="J267" s="234"/>
      <c r="K267" s="234"/>
    </row>
    <row r="268" spans="3:11" ht="14.25">
      <c r="C268" s="234"/>
      <c r="D268" s="234"/>
      <c r="E268" s="234"/>
      <c r="F268" s="234"/>
      <c r="G268" s="234"/>
      <c r="H268" s="234"/>
      <c r="I268" s="234"/>
      <c r="J268" s="234"/>
      <c r="K268" s="234"/>
    </row>
    <row r="269" spans="3:11" ht="14.25">
      <c r="C269" s="234"/>
      <c r="D269" s="234"/>
      <c r="E269" s="234"/>
      <c r="F269" s="234"/>
      <c r="G269" s="234"/>
      <c r="H269" s="234"/>
      <c r="I269" s="234"/>
      <c r="J269" s="234"/>
      <c r="K269" s="234"/>
    </row>
    <row r="270" spans="3:11" ht="14.25">
      <c r="C270" s="234"/>
      <c r="D270" s="234"/>
      <c r="E270" s="234"/>
      <c r="F270" s="234"/>
      <c r="G270" s="234"/>
      <c r="H270" s="234"/>
      <c r="I270" s="234"/>
      <c r="J270" s="234"/>
      <c r="K270" s="234"/>
    </row>
    <row r="271" spans="3:11" ht="14.25">
      <c r="C271" s="234"/>
      <c r="D271" s="234"/>
      <c r="E271" s="234"/>
      <c r="F271" s="234"/>
      <c r="G271" s="234"/>
      <c r="H271" s="234"/>
      <c r="I271" s="234"/>
      <c r="J271" s="234"/>
      <c r="K271" s="234"/>
    </row>
    <row r="272" spans="3:11" ht="14.25">
      <c r="C272" s="234"/>
      <c r="D272" s="234"/>
      <c r="E272" s="234"/>
      <c r="F272" s="234"/>
      <c r="G272" s="234"/>
      <c r="H272" s="234"/>
      <c r="I272" s="234"/>
      <c r="J272" s="234"/>
      <c r="K272" s="234"/>
    </row>
    <row r="273" spans="3:11" ht="14.25">
      <c r="C273" s="234"/>
      <c r="D273" s="234"/>
      <c r="E273" s="234"/>
      <c r="F273" s="234"/>
      <c r="G273" s="234"/>
      <c r="H273" s="234"/>
      <c r="I273" s="234"/>
      <c r="J273" s="234"/>
      <c r="K273" s="234"/>
    </row>
    <row r="274" spans="3:11" ht="14.25">
      <c r="C274" s="234"/>
      <c r="D274" s="234"/>
      <c r="E274" s="234"/>
      <c r="F274" s="234"/>
      <c r="G274" s="234"/>
      <c r="H274" s="234"/>
      <c r="I274" s="234"/>
      <c r="J274" s="234"/>
      <c r="K274" s="234"/>
    </row>
    <row r="275" spans="3:11" ht="14.25">
      <c r="C275" s="234"/>
      <c r="D275" s="234"/>
      <c r="E275" s="234"/>
      <c r="F275" s="234"/>
      <c r="G275" s="234"/>
      <c r="H275" s="234"/>
      <c r="I275" s="234"/>
      <c r="J275" s="234"/>
      <c r="K275" s="234"/>
    </row>
    <row r="276" spans="3:11" ht="14.25">
      <c r="C276" s="234"/>
      <c r="D276" s="234"/>
      <c r="E276" s="234"/>
      <c r="F276" s="234"/>
      <c r="G276" s="234"/>
      <c r="H276" s="234"/>
      <c r="I276" s="234"/>
      <c r="J276" s="234"/>
      <c r="K276" s="234"/>
    </row>
    <row r="277" spans="3:11" ht="14.25">
      <c r="C277" s="234"/>
      <c r="D277" s="234"/>
      <c r="E277" s="234"/>
      <c r="F277" s="234"/>
      <c r="G277" s="234"/>
      <c r="H277" s="234"/>
      <c r="I277" s="234"/>
      <c r="J277" s="234"/>
      <c r="K277" s="234"/>
    </row>
    <row r="278" spans="3:11" ht="14.25">
      <c r="C278" s="234"/>
      <c r="D278" s="234"/>
      <c r="E278" s="234"/>
      <c r="F278" s="234"/>
      <c r="G278" s="234"/>
      <c r="H278" s="234"/>
      <c r="I278" s="234"/>
      <c r="J278" s="234"/>
      <c r="K278" s="234"/>
    </row>
    <row r="279" spans="3:11" ht="14.25">
      <c r="C279" s="234"/>
      <c r="D279" s="234"/>
      <c r="E279" s="234"/>
      <c r="F279" s="234"/>
      <c r="G279" s="234"/>
      <c r="H279" s="234"/>
      <c r="I279" s="234"/>
      <c r="J279" s="234"/>
      <c r="K279" s="234"/>
    </row>
    <row r="280" spans="3:11" ht="14.25">
      <c r="C280" s="234"/>
      <c r="D280" s="234"/>
      <c r="E280" s="234"/>
      <c r="F280" s="234"/>
      <c r="G280" s="234"/>
      <c r="H280" s="234"/>
      <c r="I280" s="234"/>
      <c r="J280" s="234"/>
      <c r="K280" s="234"/>
    </row>
    <row r="281" spans="3:11" ht="14.25">
      <c r="C281" s="234"/>
      <c r="D281" s="234"/>
      <c r="E281" s="234"/>
      <c r="F281" s="234"/>
      <c r="G281" s="234"/>
      <c r="H281" s="234"/>
      <c r="I281" s="234"/>
      <c r="J281" s="234"/>
      <c r="K281" s="234"/>
    </row>
    <row r="282" spans="3:11" ht="14.25">
      <c r="C282" s="234"/>
      <c r="D282" s="234"/>
      <c r="E282" s="234"/>
      <c r="F282" s="234"/>
      <c r="G282" s="234"/>
      <c r="H282" s="234"/>
      <c r="I282" s="234"/>
      <c r="J282" s="234"/>
      <c r="K282" s="234"/>
    </row>
    <row r="283" spans="3:11" ht="14.25">
      <c r="C283" s="234"/>
      <c r="D283" s="234"/>
      <c r="E283" s="234"/>
      <c r="F283" s="234"/>
      <c r="G283" s="234"/>
      <c r="H283" s="234"/>
      <c r="I283" s="234"/>
      <c r="J283" s="234"/>
      <c r="K283" s="234"/>
    </row>
    <row r="284" spans="3:11" ht="14.25">
      <c r="C284" s="234"/>
      <c r="D284" s="234"/>
      <c r="E284" s="234"/>
      <c r="F284" s="234"/>
      <c r="G284" s="234"/>
      <c r="H284" s="234"/>
      <c r="I284" s="234"/>
      <c r="J284" s="234"/>
      <c r="K284" s="234"/>
    </row>
    <row r="285" spans="3:11" ht="14.25">
      <c r="C285" s="234"/>
      <c r="D285" s="234"/>
      <c r="E285" s="234"/>
      <c r="F285" s="234"/>
      <c r="G285" s="234"/>
      <c r="H285" s="234"/>
      <c r="I285" s="234"/>
      <c r="J285" s="234"/>
      <c r="K285" s="234"/>
    </row>
    <row r="286" spans="3:11" ht="14.25">
      <c r="C286" s="234"/>
      <c r="D286" s="234"/>
      <c r="E286" s="234"/>
      <c r="F286" s="234"/>
      <c r="G286" s="234"/>
      <c r="H286" s="234"/>
      <c r="I286" s="234"/>
      <c r="J286" s="234"/>
      <c r="K286" s="234"/>
    </row>
    <row r="287" spans="3:11" ht="14.25">
      <c r="C287" s="234"/>
      <c r="D287" s="234"/>
      <c r="E287" s="234"/>
      <c r="F287" s="234"/>
      <c r="G287" s="234"/>
      <c r="H287" s="234"/>
      <c r="I287" s="234"/>
      <c r="J287" s="234"/>
      <c r="K287" s="234"/>
    </row>
    <row r="288" spans="3:11" ht="14.25">
      <c r="C288" s="234"/>
      <c r="D288" s="234"/>
      <c r="E288" s="234"/>
      <c r="F288" s="234"/>
      <c r="G288" s="234"/>
      <c r="H288" s="234"/>
      <c r="I288" s="234"/>
      <c r="J288" s="234"/>
      <c r="K288" s="234"/>
    </row>
    <row r="289" spans="3:11" ht="14.25">
      <c r="C289" s="234"/>
      <c r="D289" s="234"/>
      <c r="E289" s="234"/>
      <c r="F289" s="234"/>
      <c r="G289" s="234"/>
      <c r="H289" s="234"/>
      <c r="I289" s="234"/>
      <c r="J289" s="234"/>
      <c r="K289" s="234"/>
    </row>
    <row r="290" spans="3:11" ht="14.25">
      <c r="C290" s="234"/>
      <c r="D290" s="234"/>
      <c r="E290" s="234"/>
      <c r="F290" s="234"/>
      <c r="G290" s="234"/>
      <c r="H290" s="234"/>
      <c r="I290" s="234"/>
      <c r="J290" s="234"/>
      <c r="K290" s="234"/>
    </row>
    <row r="291" spans="3:11" ht="14.25">
      <c r="C291" s="234"/>
      <c r="D291" s="234"/>
      <c r="E291" s="234"/>
      <c r="F291" s="234"/>
      <c r="G291" s="234"/>
      <c r="H291" s="234"/>
      <c r="I291" s="234"/>
      <c r="J291" s="234"/>
      <c r="K291" s="234"/>
    </row>
    <row r="292" spans="3:11" ht="14.25">
      <c r="C292" s="234"/>
      <c r="D292" s="234"/>
      <c r="E292" s="234"/>
      <c r="F292" s="234"/>
      <c r="G292" s="234"/>
      <c r="H292" s="234"/>
      <c r="I292" s="234"/>
      <c r="J292" s="234"/>
      <c r="K292" s="234"/>
    </row>
    <row r="293" spans="3:11" ht="14.25">
      <c r="C293" s="234"/>
      <c r="D293" s="234"/>
      <c r="E293" s="234"/>
      <c r="F293" s="234"/>
      <c r="G293" s="234"/>
      <c r="H293" s="234"/>
      <c r="I293" s="234"/>
      <c r="J293" s="234"/>
      <c r="K293" s="234"/>
    </row>
    <row r="294" spans="3:11" ht="14.25">
      <c r="C294" s="234"/>
      <c r="D294" s="234"/>
      <c r="E294" s="234"/>
      <c r="F294" s="234"/>
      <c r="G294" s="234"/>
      <c r="H294" s="234"/>
      <c r="I294" s="234"/>
      <c r="J294" s="234"/>
      <c r="K294" s="234"/>
    </row>
    <row r="295" spans="3:11" ht="14.25">
      <c r="C295" s="234"/>
      <c r="D295" s="234"/>
      <c r="E295" s="234"/>
      <c r="F295" s="234"/>
      <c r="G295" s="234"/>
      <c r="H295" s="234"/>
      <c r="I295" s="234"/>
      <c r="J295" s="234"/>
      <c r="K295" s="234"/>
    </row>
    <row r="296" spans="3:11" ht="14.25">
      <c r="C296" s="234"/>
      <c r="D296" s="234"/>
      <c r="E296" s="234"/>
      <c r="F296" s="234"/>
      <c r="G296" s="234"/>
      <c r="H296" s="234"/>
      <c r="I296" s="234"/>
      <c r="J296" s="234"/>
      <c r="K296" s="234"/>
    </row>
    <row r="297" spans="3:11" ht="14.25">
      <c r="C297" s="234"/>
      <c r="D297" s="234"/>
      <c r="E297" s="234"/>
      <c r="F297" s="234"/>
      <c r="G297" s="234"/>
      <c r="H297" s="234"/>
      <c r="I297" s="234"/>
      <c r="J297" s="234"/>
      <c r="K297" s="234"/>
    </row>
    <row r="298" spans="3:11" ht="14.25">
      <c r="C298" s="234"/>
      <c r="D298" s="234"/>
      <c r="E298" s="234"/>
      <c r="F298" s="234"/>
      <c r="G298" s="234"/>
      <c r="H298" s="234"/>
      <c r="I298" s="234"/>
      <c r="J298" s="234"/>
      <c r="K298" s="234"/>
    </row>
    <row r="299" spans="3:11" ht="14.25">
      <c r="C299" s="234"/>
      <c r="D299" s="234"/>
      <c r="E299" s="234"/>
      <c r="F299" s="234"/>
      <c r="G299" s="234"/>
      <c r="H299" s="234"/>
      <c r="I299" s="234"/>
      <c r="J299" s="234"/>
      <c r="K299" s="234"/>
    </row>
    <row r="300" spans="3:11" ht="14.25">
      <c r="C300" s="234"/>
      <c r="D300" s="234"/>
      <c r="E300" s="234"/>
      <c r="F300" s="234"/>
      <c r="G300" s="234"/>
      <c r="H300" s="234"/>
      <c r="I300" s="234"/>
      <c r="J300" s="234"/>
      <c r="K300" s="234"/>
    </row>
    <row r="301" spans="3:11" ht="14.25">
      <c r="C301" s="234"/>
      <c r="D301" s="234"/>
      <c r="E301" s="234"/>
      <c r="F301" s="234"/>
      <c r="G301" s="234"/>
      <c r="H301" s="234"/>
      <c r="I301" s="234"/>
      <c r="J301" s="234"/>
      <c r="K301" s="234"/>
    </row>
    <row r="302" spans="3:11" ht="14.25">
      <c r="C302" s="234"/>
      <c r="D302" s="234"/>
      <c r="E302" s="234"/>
      <c r="F302" s="234"/>
      <c r="G302" s="234"/>
      <c r="H302" s="234"/>
      <c r="I302" s="234"/>
      <c r="J302" s="234"/>
      <c r="K302" s="234"/>
    </row>
    <row r="303" spans="3:11" ht="14.25">
      <c r="C303" s="234"/>
      <c r="D303" s="234"/>
      <c r="E303" s="234"/>
      <c r="F303" s="234"/>
      <c r="G303" s="234"/>
      <c r="H303" s="234"/>
      <c r="I303" s="234"/>
      <c r="J303" s="234"/>
      <c r="K303" s="234"/>
    </row>
    <row r="304" spans="3:11" ht="14.25">
      <c r="C304" s="234"/>
      <c r="D304" s="234"/>
      <c r="E304" s="234"/>
      <c r="F304" s="234"/>
      <c r="G304" s="234"/>
      <c r="H304" s="234"/>
      <c r="I304" s="234"/>
      <c r="J304" s="234"/>
      <c r="K304" s="234"/>
    </row>
    <row r="305" spans="3:11" ht="14.25">
      <c r="C305" s="234"/>
      <c r="D305" s="234"/>
      <c r="E305" s="234"/>
      <c r="F305" s="234"/>
      <c r="G305" s="234"/>
      <c r="H305" s="234"/>
      <c r="I305" s="234"/>
      <c r="J305" s="234"/>
      <c r="K305" s="234"/>
    </row>
    <row r="306" spans="3:11" ht="14.25">
      <c r="C306" s="234"/>
      <c r="D306" s="234"/>
      <c r="E306" s="234"/>
      <c r="F306" s="234"/>
      <c r="G306" s="234"/>
      <c r="H306" s="234"/>
      <c r="I306" s="234"/>
      <c r="J306" s="234"/>
      <c r="K306" s="234"/>
    </row>
    <row r="307" spans="3:11" ht="14.25">
      <c r="C307" s="234"/>
      <c r="D307" s="234"/>
      <c r="E307" s="234"/>
      <c r="F307" s="234"/>
      <c r="G307" s="234"/>
      <c r="H307" s="234"/>
      <c r="I307" s="234"/>
      <c r="J307" s="234"/>
      <c r="K307" s="234"/>
    </row>
    <row r="308" spans="3:11" ht="14.25">
      <c r="C308" s="234"/>
      <c r="D308" s="234"/>
      <c r="E308" s="234"/>
      <c r="F308" s="234"/>
      <c r="G308" s="234"/>
      <c r="H308" s="234"/>
      <c r="I308" s="234"/>
      <c r="J308" s="234"/>
      <c r="K308" s="234"/>
    </row>
    <row r="309" spans="3:11" ht="14.25">
      <c r="C309" s="234"/>
      <c r="D309" s="234"/>
      <c r="E309" s="234"/>
      <c r="F309" s="234"/>
      <c r="G309" s="234"/>
      <c r="H309" s="234"/>
      <c r="I309" s="234"/>
      <c r="J309" s="234"/>
      <c r="K309" s="234"/>
    </row>
    <row r="310" spans="3:11" ht="14.25">
      <c r="C310" s="234"/>
      <c r="D310" s="234"/>
      <c r="E310" s="234"/>
      <c r="F310" s="234"/>
      <c r="G310" s="234"/>
      <c r="H310" s="234"/>
      <c r="I310" s="234"/>
      <c r="J310" s="234"/>
      <c r="K310" s="234"/>
    </row>
    <row r="311" spans="3:11" ht="14.25">
      <c r="C311" s="234"/>
      <c r="D311" s="234"/>
      <c r="E311" s="234"/>
      <c r="F311" s="234"/>
      <c r="G311" s="234"/>
      <c r="H311" s="234"/>
      <c r="I311" s="234"/>
      <c r="J311" s="234"/>
      <c r="K311" s="234"/>
    </row>
    <row r="312" spans="3:11" ht="14.25">
      <c r="C312" s="234"/>
      <c r="D312" s="234"/>
      <c r="E312" s="234"/>
      <c r="F312" s="234"/>
      <c r="G312" s="234"/>
      <c r="H312" s="234"/>
      <c r="I312" s="234"/>
      <c r="J312" s="234"/>
      <c r="K312" s="234"/>
    </row>
    <row r="313" spans="3:11" ht="14.25">
      <c r="C313" s="234"/>
      <c r="D313" s="234"/>
      <c r="E313" s="234"/>
      <c r="F313" s="234"/>
      <c r="G313" s="234"/>
      <c r="H313" s="234"/>
      <c r="I313" s="234"/>
      <c r="J313" s="234"/>
      <c r="K313" s="234"/>
    </row>
    <row r="314" spans="3:11" ht="14.25">
      <c r="C314" s="234"/>
      <c r="D314" s="234"/>
      <c r="E314" s="234"/>
      <c r="F314" s="234"/>
      <c r="G314" s="234"/>
      <c r="H314" s="234"/>
      <c r="I314" s="234"/>
      <c r="J314" s="234"/>
      <c r="K314" s="234"/>
    </row>
    <row r="315" spans="3:11" ht="14.25">
      <c r="C315" s="234"/>
      <c r="D315" s="234"/>
      <c r="E315" s="234"/>
      <c r="F315" s="234"/>
      <c r="G315" s="234"/>
      <c r="H315" s="234"/>
      <c r="I315" s="234"/>
      <c r="J315" s="234"/>
      <c r="K315" s="234"/>
    </row>
    <row r="316" spans="3:11" ht="14.25">
      <c r="C316" s="234"/>
      <c r="D316" s="234"/>
      <c r="E316" s="234"/>
      <c r="F316" s="234"/>
      <c r="G316" s="234"/>
      <c r="H316" s="234"/>
      <c r="I316" s="234"/>
      <c r="J316" s="234"/>
      <c r="K316" s="234"/>
    </row>
    <row r="317" spans="3:11" ht="14.25">
      <c r="C317" s="234"/>
      <c r="D317" s="234"/>
      <c r="E317" s="234"/>
      <c r="F317" s="234"/>
      <c r="G317" s="234"/>
      <c r="H317" s="234"/>
      <c r="I317" s="234"/>
      <c r="J317" s="234"/>
      <c r="K317" s="234"/>
    </row>
    <row r="318" spans="3:11" ht="14.25">
      <c r="C318" s="234"/>
      <c r="D318" s="234"/>
      <c r="E318" s="234"/>
      <c r="F318" s="234"/>
      <c r="G318" s="234"/>
      <c r="H318" s="234"/>
      <c r="I318" s="234"/>
      <c r="J318" s="234"/>
      <c r="K318" s="234"/>
    </row>
    <row r="319" spans="3:11" ht="14.25">
      <c r="C319" s="234"/>
      <c r="D319" s="234"/>
      <c r="E319" s="234"/>
      <c r="F319" s="234"/>
      <c r="G319" s="234"/>
      <c r="H319" s="234"/>
      <c r="I319" s="234"/>
      <c r="J319" s="234"/>
      <c r="K319" s="234"/>
    </row>
    <row r="320" spans="3:11" ht="14.25">
      <c r="C320" s="234"/>
      <c r="D320" s="234"/>
      <c r="E320" s="234"/>
      <c r="F320" s="234"/>
      <c r="G320" s="234"/>
      <c r="H320" s="234"/>
      <c r="I320" s="234"/>
      <c r="J320" s="234"/>
      <c r="K320" s="234"/>
    </row>
    <row r="321" spans="3:11" ht="14.25">
      <c r="C321" s="234"/>
      <c r="D321" s="234"/>
      <c r="E321" s="234"/>
      <c r="F321" s="234"/>
      <c r="G321" s="234"/>
      <c r="H321" s="234"/>
      <c r="I321" s="234"/>
      <c r="J321" s="234"/>
      <c r="K321" s="234"/>
    </row>
    <row r="322" spans="3:11" ht="14.25">
      <c r="C322" s="234"/>
      <c r="D322" s="234"/>
      <c r="E322" s="234"/>
      <c r="F322" s="234"/>
      <c r="G322" s="234"/>
      <c r="H322" s="234"/>
      <c r="I322" s="234"/>
      <c r="J322" s="234"/>
      <c r="K322" s="234"/>
    </row>
    <row r="323" spans="3:11" ht="14.25">
      <c r="C323" s="234"/>
      <c r="D323" s="234"/>
      <c r="E323" s="234"/>
      <c r="F323" s="234"/>
      <c r="G323" s="234"/>
      <c r="H323" s="234"/>
      <c r="I323" s="234"/>
      <c r="J323" s="234"/>
      <c r="K323" s="234"/>
    </row>
    <row r="324" spans="3:11" ht="14.25">
      <c r="C324" s="234"/>
      <c r="D324" s="234"/>
      <c r="E324" s="234"/>
      <c r="F324" s="234"/>
      <c r="G324" s="234"/>
      <c r="H324" s="234"/>
      <c r="I324" s="234"/>
      <c r="J324" s="234"/>
      <c r="K324" s="234"/>
    </row>
    <row r="325" spans="3:11" ht="14.25">
      <c r="C325" s="234"/>
      <c r="D325" s="234"/>
      <c r="E325" s="234"/>
      <c r="F325" s="234"/>
      <c r="G325" s="234"/>
      <c r="H325" s="234"/>
      <c r="I325" s="234"/>
      <c r="J325" s="234"/>
      <c r="K325" s="234"/>
    </row>
    <row r="326" spans="3:11" ht="14.25">
      <c r="C326" s="234"/>
      <c r="D326" s="234"/>
      <c r="E326" s="234"/>
      <c r="F326" s="234"/>
      <c r="G326" s="234"/>
      <c r="H326" s="234"/>
      <c r="I326" s="234"/>
      <c r="J326" s="234"/>
      <c r="K326" s="234"/>
    </row>
    <row r="327" spans="3:11" ht="14.25">
      <c r="C327" s="234"/>
      <c r="D327" s="234"/>
      <c r="E327" s="234"/>
      <c r="F327" s="234"/>
      <c r="G327" s="234"/>
      <c r="H327" s="234"/>
      <c r="I327" s="234"/>
      <c r="J327" s="234"/>
      <c r="K327" s="234"/>
    </row>
    <row r="328" spans="3:11" ht="14.25">
      <c r="C328" s="234"/>
      <c r="D328" s="234"/>
      <c r="E328" s="234"/>
      <c r="F328" s="234"/>
      <c r="G328" s="234"/>
      <c r="H328" s="234"/>
      <c r="I328" s="234"/>
      <c r="J328" s="234"/>
      <c r="K328" s="234"/>
    </row>
    <row r="329" spans="3:11" ht="14.25">
      <c r="C329" s="234"/>
      <c r="D329" s="234"/>
      <c r="E329" s="234"/>
      <c r="F329" s="234"/>
      <c r="G329" s="234"/>
      <c r="H329" s="234"/>
      <c r="I329" s="234"/>
      <c r="J329" s="234"/>
      <c r="K329" s="234"/>
    </row>
    <row r="330" spans="3:11" ht="14.25">
      <c r="C330" s="234"/>
      <c r="D330" s="234"/>
      <c r="E330" s="234"/>
      <c r="F330" s="234"/>
      <c r="G330" s="234"/>
      <c r="H330" s="234"/>
      <c r="I330" s="234"/>
      <c r="J330" s="234"/>
      <c r="K330" s="234"/>
    </row>
    <row r="331" spans="3:11" ht="14.25">
      <c r="C331" s="234"/>
      <c r="D331" s="234"/>
      <c r="E331" s="234"/>
      <c r="F331" s="234"/>
      <c r="G331" s="234"/>
      <c r="H331" s="234"/>
      <c r="I331" s="234"/>
      <c r="J331" s="234"/>
      <c r="K331" s="234"/>
    </row>
    <row r="332" spans="3:11" ht="14.25">
      <c r="C332" s="234"/>
      <c r="D332" s="234"/>
      <c r="E332" s="234"/>
      <c r="F332" s="234"/>
      <c r="G332" s="234"/>
      <c r="H332" s="234"/>
      <c r="I332" s="234"/>
      <c r="J332" s="234"/>
      <c r="K332" s="234"/>
    </row>
    <row r="333" spans="3:11" ht="14.25">
      <c r="C333" s="234"/>
      <c r="D333" s="234"/>
      <c r="E333" s="234"/>
      <c r="F333" s="234"/>
      <c r="G333" s="234"/>
      <c r="H333" s="234"/>
      <c r="I333" s="234"/>
      <c r="J333" s="234"/>
      <c r="K333" s="234"/>
    </row>
    <row r="334" spans="3:11" ht="14.25">
      <c r="C334" s="234"/>
      <c r="D334" s="234"/>
      <c r="E334" s="234"/>
      <c r="F334" s="234"/>
      <c r="G334" s="234"/>
      <c r="H334" s="234"/>
      <c r="I334" s="234"/>
      <c r="J334" s="234"/>
      <c r="K334" s="234"/>
    </row>
    <row r="335" spans="3:11" ht="14.25">
      <c r="C335" s="234"/>
      <c r="D335" s="234"/>
      <c r="E335" s="234"/>
      <c r="F335" s="234"/>
      <c r="G335" s="234"/>
      <c r="H335" s="234"/>
      <c r="I335" s="234"/>
      <c r="J335" s="234"/>
      <c r="K335" s="234"/>
    </row>
    <row r="336" spans="3:11" ht="14.25">
      <c r="C336" s="234"/>
      <c r="D336" s="234"/>
      <c r="E336" s="234"/>
      <c r="F336" s="234"/>
      <c r="G336" s="234"/>
      <c r="H336" s="234"/>
      <c r="I336" s="234"/>
      <c r="J336" s="234"/>
      <c r="K336" s="234"/>
    </row>
    <row r="337" spans="3:11" ht="14.25">
      <c r="C337" s="234"/>
      <c r="D337" s="234"/>
      <c r="E337" s="234"/>
      <c r="F337" s="234"/>
      <c r="G337" s="234"/>
      <c r="H337" s="234"/>
      <c r="I337" s="234"/>
      <c r="J337" s="234"/>
      <c r="K337" s="234"/>
    </row>
    <row r="338" spans="3:11" ht="14.25">
      <c r="C338" s="234"/>
      <c r="D338" s="234"/>
      <c r="E338" s="234"/>
      <c r="F338" s="234"/>
      <c r="G338" s="234"/>
      <c r="H338" s="234"/>
      <c r="I338" s="234"/>
      <c r="J338" s="234"/>
      <c r="K338" s="234"/>
    </row>
    <row r="339" spans="3:11" ht="14.25">
      <c r="C339" s="234"/>
      <c r="D339" s="234"/>
      <c r="E339" s="234"/>
      <c r="F339" s="234"/>
      <c r="G339" s="234"/>
      <c r="H339" s="234"/>
      <c r="I339" s="234"/>
      <c r="J339" s="234"/>
      <c r="K339" s="234"/>
    </row>
    <row r="340" spans="3:11" ht="14.25">
      <c r="C340" s="234"/>
      <c r="D340" s="234"/>
      <c r="E340" s="234"/>
      <c r="F340" s="234"/>
      <c r="G340" s="234"/>
      <c r="H340" s="234"/>
      <c r="I340" s="234"/>
      <c r="J340" s="234"/>
      <c r="K340" s="234"/>
    </row>
    <row r="341" spans="3:11" ht="14.25">
      <c r="C341" s="234"/>
      <c r="D341" s="234"/>
      <c r="E341" s="234"/>
      <c r="F341" s="234"/>
      <c r="G341" s="234"/>
      <c r="H341" s="234"/>
      <c r="I341" s="234"/>
      <c r="J341" s="234"/>
      <c r="K341" s="234"/>
    </row>
    <row r="342" spans="3:11" ht="14.25">
      <c r="C342" s="234"/>
      <c r="D342" s="234"/>
      <c r="E342" s="234"/>
      <c r="F342" s="234"/>
      <c r="G342" s="234"/>
      <c r="H342" s="234"/>
      <c r="I342" s="234"/>
      <c r="J342" s="234"/>
      <c r="K342" s="234"/>
    </row>
    <row r="343" spans="3:11" ht="14.25">
      <c r="C343" s="234"/>
      <c r="D343" s="234"/>
      <c r="E343" s="234"/>
      <c r="F343" s="234"/>
      <c r="G343" s="234"/>
      <c r="H343" s="234"/>
      <c r="I343" s="234"/>
      <c r="J343" s="234"/>
      <c r="K343" s="234"/>
    </row>
    <row r="344" spans="3:11" ht="14.25">
      <c r="C344" s="234"/>
      <c r="D344" s="234"/>
      <c r="E344" s="234"/>
      <c r="F344" s="234"/>
      <c r="G344" s="234"/>
      <c r="H344" s="234"/>
      <c r="I344" s="234"/>
      <c r="J344" s="234"/>
      <c r="K344" s="234"/>
    </row>
    <row r="345" spans="3:11" ht="14.25">
      <c r="C345" s="234"/>
      <c r="D345" s="234"/>
      <c r="E345" s="234"/>
      <c r="F345" s="234"/>
      <c r="G345" s="234"/>
      <c r="H345" s="234"/>
      <c r="I345" s="234"/>
      <c r="J345" s="234"/>
      <c r="K345" s="234"/>
    </row>
    <row r="346" spans="3:11" ht="14.25">
      <c r="C346" s="234"/>
      <c r="D346" s="234"/>
      <c r="E346" s="234"/>
      <c r="F346" s="234"/>
      <c r="G346" s="234"/>
      <c r="H346" s="234"/>
      <c r="I346" s="234"/>
      <c r="J346" s="234"/>
      <c r="K346" s="234"/>
    </row>
    <row r="347" spans="3:11" ht="14.25">
      <c r="C347" s="234"/>
      <c r="D347" s="234"/>
      <c r="E347" s="234"/>
      <c r="F347" s="234"/>
      <c r="G347" s="234"/>
      <c r="H347" s="234"/>
      <c r="I347" s="234"/>
      <c r="J347" s="234"/>
      <c r="K347" s="234"/>
    </row>
    <row r="348" spans="3:11" ht="14.25">
      <c r="C348" s="234"/>
      <c r="D348" s="234"/>
      <c r="E348" s="234"/>
      <c r="F348" s="234"/>
      <c r="G348" s="234"/>
      <c r="H348" s="234"/>
      <c r="I348" s="234"/>
      <c r="J348" s="234"/>
      <c r="K348" s="234"/>
    </row>
    <row r="349" spans="3:11" ht="14.25">
      <c r="C349" s="234"/>
      <c r="D349" s="234"/>
      <c r="E349" s="234"/>
      <c r="F349" s="234"/>
      <c r="G349" s="234"/>
      <c r="H349" s="234"/>
      <c r="I349" s="234"/>
      <c r="J349" s="234"/>
      <c r="K349" s="234"/>
    </row>
    <row r="350" spans="3:11" ht="14.25">
      <c r="C350" s="234"/>
      <c r="D350" s="234"/>
      <c r="E350" s="234"/>
      <c r="F350" s="234"/>
      <c r="G350" s="234"/>
      <c r="H350" s="234"/>
      <c r="I350" s="234"/>
      <c r="J350" s="234"/>
      <c r="K350" s="234"/>
    </row>
    <row r="351" spans="3:11" ht="14.25">
      <c r="C351" s="234"/>
      <c r="D351" s="234"/>
      <c r="E351" s="234"/>
      <c r="F351" s="234"/>
      <c r="G351" s="234"/>
      <c r="H351" s="234"/>
      <c r="I351" s="234"/>
      <c r="J351" s="234"/>
      <c r="K351" s="234"/>
    </row>
    <row r="352" spans="3:11" ht="14.25">
      <c r="C352" s="234"/>
      <c r="D352" s="234"/>
      <c r="E352" s="234"/>
      <c r="F352" s="234"/>
      <c r="G352" s="234"/>
      <c r="H352" s="234"/>
      <c r="I352" s="234"/>
      <c r="J352" s="234"/>
      <c r="K352" s="234"/>
    </row>
    <row r="353" spans="3:11" ht="14.25">
      <c r="C353" s="234"/>
      <c r="D353" s="234"/>
      <c r="E353" s="234"/>
      <c r="F353" s="234"/>
      <c r="G353" s="234"/>
      <c r="H353" s="234"/>
      <c r="I353" s="234"/>
      <c r="J353" s="234"/>
      <c r="K353" s="234"/>
    </row>
    <row r="354" spans="3:11" ht="14.25">
      <c r="C354" s="234"/>
      <c r="D354" s="234"/>
      <c r="E354" s="234"/>
      <c r="F354" s="234"/>
      <c r="G354" s="234"/>
      <c r="H354" s="234"/>
      <c r="I354" s="234"/>
      <c r="J354" s="234"/>
      <c r="K354" s="234"/>
    </row>
    <row r="355" spans="3:11" ht="14.25">
      <c r="C355" s="234"/>
      <c r="D355" s="234"/>
      <c r="E355" s="234"/>
      <c r="F355" s="234"/>
      <c r="G355" s="234"/>
      <c r="H355" s="234"/>
      <c r="I355" s="234"/>
      <c r="J355" s="234"/>
      <c r="K355" s="234"/>
    </row>
    <row r="356" spans="3:11" ht="14.25">
      <c r="C356" s="234"/>
      <c r="D356" s="234"/>
      <c r="E356" s="234"/>
      <c r="F356" s="234"/>
      <c r="G356" s="234"/>
      <c r="H356" s="234"/>
      <c r="I356" s="234"/>
      <c r="J356" s="234"/>
      <c r="K356" s="234"/>
    </row>
    <row r="357" spans="3:11" ht="14.25">
      <c r="C357" s="234"/>
      <c r="D357" s="234"/>
      <c r="E357" s="234"/>
      <c r="F357" s="234"/>
      <c r="G357" s="234"/>
      <c r="H357" s="234"/>
      <c r="I357" s="234"/>
      <c r="J357" s="234"/>
      <c r="K357" s="234"/>
    </row>
    <row r="358" spans="3:11" ht="14.25">
      <c r="C358" s="234"/>
      <c r="D358" s="234"/>
      <c r="E358" s="234"/>
      <c r="F358" s="234"/>
      <c r="G358" s="234"/>
      <c r="H358" s="234"/>
      <c r="I358" s="234"/>
      <c r="J358" s="234"/>
      <c r="K358" s="234"/>
    </row>
    <row r="359" spans="3:11" ht="14.25">
      <c r="C359" s="234"/>
      <c r="D359" s="234"/>
      <c r="E359" s="234"/>
      <c r="F359" s="234"/>
      <c r="G359" s="234"/>
      <c r="H359" s="234"/>
      <c r="I359" s="234"/>
      <c r="J359" s="234"/>
      <c r="K359" s="234"/>
    </row>
    <row r="360" spans="3:11" ht="14.25">
      <c r="C360" s="234"/>
      <c r="D360" s="234"/>
      <c r="E360" s="234"/>
      <c r="F360" s="234"/>
      <c r="G360" s="234"/>
      <c r="H360" s="234"/>
      <c r="I360" s="234"/>
      <c r="J360" s="234"/>
      <c r="K360" s="234"/>
    </row>
    <row r="361" spans="3:11" ht="14.25">
      <c r="C361" s="234"/>
      <c r="D361" s="234"/>
      <c r="E361" s="234"/>
      <c r="F361" s="234"/>
      <c r="G361" s="234"/>
      <c r="H361" s="234"/>
      <c r="I361" s="234"/>
      <c r="J361" s="234"/>
      <c r="K361" s="234"/>
    </row>
    <row r="362" spans="3:11" ht="14.25">
      <c r="C362" s="234"/>
      <c r="D362" s="234"/>
      <c r="E362" s="234"/>
      <c r="F362" s="234"/>
      <c r="G362" s="234"/>
      <c r="H362" s="234"/>
      <c r="I362" s="234"/>
      <c r="J362" s="234"/>
      <c r="K362" s="234"/>
    </row>
    <row r="363" spans="3:11" ht="14.25">
      <c r="C363" s="234"/>
      <c r="D363" s="234"/>
      <c r="E363" s="234"/>
      <c r="F363" s="234"/>
      <c r="G363" s="234"/>
      <c r="H363" s="234"/>
      <c r="I363" s="234"/>
      <c r="J363" s="234"/>
      <c r="K363" s="234"/>
    </row>
    <row r="364" spans="3:11" ht="14.25">
      <c r="C364" s="234"/>
      <c r="D364" s="234"/>
      <c r="E364" s="234"/>
      <c r="F364" s="234"/>
      <c r="G364" s="234"/>
      <c r="H364" s="234"/>
      <c r="I364" s="234"/>
      <c r="J364" s="234"/>
      <c r="K364" s="234"/>
    </row>
    <row r="365" spans="3:11" ht="14.25">
      <c r="C365" s="234"/>
      <c r="D365" s="234"/>
      <c r="E365" s="234"/>
      <c r="F365" s="234"/>
      <c r="G365" s="234"/>
      <c r="H365" s="234"/>
      <c r="I365" s="234"/>
      <c r="J365" s="234"/>
      <c r="K365" s="234"/>
    </row>
    <row r="366" spans="3:11" ht="14.25">
      <c r="C366" s="234"/>
      <c r="D366" s="234"/>
      <c r="E366" s="234"/>
      <c r="F366" s="234"/>
      <c r="G366" s="234"/>
      <c r="H366" s="234"/>
      <c r="I366" s="234"/>
      <c r="J366" s="234"/>
      <c r="K366" s="234"/>
    </row>
    <row r="367" spans="3:11" ht="14.25">
      <c r="C367" s="234"/>
      <c r="D367" s="234"/>
      <c r="E367" s="234"/>
      <c r="F367" s="234"/>
      <c r="G367" s="234"/>
      <c r="H367" s="234"/>
      <c r="I367" s="234"/>
      <c r="J367" s="234"/>
      <c r="K367" s="234"/>
    </row>
    <row r="368" spans="3:11" ht="14.25">
      <c r="C368" s="234"/>
      <c r="D368" s="234"/>
      <c r="E368" s="234"/>
      <c r="F368" s="234"/>
      <c r="G368" s="234"/>
      <c r="H368" s="234"/>
      <c r="I368" s="234"/>
      <c r="J368" s="234"/>
      <c r="K368" s="234"/>
    </row>
    <row r="369" spans="3:11" ht="14.25">
      <c r="C369" s="234"/>
      <c r="D369" s="234"/>
      <c r="E369" s="234"/>
      <c r="F369" s="234"/>
      <c r="G369" s="234"/>
      <c r="H369" s="234"/>
      <c r="I369" s="234"/>
      <c r="J369" s="234"/>
      <c r="K369" s="234"/>
    </row>
    <row r="370" spans="3:11" ht="14.25">
      <c r="C370" s="234"/>
      <c r="D370" s="234"/>
      <c r="E370" s="234"/>
      <c r="F370" s="234"/>
      <c r="G370" s="234"/>
      <c r="H370" s="234"/>
      <c r="I370" s="234"/>
      <c r="J370" s="234"/>
      <c r="K370" s="234"/>
    </row>
    <row r="371" spans="3:11" ht="14.25">
      <c r="C371" s="234"/>
      <c r="D371" s="234"/>
      <c r="E371" s="234"/>
      <c r="F371" s="234"/>
      <c r="G371" s="234"/>
      <c r="H371" s="234"/>
      <c r="I371" s="234"/>
      <c r="J371" s="234"/>
      <c r="K371" s="234"/>
    </row>
    <row r="372" spans="3:11" ht="14.25">
      <c r="C372" s="234"/>
      <c r="D372" s="234"/>
      <c r="E372" s="234"/>
      <c r="F372" s="234"/>
      <c r="G372" s="234"/>
      <c r="H372" s="234"/>
      <c r="I372" s="234"/>
      <c r="J372" s="234"/>
      <c r="K372" s="234"/>
    </row>
    <row r="373" spans="3:11" ht="14.25">
      <c r="C373" s="234"/>
      <c r="D373" s="234"/>
      <c r="E373" s="234"/>
      <c r="F373" s="234"/>
      <c r="G373" s="234"/>
      <c r="H373" s="234"/>
      <c r="I373" s="234"/>
      <c r="J373" s="234"/>
      <c r="K373" s="234"/>
    </row>
    <row r="374" spans="3:11" ht="14.25">
      <c r="C374" s="234"/>
      <c r="D374" s="234"/>
      <c r="E374" s="234"/>
      <c r="F374" s="234"/>
      <c r="G374" s="234"/>
      <c r="H374" s="234"/>
      <c r="I374" s="234"/>
      <c r="J374" s="234"/>
      <c r="K374" s="234"/>
    </row>
    <row r="375" spans="3:11" ht="14.25">
      <c r="C375" s="234"/>
      <c r="D375" s="234"/>
      <c r="E375" s="234"/>
      <c r="F375" s="234"/>
      <c r="G375" s="234"/>
      <c r="H375" s="234"/>
      <c r="I375" s="234"/>
      <c r="J375" s="234"/>
      <c r="K375" s="234"/>
    </row>
    <row r="376" spans="3:11" ht="14.25">
      <c r="C376" s="234"/>
      <c r="D376" s="234"/>
      <c r="E376" s="234"/>
      <c r="F376" s="234"/>
      <c r="G376" s="234"/>
      <c r="H376" s="234"/>
      <c r="I376" s="234"/>
      <c r="J376" s="234"/>
      <c r="K376" s="234"/>
    </row>
    <row r="377" spans="3:11" ht="14.25">
      <c r="C377" s="234"/>
      <c r="D377" s="234"/>
      <c r="E377" s="234"/>
      <c r="F377" s="234"/>
      <c r="G377" s="234"/>
      <c r="H377" s="234"/>
      <c r="I377" s="234"/>
      <c r="J377" s="234"/>
      <c r="K377" s="234"/>
    </row>
    <row r="378" spans="3:11" ht="14.25">
      <c r="C378" s="234"/>
      <c r="D378" s="234"/>
      <c r="E378" s="234"/>
      <c r="F378" s="234"/>
      <c r="G378" s="234"/>
      <c r="H378" s="234"/>
      <c r="I378" s="234"/>
      <c r="J378" s="234"/>
      <c r="K378" s="234"/>
    </row>
    <row r="379" spans="3:11" ht="14.25">
      <c r="C379" s="234"/>
      <c r="D379" s="234"/>
      <c r="E379" s="234"/>
      <c r="F379" s="234"/>
      <c r="G379" s="234"/>
      <c r="H379" s="234"/>
      <c r="I379" s="234"/>
      <c r="J379" s="234"/>
      <c r="K379" s="234"/>
    </row>
    <row r="380" spans="3:11" ht="14.25">
      <c r="C380" s="234"/>
      <c r="D380" s="234"/>
      <c r="E380" s="234"/>
      <c r="F380" s="234"/>
      <c r="G380" s="234"/>
      <c r="H380" s="234"/>
      <c r="I380" s="234"/>
      <c r="J380" s="234"/>
      <c r="K380" s="234"/>
    </row>
    <row r="381" spans="3:11" ht="14.25">
      <c r="C381" s="234"/>
      <c r="D381" s="234"/>
      <c r="E381" s="234"/>
      <c r="F381" s="234"/>
      <c r="G381" s="234"/>
      <c r="H381" s="234"/>
      <c r="I381" s="234"/>
      <c r="J381" s="234"/>
      <c r="K381" s="234"/>
    </row>
    <row r="382" spans="3:11" ht="14.25">
      <c r="C382" s="234"/>
      <c r="D382" s="234"/>
      <c r="E382" s="234"/>
      <c r="F382" s="234"/>
      <c r="G382" s="234"/>
      <c r="H382" s="234"/>
      <c r="I382" s="234"/>
      <c r="J382" s="234"/>
      <c r="K382" s="234"/>
    </row>
    <row r="383" spans="3:11" ht="14.25">
      <c r="C383" s="234"/>
      <c r="D383" s="234"/>
      <c r="E383" s="234"/>
      <c r="F383" s="234"/>
      <c r="G383" s="234"/>
      <c r="H383" s="234"/>
      <c r="I383" s="234"/>
      <c r="J383" s="234"/>
      <c r="K383" s="234"/>
    </row>
    <row r="384" spans="3:11" ht="14.25">
      <c r="C384" s="234"/>
      <c r="D384" s="234"/>
      <c r="E384" s="234"/>
      <c r="F384" s="234"/>
      <c r="G384" s="234"/>
      <c r="H384" s="234"/>
      <c r="I384" s="234"/>
      <c r="J384" s="234"/>
      <c r="K384" s="234"/>
    </row>
    <row r="385" spans="3:11" ht="14.25">
      <c r="C385" s="234"/>
      <c r="D385" s="234"/>
      <c r="E385" s="234"/>
      <c r="F385" s="234"/>
      <c r="G385" s="234"/>
      <c r="H385" s="234"/>
      <c r="I385" s="234"/>
      <c r="J385" s="234"/>
      <c r="K385" s="234"/>
    </row>
    <row r="386" spans="3:11" ht="14.25">
      <c r="C386" s="234"/>
      <c r="D386" s="234"/>
      <c r="E386" s="234"/>
      <c r="F386" s="234"/>
      <c r="G386" s="234"/>
      <c r="H386" s="234"/>
      <c r="I386" s="234"/>
      <c r="J386" s="234"/>
      <c r="K386" s="234"/>
    </row>
    <row r="387" spans="3:11" ht="14.25">
      <c r="C387" s="234"/>
      <c r="D387" s="234"/>
      <c r="E387" s="234"/>
      <c r="F387" s="234"/>
      <c r="G387" s="234"/>
      <c r="H387" s="234"/>
      <c r="I387" s="234"/>
      <c r="J387" s="234"/>
      <c r="K387" s="234"/>
    </row>
    <row r="388" spans="3:11" ht="14.25">
      <c r="C388" s="234"/>
      <c r="D388" s="234"/>
      <c r="E388" s="234"/>
      <c r="F388" s="234"/>
      <c r="G388" s="234"/>
      <c r="H388" s="234"/>
      <c r="I388" s="234"/>
      <c r="J388" s="234"/>
      <c r="K388" s="234"/>
    </row>
    <row r="389" spans="3:11" ht="14.25">
      <c r="C389" s="234"/>
      <c r="D389" s="234"/>
      <c r="E389" s="234"/>
      <c r="F389" s="234"/>
      <c r="G389" s="234"/>
      <c r="H389" s="234"/>
      <c r="I389" s="234"/>
      <c r="J389" s="234"/>
      <c r="K389" s="234"/>
    </row>
    <row r="390" spans="3:11" ht="14.25">
      <c r="C390" s="234"/>
      <c r="D390" s="234"/>
      <c r="E390" s="234"/>
      <c r="F390" s="234"/>
      <c r="G390" s="234"/>
      <c r="H390" s="234"/>
      <c r="I390" s="234"/>
      <c r="J390" s="234"/>
      <c r="K390" s="234"/>
    </row>
    <row r="391" spans="3:11" ht="14.25">
      <c r="C391" s="234"/>
      <c r="D391" s="234"/>
      <c r="E391" s="234"/>
      <c r="F391" s="234"/>
      <c r="G391" s="234"/>
      <c r="H391" s="234"/>
      <c r="I391" s="234"/>
      <c r="J391" s="234"/>
      <c r="K391" s="234"/>
    </row>
    <row r="392" spans="3:11" ht="14.25">
      <c r="C392" s="234"/>
      <c r="D392" s="234"/>
      <c r="E392" s="234"/>
      <c r="F392" s="234"/>
      <c r="G392" s="234"/>
      <c r="H392" s="234"/>
      <c r="I392" s="234"/>
      <c r="J392" s="234"/>
      <c r="K392" s="234"/>
    </row>
    <row r="393" spans="3:11" ht="14.25">
      <c r="C393" s="234"/>
      <c r="D393" s="234"/>
      <c r="E393" s="234"/>
      <c r="F393" s="234"/>
      <c r="G393" s="234"/>
      <c r="H393" s="234"/>
      <c r="I393" s="234"/>
      <c r="J393" s="234"/>
      <c r="K393" s="234"/>
    </row>
    <row r="394" spans="3:11" ht="14.25">
      <c r="C394" s="234"/>
      <c r="D394" s="234"/>
      <c r="E394" s="234"/>
      <c r="F394" s="234"/>
      <c r="G394" s="234"/>
      <c r="H394" s="234"/>
      <c r="I394" s="234"/>
      <c r="J394" s="234"/>
      <c r="K394" s="234"/>
    </row>
    <row r="395" spans="3:11" ht="14.25">
      <c r="C395" s="234"/>
      <c r="D395" s="234"/>
      <c r="E395" s="234"/>
      <c r="F395" s="234"/>
      <c r="G395" s="234"/>
      <c r="H395" s="234"/>
      <c r="I395" s="234"/>
      <c r="J395" s="234"/>
      <c r="K395" s="234"/>
    </row>
    <row r="396" spans="3:11" ht="14.25">
      <c r="C396" s="234"/>
      <c r="D396" s="234"/>
      <c r="E396" s="234"/>
      <c r="F396" s="234"/>
      <c r="G396" s="234"/>
      <c r="H396" s="234"/>
      <c r="I396" s="234"/>
      <c r="J396" s="234"/>
      <c r="K396" s="234"/>
    </row>
    <row r="397" spans="3:11" ht="14.25">
      <c r="C397" s="234"/>
      <c r="D397" s="234"/>
      <c r="E397" s="234"/>
      <c r="F397" s="234"/>
      <c r="G397" s="234"/>
      <c r="H397" s="234"/>
      <c r="I397" s="234"/>
      <c r="J397" s="234"/>
      <c r="K397" s="234"/>
    </row>
    <row r="398" spans="3:11" ht="14.25">
      <c r="C398" s="234"/>
      <c r="D398" s="234"/>
      <c r="E398" s="234"/>
      <c r="F398" s="234"/>
      <c r="G398" s="234"/>
      <c r="H398" s="234"/>
      <c r="I398" s="234"/>
      <c r="J398" s="234"/>
      <c r="K398" s="234"/>
    </row>
    <row r="399" spans="3:11" ht="14.25">
      <c r="C399" s="234"/>
      <c r="D399" s="234"/>
      <c r="E399" s="234"/>
      <c r="F399" s="234"/>
      <c r="G399" s="234"/>
      <c r="H399" s="234"/>
      <c r="I399" s="234"/>
      <c r="J399" s="234"/>
      <c r="K399" s="234"/>
    </row>
    <row r="400" spans="3:11" ht="14.25">
      <c r="C400" s="234"/>
      <c r="D400" s="234"/>
      <c r="E400" s="234"/>
      <c r="F400" s="234"/>
      <c r="G400" s="234"/>
      <c r="H400" s="234"/>
      <c r="I400" s="234"/>
      <c r="J400" s="234"/>
      <c r="K400" s="234"/>
    </row>
    <row r="401" spans="3:11" ht="14.25">
      <c r="C401" s="234"/>
      <c r="D401" s="234"/>
      <c r="E401" s="234"/>
      <c r="F401" s="234"/>
      <c r="G401" s="234"/>
      <c r="H401" s="234"/>
      <c r="I401" s="234"/>
      <c r="J401" s="234"/>
      <c r="K401" s="234"/>
    </row>
    <row r="402" spans="3:11" ht="14.25">
      <c r="C402" s="234"/>
      <c r="D402" s="234"/>
      <c r="E402" s="234"/>
      <c r="F402" s="234"/>
      <c r="G402" s="234"/>
      <c r="H402" s="234"/>
      <c r="I402" s="234"/>
      <c r="J402" s="234"/>
      <c r="K402" s="234"/>
    </row>
    <row r="403" spans="3:11" ht="14.25">
      <c r="C403" s="234"/>
      <c r="D403" s="234"/>
      <c r="E403" s="234"/>
      <c r="F403" s="234"/>
      <c r="G403" s="234"/>
      <c r="H403" s="234"/>
      <c r="I403" s="234"/>
      <c r="J403" s="234"/>
      <c r="K403" s="234"/>
    </row>
    <row r="404" spans="3:11" ht="14.25">
      <c r="C404" s="234"/>
      <c r="D404" s="234"/>
      <c r="E404" s="234"/>
      <c r="F404" s="234"/>
      <c r="G404" s="234"/>
      <c r="H404" s="234"/>
      <c r="I404" s="234"/>
      <c r="J404" s="234"/>
      <c r="K404" s="234"/>
    </row>
    <row r="405" spans="3:11" ht="14.25">
      <c r="C405" s="234"/>
      <c r="D405" s="234"/>
      <c r="E405" s="234"/>
      <c r="F405" s="234"/>
      <c r="G405" s="234"/>
      <c r="H405" s="234"/>
      <c r="I405" s="234"/>
      <c r="J405" s="234"/>
      <c r="K405" s="234"/>
    </row>
    <row r="406" spans="3:11" ht="14.25">
      <c r="C406" s="234"/>
      <c r="D406" s="234"/>
      <c r="E406" s="234"/>
      <c r="F406" s="234"/>
      <c r="G406" s="234"/>
      <c r="H406" s="234"/>
      <c r="I406" s="234"/>
      <c r="J406" s="234"/>
      <c r="K406" s="234"/>
    </row>
    <row r="407" spans="3:11" ht="14.25">
      <c r="C407" s="234"/>
      <c r="D407" s="234"/>
      <c r="E407" s="234"/>
      <c r="F407" s="234"/>
      <c r="G407" s="234"/>
      <c r="H407" s="234"/>
      <c r="I407" s="234"/>
      <c r="J407" s="234"/>
      <c r="K407" s="234"/>
    </row>
    <row r="408" spans="3:11" ht="14.25">
      <c r="C408" s="234"/>
      <c r="D408" s="234"/>
      <c r="E408" s="234"/>
      <c r="F408" s="234"/>
      <c r="G408" s="234"/>
      <c r="H408" s="234"/>
      <c r="I408" s="234"/>
      <c r="J408" s="234"/>
      <c r="K408" s="234"/>
    </row>
    <row r="409" spans="3:11" ht="14.25">
      <c r="C409" s="234"/>
      <c r="D409" s="234"/>
      <c r="E409" s="234"/>
      <c r="F409" s="234"/>
      <c r="G409" s="234"/>
      <c r="H409" s="234"/>
      <c r="I409" s="234"/>
      <c r="J409" s="234"/>
      <c r="K409" s="234"/>
    </row>
    <row r="410" spans="3:11" ht="14.25">
      <c r="C410" s="234"/>
      <c r="D410" s="234"/>
      <c r="E410" s="234"/>
      <c r="F410" s="234"/>
      <c r="G410" s="234"/>
      <c r="H410" s="234"/>
      <c r="I410" s="234"/>
      <c r="J410" s="234"/>
      <c r="K410" s="234"/>
    </row>
    <row r="411" spans="3:11" ht="14.25">
      <c r="C411" s="234"/>
      <c r="D411" s="234"/>
      <c r="E411" s="234"/>
      <c r="F411" s="234"/>
      <c r="G411" s="234"/>
      <c r="H411" s="234"/>
      <c r="I411" s="234"/>
      <c r="J411" s="234"/>
      <c r="K411" s="234"/>
    </row>
    <row r="412" spans="3:11" ht="14.25">
      <c r="C412" s="234"/>
      <c r="D412" s="234"/>
      <c r="E412" s="234"/>
      <c r="F412" s="234"/>
      <c r="G412" s="234"/>
      <c r="H412" s="234"/>
      <c r="I412" s="234"/>
      <c r="J412" s="234"/>
      <c r="K412" s="234"/>
    </row>
    <row r="413" spans="3:11" ht="14.25">
      <c r="C413" s="234"/>
      <c r="D413" s="234"/>
      <c r="E413" s="234"/>
      <c r="F413" s="234"/>
      <c r="G413" s="234"/>
      <c r="H413" s="234"/>
      <c r="I413" s="234"/>
      <c r="J413" s="234"/>
      <c r="K413" s="234"/>
    </row>
    <row r="414" spans="3:11" ht="14.25">
      <c r="C414" s="234"/>
      <c r="D414" s="234"/>
      <c r="E414" s="234"/>
      <c r="F414" s="234"/>
      <c r="G414" s="234"/>
      <c r="H414" s="234"/>
      <c r="I414" s="234"/>
      <c r="J414" s="234"/>
      <c r="K414" s="234"/>
    </row>
    <row r="415" spans="3:11" ht="14.25">
      <c r="C415" s="234"/>
      <c r="D415" s="234"/>
      <c r="E415" s="234"/>
      <c r="F415" s="234"/>
      <c r="G415" s="234"/>
      <c r="H415" s="234"/>
      <c r="I415" s="234"/>
      <c r="J415" s="234"/>
      <c r="K415" s="234"/>
    </row>
    <row r="416" spans="3:11" ht="14.25">
      <c r="C416" s="234"/>
      <c r="D416" s="234"/>
      <c r="E416" s="234"/>
      <c r="F416" s="234"/>
      <c r="G416" s="234"/>
      <c r="H416" s="234"/>
      <c r="I416" s="234"/>
      <c r="J416" s="234"/>
      <c r="K416" s="234"/>
    </row>
    <row r="417" spans="3:11" ht="14.25">
      <c r="C417" s="234"/>
      <c r="D417" s="234"/>
      <c r="E417" s="234"/>
      <c r="F417" s="234"/>
      <c r="G417" s="234"/>
      <c r="H417" s="234"/>
      <c r="I417" s="234"/>
      <c r="J417" s="234"/>
      <c r="K417" s="234"/>
    </row>
    <row r="418" spans="3:11" ht="14.25">
      <c r="C418" s="234"/>
      <c r="D418" s="234"/>
      <c r="E418" s="234"/>
      <c r="F418" s="234"/>
      <c r="G418" s="234"/>
      <c r="H418" s="234"/>
      <c r="I418" s="234"/>
      <c r="J418" s="234"/>
      <c r="K418" s="234"/>
    </row>
    <row r="419" spans="3:11" ht="14.25">
      <c r="C419" s="234"/>
      <c r="D419" s="234"/>
      <c r="E419" s="234"/>
      <c r="F419" s="234"/>
      <c r="G419" s="234"/>
      <c r="H419" s="234"/>
      <c r="I419" s="234"/>
      <c r="J419" s="234"/>
      <c r="K419" s="234"/>
    </row>
    <row r="420" spans="3:11" ht="14.25">
      <c r="C420" s="234"/>
      <c r="D420" s="234"/>
      <c r="E420" s="234"/>
      <c r="F420" s="234"/>
      <c r="G420" s="234"/>
      <c r="H420" s="234"/>
      <c r="I420" s="234"/>
      <c r="J420" s="234"/>
      <c r="K420" s="234"/>
    </row>
    <row r="421" spans="3:11" ht="14.25">
      <c r="C421" s="234"/>
      <c r="D421" s="234"/>
      <c r="E421" s="234"/>
      <c r="F421" s="234"/>
      <c r="G421" s="234"/>
      <c r="H421" s="234"/>
      <c r="I421" s="234"/>
      <c r="J421" s="234"/>
      <c r="K421" s="234"/>
    </row>
    <row r="422" spans="3:11" ht="14.25">
      <c r="C422" s="234"/>
      <c r="D422" s="234"/>
      <c r="E422" s="234"/>
      <c r="F422" s="234"/>
      <c r="G422" s="234"/>
      <c r="H422" s="234"/>
      <c r="I422" s="234"/>
      <c r="J422" s="234"/>
      <c r="K422" s="234"/>
    </row>
    <row r="423" spans="3:11" ht="14.25">
      <c r="C423" s="234"/>
      <c r="D423" s="234"/>
      <c r="E423" s="234"/>
      <c r="F423" s="234"/>
      <c r="G423" s="234"/>
      <c r="H423" s="234"/>
      <c r="I423" s="234"/>
      <c r="J423" s="234"/>
      <c r="K423" s="234"/>
    </row>
    <row r="424" spans="3:11" ht="14.25">
      <c r="C424" s="234"/>
      <c r="D424" s="234"/>
      <c r="E424" s="234"/>
      <c r="F424" s="234"/>
      <c r="G424" s="234"/>
      <c r="H424" s="234"/>
      <c r="I424" s="234"/>
      <c r="J424" s="234"/>
      <c r="K424" s="234"/>
    </row>
    <row r="425" spans="3:11" ht="14.25">
      <c r="C425" s="234"/>
      <c r="D425" s="234"/>
      <c r="E425" s="234"/>
      <c r="F425" s="234"/>
      <c r="G425" s="234"/>
      <c r="H425" s="234"/>
      <c r="I425" s="234"/>
      <c r="J425" s="234"/>
      <c r="K425" s="234"/>
    </row>
    <row r="426" spans="3:11" ht="14.25">
      <c r="C426" s="234"/>
      <c r="D426" s="234"/>
      <c r="E426" s="234"/>
      <c r="F426" s="234"/>
      <c r="G426" s="234"/>
      <c r="H426" s="234"/>
      <c r="I426" s="234"/>
      <c r="J426" s="234"/>
      <c r="K426" s="234"/>
    </row>
    <row r="427" spans="3:11" ht="14.25">
      <c r="C427" s="234"/>
      <c r="D427" s="234"/>
      <c r="E427" s="234"/>
      <c r="F427" s="234"/>
      <c r="G427" s="234"/>
      <c r="H427" s="234"/>
      <c r="I427" s="234"/>
      <c r="J427" s="234"/>
      <c r="K427" s="234"/>
    </row>
    <row r="428" spans="3:11" ht="14.25">
      <c r="C428" s="234"/>
      <c r="D428" s="234"/>
      <c r="E428" s="234"/>
      <c r="F428" s="234"/>
      <c r="G428" s="234"/>
      <c r="H428" s="234"/>
      <c r="I428" s="234"/>
      <c r="J428" s="234"/>
      <c r="K428" s="234"/>
    </row>
    <row r="429" spans="3:11" ht="14.25">
      <c r="C429" s="234"/>
      <c r="D429" s="234"/>
      <c r="E429" s="234"/>
      <c r="F429" s="234"/>
      <c r="G429" s="234"/>
      <c r="H429" s="234"/>
      <c r="I429" s="234"/>
      <c r="J429" s="234"/>
      <c r="K429" s="234"/>
    </row>
    <row r="430" spans="3:11" ht="14.25">
      <c r="C430" s="234"/>
      <c r="D430" s="234"/>
      <c r="E430" s="234"/>
      <c r="F430" s="234"/>
      <c r="G430" s="234"/>
      <c r="H430" s="234"/>
      <c r="I430" s="234"/>
      <c r="J430" s="234"/>
      <c r="K430" s="234"/>
    </row>
    <row r="431" spans="3:11" ht="14.25">
      <c r="C431" s="234"/>
      <c r="D431" s="234"/>
      <c r="E431" s="234"/>
      <c r="F431" s="234"/>
      <c r="G431" s="234"/>
      <c r="H431" s="234"/>
      <c r="I431" s="234"/>
      <c r="J431" s="234"/>
      <c r="K431" s="234"/>
    </row>
    <row r="432" spans="3:11" ht="14.25">
      <c r="C432" s="234"/>
      <c r="D432" s="234"/>
      <c r="E432" s="234"/>
      <c r="F432" s="234"/>
      <c r="G432" s="234"/>
      <c r="H432" s="234"/>
      <c r="I432" s="234"/>
      <c r="J432" s="234"/>
      <c r="K432" s="234"/>
    </row>
    <row r="433" spans="3:11" ht="14.25">
      <c r="C433" s="234"/>
      <c r="D433" s="234"/>
      <c r="E433" s="234"/>
      <c r="F433" s="234"/>
      <c r="G433" s="234"/>
      <c r="H433" s="234"/>
      <c r="I433" s="234"/>
      <c r="J433" s="234"/>
      <c r="K433" s="234"/>
    </row>
    <row r="434" spans="3:11" ht="14.25">
      <c r="C434" s="234"/>
      <c r="D434" s="234"/>
      <c r="E434" s="234"/>
      <c r="F434" s="234"/>
      <c r="G434" s="234"/>
      <c r="H434" s="234"/>
      <c r="I434" s="234"/>
      <c r="J434" s="234"/>
      <c r="K434" s="234"/>
    </row>
    <row r="435" spans="3:11" ht="14.25">
      <c r="C435" s="234"/>
      <c r="D435" s="234"/>
      <c r="E435" s="234"/>
      <c r="F435" s="234"/>
      <c r="G435" s="234"/>
      <c r="H435" s="234"/>
      <c r="I435" s="234"/>
      <c r="J435" s="234"/>
      <c r="K435" s="234"/>
    </row>
    <row r="436" spans="3:11" ht="14.25">
      <c r="C436" s="234"/>
      <c r="D436" s="234"/>
      <c r="E436" s="234"/>
      <c r="F436" s="234"/>
      <c r="G436" s="234"/>
      <c r="H436" s="234"/>
      <c r="I436" s="234"/>
      <c r="J436" s="234"/>
      <c r="K436" s="234"/>
    </row>
    <row r="437" spans="3:11" ht="14.25">
      <c r="C437" s="234"/>
      <c r="D437" s="234"/>
      <c r="E437" s="234"/>
      <c r="F437" s="234"/>
      <c r="G437" s="234"/>
      <c r="H437" s="234"/>
      <c r="I437" s="234"/>
      <c r="J437" s="234"/>
      <c r="K437" s="234"/>
    </row>
    <row r="438" spans="3:11" ht="14.25">
      <c r="C438" s="234"/>
      <c r="D438" s="234"/>
      <c r="E438" s="234"/>
      <c r="F438" s="234"/>
      <c r="G438" s="234"/>
      <c r="H438" s="234"/>
      <c r="I438" s="234"/>
      <c r="J438" s="234"/>
      <c r="K438" s="234"/>
    </row>
    <row r="439" spans="3:11" ht="14.25">
      <c r="C439" s="234"/>
      <c r="D439" s="234"/>
      <c r="E439" s="234"/>
      <c r="F439" s="234"/>
      <c r="G439" s="234"/>
      <c r="H439" s="234"/>
      <c r="I439" s="234"/>
      <c r="J439" s="234"/>
      <c r="K439" s="234"/>
    </row>
    <row r="440" spans="3:11" ht="14.25">
      <c r="C440" s="234"/>
      <c r="D440" s="234"/>
      <c r="E440" s="234"/>
      <c r="F440" s="234"/>
      <c r="G440" s="234"/>
      <c r="H440" s="234"/>
      <c r="I440" s="234"/>
      <c r="J440" s="234"/>
      <c r="K440" s="234"/>
    </row>
    <row r="441" spans="3:11" ht="14.25">
      <c r="C441" s="234"/>
      <c r="D441" s="234"/>
      <c r="E441" s="234"/>
      <c r="F441" s="234"/>
      <c r="G441" s="234"/>
      <c r="H441" s="234"/>
      <c r="I441" s="234"/>
      <c r="J441" s="234"/>
      <c r="K441" s="234"/>
    </row>
    <row r="442" spans="3:11" ht="14.25">
      <c r="C442" s="234"/>
      <c r="D442" s="234"/>
      <c r="E442" s="234"/>
      <c r="F442" s="234"/>
      <c r="G442" s="234"/>
      <c r="H442" s="234"/>
      <c r="I442" s="234"/>
      <c r="J442" s="234"/>
      <c r="K442" s="234"/>
    </row>
    <row r="443" spans="3:11" ht="14.25">
      <c r="C443" s="234"/>
      <c r="D443" s="234"/>
      <c r="E443" s="234"/>
      <c r="F443" s="234"/>
      <c r="G443" s="234"/>
      <c r="H443" s="234"/>
      <c r="I443" s="234"/>
      <c r="J443" s="234"/>
      <c r="K443" s="234"/>
    </row>
    <row r="444" spans="3:11" ht="14.25">
      <c r="C444" s="234"/>
      <c r="D444" s="234"/>
      <c r="E444" s="234"/>
      <c r="F444" s="234"/>
      <c r="G444" s="234"/>
      <c r="H444" s="234"/>
      <c r="I444" s="234"/>
      <c r="J444" s="234"/>
      <c r="K444" s="234"/>
    </row>
    <row r="445" spans="3:11" ht="14.25">
      <c r="C445" s="234"/>
      <c r="D445" s="234"/>
      <c r="E445" s="234"/>
      <c r="F445" s="234"/>
      <c r="G445" s="234"/>
      <c r="H445" s="234"/>
      <c r="I445" s="234"/>
      <c r="J445" s="234"/>
      <c r="K445" s="234"/>
    </row>
    <row r="446" spans="3:11" ht="14.25">
      <c r="C446" s="234"/>
      <c r="D446" s="234"/>
      <c r="E446" s="234"/>
      <c r="F446" s="234"/>
      <c r="G446" s="234"/>
      <c r="H446" s="234"/>
      <c r="I446" s="234"/>
      <c r="J446" s="234"/>
      <c r="K446" s="234"/>
    </row>
    <row r="447" spans="3:11" ht="14.25">
      <c r="C447" s="234"/>
      <c r="D447" s="234"/>
      <c r="E447" s="234"/>
      <c r="F447" s="234"/>
      <c r="G447" s="234"/>
      <c r="H447" s="234"/>
      <c r="I447" s="234"/>
      <c r="J447" s="234"/>
      <c r="K447" s="234"/>
    </row>
    <row r="448" spans="3:11" ht="14.25">
      <c r="C448" s="234"/>
      <c r="D448" s="234"/>
      <c r="E448" s="234"/>
      <c r="F448" s="234"/>
      <c r="G448" s="234"/>
      <c r="H448" s="234"/>
      <c r="I448" s="234"/>
      <c r="J448" s="234"/>
      <c r="K448" s="234"/>
    </row>
    <row r="449" spans="3:11" ht="14.25">
      <c r="C449" s="234"/>
      <c r="D449" s="234"/>
      <c r="E449" s="234"/>
      <c r="F449" s="234"/>
      <c r="G449" s="234"/>
      <c r="H449" s="234"/>
      <c r="I449" s="234"/>
      <c r="J449" s="234"/>
      <c r="K449" s="234"/>
    </row>
    <row r="450" spans="3:11" ht="14.25">
      <c r="C450" s="234"/>
      <c r="D450" s="234"/>
      <c r="E450" s="234"/>
      <c r="F450" s="234"/>
      <c r="G450" s="234"/>
      <c r="H450" s="234"/>
      <c r="I450" s="234"/>
      <c r="J450" s="234"/>
      <c r="K450" s="234"/>
    </row>
    <row r="451" spans="3:11" ht="14.25">
      <c r="C451" s="234"/>
      <c r="D451" s="234"/>
      <c r="E451" s="234"/>
      <c r="F451" s="234"/>
      <c r="G451" s="234"/>
      <c r="H451" s="234"/>
      <c r="I451" s="234"/>
      <c r="J451" s="234"/>
      <c r="K451" s="234"/>
    </row>
    <row r="452" spans="3:11" ht="14.25">
      <c r="C452" s="234"/>
      <c r="D452" s="234"/>
      <c r="E452" s="234"/>
      <c r="F452" s="234"/>
      <c r="G452" s="234"/>
      <c r="H452" s="234"/>
      <c r="I452" s="234"/>
      <c r="J452" s="234"/>
      <c r="K452" s="234"/>
    </row>
    <row r="453" spans="3:11" ht="14.25">
      <c r="C453" s="234"/>
      <c r="D453" s="234"/>
      <c r="E453" s="234"/>
      <c r="F453" s="234"/>
      <c r="G453" s="234"/>
      <c r="H453" s="234"/>
      <c r="I453" s="234"/>
      <c r="J453" s="234"/>
      <c r="K453" s="234"/>
    </row>
    <row r="454" spans="3:11" ht="14.25">
      <c r="C454" s="234"/>
      <c r="D454" s="234"/>
      <c r="E454" s="234"/>
      <c r="F454" s="234"/>
      <c r="G454" s="234"/>
      <c r="H454" s="234"/>
      <c r="I454" s="234"/>
      <c r="J454" s="234"/>
      <c r="K454" s="234"/>
    </row>
    <row r="455" spans="3:11" ht="14.25">
      <c r="C455" s="234"/>
      <c r="D455" s="234"/>
      <c r="E455" s="234"/>
      <c r="F455" s="234"/>
      <c r="G455" s="234"/>
      <c r="H455" s="234"/>
      <c r="I455" s="234"/>
      <c r="J455" s="234"/>
      <c r="K455" s="234"/>
    </row>
    <row r="456" spans="3:11" ht="14.25">
      <c r="C456" s="234"/>
      <c r="D456" s="234"/>
      <c r="E456" s="234"/>
      <c r="F456" s="234"/>
      <c r="G456" s="234"/>
      <c r="H456" s="234"/>
      <c r="I456" s="234"/>
      <c r="J456" s="234"/>
      <c r="K456" s="234"/>
    </row>
    <row r="457" spans="3:11" ht="14.25">
      <c r="C457" s="234"/>
      <c r="D457" s="234"/>
      <c r="E457" s="234"/>
      <c r="F457" s="234"/>
      <c r="G457" s="234"/>
      <c r="H457" s="234"/>
      <c r="I457" s="234"/>
      <c r="J457" s="234"/>
      <c r="K457" s="234"/>
    </row>
    <row r="458" spans="3:11" ht="14.25">
      <c r="C458" s="234"/>
      <c r="D458" s="234"/>
      <c r="E458" s="234"/>
      <c r="F458" s="234"/>
      <c r="G458" s="234"/>
      <c r="H458" s="234"/>
      <c r="I458" s="234"/>
      <c r="J458" s="234"/>
      <c r="K458" s="234"/>
    </row>
    <row r="459" spans="3:11" ht="14.25">
      <c r="C459" s="234"/>
      <c r="D459" s="234"/>
      <c r="E459" s="234"/>
      <c r="F459" s="234"/>
      <c r="G459" s="234"/>
      <c r="H459" s="234"/>
      <c r="I459" s="234"/>
      <c r="J459" s="234"/>
      <c r="K459" s="234"/>
    </row>
    <row r="460" spans="3:11" ht="14.25">
      <c r="C460" s="234"/>
      <c r="D460" s="234"/>
      <c r="E460" s="234"/>
      <c r="F460" s="234"/>
      <c r="G460" s="234"/>
      <c r="H460" s="234"/>
      <c r="I460" s="234"/>
      <c r="J460" s="234"/>
      <c r="K460" s="234"/>
    </row>
    <row r="461" spans="3:11" ht="14.25">
      <c r="C461" s="234"/>
      <c r="D461" s="234"/>
      <c r="E461" s="234"/>
      <c r="F461" s="234"/>
      <c r="G461" s="234"/>
      <c r="H461" s="234"/>
      <c r="I461" s="234"/>
      <c r="J461" s="234"/>
      <c r="K461" s="234"/>
    </row>
    <row r="462" spans="3:11" ht="14.25">
      <c r="C462" s="234"/>
      <c r="D462" s="234"/>
      <c r="E462" s="234"/>
      <c r="F462" s="234"/>
      <c r="G462" s="234"/>
      <c r="H462" s="234"/>
      <c r="I462" s="234"/>
      <c r="J462" s="234"/>
      <c r="K462" s="234"/>
    </row>
    <row r="463" spans="3:11" ht="14.25">
      <c r="C463" s="234"/>
      <c r="D463" s="234"/>
      <c r="E463" s="234"/>
      <c r="F463" s="234"/>
      <c r="G463" s="234"/>
      <c r="H463" s="234"/>
      <c r="I463" s="234"/>
      <c r="J463" s="234"/>
      <c r="K463" s="234"/>
    </row>
    <row r="464" spans="3:11" ht="14.25">
      <c r="C464" s="234"/>
      <c r="D464" s="234"/>
      <c r="E464" s="234"/>
      <c r="F464" s="234"/>
      <c r="G464" s="234"/>
      <c r="H464" s="234"/>
      <c r="I464" s="234"/>
      <c r="J464" s="234"/>
      <c r="K464" s="234"/>
    </row>
    <row r="465" spans="3:11" ht="14.25">
      <c r="C465" s="234"/>
      <c r="D465" s="234"/>
      <c r="E465" s="234"/>
      <c r="F465" s="234"/>
      <c r="G465" s="234"/>
      <c r="H465" s="234"/>
      <c r="I465" s="234"/>
      <c r="J465" s="234"/>
      <c r="K465" s="234"/>
    </row>
    <row r="466" spans="3:11" ht="14.25">
      <c r="C466" s="234"/>
      <c r="D466" s="234"/>
      <c r="E466" s="234"/>
      <c r="F466" s="234"/>
      <c r="G466" s="234"/>
      <c r="H466" s="234"/>
      <c r="I466" s="234"/>
      <c r="J466" s="234"/>
      <c r="K466" s="234"/>
    </row>
    <row r="467" spans="3:11" ht="14.25">
      <c r="C467" s="234"/>
      <c r="D467" s="234"/>
      <c r="E467" s="234"/>
      <c r="F467" s="234"/>
      <c r="G467" s="234"/>
      <c r="H467" s="234"/>
      <c r="I467" s="234"/>
      <c r="J467" s="234"/>
      <c r="K467" s="234"/>
    </row>
    <row r="468" spans="3:11" ht="14.25">
      <c r="C468" s="234"/>
      <c r="D468" s="234"/>
      <c r="E468" s="234"/>
      <c r="F468" s="234"/>
      <c r="G468" s="234"/>
      <c r="H468" s="234"/>
      <c r="I468" s="234"/>
      <c r="J468" s="234"/>
      <c r="K468" s="234"/>
    </row>
    <row r="469" spans="3:11" ht="14.25">
      <c r="C469" s="234"/>
      <c r="D469" s="234"/>
      <c r="E469" s="234"/>
      <c r="F469" s="234"/>
      <c r="G469" s="234"/>
      <c r="H469" s="234"/>
      <c r="I469" s="234"/>
      <c r="J469" s="234"/>
      <c r="K469" s="234"/>
    </row>
    <row r="470" spans="3:11" ht="14.25">
      <c r="C470" s="234"/>
      <c r="D470" s="234"/>
      <c r="E470" s="234"/>
      <c r="F470" s="234"/>
      <c r="G470" s="234"/>
      <c r="H470" s="234"/>
      <c r="I470" s="234"/>
      <c r="J470" s="234"/>
      <c r="K470" s="234"/>
    </row>
    <row r="471" spans="3:11" ht="14.25">
      <c r="C471" s="234"/>
      <c r="D471" s="234"/>
      <c r="E471" s="234"/>
      <c r="F471" s="234"/>
      <c r="G471" s="234"/>
      <c r="H471" s="234"/>
      <c r="I471" s="234"/>
      <c r="J471" s="234"/>
      <c r="K471" s="234"/>
    </row>
    <row r="472" spans="3:11" ht="14.25">
      <c r="C472" s="234"/>
      <c r="D472" s="234"/>
      <c r="E472" s="234"/>
      <c r="F472" s="234"/>
      <c r="G472" s="234"/>
      <c r="H472" s="234"/>
      <c r="I472" s="234"/>
      <c r="J472" s="234"/>
      <c r="K472" s="234"/>
    </row>
    <row r="473" spans="3:11" ht="14.25">
      <c r="C473" s="234"/>
      <c r="D473" s="234"/>
      <c r="E473" s="234"/>
      <c r="F473" s="234"/>
      <c r="G473" s="234"/>
      <c r="H473" s="234"/>
      <c r="I473" s="234"/>
      <c r="J473" s="234"/>
      <c r="K473" s="234"/>
    </row>
    <row r="474" spans="3:11" ht="14.25">
      <c r="C474" s="234"/>
      <c r="D474" s="234"/>
      <c r="E474" s="234"/>
      <c r="F474" s="234"/>
      <c r="G474" s="234"/>
      <c r="H474" s="234"/>
      <c r="I474" s="234"/>
      <c r="J474" s="234"/>
      <c r="K474" s="234"/>
    </row>
    <row r="475" spans="3:11" ht="14.25">
      <c r="C475" s="234"/>
      <c r="D475" s="234"/>
      <c r="E475" s="234"/>
      <c r="F475" s="234"/>
      <c r="G475" s="234"/>
      <c r="H475" s="234"/>
      <c r="I475" s="234"/>
      <c r="J475" s="234"/>
      <c r="K475" s="234"/>
    </row>
    <row r="476" spans="3:11" ht="14.25">
      <c r="C476" s="234"/>
      <c r="D476" s="234"/>
      <c r="E476" s="234"/>
      <c r="F476" s="234"/>
      <c r="G476" s="234"/>
      <c r="H476" s="234"/>
      <c r="I476" s="234"/>
      <c r="J476" s="234"/>
      <c r="K476" s="234"/>
    </row>
    <row r="477" spans="3:11" ht="14.25">
      <c r="C477" s="234"/>
      <c r="D477" s="234"/>
      <c r="E477" s="234"/>
      <c r="F477" s="234"/>
      <c r="G477" s="234"/>
      <c r="H477" s="234"/>
      <c r="I477" s="234"/>
      <c r="J477" s="234"/>
      <c r="K477" s="234"/>
    </row>
    <row r="478" spans="3:11" ht="14.25">
      <c r="C478" s="234"/>
      <c r="D478" s="234"/>
      <c r="E478" s="234"/>
      <c r="F478" s="234"/>
      <c r="G478" s="234"/>
      <c r="H478" s="234"/>
      <c r="I478" s="234"/>
      <c r="J478" s="234"/>
      <c r="K478" s="234"/>
    </row>
    <row r="479" spans="3:11" ht="14.25">
      <c r="C479" s="234"/>
      <c r="D479" s="234"/>
      <c r="E479" s="234"/>
      <c r="F479" s="234"/>
      <c r="G479" s="234"/>
      <c r="H479" s="234"/>
      <c r="I479" s="234"/>
      <c r="J479" s="234"/>
      <c r="K479" s="234"/>
    </row>
    <row r="480" spans="3:11" ht="14.25">
      <c r="C480" s="234"/>
      <c r="D480" s="234"/>
      <c r="E480" s="234"/>
      <c r="F480" s="234"/>
      <c r="G480" s="234"/>
      <c r="H480" s="234"/>
      <c r="I480" s="234"/>
      <c r="J480" s="234"/>
      <c r="K480" s="234"/>
    </row>
    <row r="481" spans="3:11" ht="14.25">
      <c r="C481" s="234"/>
      <c r="D481" s="234"/>
      <c r="E481" s="234"/>
      <c r="F481" s="234"/>
      <c r="G481" s="234"/>
      <c r="H481" s="234"/>
      <c r="I481" s="234"/>
      <c r="J481" s="234"/>
      <c r="K481" s="234"/>
    </row>
    <row r="482" spans="3:11" ht="14.25">
      <c r="C482" s="234"/>
      <c r="D482" s="234"/>
      <c r="E482" s="234"/>
      <c r="F482" s="234"/>
      <c r="G482" s="234"/>
      <c r="H482" s="234"/>
      <c r="I482" s="234"/>
      <c r="J482" s="234"/>
      <c r="K482" s="234"/>
    </row>
  </sheetData>
  <sheetProtection/>
  <mergeCells count="1">
    <mergeCell ref="B1:K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59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K482"/>
  <sheetViews>
    <sheetView zoomScaleSheetLayoutView="100" workbookViewId="0" topLeftCell="A1">
      <selection activeCell="E4" sqref="E4:E93"/>
    </sheetView>
  </sheetViews>
  <sheetFormatPr defaultColWidth="8.796875" defaultRowHeight="14.25"/>
  <cols>
    <col min="1" max="1" width="4" style="202" customWidth="1"/>
    <col min="2" max="2" width="25" style="202" bestFit="1" customWidth="1"/>
    <col min="3" max="3" width="10.69921875" style="202" customWidth="1"/>
    <col min="4" max="4" width="10.09765625" style="202" customWidth="1"/>
    <col min="5" max="5" width="9.8984375" style="202" customWidth="1"/>
    <col min="6" max="6" width="10.69921875" style="202" customWidth="1"/>
    <col min="7" max="7" width="10.09765625" style="203" customWidth="1"/>
    <col min="8" max="8" width="9.5" style="202" customWidth="1"/>
    <col min="9" max="9" width="9.09765625" style="203" customWidth="1"/>
    <col min="10" max="10" width="7.59765625" style="202" customWidth="1"/>
    <col min="11" max="11" width="7.09765625" style="202" customWidth="1"/>
    <col min="12" max="16384" width="9" style="202" customWidth="1"/>
  </cols>
  <sheetData>
    <row r="1" spans="2:11" ht="24" customHeight="1">
      <c r="B1" s="200" t="s">
        <v>165</v>
      </c>
      <c r="C1" s="201"/>
      <c r="D1" s="201"/>
      <c r="E1" s="201"/>
      <c r="F1" s="201"/>
      <c r="G1" s="201"/>
      <c r="H1" s="201"/>
      <c r="I1" s="201"/>
      <c r="J1" s="201"/>
      <c r="K1" s="201"/>
    </row>
    <row r="2" ht="14.25" thickBot="1">
      <c r="K2" s="203" t="s">
        <v>56</v>
      </c>
    </row>
    <row r="3" spans="2:11" ht="30" customHeight="1" thickBot="1">
      <c r="B3" s="204" t="s">
        <v>0</v>
      </c>
      <c r="C3" s="205" t="s">
        <v>1</v>
      </c>
      <c r="D3" s="206" t="s">
        <v>2</v>
      </c>
      <c r="E3" s="207" t="s">
        <v>3</v>
      </c>
      <c r="F3" s="205" t="s">
        <v>57</v>
      </c>
      <c r="G3" s="208" t="s">
        <v>58</v>
      </c>
      <c r="H3" s="209" t="s">
        <v>166</v>
      </c>
      <c r="I3" s="210" t="s">
        <v>167</v>
      </c>
      <c r="J3" s="211" t="s">
        <v>168</v>
      </c>
      <c r="K3" s="212" t="s">
        <v>169</v>
      </c>
    </row>
    <row r="4" spans="2:11" ht="16.5" customHeight="1" thickBot="1">
      <c r="B4" s="213" t="s">
        <v>4</v>
      </c>
      <c r="C4" s="30">
        <v>343958</v>
      </c>
      <c r="D4" s="31">
        <v>29211</v>
      </c>
      <c r="E4" s="32">
        <v>8.492606655463748</v>
      </c>
      <c r="F4" s="30">
        <v>2891</v>
      </c>
      <c r="G4" s="78">
        <f aca="true" t="shared" si="0" ref="G4:G35">IF(D4=0,"0",(F4/D4*100))</f>
        <v>9.896956625928588</v>
      </c>
      <c r="H4" s="34">
        <v>2669</v>
      </c>
      <c r="I4" s="237">
        <f aca="true" t="shared" si="1" ref="I4:I35">IF(F4=0,"0",(H4/F4*100))</f>
        <v>92.3209961950882</v>
      </c>
      <c r="J4" s="30">
        <v>23</v>
      </c>
      <c r="K4" s="78">
        <f aca="true" t="shared" si="2" ref="K4:K35">IF(H4=0,"0.00",(J4/H4*100))</f>
        <v>0.8617459722742601</v>
      </c>
    </row>
    <row r="5" spans="2:11" ht="16.5" customHeight="1">
      <c r="B5" s="214" t="s">
        <v>96</v>
      </c>
      <c r="C5" s="35">
        <v>96040</v>
      </c>
      <c r="D5" s="36">
        <v>5554</v>
      </c>
      <c r="E5" s="37">
        <v>5.7830070803831735</v>
      </c>
      <c r="F5" s="35">
        <v>573</v>
      </c>
      <c r="G5" s="72">
        <f t="shared" si="0"/>
        <v>10.316888728844075</v>
      </c>
      <c r="H5" s="39">
        <v>546</v>
      </c>
      <c r="I5" s="61">
        <f t="shared" si="1"/>
        <v>95.28795811518324</v>
      </c>
      <c r="J5" s="35">
        <v>8</v>
      </c>
      <c r="K5" s="72">
        <f t="shared" si="2"/>
        <v>1.465201465201465</v>
      </c>
    </row>
    <row r="6" spans="2:11" ht="16.5" customHeight="1">
      <c r="B6" s="215" t="s">
        <v>84</v>
      </c>
      <c r="C6" s="52">
        <v>96040</v>
      </c>
      <c r="D6" s="53">
        <v>5554</v>
      </c>
      <c r="E6" s="54">
        <v>5.7830070803831735</v>
      </c>
      <c r="F6" s="52">
        <v>573</v>
      </c>
      <c r="G6" s="177">
        <f t="shared" si="0"/>
        <v>10.316888728844075</v>
      </c>
      <c r="H6" s="56">
        <v>546</v>
      </c>
      <c r="I6" s="176">
        <f t="shared" si="1"/>
        <v>95.28795811518324</v>
      </c>
      <c r="J6" s="76">
        <v>8</v>
      </c>
      <c r="K6" s="108">
        <f t="shared" si="2"/>
        <v>1.465201465201465</v>
      </c>
    </row>
    <row r="7" spans="2:11" ht="16.5" customHeight="1">
      <c r="B7" s="216" t="s">
        <v>5</v>
      </c>
      <c r="C7" s="35">
        <v>7844</v>
      </c>
      <c r="D7" s="36">
        <v>1609</v>
      </c>
      <c r="E7" s="37">
        <v>20.512493625701172</v>
      </c>
      <c r="F7" s="35">
        <v>101</v>
      </c>
      <c r="G7" s="72">
        <f t="shared" si="0"/>
        <v>6.277190801740211</v>
      </c>
      <c r="H7" s="39">
        <v>100</v>
      </c>
      <c r="I7" s="61">
        <f t="shared" si="1"/>
        <v>99.00990099009901</v>
      </c>
      <c r="J7" s="57">
        <v>4</v>
      </c>
      <c r="K7" s="72">
        <f t="shared" si="2"/>
        <v>4</v>
      </c>
    </row>
    <row r="8" spans="2:11" ht="16.5" customHeight="1">
      <c r="B8" s="217" t="s">
        <v>6</v>
      </c>
      <c r="C8" s="40">
        <v>2694</v>
      </c>
      <c r="D8" s="41">
        <v>313</v>
      </c>
      <c r="E8" s="42">
        <v>11.61841128433556</v>
      </c>
      <c r="F8" s="40">
        <v>17</v>
      </c>
      <c r="G8" s="74">
        <f t="shared" si="0"/>
        <v>5.431309904153355</v>
      </c>
      <c r="H8" s="44">
        <v>17</v>
      </c>
      <c r="I8" s="63">
        <f t="shared" si="1"/>
        <v>100</v>
      </c>
      <c r="J8" s="40">
        <v>0</v>
      </c>
      <c r="K8" s="74">
        <f t="shared" si="2"/>
        <v>0</v>
      </c>
    </row>
    <row r="9" spans="2:11" ht="16.5" customHeight="1">
      <c r="B9" s="217" t="s">
        <v>7</v>
      </c>
      <c r="C9" s="40">
        <v>2303</v>
      </c>
      <c r="D9" s="41">
        <v>628</v>
      </c>
      <c r="E9" s="42">
        <v>27.268779852366475</v>
      </c>
      <c r="F9" s="40">
        <v>65</v>
      </c>
      <c r="G9" s="74">
        <f t="shared" si="0"/>
        <v>10.35031847133758</v>
      </c>
      <c r="H9" s="44">
        <v>63</v>
      </c>
      <c r="I9" s="63">
        <f t="shared" si="1"/>
        <v>96.92307692307692</v>
      </c>
      <c r="J9" s="40">
        <v>0</v>
      </c>
      <c r="K9" s="74">
        <f t="shared" si="2"/>
        <v>0</v>
      </c>
    </row>
    <row r="10" spans="2:11" ht="16.5" customHeight="1">
      <c r="B10" s="218" t="s">
        <v>8</v>
      </c>
      <c r="C10" s="46">
        <v>1842</v>
      </c>
      <c r="D10" s="47">
        <v>438</v>
      </c>
      <c r="E10" s="48">
        <v>23.778501628664493</v>
      </c>
      <c r="F10" s="46">
        <v>29</v>
      </c>
      <c r="G10" s="79">
        <f t="shared" si="0"/>
        <v>6.621004566210045</v>
      </c>
      <c r="H10" s="50">
        <v>29</v>
      </c>
      <c r="I10" s="175">
        <f t="shared" si="1"/>
        <v>100</v>
      </c>
      <c r="J10" s="51">
        <v>0</v>
      </c>
      <c r="K10" s="79">
        <f t="shared" si="2"/>
        <v>0</v>
      </c>
    </row>
    <row r="11" spans="2:11" ht="16.5" customHeight="1">
      <c r="B11" s="215" t="s">
        <v>83</v>
      </c>
      <c r="C11" s="52">
        <v>14683</v>
      </c>
      <c r="D11" s="53">
        <v>2988</v>
      </c>
      <c r="E11" s="54">
        <v>20.35006470067425</v>
      </c>
      <c r="F11" s="52">
        <v>212</v>
      </c>
      <c r="G11" s="177">
        <f t="shared" si="0"/>
        <v>7.095046854082998</v>
      </c>
      <c r="H11" s="56">
        <v>209</v>
      </c>
      <c r="I11" s="176">
        <f t="shared" si="1"/>
        <v>98.58490566037736</v>
      </c>
      <c r="J11" s="76">
        <v>4</v>
      </c>
      <c r="K11" s="108">
        <f t="shared" si="2"/>
        <v>1.9138755980861244</v>
      </c>
    </row>
    <row r="12" spans="2:11" ht="16.5" customHeight="1">
      <c r="B12" s="216" t="s">
        <v>9</v>
      </c>
      <c r="C12" s="35">
        <v>5723</v>
      </c>
      <c r="D12" s="36">
        <v>0</v>
      </c>
      <c r="E12" s="37">
        <v>0</v>
      </c>
      <c r="F12" s="35">
        <v>0</v>
      </c>
      <c r="G12" s="72" t="str">
        <f t="shared" si="0"/>
        <v>0</v>
      </c>
      <c r="H12" s="39">
        <v>0</v>
      </c>
      <c r="I12" s="61" t="str">
        <f t="shared" si="1"/>
        <v>0</v>
      </c>
      <c r="J12" s="57">
        <v>0</v>
      </c>
      <c r="K12" s="72" t="str">
        <f t="shared" si="2"/>
        <v>0.00</v>
      </c>
    </row>
    <row r="13" spans="2:11" ht="16.5" customHeight="1">
      <c r="B13" s="217" t="s">
        <v>10</v>
      </c>
      <c r="C13" s="40">
        <v>4594</v>
      </c>
      <c r="D13" s="41">
        <v>828</v>
      </c>
      <c r="E13" s="42">
        <v>18.02350892468437</v>
      </c>
      <c r="F13" s="40">
        <v>61</v>
      </c>
      <c r="G13" s="74">
        <f t="shared" si="0"/>
        <v>7.367149758454106</v>
      </c>
      <c r="H13" s="44">
        <v>59</v>
      </c>
      <c r="I13" s="63">
        <f t="shared" si="1"/>
        <v>96.72131147540983</v>
      </c>
      <c r="J13" s="45">
        <v>1</v>
      </c>
      <c r="K13" s="74">
        <f t="shared" si="2"/>
        <v>1.694915254237288</v>
      </c>
    </row>
    <row r="14" spans="2:11" ht="16.5" customHeight="1">
      <c r="B14" s="217" t="s">
        <v>11</v>
      </c>
      <c r="C14" s="40">
        <v>1243</v>
      </c>
      <c r="D14" s="41">
        <v>167</v>
      </c>
      <c r="E14" s="42">
        <v>13.435237329042637</v>
      </c>
      <c r="F14" s="40">
        <v>14</v>
      </c>
      <c r="G14" s="74">
        <f t="shared" si="0"/>
        <v>8.383233532934131</v>
      </c>
      <c r="H14" s="44">
        <v>14</v>
      </c>
      <c r="I14" s="63">
        <f t="shared" si="1"/>
        <v>100</v>
      </c>
      <c r="J14" s="40">
        <v>0</v>
      </c>
      <c r="K14" s="74">
        <f t="shared" si="2"/>
        <v>0</v>
      </c>
    </row>
    <row r="15" spans="2:11" ht="16.5" customHeight="1">
      <c r="B15" s="217" t="s">
        <v>12</v>
      </c>
      <c r="C15" s="40">
        <v>681</v>
      </c>
      <c r="D15" s="41">
        <v>248</v>
      </c>
      <c r="E15" s="42">
        <v>36.41703377386197</v>
      </c>
      <c r="F15" s="40">
        <v>27</v>
      </c>
      <c r="G15" s="74">
        <f t="shared" si="0"/>
        <v>10.887096774193548</v>
      </c>
      <c r="H15" s="44">
        <v>26</v>
      </c>
      <c r="I15" s="63">
        <f t="shared" si="1"/>
        <v>96.29629629629629</v>
      </c>
      <c r="J15" s="58">
        <v>0</v>
      </c>
      <c r="K15" s="74">
        <f t="shared" si="2"/>
        <v>0</v>
      </c>
    </row>
    <row r="16" spans="2:11" ht="16.5" customHeight="1">
      <c r="B16" s="217" t="s">
        <v>13</v>
      </c>
      <c r="C16" s="40">
        <v>1315</v>
      </c>
      <c r="D16" s="41">
        <v>210</v>
      </c>
      <c r="E16" s="42">
        <v>15.96958174904943</v>
      </c>
      <c r="F16" s="40">
        <v>12</v>
      </c>
      <c r="G16" s="74">
        <f t="shared" si="0"/>
        <v>5.714285714285714</v>
      </c>
      <c r="H16" s="44">
        <v>12</v>
      </c>
      <c r="I16" s="63">
        <f t="shared" si="1"/>
        <v>100</v>
      </c>
      <c r="J16" s="40">
        <v>0</v>
      </c>
      <c r="K16" s="74">
        <f t="shared" si="2"/>
        <v>0</v>
      </c>
    </row>
    <row r="17" spans="2:11" ht="16.5" customHeight="1">
      <c r="B17" s="217" t="s">
        <v>97</v>
      </c>
      <c r="C17" s="40">
        <v>1509</v>
      </c>
      <c r="D17" s="41">
        <v>439</v>
      </c>
      <c r="E17" s="42">
        <v>29.092113982770044</v>
      </c>
      <c r="F17" s="40">
        <v>27</v>
      </c>
      <c r="G17" s="74">
        <f t="shared" si="0"/>
        <v>6.150341685649203</v>
      </c>
      <c r="H17" s="44">
        <v>27</v>
      </c>
      <c r="I17" s="63">
        <f t="shared" si="1"/>
        <v>100</v>
      </c>
      <c r="J17" s="40">
        <v>0</v>
      </c>
      <c r="K17" s="74">
        <f t="shared" si="2"/>
        <v>0</v>
      </c>
    </row>
    <row r="18" spans="2:11" ht="16.5" customHeight="1">
      <c r="B18" s="217" t="s">
        <v>98</v>
      </c>
      <c r="C18" s="40">
        <v>3535</v>
      </c>
      <c r="D18" s="41">
        <v>761</v>
      </c>
      <c r="E18" s="42">
        <v>21.527581329561528</v>
      </c>
      <c r="F18" s="40">
        <v>93</v>
      </c>
      <c r="G18" s="74">
        <f t="shared" si="0"/>
        <v>12.220762155059132</v>
      </c>
      <c r="H18" s="44">
        <v>91</v>
      </c>
      <c r="I18" s="63">
        <f t="shared" si="1"/>
        <v>97.84946236559139</v>
      </c>
      <c r="J18" s="58">
        <v>0</v>
      </c>
      <c r="K18" s="74">
        <f t="shared" si="2"/>
        <v>0</v>
      </c>
    </row>
    <row r="19" spans="2:11" ht="16.5" customHeight="1">
      <c r="B19" s="218" t="s">
        <v>99</v>
      </c>
      <c r="C19" s="40">
        <v>2893</v>
      </c>
      <c r="D19" s="41">
        <v>0</v>
      </c>
      <c r="E19" s="42">
        <v>0</v>
      </c>
      <c r="F19" s="40">
        <v>0</v>
      </c>
      <c r="G19" s="74" t="str">
        <f t="shared" si="0"/>
        <v>0</v>
      </c>
      <c r="H19" s="44">
        <v>0</v>
      </c>
      <c r="I19" s="63" t="str">
        <f t="shared" si="1"/>
        <v>0</v>
      </c>
      <c r="J19" s="40">
        <v>0</v>
      </c>
      <c r="K19" s="74" t="str">
        <f t="shared" si="2"/>
        <v>0.00</v>
      </c>
    </row>
    <row r="20" spans="2:11" ht="16.5" customHeight="1">
      <c r="B20" s="215" t="s">
        <v>85</v>
      </c>
      <c r="C20" s="52">
        <v>21493</v>
      </c>
      <c r="D20" s="53">
        <v>2653</v>
      </c>
      <c r="E20" s="54">
        <v>12.343553715163075</v>
      </c>
      <c r="F20" s="52">
        <v>234</v>
      </c>
      <c r="G20" s="177">
        <f t="shared" si="0"/>
        <v>8.820203543158689</v>
      </c>
      <c r="H20" s="56">
        <v>229</v>
      </c>
      <c r="I20" s="176">
        <f t="shared" si="1"/>
        <v>97.86324786324786</v>
      </c>
      <c r="J20" s="76">
        <v>1</v>
      </c>
      <c r="K20" s="108">
        <f t="shared" si="2"/>
        <v>0.43668122270742354</v>
      </c>
    </row>
    <row r="21" spans="2:11" ht="16.5" customHeight="1">
      <c r="B21" s="216" t="s">
        <v>14</v>
      </c>
      <c r="C21" s="35">
        <v>2099</v>
      </c>
      <c r="D21" s="36">
        <v>887</v>
      </c>
      <c r="E21" s="37">
        <v>42.25821819914245</v>
      </c>
      <c r="F21" s="35">
        <v>73</v>
      </c>
      <c r="G21" s="72">
        <f t="shared" si="0"/>
        <v>8.229988726042842</v>
      </c>
      <c r="H21" s="39">
        <v>72</v>
      </c>
      <c r="I21" s="61">
        <f t="shared" si="1"/>
        <v>98.63013698630137</v>
      </c>
      <c r="J21" s="35">
        <v>0</v>
      </c>
      <c r="K21" s="72">
        <f t="shared" si="2"/>
        <v>0</v>
      </c>
    </row>
    <row r="22" spans="2:11" ht="16.5" customHeight="1">
      <c r="B22" s="217" t="s">
        <v>15</v>
      </c>
      <c r="C22" s="40">
        <v>1492</v>
      </c>
      <c r="D22" s="41">
        <v>314</v>
      </c>
      <c r="E22" s="42">
        <v>21.0455764075067</v>
      </c>
      <c r="F22" s="40">
        <v>29</v>
      </c>
      <c r="G22" s="74">
        <f t="shared" si="0"/>
        <v>9.235668789808917</v>
      </c>
      <c r="H22" s="44">
        <v>26</v>
      </c>
      <c r="I22" s="63">
        <f t="shared" si="1"/>
        <v>89.65517241379311</v>
      </c>
      <c r="J22" s="40">
        <v>0</v>
      </c>
      <c r="K22" s="74">
        <f t="shared" si="2"/>
        <v>0</v>
      </c>
    </row>
    <row r="23" spans="2:11" ht="16.5" customHeight="1">
      <c r="B23" s="223" t="s">
        <v>100</v>
      </c>
      <c r="C23" s="46">
        <v>10714</v>
      </c>
      <c r="D23" s="47">
        <v>1217</v>
      </c>
      <c r="E23" s="48">
        <v>11.358969572521934</v>
      </c>
      <c r="F23" s="46">
        <v>113</v>
      </c>
      <c r="G23" s="79">
        <f t="shared" si="0"/>
        <v>9.285127362366474</v>
      </c>
      <c r="H23" s="50">
        <v>79</v>
      </c>
      <c r="I23" s="175">
        <f t="shared" si="1"/>
        <v>69.91150442477876</v>
      </c>
      <c r="J23" s="59">
        <v>0</v>
      </c>
      <c r="K23" s="79">
        <f t="shared" si="2"/>
        <v>0</v>
      </c>
    </row>
    <row r="24" spans="2:11" ht="16.5" customHeight="1">
      <c r="B24" s="215" t="s">
        <v>86</v>
      </c>
      <c r="C24" s="52">
        <v>14305</v>
      </c>
      <c r="D24" s="53">
        <v>2418</v>
      </c>
      <c r="E24" s="54">
        <v>16.903180706046836</v>
      </c>
      <c r="F24" s="52">
        <v>215</v>
      </c>
      <c r="G24" s="177">
        <f t="shared" si="0"/>
        <v>8.891645988420183</v>
      </c>
      <c r="H24" s="56">
        <v>177</v>
      </c>
      <c r="I24" s="176">
        <f t="shared" si="1"/>
        <v>82.32558139534883</v>
      </c>
      <c r="J24" s="77">
        <v>0</v>
      </c>
      <c r="K24" s="108">
        <f t="shared" si="2"/>
        <v>0</v>
      </c>
    </row>
    <row r="25" spans="2:11" ht="16.5" customHeight="1">
      <c r="B25" s="221" t="s">
        <v>101</v>
      </c>
      <c r="C25" s="35">
        <v>29419</v>
      </c>
      <c r="D25" s="36">
        <v>3164</v>
      </c>
      <c r="E25" s="37">
        <v>10.754954281246814</v>
      </c>
      <c r="F25" s="35">
        <v>297</v>
      </c>
      <c r="G25" s="72">
        <f t="shared" si="0"/>
        <v>9.38685208596713</v>
      </c>
      <c r="H25" s="39">
        <v>242</v>
      </c>
      <c r="I25" s="61">
        <f t="shared" si="1"/>
        <v>81.48148148148148</v>
      </c>
      <c r="J25" s="60">
        <v>1</v>
      </c>
      <c r="K25" s="72">
        <f t="shared" si="2"/>
        <v>0.4132231404958678</v>
      </c>
    </row>
    <row r="26" spans="2:11" ht="16.5" customHeight="1">
      <c r="B26" s="223" t="s">
        <v>102</v>
      </c>
      <c r="C26" s="46">
        <v>5720</v>
      </c>
      <c r="D26" s="47">
        <v>1026</v>
      </c>
      <c r="E26" s="48">
        <v>17.937062937062937</v>
      </c>
      <c r="F26" s="46">
        <v>95</v>
      </c>
      <c r="G26" s="79">
        <f t="shared" si="0"/>
        <v>9.25925925925926</v>
      </c>
      <c r="H26" s="50">
        <v>95</v>
      </c>
      <c r="I26" s="175">
        <f t="shared" si="1"/>
        <v>100</v>
      </c>
      <c r="J26" s="46">
        <v>0</v>
      </c>
      <c r="K26" s="79">
        <f t="shared" si="2"/>
        <v>0</v>
      </c>
    </row>
    <row r="27" spans="2:11" ht="16.5" customHeight="1">
      <c r="B27" s="215" t="s">
        <v>87</v>
      </c>
      <c r="C27" s="52">
        <v>35139</v>
      </c>
      <c r="D27" s="53">
        <v>4190</v>
      </c>
      <c r="E27" s="54">
        <v>11.924072967358205</v>
      </c>
      <c r="F27" s="52">
        <v>392</v>
      </c>
      <c r="G27" s="177">
        <f t="shared" si="0"/>
        <v>9.355608591885442</v>
      </c>
      <c r="H27" s="56">
        <v>337</v>
      </c>
      <c r="I27" s="176">
        <f t="shared" si="1"/>
        <v>85.96938775510205</v>
      </c>
      <c r="J27" s="77">
        <v>1</v>
      </c>
      <c r="K27" s="108">
        <f t="shared" si="2"/>
        <v>0.2967359050445104</v>
      </c>
    </row>
    <row r="28" spans="2:11" ht="16.5" customHeight="1">
      <c r="B28" s="216" t="s">
        <v>16</v>
      </c>
      <c r="C28" s="35">
        <v>5427</v>
      </c>
      <c r="D28" s="36">
        <v>0</v>
      </c>
      <c r="E28" s="37">
        <v>0</v>
      </c>
      <c r="F28" s="35">
        <v>0</v>
      </c>
      <c r="G28" s="72" t="str">
        <f t="shared" si="0"/>
        <v>0</v>
      </c>
      <c r="H28" s="39">
        <v>0</v>
      </c>
      <c r="I28" s="61" t="str">
        <f t="shared" si="1"/>
        <v>0</v>
      </c>
      <c r="J28" s="35">
        <v>0</v>
      </c>
      <c r="K28" s="72" t="str">
        <f t="shared" si="2"/>
        <v>0.00</v>
      </c>
    </row>
    <row r="29" spans="2:11" ht="16.5" customHeight="1">
      <c r="B29" s="217" t="s">
        <v>17</v>
      </c>
      <c r="C29" s="40">
        <v>6355</v>
      </c>
      <c r="D29" s="41">
        <v>0</v>
      </c>
      <c r="E29" s="42">
        <v>0</v>
      </c>
      <c r="F29" s="40">
        <v>0</v>
      </c>
      <c r="G29" s="74" t="str">
        <f t="shared" si="0"/>
        <v>0</v>
      </c>
      <c r="H29" s="44">
        <v>0</v>
      </c>
      <c r="I29" s="63" t="str">
        <f t="shared" si="1"/>
        <v>0</v>
      </c>
      <c r="J29" s="40">
        <v>0</v>
      </c>
      <c r="K29" s="74" t="str">
        <f t="shared" si="2"/>
        <v>0.00</v>
      </c>
    </row>
    <row r="30" spans="2:11" ht="16.5" customHeight="1">
      <c r="B30" s="217" t="s">
        <v>18</v>
      </c>
      <c r="C30" s="40">
        <v>1575</v>
      </c>
      <c r="D30" s="41">
        <v>0</v>
      </c>
      <c r="E30" s="42">
        <v>0</v>
      </c>
      <c r="F30" s="40">
        <v>0</v>
      </c>
      <c r="G30" s="74" t="str">
        <f t="shared" si="0"/>
        <v>0</v>
      </c>
      <c r="H30" s="44">
        <v>0</v>
      </c>
      <c r="I30" s="63" t="str">
        <f t="shared" si="1"/>
        <v>0</v>
      </c>
      <c r="J30" s="58">
        <v>0</v>
      </c>
      <c r="K30" s="74" t="str">
        <f t="shared" si="2"/>
        <v>0.00</v>
      </c>
    </row>
    <row r="31" spans="2:11" ht="16.5" customHeight="1">
      <c r="B31" s="217" t="s">
        <v>19</v>
      </c>
      <c r="C31" s="40">
        <v>4434</v>
      </c>
      <c r="D31" s="41">
        <v>0</v>
      </c>
      <c r="E31" s="42">
        <v>0</v>
      </c>
      <c r="F31" s="40">
        <v>0</v>
      </c>
      <c r="G31" s="74" t="str">
        <f t="shared" si="0"/>
        <v>0</v>
      </c>
      <c r="H31" s="44">
        <v>0</v>
      </c>
      <c r="I31" s="63" t="str">
        <f t="shared" si="1"/>
        <v>0</v>
      </c>
      <c r="J31" s="40">
        <v>0</v>
      </c>
      <c r="K31" s="74" t="str">
        <f t="shared" si="2"/>
        <v>0.00</v>
      </c>
    </row>
    <row r="32" spans="2:11" ht="16.5" customHeight="1">
      <c r="B32" s="217" t="s">
        <v>20</v>
      </c>
      <c r="C32" s="40">
        <v>1814</v>
      </c>
      <c r="D32" s="41">
        <v>401</v>
      </c>
      <c r="E32" s="42">
        <v>22.105843439911794</v>
      </c>
      <c r="F32" s="40">
        <v>24</v>
      </c>
      <c r="G32" s="74">
        <f t="shared" si="0"/>
        <v>5.985037406483791</v>
      </c>
      <c r="H32" s="44">
        <v>17</v>
      </c>
      <c r="I32" s="63">
        <f t="shared" si="1"/>
        <v>70.83333333333334</v>
      </c>
      <c r="J32" s="40">
        <v>0</v>
      </c>
      <c r="K32" s="74">
        <f t="shared" si="2"/>
        <v>0</v>
      </c>
    </row>
    <row r="33" spans="2:11" ht="16.5" customHeight="1">
      <c r="B33" s="218" t="s">
        <v>21</v>
      </c>
      <c r="C33" s="46">
        <v>1472</v>
      </c>
      <c r="D33" s="47">
        <v>313</v>
      </c>
      <c r="E33" s="48">
        <v>21.26358695652174</v>
      </c>
      <c r="F33" s="46">
        <v>43</v>
      </c>
      <c r="G33" s="79">
        <f t="shared" si="0"/>
        <v>13.738019169329075</v>
      </c>
      <c r="H33" s="50">
        <v>42</v>
      </c>
      <c r="I33" s="175">
        <f t="shared" si="1"/>
        <v>97.67441860465115</v>
      </c>
      <c r="J33" s="46">
        <v>0</v>
      </c>
      <c r="K33" s="79">
        <f t="shared" si="2"/>
        <v>0</v>
      </c>
    </row>
    <row r="34" spans="2:11" ht="16.5" customHeight="1">
      <c r="B34" s="215" t="s">
        <v>116</v>
      </c>
      <c r="C34" s="52">
        <v>21077</v>
      </c>
      <c r="D34" s="53">
        <v>714</v>
      </c>
      <c r="E34" s="54">
        <v>3.3875788774493523</v>
      </c>
      <c r="F34" s="52">
        <v>67</v>
      </c>
      <c r="G34" s="177">
        <f t="shared" si="0"/>
        <v>9.38375350140056</v>
      </c>
      <c r="H34" s="56">
        <v>59</v>
      </c>
      <c r="I34" s="176">
        <f t="shared" si="1"/>
        <v>88.05970149253731</v>
      </c>
      <c r="J34" s="76">
        <v>0</v>
      </c>
      <c r="K34" s="108">
        <f t="shared" si="2"/>
        <v>0</v>
      </c>
    </row>
    <row r="35" spans="2:11" ht="16.5" customHeight="1">
      <c r="B35" s="216" t="s">
        <v>22</v>
      </c>
      <c r="C35" s="35">
        <v>4087</v>
      </c>
      <c r="D35" s="36">
        <v>0</v>
      </c>
      <c r="E35" s="37">
        <v>0</v>
      </c>
      <c r="F35" s="35">
        <v>0</v>
      </c>
      <c r="G35" s="72" t="str">
        <f t="shared" si="0"/>
        <v>0</v>
      </c>
      <c r="H35" s="39">
        <v>0</v>
      </c>
      <c r="I35" s="61" t="str">
        <f t="shared" si="1"/>
        <v>0</v>
      </c>
      <c r="J35" s="60">
        <v>0</v>
      </c>
      <c r="K35" s="72" t="str">
        <f t="shared" si="2"/>
        <v>0.00</v>
      </c>
    </row>
    <row r="36" spans="2:11" ht="16.5" customHeight="1">
      <c r="B36" s="218" t="s">
        <v>23</v>
      </c>
      <c r="C36" s="46">
        <v>968</v>
      </c>
      <c r="D36" s="47">
        <v>405</v>
      </c>
      <c r="E36" s="48">
        <v>41.83884297520662</v>
      </c>
      <c r="F36" s="46">
        <v>31</v>
      </c>
      <c r="G36" s="79">
        <f aca="true" t="shared" si="3" ref="G36:G67">IF(D36=0,"0",(F36/D36*100))</f>
        <v>7.654320987654321</v>
      </c>
      <c r="H36" s="50">
        <v>31</v>
      </c>
      <c r="I36" s="175">
        <f aca="true" t="shared" si="4" ref="I36:I67">IF(F36=0,"0",(H36/F36*100))</f>
        <v>100</v>
      </c>
      <c r="J36" s="46">
        <v>0</v>
      </c>
      <c r="K36" s="79">
        <f aca="true" t="shared" si="5" ref="K36:K67">IF(H36=0,"0.00",(J36/H36*100))</f>
        <v>0</v>
      </c>
    </row>
    <row r="37" spans="2:11" ht="16.5" customHeight="1">
      <c r="B37" s="215" t="s">
        <v>89</v>
      </c>
      <c r="C37" s="52">
        <v>5055</v>
      </c>
      <c r="D37" s="53">
        <v>405</v>
      </c>
      <c r="E37" s="54">
        <v>8.011869436201781</v>
      </c>
      <c r="F37" s="52">
        <v>31</v>
      </c>
      <c r="G37" s="177">
        <f t="shared" si="3"/>
        <v>7.654320987654321</v>
      </c>
      <c r="H37" s="56">
        <v>31</v>
      </c>
      <c r="I37" s="176">
        <f t="shared" si="4"/>
        <v>100</v>
      </c>
      <c r="J37" s="77">
        <v>0</v>
      </c>
      <c r="K37" s="108">
        <f t="shared" si="5"/>
        <v>0</v>
      </c>
    </row>
    <row r="38" spans="2:11" ht="16.5" customHeight="1">
      <c r="B38" s="216" t="s">
        <v>25</v>
      </c>
      <c r="C38" s="40">
        <v>8792</v>
      </c>
      <c r="D38" s="41">
        <v>0</v>
      </c>
      <c r="E38" s="42">
        <v>0</v>
      </c>
      <c r="F38" s="40">
        <v>0</v>
      </c>
      <c r="G38" s="74" t="str">
        <f t="shared" si="3"/>
        <v>0</v>
      </c>
      <c r="H38" s="44">
        <v>0</v>
      </c>
      <c r="I38" s="63" t="str">
        <f t="shared" si="4"/>
        <v>0</v>
      </c>
      <c r="J38" s="40">
        <v>0</v>
      </c>
      <c r="K38" s="74" t="str">
        <f t="shared" si="5"/>
        <v>0.00</v>
      </c>
    </row>
    <row r="39" spans="2:11" ht="16.5" customHeight="1">
      <c r="B39" s="218" t="s">
        <v>24</v>
      </c>
      <c r="C39" s="40">
        <v>345</v>
      </c>
      <c r="D39" s="41">
        <v>181</v>
      </c>
      <c r="E39" s="42">
        <v>52.46376811594203</v>
      </c>
      <c r="F39" s="40">
        <v>19</v>
      </c>
      <c r="G39" s="74">
        <f t="shared" si="3"/>
        <v>10.497237569060774</v>
      </c>
      <c r="H39" s="44">
        <v>19</v>
      </c>
      <c r="I39" s="63">
        <f t="shared" si="4"/>
        <v>100</v>
      </c>
      <c r="J39" s="58">
        <v>0</v>
      </c>
      <c r="K39" s="74">
        <f t="shared" si="5"/>
        <v>0</v>
      </c>
    </row>
    <row r="40" spans="2:11" ht="16.5" customHeight="1">
      <c r="B40" s="217" t="s">
        <v>26</v>
      </c>
      <c r="C40" s="40">
        <v>1054</v>
      </c>
      <c r="D40" s="41">
        <v>0</v>
      </c>
      <c r="E40" s="42">
        <v>0</v>
      </c>
      <c r="F40" s="40">
        <v>0</v>
      </c>
      <c r="G40" s="74" t="str">
        <f t="shared" si="3"/>
        <v>0</v>
      </c>
      <c r="H40" s="44">
        <v>0</v>
      </c>
      <c r="I40" s="63" t="str">
        <f t="shared" si="4"/>
        <v>0</v>
      </c>
      <c r="J40" s="40">
        <v>0</v>
      </c>
      <c r="K40" s="74" t="str">
        <f t="shared" si="5"/>
        <v>0.00</v>
      </c>
    </row>
    <row r="41" spans="2:11" ht="16.5" customHeight="1">
      <c r="B41" s="217" t="s">
        <v>27</v>
      </c>
      <c r="C41" s="46">
        <v>615</v>
      </c>
      <c r="D41" s="47">
        <v>335</v>
      </c>
      <c r="E41" s="48">
        <v>54.47154471544715</v>
      </c>
      <c r="F41" s="46">
        <v>31</v>
      </c>
      <c r="G41" s="79">
        <f t="shared" si="3"/>
        <v>9.253731343283581</v>
      </c>
      <c r="H41" s="50">
        <v>27</v>
      </c>
      <c r="I41" s="175">
        <f t="shared" si="4"/>
        <v>87.09677419354838</v>
      </c>
      <c r="J41" s="46">
        <v>0</v>
      </c>
      <c r="K41" s="79">
        <f t="shared" si="5"/>
        <v>0</v>
      </c>
    </row>
    <row r="42" spans="2:11" ht="16.5" customHeight="1">
      <c r="B42" s="217" t="s">
        <v>28</v>
      </c>
      <c r="C42" s="35">
        <v>1558</v>
      </c>
      <c r="D42" s="36">
        <v>0</v>
      </c>
      <c r="E42" s="37">
        <v>0</v>
      </c>
      <c r="F42" s="35">
        <v>0</v>
      </c>
      <c r="G42" s="72" t="str">
        <f t="shared" si="3"/>
        <v>0</v>
      </c>
      <c r="H42" s="39">
        <v>0</v>
      </c>
      <c r="I42" s="61" t="str">
        <f t="shared" si="4"/>
        <v>0</v>
      </c>
      <c r="J42" s="60">
        <v>0</v>
      </c>
      <c r="K42" s="72" t="str">
        <f t="shared" si="5"/>
        <v>0.00</v>
      </c>
    </row>
    <row r="43" spans="2:11" ht="16.5" customHeight="1">
      <c r="B43" s="217" t="s">
        <v>29</v>
      </c>
      <c r="C43" s="40">
        <v>4146</v>
      </c>
      <c r="D43" s="41">
        <v>0</v>
      </c>
      <c r="E43" s="42">
        <v>0</v>
      </c>
      <c r="F43" s="40">
        <v>0</v>
      </c>
      <c r="G43" s="74" t="str">
        <f t="shared" si="3"/>
        <v>0</v>
      </c>
      <c r="H43" s="44">
        <v>0</v>
      </c>
      <c r="I43" s="63" t="str">
        <f t="shared" si="4"/>
        <v>0</v>
      </c>
      <c r="J43" s="40">
        <v>0</v>
      </c>
      <c r="K43" s="74" t="str">
        <f t="shared" si="5"/>
        <v>0.00</v>
      </c>
    </row>
    <row r="44" spans="2:11" ht="16.5" customHeight="1">
      <c r="B44" s="218" t="s">
        <v>30</v>
      </c>
      <c r="C44" s="40">
        <v>1945</v>
      </c>
      <c r="D44" s="41">
        <v>0</v>
      </c>
      <c r="E44" s="42">
        <v>0</v>
      </c>
      <c r="F44" s="40">
        <v>0</v>
      </c>
      <c r="G44" s="74" t="str">
        <f t="shared" si="3"/>
        <v>0</v>
      </c>
      <c r="H44" s="44">
        <v>0</v>
      </c>
      <c r="I44" s="63" t="str">
        <f t="shared" si="4"/>
        <v>0</v>
      </c>
      <c r="J44" s="40">
        <v>0</v>
      </c>
      <c r="K44" s="74" t="str">
        <f t="shared" si="5"/>
        <v>0.00</v>
      </c>
    </row>
    <row r="45" spans="2:11" ht="16.5" customHeight="1">
      <c r="B45" s="217" t="s">
        <v>103</v>
      </c>
      <c r="C45" s="40">
        <v>138</v>
      </c>
      <c r="D45" s="41">
        <v>29</v>
      </c>
      <c r="E45" s="42">
        <v>21.014492753623188</v>
      </c>
      <c r="F45" s="40">
        <v>3</v>
      </c>
      <c r="G45" s="74">
        <f t="shared" si="3"/>
        <v>10.344827586206897</v>
      </c>
      <c r="H45" s="44">
        <v>3</v>
      </c>
      <c r="I45" s="63">
        <f t="shared" si="4"/>
        <v>100</v>
      </c>
      <c r="J45" s="40">
        <v>0</v>
      </c>
      <c r="K45" s="74">
        <f t="shared" si="5"/>
        <v>0</v>
      </c>
    </row>
    <row r="46" spans="2:11" ht="16.5" customHeight="1">
      <c r="B46" s="217" t="s">
        <v>104</v>
      </c>
      <c r="C46" s="40">
        <v>223</v>
      </c>
      <c r="D46" s="41">
        <v>0</v>
      </c>
      <c r="E46" s="42">
        <v>0</v>
      </c>
      <c r="F46" s="40">
        <v>1</v>
      </c>
      <c r="G46" s="74" t="str">
        <f t="shared" si="3"/>
        <v>0</v>
      </c>
      <c r="H46" s="44">
        <v>1</v>
      </c>
      <c r="I46" s="63">
        <f t="shared" si="4"/>
        <v>100</v>
      </c>
      <c r="J46" s="58">
        <v>0</v>
      </c>
      <c r="K46" s="74">
        <f t="shared" si="5"/>
        <v>0</v>
      </c>
    </row>
    <row r="47" spans="2:11" ht="16.5" customHeight="1">
      <c r="B47" s="218" t="s">
        <v>105</v>
      </c>
      <c r="C47" s="40">
        <v>3310</v>
      </c>
      <c r="D47" s="41">
        <v>868</v>
      </c>
      <c r="E47" s="42">
        <v>26.223564954682782</v>
      </c>
      <c r="F47" s="40">
        <v>85</v>
      </c>
      <c r="G47" s="74">
        <f t="shared" si="3"/>
        <v>9.7926267281106</v>
      </c>
      <c r="H47" s="44">
        <v>85</v>
      </c>
      <c r="I47" s="63">
        <f t="shared" si="4"/>
        <v>100</v>
      </c>
      <c r="J47" s="40">
        <v>1</v>
      </c>
      <c r="K47" s="74">
        <f t="shared" si="5"/>
        <v>1.1764705882352942</v>
      </c>
    </row>
    <row r="48" spans="2:11" ht="16.5" customHeight="1">
      <c r="B48" s="224" t="s">
        <v>106</v>
      </c>
      <c r="C48" s="40">
        <v>4919</v>
      </c>
      <c r="D48" s="41">
        <v>0</v>
      </c>
      <c r="E48" s="42">
        <v>0</v>
      </c>
      <c r="F48" s="40">
        <v>0</v>
      </c>
      <c r="G48" s="74" t="str">
        <f t="shared" si="3"/>
        <v>0</v>
      </c>
      <c r="H48" s="44">
        <v>0</v>
      </c>
      <c r="I48" s="63" t="str">
        <f t="shared" si="4"/>
        <v>0</v>
      </c>
      <c r="J48" s="40">
        <v>0</v>
      </c>
      <c r="K48" s="74" t="str">
        <f t="shared" si="5"/>
        <v>0.00</v>
      </c>
    </row>
    <row r="49" spans="2:11" ht="16.5" customHeight="1">
      <c r="B49" s="224" t="s">
        <v>107</v>
      </c>
      <c r="C49" s="40">
        <v>1508</v>
      </c>
      <c r="D49" s="41">
        <v>0</v>
      </c>
      <c r="E49" s="42">
        <v>0</v>
      </c>
      <c r="F49" s="40">
        <v>0</v>
      </c>
      <c r="G49" s="74" t="str">
        <f t="shared" si="3"/>
        <v>0</v>
      </c>
      <c r="H49" s="44">
        <v>0</v>
      </c>
      <c r="I49" s="63" t="str">
        <f t="shared" si="4"/>
        <v>0</v>
      </c>
      <c r="J49" s="40">
        <v>0</v>
      </c>
      <c r="K49" s="74" t="str">
        <f t="shared" si="5"/>
        <v>0.00</v>
      </c>
    </row>
    <row r="50" spans="2:11" ht="16.5" customHeight="1">
      <c r="B50" s="227" t="s">
        <v>108</v>
      </c>
      <c r="C50" s="46">
        <v>2109</v>
      </c>
      <c r="D50" s="47">
        <v>487</v>
      </c>
      <c r="E50" s="48">
        <v>23.091512565196776</v>
      </c>
      <c r="F50" s="46">
        <v>27</v>
      </c>
      <c r="G50" s="79">
        <f t="shared" si="3"/>
        <v>5.544147843942506</v>
      </c>
      <c r="H50" s="50">
        <v>25</v>
      </c>
      <c r="I50" s="175">
        <f t="shared" si="4"/>
        <v>92.5925925925926</v>
      </c>
      <c r="J50" s="46">
        <v>0</v>
      </c>
      <c r="K50" s="79">
        <f t="shared" si="5"/>
        <v>0</v>
      </c>
    </row>
    <row r="51" spans="2:11" ht="16.5" customHeight="1">
      <c r="B51" s="215" t="s">
        <v>90</v>
      </c>
      <c r="C51" s="52">
        <v>30662</v>
      </c>
      <c r="D51" s="53">
        <v>1900</v>
      </c>
      <c r="E51" s="54">
        <v>6.196595134042137</v>
      </c>
      <c r="F51" s="52">
        <v>166</v>
      </c>
      <c r="G51" s="177">
        <f t="shared" si="3"/>
        <v>8.736842105263158</v>
      </c>
      <c r="H51" s="56">
        <v>160</v>
      </c>
      <c r="I51" s="176">
        <f t="shared" si="4"/>
        <v>96.3855421686747</v>
      </c>
      <c r="J51" s="76">
        <v>1</v>
      </c>
      <c r="K51" s="108">
        <f t="shared" si="5"/>
        <v>0.625</v>
      </c>
    </row>
    <row r="52" spans="2:11" ht="16.5" customHeight="1">
      <c r="B52" s="229" t="s">
        <v>64</v>
      </c>
      <c r="C52" s="35">
        <v>4035</v>
      </c>
      <c r="D52" s="36">
        <v>550</v>
      </c>
      <c r="E52" s="37">
        <v>13.630731102850064</v>
      </c>
      <c r="F52" s="35">
        <v>41</v>
      </c>
      <c r="G52" s="72">
        <f t="shared" si="3"/>
        <v>7.454545454545454</v>
      </c>
      <c r="H52" s="39">
        <v>40</v>
      </c>
      <c r="I52" s="61">
        <f t="shared" si="4"/>
        <v>97.5609756097561</v>
      </c>
      <c r="J52" s="35">
        <v>0</v>
      </c>
      <c r="K52" s="72">
        <f t="shared" si="5"/>
        <v>0</v>
      </c>
    </row>
    <row r="53" spans="2:11" ht="16.5" customHeight="1">
      <c r="B53" s="224" t="s">
        <v>65</v>
      </c>
      <c r="C53" s="40">
        <v>3090</v>
      </c>
      <c r="D53" s="41">
        <v>777</v>
      </c>
      <c r="E53" s="42">
        <v>25.145631067961165</v>
      </c>
      <c r="F53" s="40">
        <v>45</v>
      </c>
      <c r="G53" s="74">
        <f t="shared" si="3"/>
        <v>5.7915057915057915</v>
      </c>
      <c r="H53" s="44">
        <v>41</v>
      </c>
      <c r="I53" s="63">
        <f t="shared" si="4"/>
        <v>91.11111111111111</v>
      </c>
      <c r="J53" s="40">
        <v>0</v>
      </c>
      <c r="K53" s="74">
        <f t="shared" si="5"/>
        <v>0</v>
      </c>
    </row>
    <row r="54" spans="2:11" ht="16.5" customHeight="1">
      <c r="B54" s="224" t="s">
        <v>66</v>
      </c>
      <c r="C54" s="40">
        <v>5407</v>
      </c>
      <c r="D54" s="41">
        <v>989</v>
      </c>
      <c r="E54" s="42">
        <v>18.291104124283336</v>
      </c>
      <c r="F54" s="40">
        <v>130</v>
      </c>
      <c r="G54" s="74">
        <f t="shared" si="3"/>
        <v>13.144590495449949</v>
      </c>
      <c r="H54" s="44">
        <v>127</v>
      </c>
      <c r="I54" s="63">
        <f t="shared" si="4"/>
        <v>97.6923076923077</v>
      </c>
      <c r="J54" s="40">
        <v>0</v>
      </c>
      <c r="K54" s="74">
        <f t="shared" si="5"/>
        <v>0</v>
      </c>
    </row>
    <row r="55" spans="2:11" ht="16.5" customHeight="1">
      <c r="B55" s="217" t="s">
        <v>109</v>
      </c>
      <c r="C55" s="40">
        <v>1183</v>
      </c>
      <c r="D55" s="41">
        <v>104</v>
      </c>
      <c r="E55" s="42">
        <v>8.791208791208792</v>
      </c>
      <c r="F55" s="40">
        <v>7</v>
      </c>
      <c r="G55" s="74">
        <f t="shared" si="3"/>
        <v>6.730769230769231</v>
      </c>
      <c r="H55" s="44">
        <v>6</v>
      </c>
      <c r="I55" s="63">
        <f t="shared" si="4"/>
        <v>85.71428571428571</v>
      </c>
      <c r="J55" s="40">
        <v>0</v>
      </c>
      <c r="K55" s="74">
        <f t="shared" si="5"/>
        <v>0</v>
      </c>
    </row>
    <row r="56" spans="2:11" ht="16.5" customHeight="1">
      <c r="B56" s="217" t="s">
        <v>110</v>
      </c>
      <c r="C56" s="40">
        <v>5777</v>
      </c>
      <c r="D56" s="41">
        <v>0</v>
      </c>
      <c r="E56" s="42">
        <v>0</v>
      </c>
      <c r="F56" s="40">
        <v>0</v>
      </c>
      <c r="G56" s="74" t="str">
        <f t="shared" si="3"/>
        <v>0</v>
      </c>
      <c r="H56" s="44">
        <v>0</v>
      </c>
      <c r="I56" s="63" t="str">
        <f t="shared" si="4"/>
        <v>0</v>
      </c>
      <c r="J56" s="40">
        <v>0</v>
      </c>
      <c r="K56" s="74" t="str">
        <f t="shared" si="5"/>
        <v>0.00</v>
      </c>
    </row>
    <row r="57" spans="2:11" ht="16.5" customHeight="1">
      <c r="B57" s="224" t="s">
        <v>111</v>
      </c>
      <c r="C57" s="40">
        <v>3339</v>
      </c>
      <c r="D57" s="41">
        <v>449</v>
      </c>
      <c r="E57" s="42">
        <v>13.447139862234202</v>
      </c>
      <c r="F57" s="40">
        <v>41</v>
      </c>
      <c r="G57" s="74">
        <f t="shared" si="3"/>
        <v>9.131403118040089</v>
      </c>
      <c r="H57" s="44">
        <v>40</v>
      </c>
      <c r="I57" s="63">
        <f t="shared" si="4"/>
        <v>97.5609756097561</v>
      </c>
      <c r="J57" s="40">
        <v>0</v>
      </c>
      <c r="K57" s="74">
        <f t="shared" si="5"/>
        <v>0</v>
      </c>
    </row>
    <row r="58" spans="2:11" ht="16.5" customHeight="1">
      <c r="B58" s="218" t="s">
        <v>31</v>
      </c>
      <c r="C58" s="46">
        <v>4542</v>
      </c>
      <c r="D58" s="47">
        <v>531</v>
      </c>
      <c r="E58" s="48">
        <v>11.690885072655217</v>
      </c>
      <c r="F58" s="46">
        <v>40</v>
      </c>
      <c r="G58" s="79">
        <f t="shared" si="3"/>
        <v>7.532956685499058</v>
      </c>
      <c r="H58" s="50">
        <v>39</v>
      </c>
      <c r="I58" s="175">
        <f t="shared" si="4"/>
        <v>97.5</v>
      </c>
      <c r="J58" s="46">
        <v>0</v>
      </c>
      <c r="K58" s="79">
        <f t="shared" si="5"/>
        <v>0</v>
      </c>
    </row>
    <row r="59" spans="2:11" ht="16.5" customHeight="1">
      <c r="B59" s="215" t="s">
        <v>91</v>
      </c>
      <c r="C59" s="52">
        <v>27373</v>
      </c>
      <c r="D59" s="53">
        <v>3400</v>
      </c>
      <c r="E59" s="54">
        <v>12.42099879443247</v>
      </c>
      <c r="F59" s="52">
        <v>304</v>
      </c>
      <c r="G59" s="177">
        <f t="shared" si="3"/>
        <v>8.941176470588236</v>
      </c>
      <c r="H59" s="56">
        <v>293</v>
      </c>
      <c r="I59" s="176">
        <f t="shared" si="4"/>
        <v>96.38157894736842</v>
      </c>
      <c r="J59" s="76">
        <v>0</v>
      </c>
      <c r="K59" s="108">
        <f t="shared" si="5"/>
        <v>0</v>
      </c>
    </row>
    <row r="60" spans="2:11" ht="16.5" customHeight="1">
      <c r="B60" s="230" t="s">
        <v>32</v>
      </c>
      <c r="C60" s="35">
        <v>14568</v>
      </c>
      <c r="D60" s="36">
        <v>175</v>
      </c>
      <c r="E60" s="37">
        <v>1.201263042284459</v>
      </c>
      <c r="F60" s="35">
        <v>236</v>
      </c>
      <c r="G60" s="72">
        <f t="shared" si="3"/>
        <v>134.85714285714286</v>
      </c>
      <c r="H60" s="39">
        <v>205</v>
      </c>
      <c r="I60" s="61">
        <f t="shared" si="4"/>
        <v>86.86440677966102</v>
      </c>
      <c r="J60" s="35">
        <v>4</v>
      </c>
      <c r="K60" s="72">
        <f t="shared" si="5"/>
        <v>1.951219512195122</v>
      </c>
    </row>
    <row r="61" spans="2:11" ht="16.5" customHeight="1">
      <c r="B61" s="217" t="s">
        <v>33</v>
      </c>
      <c r="C61" s="40">
        <v>4891</v>
      </c>
      <c r="D61" s="41">
        <v>0</v>
      </c>
      <c r="E61" s="42">
        <v>0</v>
      </c>
      <c r="F61" s="40">
        <v>0</v>
      </c>
      <c r="G61" s="74" t="str">
        <f t="shared" si="3"/>
        <v>0</v>
      </c>
      <c r="H61" s="44">
        <v>0</v>
      </c>
      <c r="I61" s="63" t="str">
        <f t="shared" si="4"/>
        <v>0</v>
      </c>
      <c r="J61" s="40">
        <v>0</v>
      </c>
      <c r="K61" s="74" t="str">
        <f t="shared" si="5"/>
        <v>0.00</v>
      </c>
    </row>
    <row r="62" spans="2:11" ht="16.5" customHeight="1">
      <c r="B62" s="217" t="s">
        <v>112</v>
      </c>
      <c r="C62" s="40">
        <v>1590</v>
      </c>
      <c r="D62" s="41">
        <v>0</v>
      </c>
      <c r="E62" s="42">
        <v>0</v>
      </c>
      <c r="F62" s="40">
        <v>0</v>
      </c>
      <c r="G62" s="74" t="str">
        <f t="shared" si="3"/>
        <v>0</v>
      </c>
      <c r="H62" s="44">
        <v>0</v>
      </c>
      <c r="I62" s="63" t="str">
        <f t="shared" si="4"/>
        <v>0</v>
      </c>
      <c r="J62" s="40">
        <v>0</v>
      </c>
      <c r="K62" s="74" t="str">
        <f t="shared" si="5"/>
        <v>0.00</v>
      </c>
    </row>
    <row r="63" spans="2:11" ht="16.5" customHeight="1">
      <c r="B63" s="217" t="s">
        <v>34</v>
      </c>
      <c r="C63" s="40">
        <v>2025</v>
      </c>
      <c r="D63" s="41">
        <v>394</v>
      </c>
      <c r="E63" s="42">
        <v>19.45679012345679</v>
      </c>
      <c r="F63" s="40">
        <v>18</v>
      </c>
      <c r="G63" s="74">
        <f t="shared" si="3"/>
        <v>4.568527918781726</v>
      </c>
      <c r="H63" s="44">
        <v>17</v>
      </c>
      <c r="I63" s="63">
        <f t="shared" si="4"/>
        <v>94.44444444444444</v>
      </c>
      <c r="J63" s="40">
        <v>1</v>
      </c>
      <c r="K63" s="74">
        <f t="shared" si="5"/>
        <v>5.88235294117647</v>
      </c>
    </row>
    <row r="64" spans="2:11" ht="16.5" customHeight="1">
      <c r="B64" s="217" t="s">
        <v>35</v>
      </c>
      <c r="C64" s="40">
        <v>1070</v>
      </c>
      <c r="D64" s="41">
        <v>139</v>
      </c>
      <c r="E64" s="42">
        <v>12.990654205607477</v>
      </c>
      <c r="F64" s="40">
        <v>10</v>
      </c>
      <c r="G64" s="74">
        <f t="shared" si="3"/>
        <v>7.194244604316546</v>
      </c>
      <c r="H64" s="44">
        <v>10</v>
      </c>
      <c r="I64" s="63">
        <f t="shared" si="4"/>
        <v>100</v>
      </c>
      <c r="J64" s="58">
        <v>0</v>
      </c>
      <c r="K64" s="74">
        <f t="shared" si="5"/>
        <v>0</v>
      </c>
    </row>
    <row r="65" spans="2:11" ht="16.5" customHeight="1">
      <c r="B65" s="224" t="s">
        <v>78</v>
      </c>
      <c r="C65" s="40">
        <v>1314</v>
      </c>
      <c r="D65" s="41">
        <v>146</v>
      </c>
      <c r="E65" s="42">
        <v>11.11111111111111</v>
      </c>
      <c r="F65" s="40">
        <v>30</v>
      </c>
      <c r="G65" s="74">
        <f t="shared" si="3"/>
        <v>20.54794520547945</v>
      </c>
      <c r="H65" s="44">
        <v>24</v>
      </c>
      <c r="I65" s="63">
        <f t="shared" si="4"/>
        <v>80</v>
      </c>
      <c r="J65" s="40">
        <v>0</v>
      </c>
      <c r="K65" s="74">
        <f t="shared" si="5"/>
        <v>0</v>
      </c>
    </row>
    <row r="66" spans="2:11" ht="16.5" customHeight="1">
      <c r="B66" s="224" t="s">
        <v>79</v>
      </c>
      <c r="C66" s="40">
        <v>0</v>
      </c>
      <c r="D66" s="41">
        <v>0</v>
      </c>
      <c r="E66" s="42" t="e">
        <v>#DIV/0!</v>
      </c>
      <c r="F66" s="40">
        <v>0</v>
      </c>
      <c r="G66" s="74" t="str">
        <f t="shared" si="3"/>
        <v>0</v>
      </c>
      <c r="H66" s="44">
        <v>0</v>
      </c>
      <c r="I66" s="63" t="str">
        <f t="shared" si="4"/>
        <v>0</v>
      </c>
      <c r="J66" s="40">
        <v>0</v>
      </c>
      <c r="K66" s="74" t="str">
        <f t="shared" si="5"/>
        <v>0.00</v>
      </c>
    </row>
    <row r="67" spans="2:11" ht="16.5" customHeight="1">
      <c r="B67" s="224" t="s">
        <v>114</v>
      </c>
      <c r="C67" s="40">
        <v>1654</v>
      </c>
      <c r="D67" s="41">
        <v>325</v>
      </c>
      <c r="E67" s="42">
        <v>19.649334945586457</v>
      </c>
      <c r="F67" s="40">
        <v>27</v>
      </c>
      <c r="G67" s="74">
        <f t="shared" si="3"/>
        <v>8.307692307692308</v>
      </c>
      <c r="H67" s="44">
        <v>24</v>
      </c>
      <c r="I67" s="63">
        <f t="shared" si="4"/>
        <v>88.88888888888889</v>
      </c>
      <c r="J67" s="58">
        <v>0</v>
      </c>
      <c r="K67" s="74">
        <f t="shared" si="5"/>
        <v>0</v>
      </c>
    </row>
    <row r="68" spans="2:11" ht="16.5" customHeight="1">
      <c r="B68" s="224" t="s">
        <v>115</v>
      </c>
      <c r="C68" s="40">
        <v>3091</v>
      </c>
      <c r="D68" s="41">
        <v>0</v>
      </c>
      <c r="E68" s="42">
        <v>0</v>
      </c>
      <c r="F68" s="40">
        <v>0</v>
      </c>
      <c r="G68" s="74" t="str">
        <f aca="true" t="shared" si="6" ref="G68:G99">IF(D68=0,"0",(F68/D68*100))</f>
        <v>0</v>
      </c>
      <c r="H68" s="44">
        <v>0</v>
      </c>
      <c r="I68" s="63" t="str">
        <f aca="true" t="shared" si="7" ref="I68:I99">IF(F68=0,"0",(H68/F68*100))</f>
        <v>0</v>
      </c>
      <c r="J68" s="58">
        <v>0</v>
      </c>
      <c r="K68" s="74" t="str">
        <f aca="true" t="shared" si="8" ref="K68:K99">IF(H68=0,"0.00",(J68/H68*100))</f>
        <v>0.00</v>
      </c>
    </row>
    <row r="69" spans="2:11" ht="16.5" customHeight="1">
      <c r="B69" s="227" t="s">
        <v>113</v>
      </c>
      <c r="C69" s="46">
        <v>2394</v>
      </c>
      <c r="D69" s="47">
        <v>656</v>
      </c>
      <c r="E69" s="48">
        <v>27.401837928153718</v>
      </c>
      <c r="F69" s="46">
        <v>57</v>
      </c>
      <c r="G69" s="79">
        <f t="shared" si="6"/>
        <v>8.689024390243901</v>
      </c>
      <c r="H69" s="50">
        <v>53</v>
      </c>
      <c r="I69" s="175">
        <f t="shared" si="7"/>
        <v>92.98245614035088</v>
      </c>
      <c r="J69" s="46">
        <v>1</v>
      </c>
      <c r="K69" s="79">
        <f t="shared" si="8"/>
        <v>1.8867924528301887</v>
      </c>
    </row>
    <row r="70" spans="2:11" ht="16.5" customHeight="1">
      <c r="B70" s="215" t="s">
        <v>92</v>
      </c>
      <c r="C70" s="52">
        <v>32597</v>
      </c>
      <c r="D70" s="53">
        <v>1835</v>
      </c>
      <c r="E70" s="54">
        <v>5.6293523943921215</v>
      </c>
      <c r="F70" s="52">
        <v>378</v>
      </c>
      <c r="G70" s="177">
        <f t="shared" si="6"/>
        <v>20.599455040871934</v>
      </c>
      <c r="H70" s="56">
        <v>333</v>
      </c>
      <c r="I70" s="176">
        <f t="shared" si="7"/>
        <v>88.09523809523809</v>
      </c>
      <c r="J70" s="76">
        <v>6</v>
      </c>
      <c r="K70" s="108">
        <f t="shared" si="8"/>
        <v>1.8018018018018018</v>
      </c>
    </row>
    <row r="71" spans="2:11" ht="16.5" customHeight="1">
      <c r="B71" s="216" t="s">
        <v>36</v>
      </c>
      <c r="C71" s="35">
        <v>4503</v>
      </c>
      <c r="D71" s="36">
        <v>0</v>
      </c>
      <c r="E71" s="37">
        <v>0</v>
      </c>
      <c r="F71" s="35">
        <v>0</v>
      </c>
      <c r="G71" s="72" t="str">
        <f t="shared" si="6"/>
        <v>0</v>
      </c>
      <c r="H71" s="39">
        <v>0</v>
      </c>
      <c r="I71" s="61" t="str">
        <f t="shared" si="7"/>
        <v>0</v>
      </c>
      <c r="J71" s="35">
        <v>0</v>
      </c>
      <c r="K71" s="72" t="str">
        <f t="shared" si="8"/>
        <v>0.00</v>
      </c>
    </row>
    <row r="72" spans="2:11" ht="16.5" customHeight="1">
      <c r="B72" s="217" t="s">
        <v>37</v>
      </c>
      <c r="C72" s="40">
        <v>2603</v>
      </c>
      <c r="D72" s="41">
        <v>0</v>
      </c>
      <c r="E72" s="42">
        <v>0</v>
      </c>
      <c r="F72" s="40">
        <v>0</v>
      </c>
      <c r="G72" s="74" t="str">
        <f t="shared" si="6"/>
        <v>0</v>
      </c>
      <c r="H72" s="44">
        <v>0</v>
      </c>
      <c r="I72" s="63" t="str">
        <f t="shared" si="7"/>
        <v>0</v>
      </c>
      <c r="J72" s="40">
        <v>0</v>
      </c>
      <c r="K72" s="74" t="str">
        <f t="shared" si="8"/>
        <v>0.00</v>
      </c>
    </row>
    <row r="73" spans="2:11" ht="16.5" customHeight="1">
      <c r="B73" s="218" t="s">
        <v>38</v>
      </c>
      <c r="C73" s="46">
        <v>2238</v>
      </c>
      <c r="D73" s="47">
        <v>0</v>
      </c>
      <c r="E73" s="48">
        <v>0</v>
      </c>
      <c r="F73" s="46">
        <v>0</v>
      </c>
      <c r="G73" s="79" t="str">
        <f t="shared" si="6"/>
        <v>0</v>
      </c>
      <c r="H73" s="50">
        <v>0</v>
      </c>
      <c r="I73" s="175" t="str">
        <f t="shared" si="7"/>
        <v>0</v>
      </c>
      <c r="J73" s="46">
        <v>0</v>
      </c>
      <c r="K73" s="79" t="str">
        <f t="shared" si="8"/>
        <v>0.00</v>
      </c>
    </row>
    <row r="74" spans="2:11" ht="16.5" customHeight="1">
      <c r="B74" s="215" t="s">
        <v>95</v>
      </c>
      <c r="C74" s="52">
        <v>9344</v>
      </c>
      <c r="D74" s="53">
        <v>0</v>
      </c>
      <c r="E74" s="54">
        <v>0</v>
      </c>
      <c r="F74" s="52">
        <v>0</v>
      </c>
      <c r="G74" s="177" t="str">
        <f t="shared" si="6"/>
        <v>0</v>
      </c>
      <c r="H74" s="56">
        <v>0</v>
      </c>
      <c r="I74" s="176" t="str">
        <f t="shared" si="7"/>
        <v>0</v>
      </c>
      <c r="J74" s="76">
        <v>0</v>
      </c>
      <c r="K74" s="108" t="str">
        <f t="shared" si="8"/>
        <v>0.00</v>
      </c>
    </row>
    <row r="75" spans="2:11" ht="16.5" customHeight="1">
      <c r="B75" s="216" t="s">
        <v>39</v>
      </c>
      <c r="C75" s="35">
        <v>1868</v>
      </c>
      <c r="D75" s="36">
        <v>0</v>
      </c>
      <c r="E75" s="37">
        <v>0</v>
      </c>
      <c r="F75" s="35">
        <v>0</v>
      </c>
      <c r="G75" s="72" t="str">
        <f t="shared" si="6"/>
        <v>0</v>
      </c>
      <c r="H75" s="39">
        <v>0</v>
      </c>
      <c r="I75" s="61" t="str">
        <f t="shared" si="7"/>
        <v>0</v>
      </c>
      <c r="J75" s="35">
        <v>0</v>
      </c>
      <c r="K75" s="72" t="str">
        <f t="shared" si="8"/>
        <v>0.00</v>
      </c>
    </row>
    <row r="76" spans="2:11" ht="16.5" customHeight="1">
      <c r="B76" s="218" t="s">
        <v>40</v>
      </c>
      <c r="C76" s="46">
        <v>2250</v>
      </c>
      <c r="D76" s="47">
        <v>0</v>
      </c>
      <c r="E76" s="48">
        <v>0</v>
      </c>
      <c r="F76" s="46">
        <v>0</v>
      </c>
      <c r="G76" s="79" t="str">
        <f t="shared" si="6"/>
        <v>0</v>
      </c>
      <c r="H76" s="50">
        <v>0</v>
      </c>
      <c r="I76" s="175" t="str">
        <f t="shared" si="7"/>
        <v>0</v>
      </c>
      <c r="J76" s="46">
        <v>0</v>
      </c>
      <c r="K76" s="79" t="str">
        <f t="shared" si="8"/>
        <v>0.00</v>
      </c>
    </row>
    <row r="77" spans="2:11" ht="16.5" customHeight="1">
      <c r="B77" s="215" t="s">
        <v>93</v>
      </c>
      <c r="C77" s="52">
        <v>4118</v>
      </c>
      <c r="D77" s="53">
        <v>0</v>
      </c>
      <c r="E77" s="54">
        <v>0</v>
      </c>
      <c r="F77" s="52">
        <v>0</v>
      </c>
      <c r="G77" s="177" t="str">
        <f t="shared" si="6"/>
        <v>0</v>
      </c>
      <c r="H77" s="56">
        <v>0</v>
      </c>
      <c r="I77" s="176" t="str">
        <f t="shared" si="7"/>
        <v>0</v>
      </c>
      <c r="J77" s="76">
        <v>0</v>
      </c>
      <c r="K77" s="108" t="str">
        <f t="shared" si="8"/>
        <v>0.00</v>
      </c>
    </row>
    <row r="78" spans="2:11" ht="16.5" customHeight="1">
      <c r="B78" s="216" t="s">
        <v>41</v>
      </c>
      <c r="C78" s="35">
        <v>7801</v>
      </c>
      <c r="D78" s="36">
        <v>0</v>
      </c>
      <c r="E78" s="37">
        <v>0</v>
      </c>
      <c r="F78" s="35">
        <v>0</v>
      </c>
      <c r="G78" s="72" t="str">
        <f t="shared" si="6"/>
        <v>0</v>
      </c>
      <c r="H78" s="39">
        <v>0</v>
      </c>
      <c r="I78" s="61" t="str">
        <f t="shared" si="7"/>
        <v>0</v>
      </c>
      <c r="J78" s="60">
        <v>0</v>
      </c>
      <c r="K78" s="72" t="str">
        <f t="shared" si="8"/>
        <v>0.00</v>
      </c>
    </row>
    <row r="79" spans="2:11" ht="16.5" customHeight="1">
      <c r="B79" s="217" t="s">
        <v>42</v>
      </c>
      <c r="C79" s="40">
        <v>665</v>
      </c>
      <c r="D79" s="73">
        <v>0</v>
      </c>
      <c r="E79" s="63">
        <v>0</v>
      </c>
      <c r="F79" s="58">
        <v>0</v>
      </c>
      <c r="G79" s="74" t="str">
        <f t="shared" si="6"/>
        <v>0</v>
      </c>
      <c r="H79" s="64">
        <v>0</v>
      </c>
      <c r="I79" s="63" t="str">
        <f t="shared" si="7"/>
        <v>0</v>
      </c>
      <c r="J79" s="58">
        <v>0</v>
      </c>
      <c r="K79" s="74" t="str">
        <f t="shared" si="8"/>
        <v>0.00</v>
      </c>
    </row>
    <row r="80" spans="2:11" ht="16.5" customHeight="1">
      <c r="B80" s="217" t="s">
        <v>43</v>
      </c>
      <c r="C80" s="40">
        <v>754</v>
      </c>
      <c r="D80" s="41">
        <v>146</v>
      </c>
      <c r="E80" s="42">
        <v>19.363395225464192</v>
      </c>
      <c r="F80" s="40">
        <v>2</v>
      </c>
      <c r="G80" s="74">
        <f t="shared" si="6"/>
        <v>1.36986301369863</v>
      </c>
      <c r="H80" s="44">
        <v>1</v>
      </c>
      <c r="I80" s="63">
        <f t="shared" si="7"/>
        <v>50</v>
      </c>
      <c r="J80" s="58">
        <v>0</v>
      </c>
      <c r="K80" s="74">
        <f t="shared" si="8"/>
        <v>0</v>
      </c>
    </row>
    <row r="81" spans="2:11" ht="16.5" customHeight="1">
      <c r="B81" s="217" t="s">
        <v>44</v>
      </c>
      <c r="C81" s="40">
        <v>2339</v>
      </c>
      <c r="D81" s="41">
        <v>0</v>
      </c>
      <c r="E81" s="42">
        <v>0</v>
      </c>
      <c r="F81" s="40">
        <v>0</v>
      </c>
      <c r="G81" s="74" t="str">
        <f t="shared" si="6"/>
        <v>0</v>
      </c>
      <c r="H81" s="44">
        <v>0</v>
      </c>
      <c r="I81" s="63" t="str">
        <f t="shared" si="7"/>
        <v>0</v>
      </c>
      <c r="J81" s="58">
        <v>0</v>
      </c>
      <c r="K81" s="74" t="str">
        <f t="shared" si="8"/>
        <v>0.00</v>
      </c>
    </row>
    <row r="82" spans="2:11" ht="16.5" customHeight="1">
      <c r="B82" s="217" t="s">
        <v>45</v>
      </c>
      <c r="C82" s="40">
        <v>634</v>
      </c>
      <c r="D82" s="41">
        <v>0</v>
      </c>
      <c r="E82" s="42">
        <v>0</v>
      </c>
      <c r="F82" s="40">
        <v>0</v>
      </c>
      <c r="G82" s="74" t="str">
        <f t="shared" si="6"/>
        <v>0</v>
      </c>
      <c r="H82" s="44">
        <v>0</v>
      </c>
      <c r="I82" s="63" t="str">
        <f t="shared" si="7"/>
        <v>0</v>
      </c>
      <c r="J82" s="58">
        <v>0</v>
      </c>
      <c r="K82" s="74" t="str">
        <f t="shared" si="8"/>
        <v>0.00</v>
      </c>
    </row>
    <row r="83" spans="2:11" ht="16.5" customHeight="1">
      <c r="B83" s="217" t="s">
        <v>46</v>
      </c>
      <c r="C83" s="40">
        <v>1189</v>
      </c>
      <c r="D83" s="41">
        <v>0</v>
      </c>
      <c r="E83" s="42">
        <v>0</v>
      </c>
      <c r="F83" s="40">
        <v>0</v>
      </c>
      <c r="G83" s="74" t="str">
        <f t="shared" si="6"/>
        <v>0</v>
      </c>
      <c r="H83" s="44">
        <v>0</v>
      </c>
      <c r="I83" s="63" t="str">
        <f t="shared" si="7"/>
        <v>0</v>
      </c>
      <c r="J83" s="58">
        <v>0</v>
      </c>
      <c r="K83" s="74" t="str">
        <f t="shared" si="8"/>
        <v>0.00</v>
      </c>
    </row>
    <row r="84" spans="2:11" ht="16.5" customHeight="1">
      <c r="B84" s="217" t="s">
        <v>47</v>
      </c>
      <c r="C84" s="40">
        <v>2554</v>
      </c>
      <c r="D84" s="41">
        <v>0</v>
      </c>
      <c r="E84" s="42">
        <v>0</v>
      </c>
      <c r="F84" s="40">
        <v>0</v>
      </c>
      <c r="G84" s="74" t="str">
        <f t="shared" si="6"/>
        <v>0</v>
      </c>
      <c r="H84" s="44">
        <v>0</v>
      </c>
      <c r="I84" s="63" t="str">
        <f t="shared" si="7"/>
        <v>0</v>
      </c>
      <c r="J84" s="40">
        <v>0</v>
      </c>
      <c r="K84" s="74" t="str">
        <f t="shared" si="8"/>
        <v>0.00</v>
      </c>
    </row>
    <row r="85" spans="2:11" ht="16.5" customHeight="1">
      <c r="B85" s="218" t="s">
        <v>48</v>
      </c>
      <c r="C85" s="46">
        <v>2872</v>
      </c>
      <c r="D85" s="47">
        <v>0</v>
      </c>
      <c r="E85" s="48">
        <v>0</v>
      </c>
      <c r="F85" s="46">
        <v>0</v>
      </c>
      <c r="G85" s="79" t="str">
        <f t="shared" si="6"/>
        <v>0</v>
      </c>
      <c r="H85" s="50">
        <v>0</v>
      </c>
      <c r="I85" s="175" t="str">
        <f t="shared" si="7"/>
        <v>0</v>
      </c>
      <c r="J85" s="46">
        <v>0</v>
      </c>
      <c r="K85" s="79" t="str">
        <f t="shared" si="8"/>
        <v>0.00</v>
      </c>
    </row>
    <row r="86" spans="2:11" ht="16.5" customHeight="1">
      <c r="B86" s="215" t="s">
        <v>49</v>
      </c>
      <c r="C86" s="52">
        <v>18808</v>
      </c>
      <c r="D86" s="53">
        <v>146</v>
      </c>
      <c r="E86" s="54">
        <v>0.7762654189706508</v>
      </c>
      <c r="F86" s="52">
        <v>2</v>
      </c>
      <c r="G86" s="177">
        <f t="shared" si="6"/>
        <v>1.36986301369863</v>
      </c>
      <c r="H86" s="56">
        <v>1</v>
      </c>
      <c r="I86" s="176">
        <f t="shared" si="7"/>
        <v>50</v>
      </c>
      <c r="J86" s="76">
        <v>0</v>
      </c>
      <c r="K86" s="108">
        <f t="shared" si="8"/>
        <v>0</v>
      </c>
    </row>
    <row r="87" spans="2:11" ht="16.5" customHeight="1">
      <c r="B87" s="216" t="s">
        <v>50</v>
      </c>
      <c r="C87" s="35">
        <v>3673</v>
      </c>
      <c r="D87" s="36">
        <v>810</v>
      </c>
      <c r="E87" s="37">
        <v>22.052817860059896</v>
      </c>
      <c r="F87" s="35">
        <v>82</v>
      </c>
      <c r="G87" s="72">
        <f t="shared" si="6"/>
        <v>10.123456790123457</v>
      </c>
      <c r="H87" s="39">
        <v>71</v>
      </c>
      <c r="I87" s="61">
        <f t="shared" si="7"/>
        <v>86.58536585365853</v>
      </c>
      <c r="J87" s="60">
        <v>0</v>
      </c>
      <c r="K87" s="72">
        <f t="shared" si="8"/>
        <v>0</v>
      </c>
    </row>
    <row r="88" spans="2:11" ht="16.5" customHeight="1">
      <c r="B88" s="217" t="s">
        <v>51</v>
      </c>
      <c r="C88" s="40">
        <v>2308</v>
      </c>
      <c r="D88" s="41">
        <v>293</v>
      </c>
      <c r="E88" s="42">
        <v>12.694974003466205</v>
      </c>
      <c r="F88" s="40">
        <v>34</v>
      </c>
      <c r="G88" s="74">
        <f t="shared" si="6"/>
        <v>11.604095563139932</v>
      </c>
      <c r="H88" s="44">
        <v>33</v>
      </c>
      <c r="I88" s="63">
        <f t="shared" si="7"/>
        <v>97.05882352941177</v>
      </c>
      <c r="J88" s="40">
        <v>0</v>
      </c>
      <c r="K88" s="74">
        <f t="shared" si="8"/>
        <v>0</v>
      </c>
    </row>
    <row r="89" spans="2:11" ht="16.5" customHeight="1">
      <c r="B89" s="217" t="s">
        <v>52</v>
      </c>
      <c r="C89" s="40">
        <v>2068</v>
      </c>
      <c r="D89" s="41">
        <v>393</v>
      </c>
      <c r="E89" s="42">
        <v>19.003868471953577</v>
      </c>
      <c r="F89" s="40">
        <v>40</v>
      </c>
      <c r="G89" s="74">
        <f t="shared" si="6"/>
        <v>10.178117048346055</v>
      </c>
      <c r="H89" s="44">
        <v>35</v>
      </c>
      <c r="I89" s="63">
        <f t="shared" si="7"/>
        <v>87.5</v>
      </c>
      <c r="J89" s="58">
        <v>1</v>
      </c>
      <c r="K89" s="74">
        <f t="shared" si="8"/>
        <v>2.857142857142857</v>
      </c>
    </row>
    <row r="90" spans="2:11" ht="16.5" customHeight="1">
      <c r="B90" s="217" t="s">
        <v>53</v>
      </c>
      <c r="C90" s="40">
        <v>1906</v>
      </c>
      <c r="D90" s="41">
        <v>806</v>
      </c>
      <c r="E90" s="42">
        <v>42.28751311647429</v>
      </c>
      <c r="F90" s="40">
        <v>93</v>
      </c>
      <c r="G90" s="74">
        <f t="shared" si="6"/>
        <v>11.538461538461538</v>
      </c>
      <c r="H90" s="44">
        <v>90</v>
      </c>
      <c r="I90" s="63">
        <f t="shared" si="7"/>
        <v>96.7741935483871</v>
      </c>
      <c r="J90" s="40">
        <v>1</v>
      </c>
      <c r="K90" s="74">
        <f t="shared" si="8"/>
        <v>1.1111111111111112</v>
      </c>
    </row>
    <row r="91" spans="2:11" ht="16.5" customHeight="1">
      <c r="B91" s="217" t="s">
        <v>54</v>
      </c>
      <c r="C91" s="40">
        <v>1348</v>
      </c>
      <c r="D91" s="41">
        <v>459</v>
      </c>
      <c r="E91" s="42">
        <v>34.05044510385757</v>
      </c>
      <c r="F91" s="40">
        <v>40</v>
      </c>
      <c r="G91" s="74">
        <f t="shared" si="6"/>
        <v>8.714596949891067</v>
      </c>
      <c r="H91" s="44">
        <v>37</v>
      </c>
      <c r="I91" s="63">
        <f t="shared" si="7"/>
        <v>92.5</v>
      </c>
      <c r="J91" s="58">
        <v>0</v>
      </c>
      <c r="K91" s="74">
        <f t="shared" si="8"/>
        <v>0</v>
      </c>
    </row>
    <row r="92" spans="2:11" ht="16.5" customHeight="1">
      <c r="B92" s="218" t="s">
        <v>55</v>
      </c>
      <c r="C92" s="46">
        <v>1961</v>
      </c>
      <c r="D92" s="47">
        <v>247</v>
      </c>
      <c r="E92" s="48">
        <v>12.595614482406937</v>
      </c>
      <c r="F92" s="46">
        <v>28</v>
      </c>
      <c r="G92" s="79">
        <f t="shared" si="6"/>
        <v>11.336032388663968</v>
      </c>
      <c r="H92" s="50">
        <v>28</v>
      </c>
      <c r="I92" s="175">
        <f t="shared" si="7"/>
        <v>100</v>
      </c>
      <c r="J92" s="46">
        <v>0</v>
      </c>
      <c r="K92" s="79">
        <f t="shared" si="8"/>
        <v>0</v>
      </c>
    </row>
    <row r="93" spans="2:11" ht="16.5" customHeight="1" thickBot="1">
      <c r="B93" s="232" t="s">
        <v>94</v>
      </c>
      <c r="C93" s="65">
        <v>13264</v>
      </c>
      <c r="D93" s="66">
        <v>3008</v>
      </c>
      <c r="E93" s="67">
        <v>22.67792521109771</v>
      </c>
      <c r="F93" s="65">
        <v>317</v>
      </c>
      <c r="G93" s="179">
        <f t="shared" si="6"/>
        <v>10.538563829787234</v>
      </c>
      <c r="H93" s="69">
        <v>294</v>
      </c>
      <c r="I93" s="178">
        <f t="shared" si="7"/>
        <v>92.74447949526814</v>
      </c>
      <c r="J93" s="235">
        <v>2</v>
      </c>
      <c r="K93" s="109">
        <f t="shared" si="8"/>
        <v>0.6802721088435374</v>
      </c>
    </row>
    <row r="94" spans="2:11" ht="16.5" customHeight="1">
      <c r="B94" s="219"/>
      <c r="C94" s="233"/>
      <c r="D94" s="233"/>
      <c r="E94" s="233"/>
      <c r="F94" s="233"/>
      <c r="G94" s="236"/>
      <c r="H94" s="233"/>
      <c r="I94" s="236"/>
      <c r="J94" s="233"/>
      <c r="K94" s="236" t="s">
        <v>154</v>
      </c>
    </row>
    <row r="95" spans="2:11" ht="16.5" customHeight="1">
      <c r="B95" s="219"/>
      <c r="C95" s="233"/>
      <c r="D95" s="233"/>
      <c r="E95" s="233"/>
      <c r="F95" s="233"/>
      <c r="G95" s="236"/>
      <c r="H95" s="233"/>
      <c r="I95" s="236"/>
      <c r="J95" s="233"/>
      <c r="K95" s="233"/>
    </row>
    <row r="96" spans="2:11" ht="16.5" customHeight="1">
      <c r="B96" s="219"/>
      <c r="C96" s="233"/>
      <c r="D96" s="233"/>
      <c r="E96" s="233"/>
      <c r="F96" s="233"/>
      <c r="G96" s="236"/>
      <c r="H96" s="233"/>
      <c r="I96" s="236"/>
      <c r="J96" s="233"/>
      <c r="K96" s="233"/>
    </row>
    <row r="97" spans="2:11" ht="16.5" customHeight="1">
      <c r="B97" s="219"/>
      <c r="C97" s="233"/>
      <c r="D97" s="233"/>
      <c r="E97" s="233"/>
      <c r="F97" s="233"/>
      <c r="G97" s="236"/>
      <c r="H97" s="233"/>
      <c r="I97" s="236"/>
      <c r="J97" s="233"/>
      <c r="K97" s="233"/>
    </row>
    <row r="98" spans="2:11" ht="16.5" customHeight="1">
      <c r="B98" s="219"/>
      <c r="C98" s="233"/>
      <c r="D98" s="233"/>
      <c r="E98" s="233"/>
      <c r="F98" s="233"/>
      <c r="G98" s="236"/>
      <c r="H98" s="233"/>
      <c r="I98" s="236"/>
      <c r="J98" s="233"/>
      <c r="K98" s="233"/>
    </row>
    <row r="99" spans="2:11" ht="16.5" customHeight="1">
      <c r="B99" s="219"/>
      <c r="C99" s="233"/>
      <c r="D99" s="233"/>
      <c r="E99" s="233"/>
      <c r="F99" s="233"/>
      <c r="G99" s="236"/>
      <c r="H99" s="233"/>
      <c r="I99" s="236"/>
      <c r="J99" s="233"/>
      <c r="K99" s="233"/>
    </row>
    <row r="100" spans="2:11" ht="16.5" customHeight="1">
      <c r="B100" s="219"/>
      <c r="C100" s="233"/>
      <c r="D100" s="233"/>
      <c r="E100" s="233"/>
      <c r="F100" s="233"/>
      <c r="G100" s="236"/>
      <c r="H100" s="233"/>
      <c r="I100" s="236"/>
      <c r="J100" s="233"/>
      <c r="K100" s="233"/>
    </row>
    <row r="101" spans="2:11" ht="16.5" customHeight="1">
      <c r="B101" s="219"/>
      <c r="C101" s="233"/>
      <c r="D101" s="233"/>
      <c r="E101" s="233"/>
      <c r="F101" s="233"/>
      <c r="G101" s="236"/>
      <c r="H101" s="233"/>
      <c r="I101" s="236"/>
      <c r="J101" s="233"/>
      <c r="K101" s="233"/>
    </row>
    <row r="102" spans="2:11" ht="16.5" customHeight="1">
      <c r="B102" s="219"/>
      <c r="C102" s="233"/>
      <c r="D102" s="233"/>
      <c r="E102" s="233"/>
      <c r="F102" s="233"/>
      <c r="G102" s="236"/>
      <c r="H102" s="233"/>
      <c r="I102" s="236"/>
      <c r="J102" s="233"/>
      <c r="K102" s="233"/>
    </row>
    <row r="103" spans="2:11" ht="16.5" customHeight="1">
      <c r="B103" s="219"/>
      <c r="C103" s="233"/>
      <c r="D103" s="233"/>
      <c r="E103" s="233"/>
      <c r="F103" s="233"/>
      <c r="G103" s="236"/>
      <c r="H103" s="233"/>
      <c r="I103" s="236"/>
      <c r="J103" s="233"/>
      <c r="K103" s="233"/>
    </row>
    <row r="104" spans="2:11" ht="16.5" customHeight="1">
      <c r="B104" s="219"/>
      <c r="C104" s="233"/>
      <c r="D104" s="233"/>
      <c r="E104" s="233"/>
      <c r="F104" s="233"/>
      <c r="G104" s="236"/>
      <c r="H104" s="233"/>
      <c r="I104" s="236"/>
      <c r="J104" s="233"/>
      <c r="K104" s="233"/>
    </row>
    <row r="105" spans="2:11" ht="16.5" customHeight="1">
      <c r="B105" s="219"/>
      <c r="C105" s="233"/>
      <c r="D105" s="233"/>
      <c r="E105" s="233"/>
      <c r="F105" s="233"/>
      <c r="G105" s="236"/>
      <c r="H105" s="233"/>
      <c r="I105" s="236"/>
      <c r="J105" s="233"/>
      <c r="K105" s="233"/>
    </row>
    <row r="106" spans="2:11" ht="16.5" customHeight="1">
      <c r="B106" s="219"/>
      <c r="C106" s="233"/>
      <c r="D106" s="233"/>
      <c r="E106" s="233"/>
      <c r="F106" s="233"/>
      <c r="G106" s="236"/>
      <c r="H106" s="233"/>
      <c r="I106" s="236"/>
      <c r="J106" s="233"/>
      <c r="K106" s="233"/>
    </row>
    <row r="107" spans="2:11" ht="16.5" customHeight="1">
      <c r="B107" s="219"/>
      <c r="C107" s="233"/>
      <c r="D107" s="233"/>
      <c r="E107" s="233"/>
      <c r="F107" s="233"/>
      <c r="G107" s="236"/>
      <c r="H107" s="233"/>
      <c r="I107" s="236"/>
      <c r="J107" s="233"/>
      <c r="K107" s="233"/>
    </row>
    <row r="108" spans="2:11" ht="16.5" customHeight="1">
      <c r="B108" s="219"/>
      <c r="C108" s="233"/>
      <c r="D108" s="233"/>
      <c r="E108" s="233"/>
      <c r="F108" s="233"/>
      <c r="G108" s="236"/>
      <c r="H108" s="233"/>
      <c r="I108" s="236"/>
      <c r="J108" s="233"/>
      <c r="K108" s="233"/>
    </row>
    <row r="109" spans="2:11" ht="16.5" customHeight="1">
      <c r="B109" s="219"/>
      <c r="C109" s="233"/>
      <c r="D109" s="233"/>
      <c r="E109" s="233"/>
      <c r="F109" s="233"/>
      <c r="G109" s="236"/>
      <c r="H109" s="233"/>
      <c r="I109" s="236"/>
      <c r="J109" s="233"/>
      <c r="K109" s="233"/>
    </row>
    <row r="110" spans="2:11" ht="16.5" customHeight="1">
      <c r="B110" s="219"/>
      <c r="C110" s="233"/>
      <c r="D110" s="233"/>
      <c r="E110" s="233"/>
      <c r="F110" s="233"/>
      <c r="G110" s="236"/>
      <c r="H110" s="233"/>
      <c r="I110" s="236"/>
      <c r="J110" s="233"/>
      <c r="K110" s="233"/>
    </row>
    <row r="111" spans="2:11" ht="16.5" customHeight="1">
      <c r="B111" s="219"/>
      <c r="C111" s="233"/>
      <c r="D111" s="233"/>
      <c r="E111" s="233"/>
      <c r="F111" s="233"/>
      <c r="G111" s="236"/>
      <c r="H111" s="233"/>
      <c r="I111" s="236"/>
      <c r="J111" s="233"/>
      <c r="K111" s="233"/>
    </row>
    <row r="112" spans="2:11" ht="16.5" customHeight="1">
      <c r="B112" s="219"/>
      <c r="C112" s="233"/>
      <c r="D112" s="233"/>
      <c r="E112" s="233"/>
      <c r="F112" s="233"/>
      <c r="G112" s="236"/>
      <c r="H112" s="233"/>
      <c r="I112" s="236"/>
      <c r="J112" s="233"/>
      <c r="K112" s="233"/>
    </row>
    <row r="113" spans="2:11" ht="16.5" customHeight="1">
      <c r="B113" s="219"/>
      <c r="C113" s="233"/>
      <c r="D113" s="233"/>
      <c r="E113" s="233"/>
      <c r="F113" s="233"/>
      <c r="G113" s="236"/>
      <c r="H113" s="233"/>
      <c r="I113" s="236"/>
      <c r="J113" s="233"/>
      <c r="K113" s="233"/>
    </row>
    <row r="114" spans="2:11" ht="16.5" customHeight="1">
      <c r="B114" s="219"/>
      <c r="C114" s="233"/>
      <c r="D114" s="233"/>
      <c r="E114" s="233"/>
      <c r="F114" s="233"/>
      <c r="G114" s="236"/>
      <c r="H114" s="233"/>
      <c r="I114" s="236"/>
      <c r="J114" s="233"/>
      <c r="K114" s="233"/>
    </row>
    <row r="115" spans="2:11" ht="16.5" customHeight="1">
      <c r="B115" s="219"/>
      <c r="C115" s="233"/>
      <c r="D115" s="233"/>
      <c r="E115" s="233"/>
      <c r="F115" s="233"/>
      <c r="G115" s="236"/>
      <c r="H115" s="233"/>
      <c r="I115" s="236"/>
      <c r="J115" s="233"/>
      <c r="K115" s="233"/>
    </row>
    <row r="116" spans="2:11" ht="16.5" customHeight="1">
      <c r="B116" s="219"/>
      <c r="C116" s="233"/>
      <c r="D116" s="233"/>
      <c r="E116" s="233"/>
      <c r="F116" s="233"/>
      <c r="G116" s="236"/>
      <c r="H116" s="233"/>
      <c r="I116" s="236"/>
      <c r="J116" s="233"/>
      <c r="K116" s="233"/>
    </row>
    <row r="117" spans="2:11" ht="16.5" customHeight="1">
      <c r="B117" s="219"/>
      <c r="C117" s="233"/>
      <c r="D117" s="233"/>
      <c r="E117" s="233"/>
      <c r="F117" s="233"/>
      <c r="G117" s="236"/>
      <c r="H117" s="233"/>
      <c r="I117" s="236"/>
      <c r="J117" s="233"/>
      <c r="K117" s="233"/>
    </row>
    <row r="118" spans="2:11" ht="16.5" customHeight="1">
      <c r="B118" s="219"/>
      <c r="C118" s="233"/>
      <c r="D118" s="233"/>
      <c r="E118" s="233"/>
      <c r="F118" s="233"/>
      <c r="G118" s="236"/>
      <c r="H118" s="233"/>
      <c r="I118" s="236"/>
      <c r="J118" s="233"/>
      <c r="K118" s="233"/>
    </row>
    <row r="119" spans="2:11" ht="16.5" customHeight="1">
      <c r="B119" s="219"/>
      <c r="C119" s="233"/>
      <c r="D119" s="233"/>
      <c r="E119" s="233"/>
      <c r="F119" s="233"/>
      <c r="G119" s="236"/>
      <c r="H119" s="233"/>
      <c r="I119" s="236"/>
      <c r="J119" s="233"/>
      <c r="K119" s="233"/>
    </row>
    <row r="120" spans="2:11" ht="16.5" customHeight="1">
      <c r="B120" s="219"/>
      <c r="C120" s="233"/>
      <c r="D120" s="233"/>
      <c r="E120" s="233"/>
      <c r="F120" s="233"/>
      <c r="G120" s="236"/>
      <c r="H120" s="233"/>
      <c r="I120" s="236"/>
      <c r="J120" s="233"/>
      <c r="K120" s="233"/>
    </row>
    <row r="121" spans="2:11" ht="16.5" customHeight="1">
      <c r="B121" s="219"/>
      <c r="C121" s="233"/>
      <c r="D121" s="233"/>
      <c r="E121" s="233"/>
      <c r="F121" s="233"/>
      <c r="G121" s="236"/>
      <c r="H121" s="233"/>
      <c r="I121" s="236"/>
      <c r="J121" s="233"/>
      <c r="K121" s="233"/>
    </row>
    <row r="122" spans="2:11" ht="16.5" customHeight="1">
      <c r="B122" s="219"/>
      <c r="C122" s="233"/>
      <c r="D122" s="233"/>
      <c r="E122" s="233"/>
      <c r="F122" s="233"/>
      <c r="G122" s="236"/>
      <c r="H122" s="233"/>
      <c r="I122" s="236"/>
      <c r="J122" s="233"/>
      <c r="K122" s="233"/>
    </row>
    <row r="123" spans="2:11" ht="16.5" customHeight="1">
      <c r="B123" s="219"/>
      <c r="C123" s="233"/>
      <c r="D123" s="233"/>
      <c r="E123" s="233"/>
      <c r="F123" s="233"/>
      <c r="G123" s="236"/>
      <c r="H123" s="233"/>
      <c r="I123" s="236"/>
      <c r="J123" s="233"/>
      <c r="K123" s="233"/>
    </row>
    <row r="124" spans="2:11" ht="16.5" customHeight="1">
      <c r="B124" s="219"/>
      <c r="C124" s="233"/>
      <c r="D124" s="233"/>
      <c r="E124" s="233"/>
      <c r="F124" s="233"/>
      <c r="G124" s="236"/>
      <c r="H124" s="233"/>
      <c r="I124" s="236"/>
      <c r="J124" s="233"/>
      <c r="K124" s="233"/>
    </row>
    <row r="125" spans="2:11" ht="16.5" customHeight="1">
      <c r="B125" s="219"/>
      <c r="C125" s="233"/>
      <c r="D125" s="233"/>
      <c r="E125" s="233"/>
      <c r="F125" s="233"/>
      <c r="G125" s="236"/>
      <c r="H125" s="233"/>
      <c r="I125" s="236"/>
      <c r="J125" s="233"/>
      <c r="K125" s="233"/>
    </row>
    <row r="126" spans="2:11" ht="16.5" customHeight="1">
      <c r="B126" s="219"/>
      <c r="C126" s="233"/>
      <c r="D126" s="233"/>
      <c r="E126" s="233"/>
      <c r="F126" s="233"/>
      <c r="G126" s="236"/>
      <c r="H126" s="233"/>
      <c r="I126" s="236"/>
      <c r="J126" s="233"/>
      <c r="K126" s="233"/>
    </row>
    <row r="127" spans="2:11" ht="16.5" customHeight="1">
      <c r="B127" s="219"/>
      <c r="C127" s="233"/>
      <c r="D127" s="233"/>
      <c r="E127" s="233"/>
      <c r="F127" s="233"/>
      <c r="G127" s="236"/>
      <c r="H127" s="233"/>
      <c r="I127" s="236"/>
      <c r="J127" s="233"/>
      <c r="K127" s="233"/>
    </row>
    <row r="128" spans="2:11" ht="16.5" customHeight="1">
      <c r="B128" s="219"/>
      <c r="C128" s="233"/>
      <c r="D128" s="233"/>
      <c r="E128" s="233"/>
      <c r="F128" s="233"/>
      <c r="G128" s="236"/>
      <c r="H128" s="233"/>
      <c r="I128" s="236"/>
      <c r="J128" s="233"/>
      <c r="K128" s="233"/>
    </row>
    <row r="129" spans="2:11" ht="16.5" customHeight="1">
      <c r="B129" s="219"/>
      <c r="C129" s="233"/>
      <c r="D129" s="233"/>
      <c r="E129" s="233"/>
      <c r="F129" s="233"/>
      <c r="G129" s="236"/>
      <c r="H129" s="233"/>
      <c r="I129" s="236"/>
      <c r="J129" s="233"/>
      <c r="K129" s="233"/>
    </row>
    <row r="130" spans="2:11" ht="16.5" customHeight="1">
      <c r="B130" s="219"/>
      <c r="C130" s="233"/>
      <c r="D130" s="233"/>
      <c r="E130" s="233"/>
      <c r="F130" s="233"/>
      <c r="G130" s="236"/>
      <c r="H130" s="233"/>
      <c r="I130" s="236"/>
      <c r="J130" s="233"/>
      <c r="K130" s="233"/>
    </row>
    <row r="131" spans="2:11" ht="16.5" customHeight="1">
      <c r="B131" s="219"/>
      <c r="C131" s="233"/>
      <c r="D131" s="233"/>
      <c r="E131" s="233"/>
      <c r="F131" s="233"/>
      <c r="G131" s="236"/>
      <c r="H131" s="233"/>
      <c r="I131" s="236"/>
      <c r="J131" s="233"/>
      <c r="K131" s="233"/>
    </row>
    <row r="132" spans="2:11" ht="16.5" customHeight="1">
      <c r="B132" s="219"/>
      <c r="C132" s="233"/>
      <c r="D132" s="233"/>
      <c r="E132" s="233"/>
      <c r="F132" s="233"/>
      <c r="G132" s="236"/>
      <c r="H132" s="233"/>
      <c r="I132" s="236"/>
      <c r="J132" s="233"/>
      <c r="K132" s="233"/>
    </row>
    <row r="133" spans="2:11" ht="16.5" customHeight="1">
      <c r="B133" s="219"/>
      <c r="C133" s="233"/>
      <c r="D133" s="233"/>
      <c r="E133" s="233"/>
      <c r="F133" s="233"/>
      <c r="G133" s="236"/>
      <c r="H133" s="233"/>
      <c r="I133" s="236"/>
      <c r="J133" s="233"/>
      <c r="K133" s="233"/>
    </row>
    <row r="134" spans="2:11" ht="16.5" customHeight="1">
      <c r="B134" s="219"/>
      <c r="C134" s="233"/>
      <c r="D134" s="233"/>
      <c r="E134" s="233"/>
      <c r="F134" s="233"/>
      <c r="G134" s="236"/>
      <c r="H134" s="233"/>
      <c r="I134" s="236"/>
      <c r="J134" s="233"/>
      <c r="K134" s="233"/>
    </row>
    <row r="135" spans="2:11" ht="16.5" customHeight="1">
      <c r="B135" s="219"/>
      <c r="C135" s="233"/>
      <c r="D135" s="233"/>
      <c r="E135" s="233"/>
      <c r="F135" s="233"/>
      <c r="G135" s="236"/>
      <c r="H135" s="233"/>
      <c r="I135" s="236"/>
      <c r="J135" s="233"/>
      <c r="K135" s="233"/>
    </row>
    <row r="136" spans="2:11" ht="16.5" customHeight="1">
      <c r="B136" s="219"/>
      <c r="C136" s="233"/>
      <c r="D136" s="233"/>
      <c r="E136" s="233"/>
      <c r="F136" s="233"/>
      <c r="G136" s="236"/>
      <c r="H136" s="233"/>
      <c r="I136" s="236"/>
      <c r="J136" s="233"/>
      <c r="K136" s="233"/>
    </row>
    <row r="137" spans="2:11" ht="16.5" customHeight="1">
      <c r="B137" s="219"/>
      <c r="C137" s="233"/>
      <c r="D137" s="233"/>
      <c r="E137" s="233"/>
      <c r="F137" s="233"/>
      <c r="G137" s="236"/>
      <c r="H137" s="233"/>
      <c r="I137" s="236"/>
      <c r="J137" s="233"/>
      <c r="K137" s="233"/>
    </row>
    <row r="138" spans="2:11" ht="16.5" customHeight="1">
      <c r="B138" s="219"/>
      <c r="C138" s="233"/>
      <c r="D138" s="233"/>
      <c r="E138" s="233"/>
      <c r="F138" s="233"/>
      <c r="G138" s="236"/>
      <c r="H138" s="233"/>
      <c r="I138" s="236"/>
      <c r="J138" s="233"/>
      <c r="K138" s="233"/>
    </row>
    <row r="139" spans="2:11" ht="16.5" customHeight="1">
      <c r="B139" s="219"/>
      <c r="C139" s="233"/>
      <c r="D139" s="233"/>
      <c r="E139" s="233"/>
      <c r="F139" s="233"/>
      <c r="G139" s="236"/>
      <c r="H139" s="233"/>
      <c r="I139" s="236"/>
      <c r="J139" s="233"/>
      <c r="K139" s="233"/>
    </row>
    <row r="140" spans="2:11" ht="16.5" customHeight="1">
      <c r="B140" s="219"/>
      <c r="C140" s="233"/>
      <c r="D140" s="233"/>
      <c r="E140" s="233"/>
      <c r="F140" s="233"/>
      <c r="G140" s="236"/>
      <c r="H140" s="233"/>
      <c r="I140" s="236"/>
      <c r="J140" s="233"/>
      <c r="K140" s="233"/>
    </row>
    <row r="141" spans="2:11" ht="16.5" customHeight="1">
      <c r="B141" s="219"/>
      <c r="C141" s="233"/>
      <c r="D141" s="233"/>
      <c r="E141" s="233"/>
      <c r="F141" s="233"/>
      <c r="G141" s="236"/>
      <c r="H141" s="233"/>
      <c r="I141" s="236"/>
      <c r="J141" s="233"/>
      <c r="K141" s="233"/>
    </row>
    <row r="142" spans="2:11" ht="16.5" customHeight="1">
      <c r="B142" s="219"/>
      <c r="C142" s="233"/>
      <c r="D142" s="233"/>
      <c r="E142" s="233"/>
      <c r="F142" s="233"/>
      <c r="G142" s="236"/>
      <c r="H142" s="233"/>
      <c r="I142" s="236"/>
      <c r="J142" s="233"/>
      <c r="K142" s="233"/>
    </row>
    <row r="143" spans="3:11" ht="16.5" customHeight="1">
      <c r="C143" s="234"/>
      <c r="D143" s="234"/>
      <c r="E143" s="234"/>
      <c r="F143" s="234"/>
      <c r="G143" s="238"/>
      <c r="H143" s="234"/>
      <c r="I143" s="238"/>
      <c r="J143" s="234"/>
      <c r="K143" s="234"/>
    </row>
    <row r="144" spans="3:11" ht="16.5" customHeight="1">
      <c r="C144" s="234"/>
      <c r="D144" s="234"/>
      <c r="E144" s="234"/>
      <c r="F144" s="234"/>
      <c r="G144" s="238"/>
      <c r="H144" s="234"/>
      <c r="I144" s="238"/>
      <c r="J144" s="234"/>
      <c r="K144" s="234"/>
    </row>
    <row r="145" spans="3:11" ht="16.5" customHeight="1">
      <c r="C145" s="234"/>
      <c r="D145" s="234"/>
      <c r="E145" s="234"/>
      <c r="F145" s="234"/>
      <c r="G145" s="238"/>
      <c r="H145" s="234"/>
      <c r="I145" s="238"/>
      <c r="J145" s="234"/>
      <c r="K145" s="234"/>
    </row>
    <row r="146" spans="3:11" ht="16.5" customHeight="1">
      <c r="C146" s="234"/>
      <c r="D146" s="234"/>
      <c r="E146" s="234"/>
      <c r="F146" s="234"/>
      <c r="G146" s="238"/>
      <c r="H146" s="234"/>
      <c r="I146" s="238"/>
      <c r="J146" s="234"/>
      <c r="K146" s="234"/>
    </row>
    <row r="147" spans="3:11" ht="16.5" customHeight="1">
      <c r="C147" s="234"/>
      <c r="D147" s="234"/>
      <c r="E147" s="234"/>
      <c r="F147" s="234"/>
      <c r="G147" s="238"/>
      <c r="H147" s="234"/>
      <c r="I147" s="238"/>
      <c r="J147" s="234"/>
      <c r="K147" s="234"/>
    </row>
    <row r="148" spans="3:11" ht="16.5" customHeight="1">
      <c r="C148" s="234"/>
      <c r="D148" s="234"/>
      <c r="E148" s="234"/>
      <c r="F148" s="234"/>
      <c r="G148" s="238"/>
      <c r="H148" s="234"/>
      <c r="I148" s="238"/>
      <c r="J148" s="234"/>
      <c r="K148" s="234"/>
    </row>
    <row r="149" spans="3:11" ht="16.5" customHeight="1">
      <c r="C149" s="234"/>
      <c r="D149" s="234"/>
      <c r="E149" s="234"/>
      <c r="F149" s="234"/>
      <c r="G149" s="238"/>
      <c r="H149" s="234"/>
      <c r="I149" s="238"/>
      <c r="J149" s="234"/>
      <c r="K149" s="234"/>
    </row>
    <row r="150" spans="3:11" ht="16.5" customHeight="1">
      <c r="C150" s="234"/>
      <c r="D150" s="234"/>
      <c r="E150" s="234"/>
      <c r="F150" s="234"/>
      <c r="G150" s="238"/>
      <c r="H150" s="234"/>
      <c r="I150" s="238"/>
      <c r="J150" s="234"/>
      <c r="K150" s="234"/>
    </row>
    <row r="151" spans="3:11" ht="16.5" customHeight="1">
      <c r="C151" s="234"/>
      <c r="D151" s="234"/>
      <c r="E151" s="234"/>
      <c r="F151" s="234"/>
      <c r="G151" s="238"/>
      <c r="H151" s="234"/>
      <c r="I151" s="238"/>
      <c r="J151" s="234"/>
      <c r="K151" s="234"/>
    </row>
    <row r="152" spans="3:11" ht="16.5" customHeight="1">
      <c r="C152" s="234"/>
      <c r="D152" s="234"/>
      <c r="E152" s="234"/>
      <c r="F152" s="234"/>
      <c r="G152" s="238"/>
      <c r="H152" s="234"/>
      <c r="I152" s="238"/>
      <c r="J152" s="234"/>
      <c r="K152" s="234"/>
    </row>
    <row r="153" spans="3:11" ht="16.5" customHeight="1">
      <c r="C153" s="234"/>
      <c r="D153" s="234"/>
      <c r="E153" s="234"/>
      <c r="F153" s="234"/>
      <c r="G153" s="238"/>
      <c r="H153" s="234"/>
      <c r="I153" s="238"/>
      <c r="J153" s="234"/>
      <c r="K153" s="234"/>
    </row>
    <row r="154" spans="3:11" ht="16.5" customHeight="1">
      <c r="C154" s="234"/>
      <c r="D154" s="234"/>
      <c r="E154" s="234"/>
      <c r="F154" s="234"/>
      <c r="G154" s="238"/>
      <c r="H154" s="234"/>
      <c r="I154" s="238"/>
      <c r="J154" s="234"/>
      <c r="K154" s="234"/>
    </row>
    <row r="155" spans="3:11" ht="16.5" customHeight="1">
      <c r="C155" s="234"/>
      <c r="D155" s="234"/>
      <c r="E155" s="234"/>
      <c r="F155" s="234"/>
      <c r="G155" s="238"/>
      <c r="H155" s="234"/>
      <c r="I155" s="238"/>
      <c r="J155" s="234"/>
      <c r="K155" s="234"/>
    </row>
    <row r="156" spans="3:11" ht="16.5" customHeight="1">
      <c r="C156" s="234"/>
      <c r="D156" s="234"/>
      <c r="E156" s="234"/>
      <c r="F156" s="234"/>
      <c r="G156" s="238"/>
      <c r="H156" s="234"/>
      <c r="I156" s="238"/>
      <c r="J156" s="234"/>
      <c r="K156" s="234"/>
    </row>
    <row r="157" spans="3:11" ht="16.5" customHeight="1">
      <c r="C157" s="234"/>
      <c r="D157" s="234"/>
      <c r="E157" s="234"/>
      <c r="F157" s="234"/>
      <c r="G157" s="238"/>
      <c r="H157" s="234"/>
      <c r="I157" s="238"/>
      <c r="J157" s="234"/>
      <c r="K157" s="234"/>
    </row>
    <row r="158" spans="3:11" ht="16.5" customHeight="1">
      <c r="C158" s="234"/>
      <c r="D158" s="234"/>
      <c r="E158" s="234"/>
      <c r="F158" s="234"/>
      <c r="G158" s="238"/>
      <c r="H158" s="234"/>
      <c r="I158" s="238"/>
      <c r="J158" s="234"/>
      <c r="K158" s="234"/>
    </row>
    <row r="159" spans="3:11" ht="16.5" customHeight="1">
      <c r="C159" s="234"/>
      <c r="D159" s="234"/>
      <c r="E159" s="234"/>
      <c r="F159" s="234"/>
      <c r="G159" s="238"/>
      <c r="H159" s="234"/>
      <c r="I159" s="238"/>
      <c r="J159" s="234"/>
      <c r="K159" s="234"/>
    </row>
    <row r="160" spans="3:11" ht="16.5" customHeight="1">
      <c r="C160" s="234"/>
      <c r="D160" s="234"/>
      <c r="E160" s="234"/>
      <c r="F160" s="234"/>
      <c r="G160" s="238"/>
      <c r="H160" s="234"/>
      <c r="I160" s="238"/>
      <c r="J160" s="234"/>
      <c r="K160" s="234"/>
    </row>
    <row r="161" spans="3:11" ht="16.5" customHeight="1">
      <c r="C161" s="234"/>
      <c r="D161" s="234"/>
      <c r="E161" s="234"/>
      <c r="F161" s="234"/>
      <c r="G161" s="238"/>
      <c r="H161" s="234"/>
      <c r="I161" s="238"/>
      <c r="J161" s="234"/>
      <c r="K161" s="234"/>
    </row>
    <row r="162" spans="3:11" ht="16.5" customHeight="1">
      <c r="C162" s="234"/>
      <c r="D162" s="234"/>
      <c r="E162" s="234"/>
      <c r="F162" s="234"/>
      <c r="G162" s="238"/>
      <c r="H162" s="234"/>
      <c r="I162" s="238"/>
      <c r="J162" s="234"/>
      <c r="K162" s="234"/>
    </row>
    <row r="163" spans="3:11" ht="16.5" customHeight="1">
      <c r="C163" s="234"/>
      <c r="D163" s="234"/>
      <c r="E163" s="234"/>
      <c r="F163" s="234"/>
      <c r="G163" s="238"/>
      <c r="H163" s="234"/>
      <c r="I163" s="238"/>
      <c r="J163" s="234"/>
      <c r="K163" s="234"/>
    </row>
    <row r="164" spans="3:11" ht="16.5" customHeight="1">
      <c r="C164" s="234"/>
      <c r="D164" s="234"/>
      <c r="E164" s="234"/>
      <c r="F164" s="234"/>
      <c r="G164" s="238"/>
      <c r="H164" s="234"/>
      <c r="I164" s="238"/>
      <c r="J164" s="234"/>
      <c r="K164" s="234"/>
    </row>
    <row r="165" spans="3:11" ht="16.5" customHeight="1">
      <c r="C165" s="234"/>
      <c r="D165" s="234"/>
      <c r="E165" s="234"/>
      <c r="F165" s="234"/>
      <c r="G165" s="238"/>
      <c r="H165" s="234"/>
      <c r="I165" s="238"/>
      <c r="J165" s="234"/>
      <c r="K165" s="234"/>
    </row>
    <row r="166" spans="3:11" ht="16.5" customHeight="1">
      <c r="C166" s="234"/>
      <c r="D166" s="234"/>
      <c r="E166" s="234"/>
      <c r="F166" s="234"/>
      <c r="G166" s="238"/>
      <c r="H166" s="234"/>
      <c r="I166" s="238"/>
      <c r="J166" s="234"/>
      <c r="K166" s="234"/>
    </row>
    <row r="167" spans="3:11" ht="16.5" customHeight="1">
      <c r="C167" s="234"/>
      <c r="D167" s="234"/>
      <c r="E167" s="234"/>
      <c r="F167" s="234"/>
      <c r="G167" s="238"/>
      <c r="H167" s="234"/>
      <c r="I167" s="238"/>
      <c r="J167" s="234"/>
      <c r="K167" s="234"/>
    </row>
    <row r="168" spans="3:11" ht="16.5" customHeight="1">
      <c r="C168" s="234"/>
      <c r="D168" s="234"/>
      <c r="E168" s="234"/>
      <c r="F168" s="234"/>
      <c r="G168" s="238"/>
      <c r="H168" s="234"/>
      <c r="I168" s="238"/>
      <c r="J168" s="234"/>
      <c r="K168" s="234"/>
    </row>
    <row r="169" spans="3:11" ht="16.5" customHeight="1">
      <c r="C169" s="234"/>
      <c r="D169" s="234"/>
      <c r="E169" s="234"/>
      <c r="F169" s="234"/>
      <c r="G169" s="238"/>
      <c r="H169" s="234"/>
      <c r="I169" s="238"/>
      <c r="J169" s="234"/>
      <c r="K169" s="234"/>
    </row>
    <row r="170" spans="3:11" ht="16.5" customHeight="1">
      <c r="C170" s="234"/>
      <c r="D170" s="234"/>
      <c r="E170" s="234"/>
      <c r="F170" s="234"/>
      <c r="G170" s="238"/>
      <c r="H170" s="234"/>
      <c r="I170" s="238"/>
      <c r="J170" s="234"/>
      <c r="K170" s="234"/>
    </row>
    <row r="171" spans="3:11" ht="16.5" customHeight="1">
      <c r="C171" s="234"/>
      <c r="D171" s="234"/>
      <c r="E171" s="234"/>
      <c r="F171" s="234"/>
      <c r="G171" s="238"/>
      <c r="H171" s="234"/>
      <c r="I171" s="238"/>
      <c r="J171" s="234"/>
      <c r="K171" s="234"/>
    </row>
    <row r="172" spans="3:11" ht="16.5" customHeight="1">
      <c r="C172" s="234"/>
      <c r="D172" s="234"/>
      <c r="E172" s="234"/>
      <c r="F172" s="234"/>
      <c r="G172" s="238"/>
      <c r="H172" s="234"/>
      <c r="I172" s="238"/>
      <c r="J172" s="234"/>
      <c r="K172" s="234"/>
    </row>
    <row r="173" spans="3:11" ht="16.5" customHeight="1">
      <c r="C173" s="234"/>
      <c r="D173" s="234"/>
      <c r="E173" s="234"/>
      <c r="F173" s="234"/>
      <c r="G173" s="238"/>
      <c r="H173" s="234"/>
      <c r="I173" s="238"/>
      <c r="J173" s="234"/>
      <c r="K173" s="234"/>
    </row>
    <row r="174" spans="3:11" ht="16.5" customHeight="1">
      <c r="C174" s="234"/>
      <c r="D174" s="234"/>
      <c r="E174" s="234"/>
      <c r="F174" s="234"/>
      <c r="G174" s="238"/>
      <c r="H174" s="234"/>
      <c r="I174" s="238"/>
      <c r="J174" s="234"/>
      <c r="K174" s="234"/>
    </row>
    <row r="175" spans="3:11" ht="14.25">
      <c r="C175" s="234"/>
      <c r="D175" s="234"/>
      <c r="E175" s="234"/>
      <c r="F175" s="234"/>
      <c r="G175" s="238"/>
      <c r="H175" s="234"/>
      <c r="I175" s="238"/>
      <c r="J175" s="234"/>
      <c r="K175" s="234"/>
    </row>
    <row r="176" spans="3:11" ht="14.25">
      <c r="C176" s="234"/>
      <c r="D176" s="234"/>
      <c r="E176" s="234"/>
      <c r="F176" s="234"/>
      <c r="G176" s="238"/>
      <c r="H176" s="234"/>
      <c r="I176" s="238"/>
      <c r="J176" s="234"/>
      <c r="K176" s="234"/>
    </row>
    <row r="177" spans="3:11" ht="14.25">
      <c r="C177" s="234"/>
      <c r="D177" s="234"/>
      <c r="E177" s="234"/>
      <c r="F177" s="234"/>
      <c r="G177" s="238"/>
      <c r="H177" s="234"/>
      <c r="I177" s="238"/>
      <c r="J177" s="234"/>
      <c r="K177" s="234"/>
    </row>
    <row r="178" spans="3:11" ht="14.25">
      <c r="C178" s="234"/>
      <c r="D178" s="234"/>
      <c r="E178" s="234"/>
      <c r="F178" s="234"/>
      <c r="G178" s="238"/>
      <c r="H178" s="234"/>
      <c r="I178" s="238"/>
      <c r="J178" s="234"/>
      <c r="K178" s="234"/>
    </row>
    <row r="179" spans="3:11" ht="14.25">
      <c r="C179" s="234"/>
      <c r="D179" s="234"/>
      <c r="E179" s="234"/>
      <c r="F179" s="234"/>
      <c r="G179" s="238"/>
      <c r="H179" s="234"/>
      <c r="I179" s="238"/>
      <c r="J179" s="234"/>
      <c r="K179" s="234"/>
    </row>
    <row r="180" spans="3:11" ht="14.25">
      <c r="C180" s="234"/>
      <c r="D180" s="234"/>
      <c r="E180" s="234"/>
      <c r="F180" s="234"/>
      <c r="G180" s="238"/>
      <c r="H180" s="234"/>
      <c r="I180" s="238"/>
      <c r="J180" s="234"/>
      <c r="K180" s="234"/>
    </row>
    <row r="181" spans="3:11" ht="14.25">
      <c r="C181" s="234"/>
      <c r="D181" s="234"/>
      <c r="E181" s="234"/>
      <c r="F181" s="234"/>
      <c r="G181" s="238"/>
      <c r="H181" s="234"/>
      <c r="I181" s="238"/>
      <c r="J181" s="234"/>
      <c r="K181" s="234"/>
    </row>
    <row r="182" spans="3:11" ht="14.25">
      <c r="C182" s="234"/>
      <c r="D182" s="234"/>
      <c r="E182" s="234"/>
      <c r="F182" s="234"/>
      <c r="G182" s="238"/>
      <c r="H182" s="234"/>
      <c r="I182" s="238"/>
      <c r="J182" s="234"/>
      <c r="K182" s="234"/>
    </row>
    <row r="183" spans="3:11" ht="14.25">
      <c r="C183" s="234"/>
      <c r="D183" s="234"/>
      <c r="E183" s="234"/>
      <c r="F183" s="234"/>
      <c r="G183" s="238"/>
      <c r="H183" s="234"/>
      <c r="I183" s="238"/>
      <c r="J183" s="234"/>
      <c r="K183" s="234"/>
    </row>
    <row r="184" spans="3:11" ht="14.25">
      <c r="C184" s="234"/>
      <c r="D184" s="234"/>
      <c r="E184" s="234"/>
      <c r="F184" s="234"/>
      <c r="G184" s="238"/>
      <c r="H184" s="234"/>
      <c r="I184" s="238"/>
      <c r="J184" s="234"/>
      <c r="K184" s="234"/>
    </row>
    <row r="185" spans="3:11" ht="14.25">
      <c r="C185" s="234"/>
      <c r="D185" s="234"/>
      <c r="E185" s="234"/>
      <c r="F185" s="234"/>
      <c r="G185" s="238"/>
      <c r="H185" s="234"/>
      <c r="I185" s="238"/>
      <c r="J185" s="234"/>
      <c r="K185" s="234"/>
    </row>
    <row r="186" spans="3:11" ht="14.25">
      <c r="C186" s="234"/>
      <c r="D186" s="234"/>
      <c r="E186" s="234"/>
      <c r="F186" s="234"/>
      <c r="G186" s="238"/>
      <c r="H186" s="234"/>
      <c r="I186" s="238"/>
      <c r="J186" s="234"/>
      <c r="K186" s="234"/>
    </row>
    <row r="187" spans="3:11" ht="14.25">
      <c r="C187" s="234"/>
      <c r="D187" s="234"/>
      <c r="E187" s="234"/>
      <c r="F187" s="234"/>
      <c r="G187" s="238"/>
      <c r="H187" s="234"/>
      <c r="I187" s="238"/>
      <c r="J187" s="234"/>
      <c r="K187" s="234"/>
    </row>
    <row r="188" spans="3:11" ht="14.25">
      <c r="C188" s="234"/>
      <c r="D188" s="234"/>
      <c r="E188" s="234"/>
      <c r="F188" s="234"/>
      <c r="G188" s="238"/>
      <c r="H188" s="234"/>
      <c r="I188" s="238"/>
      <c r="J188" s="234"/>
      <c r="K188" s="234"/>
    </row>
    <row r="189" spans="3:11" ht="14.25">
      <c r="C189" s="234"/>
      <c r="D189" s="234"/>
      <c r="E189" s="234"/>
      <c r="F189" s="234"/>
      <c r="G189" s="238"/>
      <c r="H189" s="234"/>
      <c r="I189" s="238"/>
      <c r="J189" s="234"/>
      <c r="K189" s="234"/>
    </row>
    <row r="190" spans="3:11" ht="14.25">
      <c r="C190" s="234"/>
      <c r="D190" s="234"/>
      <c r="E190" s="234"/>
      <c r="F190" s="234"/>
      <c r="G190" s="238"/>
      <c r="H190" s="234"/>
      <c r="I190" s="238"/>
      <c r="J190" s="234"/>
      <c r="K190" s="234"/>
    </row>
    <row r="191" spans="3:11" ht="14.25">
      <c r="C191" s="234"/>
      <c r="D191" s="234"/>
      <c r="E191" s="234"/>
      <c r="F191" s="234"/>
      <c r="G191" s="238"/>
      <c r="H191" s="234"/>
      <c r="I191" s="238"/>
      <c r="J191" s="234"/>
      <c r="K191" s="234"/>
    </row>
    <row r="192" spans="3:11" ht="14.25">
      <c r="C192" s="234"/>
      <c r="D192" s="234"/>
      <c r="E192" s="234"/>
      <c r="F192" s="234"/>
      <c r="G192" s="238"/>
      <c r="H192" s="234"/>
      <c r="I192" s="238"/>
      <c r="J192" s="234"/>
      <c r="K192" s="234"/>
    </row>
    <row r="193" spans="3:11" ht="14.25">
      <c r="C193" s="234"/>
      <c r="D193" s="234"/>
      <c r="E193" s="234"/>
      <c r="F193" s="234"/>
      <c r="G193" s="238"/>
      <c r="H193" s="234"/>
      <c r="I193" s="238"/>
      <c r="J193" s="234"/>
      <c r="K193" s="234"/>
    </row>
    <row r="194" spans="3:11" ht="14.25">
      <c r="C194" s="234"/>
      <c r="D194" s="234"/>
      <c r="E194" s="234"/>
      <c r="F194" s="234"/>
      <c r="G194" s="238"/>
      <c r="H194" s="234"/>
      <c r="I194" s="238"/>
      <c r="J194" s="234"/>
      <c r="K194" s="234"/>
    </row>
    <row r="195" spans="3:11" ht="14.25">
      <c r="C195" s="234"/>
      <c r="D195" s="234"/>
      <c r="E195" s="234"/>
      <c r="F195" s="234"/>
      <c r="G195" s="238"/>
      <c r="H195" s="234"/>
      <c r="I195" s="238"/>
      <c r="J195" s="234"/>
      <c r="K195" s="234"/>
    </row>
    <row r="196" spans="3:11" ht="14.25">
      <c r="C196" s="234"/>
      <c r="D196" s="234"/>
      <c r="E196" s="234"/>
      <c r="F196" s="234"/>
      <c r="G196" s="238"/>
      <c r="H196" s="234"/>
      <c r="I196" s="238"/>
      <c r="J196" s="234"/>
      <c r="K196" s="234"/>
    </row>
    <row r="197" spans="3:11" ht="14.25">
      <c r="C197" s="234"/>
      <c r="D197" s="234"/>
      <c r="E197" s="234"/>
      <c r="F197" s="234"/>
      <c r="G197" s="238"/>
      <c r="H197" s="234"/>
      <c r="I197" s="238"/>
      <c r="J197" s="234"/>
      <c r="K197" s="234"/>
    </row>
    <row r="198" spans="3:11" ht="14.25">
      <c r="C198" s="234"/>
      <c r="D198" s="234"/>
      <c r="E198" s="234"/>
      <c r="F198" s="234"/>
      <c r="G198" s="238"/>
      <c r="H198" s="234"/>
      <c r="I198" s="238"/>
      <c r="J198" s="234"/>
      <c r="K198" s="234"/>
    </row>
    <row r="199" spans="3:11" ht="14.25">
      <c r="C199" s="234"/>
      <c r="D199" s="234"/>
      <c r="E199" s="234"/>
      <c r="F199" s="234"/>
      <c r="G199" s="238"/>
      <c r="H199" s="234"/>
      <c r="I199" s="238"/>
      <c r="J199" s="234"/>
      <c r="K199" s="234"/>
    </row>
    <row r="200" spans="3:11" ht="14.25">
      <c r="C200" s="234"/>
      <c r="D200" s="234"/>
      <c r="E200" s="234"/>
      <c r="F200" s="234"/>
      <c r="G200" s="238"/>
      <c r="H200" s="234"/>
      <c r="I200" s="238"/>
      <c r="J200" s="234"/>
      <c r="K200" s="234"/>
    </row>
    <row r="201" spans="3:11" ht="14.25">
      <c r="C201" s="234"/>
      <c r="D201" s="234"/>
      <c r="E201" s="234"/>
      <c r="F201" s="234"/>
      <c r="G201" s="238"/>
      <c r="H201" s="234"/>
      <c r="I201" s="238"/>
      <c r="J201" s="234"/>
      <c r="K201" s="234"/>
    </row>
    <row r="202" spans="3:11" ht="14.25">
      <c r="C202" s="234"/>
      <c r="D202" s="234"/>
      <c r="E202" s="234"/>
      <c r="F202" s="234"/>
      <c r="G202" s="238"/>
      <c r="H202" s="234"/>
      <c r="I202" s="238"/>
      <c r="J202" s="234"/>
      <c r="K202" s="234"/>
    </row>
    <row r="203" spans="3:11" ht="14.25">
      <c r="C203" s="234"/>
      <c r="D203" s="234"/>
      <c r="E203" s="234"/>
      <c r="F203" s="234"/>
      <c r="G203" s="238"/>
      <c r="H203" s="234"/>
      <c r="I203" s="238"/>
      <c r="J203" s="234"/>
      <c r="K203" s="234"/>
    </row>
    <row r="204" spans="3:11" ht="14.25">
      <c r="C204" s="234"/>
      <c r="D204" s="234"/>
      <c r="E204" s="234"/>
      <c r="F204" s="234"/>
      <c r="G204" s="238"/>
      <c r="H204" s="234"/>
      <c r="I204" s="238"/>
      <c r="J204" s="234"/>
      <c r="K204" s="234"/>
    </row>
    <row r="205" spans="3:11" ht="14.25">
      <c r="C205" s="234"/>
      <c r="D205" s="234"/>
      <c r="E205" s="234"/>
      <c r="F205" s="234"/>
      <c r="G205" s="238"/>
      <c r="H205" s="234"/>
      <c r="I205" s="238"/>
      <c r="J205" s="234"/>
      <c r="K205" s="234"/>
    </row>
    <row r="206" spans="3:11" ht="14.25">
      <c r="C206" s="234"/>
      <c r="D206" s="234"/>
      <c r="E206" s="234"/>
      <c r="F206" s="234"/>
      <c r="G206" s="238"/>
      <c r="H206" s="234"/>
      <c r="I206" s="238"/>
      <c r="J206" s="234"/>
      <c r="K206" s="234"/>
    </row>
    <row r="207" spans="3:11" ht="14.25">
      <c r="C207" s="234"/>
      <c r="D207" s="234"/>
      <c r="E207" s="234"/>
      <c r="F207" s="234"/>
      <c r="G207" s="238"/>
      <c r="H207" s="234"/>
      <c r="I207" s="238"/>
      <c r="J207" s="234"/>
      <c r="K207" s="234"/>
    </row>
    <row r="208" spans="3:11" ht="14.25">
      <c r="C208" s="234"/>
      <c r="D208" s="234"/>
      <c r="E208" s="234"/>
      <c r="F208" s="234"/>
      <c r="G208" s="238"/>
      <c r="H208" s="234"/>
      <c r="I208" s="238"/>
      <c r="J208" s="234"/>
      <c r="K208" s="234"/>
    </row>
    <row r="209" spans="3:11" ht="14.25">
      <c r="C209" s="234"/>
      <c r="D209" s="234"/>
      <c r="E209" s="234"/>
      <c r="F209" s="234"/>
      <c r="G209" s="238"/>
      <c r="H209" s="234"/>
      <c r="I209" s="238"/>
      <c r="J209" s="234"/>
      <c r="K209" s="234"/>
    </row>
    <row r="210" spans="3:11" ht="14.25">
      <c r="C210" s="234"/>
      <c r="D210" s="234"/>
      <c r="E210" s="234"/>
      <c r="F210" s="234"/>
      <c r="G210" s="238"/>
      <c r="H210" s="234"/>
      <c r="I210" s="238"/>
      <c r="J210" s="234"/>
      <c r="K210" s="234"/>
    </row>
    <row r="211" spans="3:11" ht="14.25">
      <c r="C211" s="234"/>
      <c r="D211" s="234"/>
      <c r="E211" s="234"/>
      <c r="F211" s="234"/>
      <c r="G211" s="238"/>
      <c r="H211" s="234"/>
      <c r="I211" s="238"/>
      <c r="J211" s="234"/>
      <c r="K211" s="234"/>
    </row>
    <row r="212" spans="3:11" ht="14.25">
      <c r="C212" s="234"/>
      <c r="D212" s="234"/>
      <c r="E212" s="234"/>
      <c r="F212" s="234"/>
      <c r="G212" s="238"/>
      <c r="H212" s="234"/>
      <c r="I212" s="238"/>
      <c r="J212" s="234"/>
      <c r="K212" s="234"/>
    </row>
    <row r="213" spans="3:11" ht="14.25">
      <c r="C213" s="234"/>
      <c r="D213" s="234"/>
      <c r="E213" s="234"/>
      <c r="F213" s="234"/>
      <c r="G213" s="238"/>
      <c r="H213" s="234"/>
      <c r="I213" s="238"/>
      <c r="J213" s="234"/>
      <c r="K213" s="234"/>
    </row>
    <row r="214" spans="3:11" ht="14.25">
      <c r="C214" s="234"/>
      <c r="D214" s="234"/>
      <c r="E214" s="234"/>
      <c r="F214" s="234"/>
      <c r="G214" s="238"/>
      <c r="H214" s="234"/>
      <c r="I214" s="238"/>
      <c r="J214" s="234"/>
      <c r="K214" s="234"/>
    </row>
    <row r="215" spans="3:11" ht="14.25">
      <c r="C215" s="234"/>
      <c r="D215" s="234"/>
      <c r="E215" s="234"/>
      <c r="F215" s="234"/>
      <c r="G215" s="238"/>
      <c r="H215" s="234"/>
      <c r="I215" s="238"/>
      <c r="J215" s="234"/>
      <c r="K215" s="234"/>
    </row>
    <row r="216" spans="3:11" ht="14.25">
      <c r="C216" s="234"/>
      <c r="D216" s="234"/>
      <c r="E216" s="234"/>
      <c r="F216" s="234"/>
      <c r="G216" s="238"/>
      <c r="H216" s="234"/>
      <c r="I216" s="238"/>
      <c r="J216" s="234"/>
      <c r="K216" s="234"/>
    </row>
    <row r="217" spans="3:11" ht="14.25">
      <c r="C217" s="234"/>
      <c r="D217" s="234"/>
      <c r="E217" s="234"/>
      <c r="F217" s="234"/>
      <c r="G217" s="238"/>
      <c r="H217" s="234"/>
      <c r="I217" s="238"/>
      <c r="J217" s="234"/>
      <c r="K217" s="234"/>
    </row>
    <row r="218" spans="3:11" ht="14.25">
      <c r="C218" s="234"/>
      <c r="D218" s="234"/>
      <c r="E218" s="234"/>
      <c r="F218" s="234"/>
      <c r="G218" s="238"/>
      <c r="H218" s="234"/>
      <c r="I218" s="238"/>
      <c r="J218" s="234"/>
      <c r="K218" s="234"/>
    </row>
    <row r="219" spans="3:11" ht="14.25">
      <c r="C219" s="234"/>
      <c r="D219" s="234"/>
      <c r="E219" s="234"/>
      <c r="F219" s="234"/>
      <c r="G219" s="238"/>
      <c r="H219" s="234"/>
      <c r="I219" s="238"/>
      <c r="J219" s="234"/>
      <c r="K219" s="234"/>
    </row>
    <row r="220" spans="3:11" ht="14.25">
      <c r="C220" s="234"/>
      <c r="D220" s="234"/>
      <c r="E220" s="234"/>
      <c r="F220" s="234"/>
      <c r="G220" s="238"/>
      <c r="H220" s="234"/>
      <c r="I220" s="238"/>
      <c r="J220" s="234"/>
      <c r="K220" s="234"/>
    </row>
    <row r="221" spans="3:11" ht="14.25">
      <c r="C221" s="234"/>
      <c r="D221" s="234"/>
      <c r="E221" s="234"/>
      <c r="F221" s="234"/>
      <c r="G221" s="238"/>
      <c r="H221" s="234"/>
      <c r="I221" s="238"/>
      <c r="J221" s="234"/>
      <c r="K221" s="234"/>
    </row>
    <row r="222" spans="3:11" ht="14.25">
      <c r="C222" s="234"/>
      <c r="D222" s="234"/>
      <c r="E222" s="234"/>
      <c r="F222" s="234"/>
      <c r="G222" s="238"/>
      <c r="H222" s="234"/>
      <c r="I222" s="238"/>
      <c r="J222" s="234"/>
      <c r="K222" s="234"/>
    </row>
    <row r="223" spans="3:11" ht="14.25">
      <c r="C223" s="234"/>
      <c r="D223" s="234"/>
      <c r="E223" s="234"/>
      <c r="F223" s="234"/>
      <c r="G223" s="238"/>
      <c r="H223" s="234"/>
      <c r="I223" s="238"/>
      <c r="J223" s="234"/>
      <c r="K223" s="234"/>
    </row>
    <row r="224" spans="3:11" ht="14.25">
      <c r="C224" s="234"/>
      <c r="D224" s="234"/>
      <c r="E224" s="234"/>
      <c r="F224" s="234"/>
      <c r="G224" s="238"/>
      <c r="H224" s="234"/>
      <c r="I224" s="238"/>
      <c r="J224" s="234"/>
      <c r="K224" s="234"/>
    </row>
    <row r="225" spans="3:11" ht="14.25">
      <c r="C225" s="234"/>
      <c r="D225" s="234"/>
      <c r="E225" s="234"/>
      <c r="F225" s="234"/>
      <c r="G225" s="238"/>
      <c r="H225" s="234"/>
      <c r="I225" s="238"/>
      <c r="J225" s="234"/>
      <c r="K225" s="234"/>
    </row>
    <row r="226" spans="3:11" ht="14.25">
      <c r="C226" s="234"/>
      <c r="D226" s="234"/>
      <c r="E226" s="234"/>
      <c r="F226" s="234"/>
      <c r="G226" s="238"/>
      <c r="H226" s="234"/>
      <c r="I226" s="238"/>
      <c r="J226" s="234"/>
      <c r="K226" s="234"/>
    </row>
    <row r="227" spans="3:11" ht="14.25">
      <c r="C227" s="234"/>
      <c r="D227" s="234"/>
      <c r="E227" s="234"/>
      <c r="F227" s="234"/>
      <c r="G227" s="238"/>
      <c r="H227" s="234"/>
      <c r="I227" s="238"/>
      <c r="J227" s="234"/>
      <c r="K227" s="234"/>
    </row>
    <row r="228" spans="3:11" ht="14.25">
      <c r="C228" s="234"/>
      <c r="D228" s="234"/>
      <c r="E228" s="234"/>
      <c r="F228" s="234"/>
      <c r="G228" s="238"/>
      <c r="H228" s="234"/>
      <c r="I228" s="238"/>
      <c r="J228" s="234"/>
      <c r="K228" s="234"/>
    </row>
    <row r="229" spans="3:11" ht="14.25">
      <c r="C229" s="234"/>
      <c r="D229" s="234"/>
      <c r="E229" s="234"/>
      <c r="F229" s="234"/>
      <c r="G229" s="238"/>
      <c r="H229" s="234"/>
      <c r="I229" s="238"/>
      <c r="J229" s="234"/>
      <c r="K229" s="234"/>
    </row>
    <row r="230" spans="3:11" ht="14.25">
      <c r="C230" s="234"/>
      <c r="D230" s="234"/>
      <c r="E230" s="234"/>
      <c r="F230" s="234"/>
      <c r="G230" s="238"/>
      <c r="H230" s="234"/>
      <c r="I230" s="238"/>
      <c r="J230" s="234"/>
      <c r="K230" s="234"/>
    </row>
    <row r="231" spans="3:11" ht="14.25">
      <c r="C231" s="234"/>
      <c r="D231" s="234"/>
      <c r="E231" s="234"/>
      <c r="F231" s="234"/>
      <c r="G231" s="238"/>
      <c r="H231" s="234"/>
      <c r="I231" s="238"/>
      <c r="J231" s="234"/>
      <c r="K231" s="234"/>
    </row>
    <row r="232" spans="3:11" ht="14.25">
      <c r="C232" s="234"/>
      <c r="D232" s="234"/>
      <c r="E232" s="234"/>
      <c r="F232" s="234"/>
      <c r="G232" s="238"/>
      <c r="H232" s="234"/>
      <c r="I232" s="238"/>
      <c r="J232" s="234"/>
      <c r="K232" s="234"/>
    </row>
    <row r="233" spans="3:11" ht="14.25">
      <c r="C233" s="234"/>
      <c r="D233" s="234"/>
      <c r="E233" s="234"/>
      <c r="F233" s="234"/>
      <c r="G233" s="238"/>
      <c r="H233" s="234"/>
      <c r="I233" s="238"/>
      <c r="J233" s="234"/>
      <c r="K233" s="234"/>
    </row>
    <row r="234" spans="3:11" ht="14.25">
      <c r="C234" s="234"/>
      <c r="D234" s="234"/>
      <c r="E234" s="234"/>
      <c r="F234" s="234"/>
      <c r="G234" s="238"/>
      <c r="H234" s="234"/>
      <c r="I234" s="238"/>
      <c r="J234" s="234"/>
      <c r="K234" s="234"/>
    </row>
    <row r="235" spans="3:11" ht="14.25">
      <c r="C235" s="234"/>
      <c r="D235" s="234"/>
      <c r="E235" s="234"/>
      <c r="F235" s="234"/>
      <c r="G235" s="238"/>
      <c r="H235" s="234"/>
      <c r="I235" s="238"/>
      <c r="J235" s="234"/>
      <c r="K235" s="234"/>
    </row>
    <row r="236" spans="3:11" ht="14.25">
      <c r="C236" s="234"/>
      <c r="D236" s="234"/>
      <c r="E236" s="234"/>
      <c r="F236" s="234"/>
      <c r="G236" s="238"/>
      <c r="H236" s="234"/>
      <c r="I236" s="238"/>
      <c r="J236" s="234"/>
      <c r="K236" s="234"/>
    </row>
    <row r="237" spans="3:11" ht="14.25">
      <c r="C237" s="234"/>
      <c r="D237" s="234"/>
      <c r="E237" s="234"/>
      <c r="F237" s="234"/>
      <c r="G237" s="238"/>
      <c r="H237" s="234"/>
      <c r="I237" s="238"/>
      <c r="J237" s="234"/>
      <c r="K237" s="234"/>
    </row>
    <row r="238" spans="3:11" ht="14.25">
      <c r="C238" s="234"/>
      <c r="D238" s="234"/>
      <c r="E238" s="234"/>
      <c r="F238" s="234"/>
      <c r="G238" s="238"/>
      <c r="H238" s="234"/>
      <c r="I238" s="238"/>
      <c r="J238" s="234"/>
      <c r="K238" s="234"/>
    </row>
    <row r="239" spans="3:11" ht="14.25">
      <c r="C239" s="234"/>
      <c r="D239" s="234"/>
      <c r="E239" s="234"/>
      <c r="F239" s="234"/>
      <c r="G239" s="238"/>
      <c r="H239" s="234"/>
      <c r="I239" s="238"/>
      <c r="J239" s="234"/>
      <c r="K239" s="234"/>
    </row>
    <row r="240" spans="3:11" ht="14.25">
      <c r="C240" s="234"/>
      <c r="D240" s="234"/>
      <c r="E240" s="234"/>
      <c r="F240" s="234"/>
      <c r="G240" s="238"/>
      <c r="H240" s="234"/>
      <c r="I240" s="238"/>
      <c r="J240" s="234"/>
      <c r="K240" s="234"/>
    </row>
    <row r="241" spans="3:11" ht="14.25">
      <c r="C241" s="234"/>
      <c r="D241" s="234"/>
      <c r="E241" s="234"/>
      <c r="F241" s="234"/>
      <c r="G241" s="238"/>
      <c r="H241" s="234"/>
      <c r="I241" s="238"/>
      <c r="J241" s="234"/>
      <c r="K241" s="234"/>
    </row>
    <row r="242" spans="3:11" ht="14.25">
      <c r="C242" s="234"/>
      <c r="D242" s="234"/>
      <c r="E242" s="234"/>
      <c r="F242" s="234"/>
      <c r="G242" s="238"/>
      <c r="H242" s="234"/>
      <c r="I242" s="238"/>
      <c r="J242" s="234"/>
      <c r="K242" s="234"/>
    </row>
    <row r="243" spans="3:11" ht="14.25">
      <c r="C243" s="234"/>
      <c r="D243" s="234"/>
      <c r="E243" s="234"/>
      <c r="F243" s="234"/>
      <c r="G243" s="238"/>
      <c r="H243" s="234"/>
      <c r="I243" s="238"/>
      <c r="J243" s="234"/>
      <c r="K243" s="234"/>
    </row>
    <row r="244" spans="3:11" ht="14.25">
      <c r="C244" s="234"/>
      <c r="D244" s="234"/>
      <c r="E244" s="234"/>
      <c r="F244" s="234"/>
      <c r="G244" s="238"/>
      <c r="H244" s="234"/>
      <c r="I244" s="238"/>
      <c r="J244" s="234"/>
      <c r="K244" s="234"/>
    </row>
    <row r="245" spans="3:11" ht="14.25">
      <c r="C245" s="234"/>
      <c r="D245" s="234"/>
      <c r="E245" s="234"/>
      <c r="F245" s="234"/>
      <c r="G245" s="238"/>
      <c r="H245" s="234"/>
      <c r="I245" s="238"/>
      <c r="J245" s="234"/>
      <c r="K245" s="234"/>
    </row>
    <row r="246" spans="3:11" ht="14.25">
      <c r="C246" s="234"/>
      <c r="D246" s="234"/>
      <c r="E246" s="234"/>
      <c r="F246" s="234"/>
      <c r="G246" s="238"/>
      <c r="H246" s="234"/>
      <c r="I246" s="238"/>
      <c r="J246" s="234"/>
      <c r="K246" s="234"/>
    </row>
    <row r="247" spans="3:11" ht="14.25">
      <c r="C247" s="234"/>
      <c r="D247" s="234"/>
      <c r="E247" s="234"/>
      <c r="F247" s="234"/>
      <c r="G247" s="238"/>
      <c r="H247" s="234"/>
      <c r="I247" s="238"/>
      <c r="J247" s="234"/>
      <c r="K247" s="234"/>
    </row>
    <row r="248" spans="3:11" ht="14.25">
      <c r="C248" s="234"/>
      <c r="D248" s="234"/>
      <c r="E248" s="234"/>
      <c r="F248" s="234"/>
      <c r="G248" s="238"/>
      <c r="H248" s="234"/>
      <c r="I248" s="238"/>
      <c r="J248" s="234"/>
      <c r="K248" s="234"/>
    </row>
    <row r="249" spans="3:11" ht="14.25">
      <c r="C249" s="234"/>
      <c r="D249" s="234"/>
      <c r="E249" s="234"/>
      <c r="F249" s="234"/>
      <c r="G249" s="238"/>
      <c r="H249" s="234"/>
      <c r="I249" s="238"/>
      <c r="J249" s="234"/>
      <c r="K249" s="234"/>
    </row>
    <row r="250" spans="3:11" ht="14.25">
      <c r="C250" s="234"/>
      <c r="D250" s="234"/>
      <c r="E250" s="234"/>
      <c r="F250" s="234"/>
      <c r="G250" s="238"/>
      <c r="H250" s="234"/>
      <c r="I250" s="238"/>
      <c r="J250" s="234"/>
      <c r="K250" s="234"/>
    </row>
    <row r="251" spans="3:11" ht="14.25">
      <c r="C251" s="234"/>
      <c r="D251" s="234"/>
      <c r="E251" s="234"/>
      <c r="F251" s="234"/>
      <c r="G251" s="238"/>
      <c r="H251" s="234"/>
      <c r="I251" s="238"/>
      <c r="J251" s="234"/>
      <c r="K251" s="234"/>
    </row>
    <row r="252" spans="3:11" ht="14.25">
      <c r="C252" s="234"/>
      <c r="D252" s="234"/>
      <c r="E252" s="234"/>
      <c r="F252" s="234"/>
      <c r="G252" s="238"/>
      <c r="H252" s="234"/>
      <c r="I252" s="238"/>
      <c r="J252" s="234"/>
      <c r="K252" s="234"/>
    </row>
    <row r="253" spans="3:11" ht="14.25">
      <c r="C253" s="234"/>
      <c r="D253" s="234"/>
      <c r="E253" s="234"/>
      <c r="F253" s="234"/>
      <c r="G253" s="238"/>
      <c r="H253" s="234"/>
      <c r="I253" s="238"/>
      <c r="J253" s="234"/>
      <c r="K253" s="234"/>
    </row>
    <row r="254" spans="3:11" ht="14.25">
      <c r="C254" s="234"/>
      <c r="D254" s="234"/>
      <c r="E254" s="234"/>
      <c r="F254" s="234"/>
      <c r="G254" s="238"/>
      <c r="H254" s="234"/>
      <c r="I254" s="238"/>
      <c r="J254" s="234"/>
      <c r="K254" s="234"/>
    </row>
    <row r="255" spans="3:11" ht="14.25">
      <c r="C255" s="234"/>
      <c r="D255" s="234"/>
      <c r="E255" s="234"/>
      <c r="F255" s="234"/>
      <c r="G255" s="238"/>
      <c r="H255" s="234"/>
      <c r="I255" s="238"/>
      <c r="J255" s="234"/>
      <c r="K255" s="234"/>
    </row>
    <row r="256" spans="3:11" ht="14.25">
      <c r="C256" s="234"/>
      <c r="D256" s="234"/>
      <c r="E256" s="234"/>
      <c r="F256" s="234"/>
      <c r="G256" s="238"/>
      <c r="H256" s="234"/>
      <c r="I256" s="238"/>
      <c r="J256" s="234"/>
      <c r="K256" s="234"/>
    </row>
    <row r="257" spans="3:11" ht="14.25">
      <c r="C257" s="234"/>
      <c r="D257" s="234"/>
      <c r="E257" s="234"/>
      <c r="F257" s="234"/>
      <c r="G257" s="238"/>
      <c r="H257" s="234"/>
      <c r="I257" s="238"/>
      <c r="J257" s="234"/>
      <c r="K257" s="234"/>
    </row>
    <row r="258" spans="3:11" ht="14.25">
      <c r="C258" s="234"/>
      <c r="D258" s="234"/>
      <c r="E258" s="234"/>
      <c r="F258" s="234"/>
      <c r="G258" s="238"/>
      <c r="H258" s="234"/>
      <c r="I258" s="238"/>
      <c r="J258" s="234"/>
      <c r="K258" s="234"/>
    </row>
    <row r="259" spans="3:11" ht="14.25">
      <c r="C259" s="234"/>
      <c r="D259" s="234"/>
      <c r="E259" s="234"/>
      <c r="F259" s="234"/>
      <c r="G259" s="238"/>
      <c r="H259" s="234"/>
      <c r="I259" s="238"/>
      <c r="J259" s="234"/>
      <c r="K259" s="234"/>
    </row>
    <row r="260" spans="3:11" ht="14.25">
      <c r="C260" s="234"/>
      <c r="D260" s="234"/>
      <c r="E260" s="234"/>
      <c r="F260" s="234"/>
      <c r="G260" s="238"/>
      <c r="H260" s="234"/>
      <c r="I260" s="238"/>
      <c r="J260" s="234"/>
      <c r="K260" s="234"/>
    </row>
    <row r="261" spans="3:11" ht="14.25">
      <c r="C261" s="234"/>
      <c r="D261" s="234"/>
      <c r="E261" s="234"/>
      <c r="F261" s="234"/>
      <c r="G261" s="238"/>
      <c r="H261" s="234"/>
      <c r="I261" s="238"/>
      <c r="J261" s="234"/>
      <c r="K261" s="234"/>
    </row>
    <row r="262" spans="3:11" ht="14.25">
      <c r="C262" s="234"/>
      <c r="D262" s="234"/>
      <c r="E262" s="234"/>
      <c r="F262" s="234"/>
      <c r="G262" s="238"/>
      <c r="H262" s="234"/>
      <c r="I262" s="238"/>
      <c r="J262" s="234"/>
      <c r="K262" s="234"/>
    </row>
    <row r="263" spans="3:11" ht="14.25">
      <c r="C263" s="234"/>
      <c r="D263" s="234"/>
      <c r="E263" s="234"/>
      <c r="F263" s="234"/>
      <c r="G263" s="238"/>
      <c r="H263" s="234"/>
      <c r="I263" s="238"/>
      <c r="J263" s="234"/>
      <c r="K263" s="234"/>
    </row>
    <row r="264" spans="3:11" ht="14.25">
      <c r="C264" s="234"/>
      <c r="D264" s="234"/>
      <c r="E264" s="234"/>
      <c r="F264" s="234"/>
      <c r="G264" s="238"/>
      <c r="H264" s="234"/>
      <c r="I264" s="238"/>
      <c r="J264" s="234"/>
      <c r="K264" s="234"/>
    </row>
    <row r="265" spans="3:11" ht="14.25">
      <c r="C265" s="234"/>
      <c r="D265" s="234"/>
      <c r="E265" s="234"/>
      <c r="F265" s="234"/>
      <c r="G265" s="238"/>
      <c r="H265" s="234"/>
      <c r="I265" s="238"/>
      <c r="J265" s="234"/>
      <c r="K265" s="234"/>
    </row>
    <row r="266" spans="3:11" ht="14.25">
      <c r="C266" s="234"/>
      <c r="D266" s="234"/>
      <c r="E266" s="234"/>
      <c r="F266" s="234"/>
      <c r="G266" s="238"/>
      <c r="H266" s="234"/>
      <c r="I266" s="238"/>
      <c r="J266" s="234"/>
      <c r="K266" s="234"/>
    </row>
    <row r="267" spans="3:11" ht="14.25">
      <c r="C267" s="234"/>
      <c r="D267" s="234"/>
      <c r="E267" s="234"/>
      <c r="F267" s="234"/>
      <c r="G267" s="238"/>
      <c r="H267" s="234"/>
      <c r="I267" s="238"/>
      <c r="J267" s="234"/>
      <c r="K267" s="234"/>
    </row>
    <row r="268" spans="3:11" ht="14.25">
      <c r="C268" s="234"/>
      <c r="D268" s="234"/>
      <c r="E268" s="234"/>
      <c r="F268" s="234"/>
      <c r="G268" s="238"/>
      <c r="H268" s="234"/>
      <c r="I268" s="238"/>
      <c r="J268" s="234"/>
      <c r="K268" s="234"/>
    </row>
    <row r="269" spans="3:11" ht="14.25">
      <c r="C269" s="234"/>
      <c r="D269" s="234"/>
      <c r="E269" s="234"/>
      <c r="F269" s="234"/>
      <c r="G269" s="238"/>
      <c r="H269" s="234"/>
      <c r="I269" s="238"/>
      <c r="J269" s="234"/>
      <c r="K269" s="234"/>
    </row>
    <row r="270" spans="3:11" ht="14.25">
      <c r="C270" s="234"/>
      <c r="D270" s="234"/>
      <c r="E270" s="234"/>
      <c r="F270" s="234"/>
      <c r="G270" s="238"/>
      <c r="H270" s="234"/>
      <c r="I270" s="238"/>
      <c r="J270" s="234"/>
      <c r="K270" s="234"/>
    </row>
    <row r="271" spans="3:11" ht="14.25">
      <c r="C271" s="234"/>
      <c r="D271" s="234"/>
      <c r="E271" s="234"/>
      <c r="F271" s="234"/>
      <c r="G271" s="238"/>
      <c r="H271" s="234"/>
      <c r="I271" s="238"/>
      <c r="J271" s="234"/>
      <c r="K271" s="234"/>
    </row>
    <row r="272" spans="3:11" ht="14.25">
      <c r="C272" s="234"/>
      <c r="D272" s="234"/>
      <c r="E272" s="234"/>
      <c r="F272" s="234"/>
      <c r="G272" s="238"/>
      <c r="H272" s="234"/>
      <c r="I272" s="238"/>
      <c r="J272" s="234"/>
      <c r="K272" s="234"/>
    </row>
    <row r="273" spans="3:11" ht="14.25">
      <c r="C273" s="234"/>
      <c r="D273" s="234"/>
      <c r="E273" s="234"/>
      <c r="F273" s="234"/>
      <c r="G273" s="238"/>
      <c r="H273" s="234"/>
      <c r="I273" s="238"/>
      <c r="J273" s="234"/>
      <c r="K273" s="234"/>
    </row>
    <row r="274" spans="3:11" ht="14.25">
      <c r="C274" s="234"/>
      <c r="D274" s="234"/>
      <c r="E274" s="234"/>
      <c r="F274" s="234"/>
      <c r="G274" s="238"/>
      <c r="H274" s="234"/>
      <c r="I274" s="238"/>
      <c r="J274" s="234"/>
      <c r="K274" s="234"/>
    </row>
    <row r="275" spans="3:11" ht="14.25">
      <c r="C275" s="234"/>
      <c r="D275" s="234"/>
      <c r="E275" s="234"/>
      <c r="F275" s="234"/>
      <c r="G275" s="238"/>
      <c r="H275" s="234"/>
      <c r="I275" s="238"/>
      <c r="J275" s="234"/>
      <c r="K275" s="234"/>
    </row>
    <row r="276" spans="3:11" ht="14.25">
      <c r="C276" s="234"/>
      <c r="D276" s="234"/>
      <c r="E276" s="234"/>
      <c r="F276" s="234"/>
      <c r="G276" s="238"/>
      <c r="H276" s="234"/>
      <c r="I276" s="238"/>
      <c r="J276" s="234"/>
      <c r="K276" s="234"/>
    </row>
    <row r="277" spans="3:11" ht="14.25">
      <c r="C277" s="234"/>
      <c r="D277" s="234"/>
      <c r="E277" s="234"/>
      <c r="F277" s="234"/>
      <c r="G277" s="238"/>
      <c r="H277" s="234"/>
      <c r="I277" s="238"/>
      <c r="J277" s="234"/>
      <c r="K277" s="234"/>
    </row>
    <row r="278" spans="3:11" ht="14.25">
      <c r="C278" s="234"/>
      <c r="D278" s="234"/>
      <c r="E278" s="234"/>
      <c r="F278" s="234"/>
      <c r="G278" s="238"/>
      <c r="H278" s="234"/>
      <c r="I278" s="238"/>
      <c r="J278" s="234"/>
      <c r="K278" s="234"/>
    </row>
    <row r="279" spans="3:11" ht="14.25">
      <c r="C279" s="234"/>
      <c r="D279" s="234"/>
      <c r="E279" s="234"/>
      <c r="F279" s="234"/>
      <c r="G279" s="238"/>
      <c r="H279" s="234"/>
      <c r="I279" s="238"/>
      <c r="J279" s="234"/>
      <c r="K279" s="234"/>
    </row>
    <row r="280" spans="3:11" ht="14.25">
      <c r="C280" s="234"/>
      <c r="D280" s="234"/>
      <c r="E280" s="234"/>
      <c r="F280" s="234"/>
      <c r="G280" s="238"/>
      <c r="H280" s="234"/>
      <c r="I280" s="238"/>
      <c r="J280" s="234"/>
      <c r="K280" s="234"/>
    </row>
    <row r="281" spans="3:11" ht="14.25">
      <c r="C281" s="234"/>
      <c r="D281" s="234"/>
      <c r="E281" s="234"/>
      <c r="F281" s="234"/>
      <c r="G281" s="238"/>
      <c r="H281" s="234"/>
      <c r="I281" s="238"/>
      <c r="J281" s="234"/>
      <c r="K281" s="234"/>
    </row>
    <row r="282" spans="3:11" ht="14.25">
      <c r="C282" s="234"/>
      <c r="D282" s="234"/>
      <c r="E282" s="234"/>
      <c r="F282" s="234"/>
      <c r="G282" s="238"/>
      <c r="H282" s="234"/>
      <c r="I282" s="238"/>
      <c r="J282" s="234"/>
      <c r="K282" s="234"/>
    </row>
    <row r="283" spans="3:11" ht="14.25">
      <c r="C283" s="234"/>
      <c r="D283" s="234"/>
      <c r="E283" s="234"/>
      <c r="F283" s="234"/>
      <c r="G283" s="238"/>
      <c r="H283" s="234"/>
      <c r="I283" s="238"/>
      <c r="J283" s="234"/>
      <c r="K283" s="234"/>
    </row>
    <row r="284" spans="3:11" ht="14.25">
      <c r="C284" s="234"/>
      <c r="D284" s="234"/>
      <c r="E284" s="234"/>
      <c r="F284" s="234"/>
      <c r="G284" s="238"/>
      <c r="H284" s="234"/>
      <c r="I284" s="238"/>
      <c r="J284" s="234"/>
      <c r="K284" s="234"/>
    </row>
    <row r="285" spans="3:11" ht="14.25">
      <c r="C285" s="234"/>
      <c r="D285" s="234"/>
      <c r="E285" s="234"/>
      <c r="F285" s="234"/>
      <c r="G285" s="238"/>
      <c r="H285" s="234"/>
      <c r="I285" s="238"/>
      <c r="J285" s="234"/>
      <c r="K285" s="234"/>
    </row>
    <row r="286" spans="3:11" ht="14.25">
      <c r="C286" s="234"/>
      <c r="D286" s="234"/>
      <c r="E286" s="234"/>
      <c r="F286" s="234"/>
      <c r="G286" s="238"/>
      <c r="H286" s="234"/>
      <c r="I286" s="238"/>
      <c r="J286" s="234"/>
      <c r="K286" s="234"/>
    </row>
    <row r="287" spans="3:11" ht="14.25">
      <c r="C287" s="234"/>
      <c r="D287" s="234"/>
      <c r="E287" s="234"/>
      <c r="F287" s="234"/>
      <c r="G287" s="238"/>
      <c r="H287" s="234"/>
      <c r="I287" s="238"/>
      <c r="J287" s="234"/>
      <c r="K287" s="234"/>
    </row>
    <row r="288" spans="3:11" ht="14.25">
      <c r="C288" s="234"/>
      <c r="D288" s="234"/>
      <c r="E288" s="234"/>
      <c r="F288" s="234"/>
      <c r="G288" s="238"/>
      <c r="H288" s="234"/>
      <c r="I288" s="238"/>
      <c r="J288" s="234"/>
      <c r="K288" s="234"/>
    </row>
    <row r="289" spans="3:11" ht="14.25">
      <c r="C289" s="234"/>
      <c r="D289" s="234"/>
      <c r="E289" s="234"/>
      <c r="F289" s="234"/>
      <c r="G289" s="238"/>
      <c r="H289" s="234"/>
      <c r="I289" s="238"/>
      <c r="J289" s="234"/>
      <c r="K289" s="234"/>
    </row>
    <row r="290" spans="3:11" ht="14.25">
      <c r="C290" s="234"/>
      <c r="D290" s="234"/>
      <c r="E290" s="234"/>
      <c r="F290" s="234"/>
      <c r="G290" s="238"/>
      <c r="H290" s="234"/>
      <c r="I290" s="238"/>
      <c r="J290" s="234"/>
      <c r="K290" s="234"/>
    </row>
    <row r="291" spans="3:11" ht="14.25">
      <c r="C291" s="234"/>
      <c r="D291" s="234"/>
      <c r="E291" s="234"/>
      <c r="F291" s="234"/>
      <c r="G291" s="238"/>
      <c r="H291" s="234"/>
      <c r="I291" s="238"/>
      <c r="J291" s="234"/>
      <c r="K291" s="234"/>
    </row>
    <row r="292" spans="3:11" ht="14.25">
      <c r="C292" s="234"/>
      <c r="D292" s="234"/>
      <c r="E292" s="234"/>
      <c r="F292" s="234"/>
      <c r="G292" s="238"/>
      <c r="H292" s="234"/>
      <c r="I292" s="238"/>
      <c r="J292" s="234"/>
      <c r="K292" s="234"/>
    </row>
    <row r="293" spans="3:11" ht="14.25">
      <c r="C293" s="234"/>
      <c r="D293" s="234"/>
      <c r="E293" s="234"/>
      <c r="F293" s="234"/>
      <c r="G293" s="238"/>
      <c r="H293" s="234"/>
      <c r="I293" s="238"/>
      <c r="J293" s="234"/>
      <c r="K293" s="234"/>
    </row>
    <row r="294" spans="3:11" ht="14.25">
      <c r="C294" s="234"/>
      <c r="D294" s="234"/>
      <c r="E294" s="234"/>
      <c r="F294" s="234"/>
      <c r="G294" s="238"/>
      <c r="H294" s="234"/>
      <c r="I294" s="238"/>
      <c r="J294" s="234"/>
      <c r="K294" s="234"/>
    </row>
    <row r="295" spans="3:11" ht="14.25">
      <c r="C295" s="234"/>
      <c r="D295" s="234"/>
      <c r="E295" s="234"/>
      <c r="F295" s="234"/>
      <c r="G295" s="238"/>
      <c r="H295" s="234"/>
      <c r="I295" s="238"/>
      <c r="J295" s="234"/>
      <c r="K295" s="234"/>
    </row>
    <row r="296" spans="3:11" ht="14.25">
      <c r="C296" s="234"/>
      <c r="D296" s="234"/>
      <c r="E296" s="234"/>
      <c r="F296" s="234"/>
      <c r="G296" s="238"/>
      <c r="H296" s="234"/>
      <c r="I296" s="238"/>
      <c r="J296" s="234"/>
      <c r="K296" s="234"/>
    </row>
    <row r="297" spans="3:11" ht="14.25">
      <c r="C297" s="234"/>
      <c r="D297" s="234"/>
      <c r="E297" s="234"/>
      <c r="F297" s="234"/>
      <c r="G297" s="238"/>
      <c r="H297" s="234"/>
      <c r="I297" s="238"/>
      <c r="J297" s="234"/>
      <c r="K297" s="234"/>
    </row>
    <row r="298" spans="3:11" ht="14.25">
      <c r="C298" s="234"/>
      <c r="D298" s="234"/>
      <c r="E298" s="234"/>
      <c r="F298" s="234"/>
      <c r="G298" s="238"/>
      <c r="H298" s="234"/>
      <c r="I298" s="238"/>
      <c r="J298" s="234"/>
      <c r="K298" s="234"/>
    </row>
    <row r="299" spans="3:11" ht="14.25">
      <c r="C299" s="234"/>
      <c r="D299" s="234"/>
      <c r="E299" s="234"/>
      <c r="F299" s="234"/>
      <c r="G299" s="238"/>
      <c r="H299" s="234"/>
      <c r="I299" s="238"/>
      <c r="J299" s="234"/>
      <c r="K299" s="234"/>
    </row>
    <row r="300" spans="3:11" ht="14.25">
      <c r="C300" s="234"/>
      <c r="D300" s="234"/>
      <c r="E300" s="234"/>
      <c r="F300" s="234"/>
      <c r="G300" s="238"/>
      <c r="H300" s="234"/>
      <c r="I300" s="238"/>
      <c r="J300" s="234"/>
      <c r="K300" s="234"/>
    </row>
    <row r="301" spans="3:11" ht="14.25">
      <c r="C301" s="234"/>
      <c r="D301" s="234"/>
      <c r="E301" s="234"/>
      <c r="F301" s="234"/>
      <c r="G301" s="238"/>
      <c r="H301" s="234"/>
      <c r="I301" s="238"/>
      <c r="J301" s="234"/>
      <c r="K301" s="234"/>
    </row>
    <row r="302" spans="3:11" ht="14.25">
      <c r="C302" s="234"/>
      <c r="D302" s="234"/>
      <c r="E302" s="234"/>
      <c r="F302" s="234"/>
      <c r="G302" s="238"/>
      <c r="H302" s="234"/>
      <c r="I302" s="238"/>
      <c r="J302" s="234"/>
      <c r="K302" s="234"/>
    </row>
    <row r="303" spans="3:11" ht="14.25">
      <c r="C303" s="234"/>
      <c r="D303" s="234"/>
      <c r="E303" s="234"/>
      <c r="F303" s="234"/>
      <c r="G303" s="238"/>
      <c r="H303" s="234"/>
      <c r="I303" s="238"/>
      <c r="J303" s="234"/>
      <c r="K303" s="234"/>
    </row>
    <row r="304" spans="3:11" ht="14.25">
      <c r="C304" s="234"/>
      <c r="D304" s="234"/>
      <c r="E304" s="234"/>
      <c r="F304" s="234"/>
      <c r="G304" s="238"/>
      <c r="H304" s="234"/>
      <c r="I304" s="238"/>
      <c r="J304" s="234"/>
      <c r="K304" s="234"/>
    </row>
    <row r="305" spans="3:11" ht="14.25">
      <c r="C305" s="234"/>
      <c r="D305" s="234"/>
      <c r="E305" s="234"/>
      <c r="F305" s="234"/>
      <c r="G305" s="238"/>
      <c r="H305" s="234"/>
      <c r="I305" s="238"/>
      <c r="J305" s="234"/>
      <c r="K305" s="234"/>
    </row>
    <row r="306" spans="3:11" ht="14.25">
      <c r="C306" s="234"/>
      <c r="D306" s="234"/>
      <c r="E306" s="234"/>
      <c r="F306" s="234"/>
      <c r="G306" s="238"/>
      <c r="H306" s="234"/>
      <c r="I306" s="238"/>
      <c r="J306" s="234"/>
      <c r="K306" s="234"/>
    </row>
    <row r="307" spans="3:11" ht="14.25">
      <c r="C307" s="234"/>
      <c r="D307" s="234"/>
      <c r="E307" s="234"/>
      <c r="F307" s="234"/>
      <c r="G307" s="238"/>
      <c r="H307" s="234"/>
      <c r="I307" s="238"/>
      <c r="J307" s="234"/>
      <c r="K307" s="234"/>
    </row>
    <row r="308" spans="3:11" ht="14.25">
      <c r="C308" s="234"/>
      <c r="D308" s="234"/>
      <c r="E308" s="234"/>
      <c r="F308" s="234"/>
      <c r="G308" s="238"/>
      <c r="H308" s="234"/>
      <c r="I308" s="238"/>
      <c r="J308" s="234"/>
      <c r="K308" s="234"/>
    </row>
    <row r="309" spans="3:11" ht="14.25">
      <c r="C309" s="234"/>
      <c r="D309" s="234"/>
      <c r="E309" s="234"/>
      <c r="F309" s="234"/>
      <c r="G309" s="238"/>
      <c r="H309" s="234"/>
      <c r="I309" s="238"/>
      <c r="J309" s="234"/>
      <c r="K309" s="234"/>
    </row>
    <row r="310" spans="3:11" ht="14.25">
      <c r="C310" s="234"/>
      <c r="D310" s="234"/>
      <c r="E310" s="234"/>
      <c r="F310" s="234"/>
      <c r="G310" s="238"/>
      <c r="H310" s="234"/>
      <c r="I310" s="238"/>
      <c r="J310" s="234"/>
      <c r="K310" s="234"/>
    </row>
    <row r="311" spans="3:11" ht="14.25">
      <c r="C311" s="234"/>
      <c r="D311" s="234"/>
      <c r="E311" s="234"/>
      <c r="F311" s="234"/>
      <c r="G311" s="238"/>
      <c r="H311" s="234"/>
      <c r="I311" s="238"/>
      <c r="J311" s="234"/>
      <c r="K311" s="234"/>
    </row>
    <row r="312" spans="3:11" ht="14.25">
      <c r="C312" s="234"/>
      <c r="D312" s="234"/>
      <c r="E312" s="234"/>
      <c r="F312" s="234"/>
      <c r="G312" s="238"/>
      <c r="H312" s="234"/>
      <c r="I312" s="238"/>
      <c r="J312" s="234"/>
      <c r="K312" s="234"/>
    </row>
    <row r="313" spans="3:11" ht="14.25">
      <c r="C313" s="234"/>
      <c r="D313" s="234"/>
      <c r="E313" s="234"/>
      <c r="F313" s="234"/>
      <c r="G313" s="238"/>
      <c r="H313" s="234"/>
      <c r="I313" s="238"/>
      <c r="J313" s="234"/>
      <c r="K313" s="234"/>
    </row>
    <row r="314" spans="3:11" ht="14.25">
      <c r="C314" s="234"/>
      <c r="D314" s="234"/>
      <c r="E314" s="234"/>
      <c r="F314" s="234"/>
      <c r="G314" s="238"/>
      <c r="H314" s="234"/>
      <c r="I314" s="238"/>
      <c r="J314" s="234"/>
      <c r="K314" s="234"/>
    </row>
    <row r="315" spans="3:11" ht="14.25">
      <c r="C315" s="234"/>
      <c r="D315" s="234"/>
      <c r="E315" s="234"/>
      <c r="F315" s="234"/>
      <c r="G315" s="238"/>
      <c r="H315" s="234"/>
      <c r="I315" s="238"/>
      <c r="J315" s="234"/>
      <c r="K315" s="234"/>
    </row>
    <row r="316" spans="3:11" ht="14.25">
      <c r="C316" s="234"/>
      <c r="D316" s="234"/>
      <c r="E316" s="234"/>
      <c r="F316" s="234"/>
      <c r="G316" s="238"/>
      <c r="H316" s="234"/>
      <c r="I316" s="238"/>
      <c r="J316" s="234"/>
      <c r="K316" s="234"/>
    </row>
    <row r="317" spans="3:11" ht="14.25">
      <c r="C317" s="234"/>
      <c r="D317" s="234"/>
      <c r="E317" s="234"/>
      <c r="F317" s="234"/>
      <c r="G317" s="238"/>
      <c r="H317" s="234"/>
      <c r="I317" s="238"/>
      <c r="J317" s="234"/>
      <c r="K317" s="234"/>
    </row>
    <row r="318" spans="3:11" ht="14.25">
      <c r="C318" s="234"/>
      <c r="D318" s="234"/>
      <c r="E318" s="234"/>
      <c r="F318" s="234"/>
      <c r="G318" s="238"/>
      <c r="H318" s="234"/>
      <c r="I318" s="238"/>
      <c r="J318" s="234"/>
      <c r="K318" s="234"/>
    </row>
    <row r="319" spans="3:11" ht="14.25">
      <c r="C319" s="234"/>
      <c r="D319" s="234"/>
      <c r="E319" s="234"/>
      <c r="F319" s="234"/>
      <c r="G319" s="238"/>
      <c r="H319" s="234"/>
      <c r="I319" s="238"/>
      <c r="J319" s="234"/>
      <c r="K319" s="234"/>
    </row>
    <row r="320" spans="3:11" ht="14.25">
      <c r="C320" s="234"/>
      <c r="D320" s="234"/>
      <c r="E320" s="234"/>
      <c r="F320" s="234"/>
      <c r="G320" s="238"/>
      <c r="H320" s="234"/>
      <c r="I320" s="238"/>
      <c r="J320" s="234"/>
      <c r="K320" s="234"/>
    </row>
    <row r="321" spans="3:11" ht="14.25">
      <c r="C321" s="234"/>
      <c r="D321" s="234"/>
      <c r="E321" s="234"/>
      <c r="F321" s="234"/>
      <c r="G321" s="238"/>
      <c r="H321" s="234"/>
      <c r="I321" s="238"/>
      <c r="J321" s="234"/>
      <c r="K321" s="234"/>
    </row>
    <row r="322" spans="3:11" ht="14.25">
      <c r="C322" s="234"/>
      <c r="D322" s="234"/>
      <c r="E322" s="234"/>
      <c r="F322" s="234"/>
      <c r="G322" s="238"/>
      <c r="H322" s="234"/>
      <c r="I322" s="238"/>
      <c r="J322" s="234"/>
      <c r="K322" s="234"/>
    </row>
    <row r="323" spans="3:11" ht="14.25">
      <c r="C323" s="234"/>
      <c r="D323" s="234"/>
      <c r="E323" s="234"/>
      <c r="F323" s="234"/>
      <c r="G323" s="238"/>
      <c r="H323" s="234"/>
      <c r="I323" s="238"/>
      <c r="J323" s="234"/>
      <c r="K323" s="234"/>
    </row>
    <row r="324" spans="3:11" ht="14.25">
      <c r="C324" s="234"/>
      <c r="D324" s="234"/>
      <c r="E324" s="234"/>
      <c r="F324" s="234"/>
      <c r="G324" s="238"/>
      <c r="H324" s="234"/>
      <c r="I324" s="238"/>
      <c r="J324" s="234"/>
      <c r="K324" s="234"/>
    </row>
    <row r="325" spans="3:11" ht="14.25">
      <c r="C325" s="234"/>
      <c r="D325" s="234"/>
      <c r="E325" s="234"/>
      <c r="F325" s="234"/>
      <c r="G325" s="238"/>
      <c r="H325" s="234"/>
      <c r="I325" s="238"/>
      <c r="J325" s="234"/>
      <c r="K325" s="234"/>
    </row>
    <row r="326" spans="3:11" ht="14.25">
      <c r="C326" s="234"/>
      <c r="D326" s="234"/>
      <c r="E326" s="234"/>
      <c r="F326" s="234"/>
      <c r="G326" s="238"/>
      <c r="H326" s="234"/>
      <c r="I326" s="238"/>
      <c r="J326" s="234"/>
      <c r="K326" s="234"/>
    </row>
    <row r="327" spans="3:11" ht="14.25">
      <c r="C327" s="234"/>
      <c r="D327" s="234"/>
      <c r="E327" s="234"/>
      <c r="F327" s="234"/>
      <c r="G327" s="238"/>
      <c r="H327" s="234"/>
      <c r="I327" s="238"/>
      <c r="J327" s="234"/>
      <c r="K327" s="234"/>
    </row>
    <row r="328" spans="3:11" ht="14.25">
      <c r="C328" s="234"/>
      <c r="D328" s="234"/>
      <c r="E328" s="234"/>
      <c r="F328" s="234"/>
      <c r="G328" s="238"/>
      <c r="H328" s="234"/>
      <c r="I328" s="238"/>
      <c r="J328" s="234"/>
      <c r="K328" s="234"/>
    </row>
    <row r="329" spans="3:11" ht="14.25">
      <c r="C329" s="234"/>
      <c r="D329" s="234"/>
      <c r="E329" s="234"/>
      <c r="F329" s="234"/>
      <c r="G329" s="238"/>
      <c r="H329" s="234"/>
      <c r="I329" s="238"/>
      <c r="J329" s="234"/>
      <c r="K329" s="234"/>
    </row>
    <row r="330" spans="3:11" ht="14.25">
      <c r="C330" s="234"/>
      <c r="D330" s="234"/>
      <c r="E330" s="234"/>
      <c r="F330" s="234"/>
      <c r="G330" s="238"/>
      <c r="H330" s="234"/>
      <c r="I330" s="238"/>
      <c r="J330" s="234"/>
      <c r="K330" s="234"/>
    </row>
    <row r="331" spans="3:11" ht="14.25">
      <c r="C331" s="234"/>
      <c r="D331" s="234"/>
      <c r="E331" s="234"/>
      <c r="F331" s="234"/>
      <c r="G331" s="238"/>
      <c r="H331" s="234"/>
      <c r="I331" s="238"/>
      <c r="J331" s="234"/>
      <c r="K331" s="234"/>
    </row>
    <row r="332" spans="3:11" ht="14.25">
      <c r="C332" s="234"/>
      <c r="D332" s="234"/>
      <c r="E332" s="234"/>
      <c r="F332" s="234"/>
      <c r="G332" s="238"/>
      <c r="H332" s="234"/>
      <c r="I332" s="238"/>
      <c r="J332" s="234"/>
      <c r="K332" s="234"/>
    </row>
    <row r="333" spans="3:11" ht="14.25">
      <c r="C333" s="234"/>
      <c r="D333" s="234"/>
      <c r="E333" s="234"/>
      <c r="F333" s="234"/>
      <c r="G333" s="238"/>
      <c r="H333" s="234"/>
      <c r="I333" s="238"/>
      <c r="J333" s="234"/>
      <c r="K333" s="234"/>
    </row>
    <row r="334" spans="3:11" ht="14.25">
      <c r="C334" s="234"/>
      <c r="D334" s="234"/>
      <c r="E334" s="234"/>
      <c r="F334" s="234"/>
      <c r="G334" s="238"/>
      <c r="H334" s="234"/>
      <c r="I334" s="238"/>
      <c r="J334" s="234"/>
      <c r="K334" s="234"/>
    </row>
    <row r="335" spans="3:11" ht="14.25">
      <c r="C335" s="234"/>
      <c r="D335" s="234"/>
      <c r="E335" s="234"/>
      <c r="F335" s="234"/>
      <c r="G335" s="238"/>
      <c r="H335" s="234"/>
      <c r="I335" s="238"/>
      <c r="J335" s="234"/>
      <c r="K335" s="234"/>
    </row>
    <row r="336" spans="3:11" ht="14.25">
      <c r="C336" s="234"/>
      <c r="D336" s="234"/>
      <c r="E336" s="234"/>
      <c r="F336" s="234"/>
      <c r="G336" s="238"/>
      <c r="H336" s="234"/>
      <c r="I336" s="238"/>
      <c r="J336" s="234"/>
      <c r="K336" s="234"/>
    </row>
    <row r="337" spans="3:11" ht="14.25">
      <c r="C337" s="234"/>
      <c r="D337" s="234"/>
      <c r="E337" s="234"/>
      <c r="F337" s="234"/>
      <c r="G337" s="238"/>
      <c r="H337" s="234"/>
      <c r="I337" s="238"/>
      <c r="J337" s="234"/>
      <c r="K337" s="234"/>
    </row>
    <row r="338" spans="3:11" ht="14.25">
      <c r="C338" s="234"/>
      <c r="D338" s="234"/>
      <c r="E338" s="234"/>
      <c r="F338" s="234"/>
      <c r="G338" s="238"/>
      <c r="H338" s="234"/>
      <c r="I338" s="238"/>
      <c r="J338" s="234"/>
      <c r="K338" s="234"/>
    </row>
    <row r="339" spans="3:11" ht="14.25">
      <c r="C339" s="234"/>
      <c r="D339" s="234"/>
      <c r="E339" s="234"/>
      <c r="F339" s="234"/>
      <c r="G339" s="238"/>
      <c r="H339" s="234"/>
      <c r="I339" s="238"/>
      <c r="J339" s="234"/>
      <c r="K339" s="234"/>
    </row>
    <row r="340" spans="3:11" ht="14.25">
      <c r="C340" s="234"/>
      <c r="D340" s="234"/>
      <c r="E340" s="234"/>
      <c r="F340" s="234"/>
      <c r="G340" s="238"/>
      <c r="H340" s="234"/>
      <c r="I340" s="238"/>
      <c r="J340" s="234"/>
      <c r="K340" s="234"/>
    </row>
    <row r="341" spans="3:11" ht="14.25">
      <c r="C341" s="234"/>
      <c r="D341" s="234"/>
      <c r="E341" s="234"/>
      <c r="F341" s="234"/>
      <c r="G341" s="238"/>
      <c r="H341" s="234"/>
      <c r="I341" s="238"/>
      <c r="J341" s="234"/>
      <c r="K341" s="234"/>
    </row>
    <row r="342" spans="3:11" ht="14.25">
      <c r="C342" s="234"/>
      <c r="D342" s="234"/>
      <c r="E342" s="234"/>
      <c r="F342" s="234"/>
      <c r="G342" s="238"/>
      <c r="H342" s="234"/>
      <c r="I342" s="238"/>
      <c r="J342" s="234"/>
      <c r="K342" s="234"/>
    </row>
    <row r="343" spans="3:11" ht="14.25">
      <c r="C343" s="234"/>
      <c r="D343" s="234"/>
      <c r="E343" s="234"/>
      <c r="F343" s="234"/>
      <c r="G343" s="238"/>
      <c r="H343" s="234"/>
      <c r="I343" s="238"/>
      <c r="J343" s="234"/>
      <c r="K343" s="234"/>
    </row>
    <row r="344" spans="3:11" ht="14.25">
      <c r="C344" s="234"/>
      <c r="D344" s="234"/>
      <c r="E344" s="234"/>
      <c r="F344" s="234"/>
      <c r="G344" s="238"/>
      <c r="H344" s="234"/>
      <c r="I344" s="238"/>
      <c r="J344" s="234"/>
      <c r="K344" s="234"/>
    </row>
    <row r="345" spans="3:11" ht="14.25">
      <c r="C345" s="234"/>
      <c r="D345" s="234"/>
      <c r="E345" s="234"/>
      <c r="F345" s="234"/>
      <c r="G345" s="238"/>
      <c r="H345" s="234"/>
      <c r="I345" s="238"/>
      <c r="J345" s="234"/>
      <c r="K345" s="234"/>
    </row>
    <row r="346" spans="3:11" ht="14.25">
      <c r="C346" s="234"/>
      <c r="D346" s="234"/>
      <c r="E346" s="234"/>
      <c r="F346" s="234"/>
      <c r="G346" s="238"/>
      <c r="H346" s="234"/>
      <c r="I346" s="238"/>
      <c r="J346" s="234"/>
      <c r="K346" s="234"/>
    </row>
    <row r="347" spans="3:11" ht="14.25">
      <c r="C347" s="234"/>
      <c r="D347" s="234"/>
      <c r="E347" s="234"/>
      <c r="F347" s="234"/>
      <c r="G347" s="238"/>
      <c r="H347" s="234"/>
      <c r="I347" s="238"/>
      <c r="J347" s="234"/>
      <c r="K347" s="234"/>
    </row>
    <row r="348" spans="3:11" ht="14.25">
      <c r="C348" s="234"/>
      <c r="D348" s="234"/>
      <c r="E348" s="234"/>
      <c r="F348" s="234"/>
      <c r="G348" s="238"/>
      <c r="H348" s="234"/>
      <c r="I348" s="238"/>
      <c r="J348" s="234"/>
      <c r="K348" s="234"/>
    </row>
    <row r="349" spans="3:11" ht="14.25">
      <c r="C349" s="234"/>
      <c r="D349" s="234"/>
      <c r="E349" s="234"/>
      <c r="F349" s="234"/>
      <c r="G349" s="238"/>
      <c r="H349" s="234"/>
      <c r="I349" s="238"/>
      <c r="J349" s="234"/>
      <c r="K349" s="234"/>
    </row>
    <row r="350" spans="3:11" ht="14.25">
      <c r="C350" s="234"/>
      <c r="D350" s="234"/>
      <c r="E350" s="234"/>
      <c r="F350" s="234"/>
      <c r="G350" s="238"/>
      <c r="H350" s="234"/>
      <c r="I350" s="238"/>
      <c r="J350" s="234"/>
      <c r="K350" s="234"/>
    </row>
    <row r="351" spans="3:11" ht="14.25">
      <c r="C351" s="234"/>
      <c r="D351" s="234"/>
      <c r="E351" s="234"/>
      <c r="F351" s="234"/>
      <c r="G351" s="238"/>
      <c r="H351" s="234"/>
      <c r="I351" s="238"/>
      <c r="J351" s="234"/>
      <c r="K351" s="234"/>
    </row>
    <row r="352" spans="3:11" ht="14.25">
      <c r="C352" s="234"/>
      <c r="D352" s="234"/>
      <c r="E352" s="234"/>
      <c r="F352" s="234"/>
      <c r="G352" s="238"/>
      <c r="H352" s="234"/>
      <c r="I352" s="238"/>
      <c r="J352" s="234"/>
      <c r="K352" s="234"/>
    </row>
    <row r="353" spans="3:11" ht="14.25">
      <c r="C353" s="234"/>
      <c r="D353" s="234"/>
      <c r="E353" s="234"/>
      <c r="F353" s="234"/>
      <c r="G353" s="238"/>
      <c r="H353" s="234"/>
      <c r="I353" s="238"/>
      <c r="J353" s="234"/>
      <c r="K353" s="234"/>
    </row>
    <row r="354" spans="3:11" ht="14.25">
      <c r="C354" s="234"/>
      <c r="D354" s="234"/>
      <c r="E354" s="234"/>
      <c r="F354" s="234"/>
      <c r="G354" s="238"/>
      <c r="H354" s="234"/>
      <c r="I354" s="238"/>
      <c r="J354" s="234"/>
      <c r="K354" s="234"/>
    </row>
    <row r="355" spans="3:11" ht="14.25">
      <c r="C355" s="234"/>
      <c r="D355" s="234"/>
      <c r="E355" s="234"/>
      <c r="F355" s="234"/>
      <c r="G355" s="238"/>
      <c r="H355" s="234"/>
      <c r="I355" s="238"/>
      <c r="J355" s="234"/>
      <c r="K355" s="234"/>
    </row>
    <row r="356" spans="3:11" ht="14.25">
      <c r="C356" s="234"/>
      <c r="D356" s="234"/>
      <c r="E356" s="234"/>
      <c r="F356" s="234"/>
      <c r="G356" s="238"/>
      <c r="H356" s="234"/>
      <c r="I356" s="238"/>
      <c r="J356" s="234"/>
      <c r="K356" s="234"/>
    </row>
    <row r="357" spans="3:11" ht="14.25">
      <c r="C357" s="234"/>
      <c r="D357" s="234"/>
      <c r="E357" s="234"/>
      <c r="F357" s="234"/>
      <c r="G357" s="238"/>
      <c r="H357" s="234"/>
      <c r="I357" s="238"/>
      <c r="J357" s="234"/>
      <c r="K357" s="234"/>
    </row>
    <row r="358" spans="3:11" ht="14.25">
      <c r="C358" s="234"/>
      <c r="D358" s="234"/>
      <c r="E358" s="234"/>
      <c r="F358" s="234"/>
      <c r="G358" s="238"/>
      <c r="H358" s="234"/>
      <c r="I358" s="238"/>
      <c r="J358" s="234"/>
      <c r="K358" s="234"/>
    </row>
    <row r="359" spans="3:11" ht="14.25">
      <c r="C359" s="234"/>
      <c r="D359" s="234"/>
      <c r="E359" s="234"/>
      <c r="F359" s="234"/>
      <c r="G359" s="238"/>
      <c r="H359" s="234"/>
      <c r="I359" s="238"/>
      <c r="J359" s="234"/>
      <c r="K359" s="234"/>
    </row>
    <row r="360" spans="3:11" ht="14.25">
      <c r="C360" s="234"/>
      <c r="D360" s="234"/>
      <c r="E360" s="234"/>
      <c r="F360" s="234"/>
      <c r="G360" s="238"/>
      <c r="H360" s="234"/>
      <c r="I360" s="238"/>
      <c r="J360" s="234"/>
      <c r="K360" s="234"/>
    </row>
    <row r="361" spans="3:11" ht="14.25">
      <c r="C361" s="234"/>
      <c r="D361" s="234"/>
      <c r="E361" s="234"/>
      <c r="F361" s="234"/>
      <c r="G361" s="238"/>
      <c r="H361" s="234"/>
      <c r="I361" s="238"/>
      <c r="J361" s="234"/>
      <c r="K361" s="234"/>
    </row>
    <row r="362" spans="3:11" ht="14.25">
      <c r="C362" s="234"/>
      <c r="D362" s="234"/>
      <c r="E362" s="234"/>
      <c r="F362" s="234"/>
      <c r="G362" s="238"/>
      <c r="H362" s="234"/>
      <c r="I362" s="238"/>
      <c r="J362" s="234"/>
      <c r="K362" s="234"/>
    </row>
    <row r="363" spans="3:11" ht="14.25">
      <c r="C363" s="234"/>
      <c r="D363" s="234"/>
      <c r="E363" s="234"/>
      <c r="F363" s="234"/>
      <c r="G363" s="238"/>
      <c r="H363" s="234"/>
      <c r="I363" s="238"/>
      <c r="J363" s="234"/>
      <c r="K363" s="234"/>
    </row>
    <row r="364" spans="3:11" ht="14.25">
      <c r="C364" s="234"/>
      <c r="D364" s="234"/>
      <c r="E364" s="234"/>
      <c r="F364" s="234"/>
      <c r="G364" s="238"/>
      <c r="H364" s="234"/>
      <c r="I364" s="238"/>
      <c r="J364" s="234"/>
      <c r="K364" s="234"/>
    </row>
    <row r="365" spans="3:11" ht="14.25">
      <c r="C365" s="234"/>
      <c r="D365" s="234"/>
      <c r="E365" s="234"/>
      <c r="F365" s="234"/>
      <c r="G365" s="238"/>
      <c r="H365" s="234"/>
      <c r="I365" s="238"/>
      <c r="J365" s="234"/>
      <c r="K365" s="234"/>
    </row>
    <row r="366" spans="3:11" ht="14.25">
      <c r="C366" s="234"/>
      <c r="D366" s="234"/>
      <c r="E366" s="234"/>
      <c r="F366" s="234"/>
      <c r="G366" s="238"/>
      <c r="H366" s="234"/>
      <c r="I366" s="238"/>
      <c r="J366" s="234"/>
      <c r="K366" s="234"/>
    </row>
    <row r="367" spans="3:11" ht="14.25">
      <c r="C367" s="234"/>
      <c r="D367" s="234"/>
      <c r="E367" s="234"/>
      <c r="F367" s="234"/>
      <c r="G367" s="238"/>
      <c r="H367" s="234"/>
      <c r="I367" s="238"/>
      <c r="J367" s="234"/>
      <c r="K367" s="234"/>
    </row>
    <row r="368" spans="3:11" ht="14.25">
      <c r="C368" s="234"/>
      <c r="D368" s="234"/>
      <c r="E368" s="234"/>
      <c r="F368" s="234"/>
      <c r="G368" s="238"/>
      <c r="H368" s="234"/>
      <c r="I368" s="238"/>
      <c r="J368" s="234"/>
      <c r="K368" s="234"/>
    </row>
    <row r="369" spans="3:11" ht="14.25">
      <c r="C369" s="234"/>
      <c r="D369" s="234"/>
      <c r="E369" s="234"/>
      <c r="F369" s="234"/>
      <c r="G369" s="238"/>
      <c r="H369" s="234"/>
      <c r="I369" s="238"/>
      <c r="J369" s="234"/>
      <c r="K369" s="234"/>
    </row>
    <row r="370" spans="3:11" ht="14.25">
      <c r="C370" s="234"/>
      <c r="D370" s="234"/>
      <c r="E370" s="234"/>
      <c r="F370" s="234"/>
      <c r="G370" s="238"/>
      <c r="H370" s="234"/>
      <c r="I370" s="238"/>
      <c r="J370" s="234"/>
      <c r="K370" s="234"/>
    </row>
    <row r="371" spans="3:11" ht="14.25">
      <c r="C371" s="234"/>
      <c r="D371" s="234"/>
      <c r="E371" s="234"/>
      <c r="F371" s="234"/>
      <c r="G371" s="238"/>
      <c r="H371" s="234"/>
      <c r="I371" s="238"/>
      <c r="J371" s="234"/>
      <c r="K371" s="234"/>
    </row>
    <row r="372" spans="3:11" ht="14.25">
      <c r="C372" s="234"/>
      <c r="D372" s="234"/>
      <c r="E372" s="234"/>
      <c r="F372" s="234"/>
      <c r="G372" s="238"/>
      <c r="H372" s="234"/>
      <c r="I372" s="238"/>
      <c r="J372" s="234"/>
      <c r="K372" s="234"/>
    </row>
    <row r="373" spans="3:11" ht="14.25">
      <c r="C373" s="234"/>
      <c r="D373" s="234"/>
      <c r="E373" s="234"/>
      <c r="F373" s="234"/>
      <c r="G373" s="238"/>
      <c r="H373" s="234"/>
      <c r="I373" s="238"/>
      <c r="J373" s="234"/>
      <c r="K373" s="234"/>
    </row>
    <row r="374" spans="3:11" ht="14.25">
      <c r="C374" s="234"/>
      <c r="D374" s="234"/>
      <c r="E374" s="234"/>
      <c r="F374" s="234"/>
      <c r="G374" s="238"/>
      <c r="H374" s="234"/>
      <c r="I374" s="238"/>
      <c r="J374" s="234"/>
      <c r="K374" s="234"/>
    </row>
    <row r="375" spans="3:11" ht="14.25">
      <c r="C375" s="234"/>
      <c r="D375" s="234"/>
      <c r="E375" s="234"/>
      <c r="F375" s="234"/>
      <c r="G375" s="238"/>
      <c r="H375" s="234"/>
      <c r="I375" s="238"/>
      <c r="J375" s="234"/>
      <c r="K375" s="234"/>
    </row>
    <row r="376" spans="3:11" ht="14.25">
      <c r="C376" s="234"/>
      <c r="D376" s="234"/>
      <c r="E376" s="234"/>
      <c r="F376" s="234"/>
      <c r="G376" s="238"/>
      <c r="H376" s="234"/>
      <c r="I376" s="238"/>
      <c r="J376" s="234"/>
      <c r="K376" s="234"/>
    </row>
    <row r="377" spans="3:11" ht="14.25">
      <c r="C377" s="234"/>
      <c r="D377" s="234"/>
      <c r="E377" s="234"/>
      <c r="F377" s="234"/>
      <c r="G377" s="238"/>
      <c r="H377" s="234"/>
      <c r="I377" s="238"/>
      <c r="J377" s="234"/>
      <c r="K377" s="234"/>
    </row>
    <row r="378" spans="3:11" ht="14.25">
      <c r="C378" s="234"/>
      <c r="D378" s="234"/>
      <c r="E378" s="234"/>
      <c r="F378" s="234"/>
      <c r="G378" s="238"/>
      <c r="H378" s="234"/>
      <c r="I378" s="238"/>
      <c r="J378" s="234"/>
      <c r="K378" s="234"/>
    </row>
    <row r="379" spans="3:11" ht="14.25">
      <c r="C379" s="234"/>
      <c r="D379" s="234"/>
      <c r="E379" s="234"/>
      <c r="F379" s="234"/>
      <c r="G379" s="238"/>
      <c r="H379" s="234"/>
      <c r="I379" s="238"/>
      <c r="J379" s="234"/>
      <c r="K379" s="234"/>
    </row>
    <row r="380" spans="3:11" ht="14.25">
      <c r="C380" s="234"/>
      <c r="D380" s="234"/>
      <c r="E380" s="234"/>
      <c r="F380" s="234"/>
      <c r="G380" s="238"/>
      <c r="H380" s="234"/>
      <c r="I380" s="238"/>
      <c r="J380" s="234"/>
      <c r="K380" s="234"/>
    </row>
    <row r="381" spans="3:11" ht="14.25">
      <c r="C381" s="234"/>
      <c r="D381" s="234"/>
      <c r="E381" s="234"/>
      <c r="F381" s="234"/>
      <c r="G381" s="238"/>
      <c r="H381" s="234"/>
      <c r="I381" s="238"/>
      <c r="J381" s="234"/>
      <c r="K381" s="234"/>
    </row>
    <row r="382" spans="3:11" ht="14.25">
      <c r="C382" s="234"/>
      <c r="D382" s="234"/>
      <c r="E382" s="234"/>
      <c r="F382" s="234"/>
      <c r="G382" s="238"/>
      <c r="H382" s="234"/>
      <c r="I382" s="238"/>
      <c r="J382" s="234"/>
      <c r="K382" s="234"/>
    </row>
    <row r="383" spans="3:11" ht="14.25">
      <c r="C383" s="234"/>
      <c r="D383" s="234"/>
      <c r="E383" s="234"/>
      <c r="F383" s="234"/>
      <c r="G383" s="238"/>
      <c r="H383" s="234"/>
      <c r="I383" s="238"/>
      <c r="J383" s="234"/>
      <c r="K383" s="234"/>
    </row>
    <row r="384" spans="3:11" ht="14.25">
      <c r="C384" s="234"/>
      <c r="D384" s="234"/>
      <c r="E384" s="234"/>
      <c r="F384" s="234"/>
      <c r="G384" s="238"/>
      <c r="H384" s="234"/>
      <c r="I384" s="238"/>
      <c r="J384" s="234"/>
      <c r="K384" s="234"/>
    </row>
    <row r="385" spans="3:11" ht="14.25">
      <c r="C385" s="234"/>
      <c r="D385" s="234"/>
      <c r="E385" s="234"/>
      <c r="F385" s="234"/>
      <c r="G385" s="238"/>
      <c r="H385" s="234"/>
      <c r="I385" s="238"/>
      <c r="J385" s="234"/>
      <c r="K385" s="234"/>
    </row>
    <row r="386" spans="3:11" ht="14.25">
      <c r="C386" s="234"/>
      <c r="D386" s="234"/>
      <c r="E386" s="234"/>
      <c r="F386" s="234"/>
      <c r="G386" s="238"/>
      <c r="H386" s="234"/>
      <c r="I386" s="238"/>
      <c r="J386" s="234"/>
      <c r="K386" s="234"/>
    </row>
    <row r="387" spans="3:11" ht="14.25">
      <c r="C387" s="234"/>
      <c r="D387" s="234"/>
      <c r="E387" s="234"/>
      <c r="F387" s="234"/>
      <c r="G387" s="238"/>
      <c r="H387" s="234"/>
      <c r="I387" s="238"/>
      <c r="J387" s="234"/>
      <c r="K387" s="234"/>
    </row>
    <row r="388" spans="3:11" ht="14.25">
      <c r="C388" s="234"/>
      <c r="D388" s="234"/>
      <c r="E388" s="234"/>
      <c r="F388" s="234"/>
      <c r="G388" s="238"/>
      <c r="H388" s="234"/>
      <c r="I388" s="238"/>
      <c r="J388" s="234"/>
      <c r="K388" s="234"/>
    </row>
    <row r="389" spans="3:11" ht="14.25">
      <c r="C389" s="234"/>
      <c r="D389" s="234"/>
      <c r="E389" s="234"/>
      <c r="F389" s="234"/>
      <c r="G389" s="238"/>
      <c r="H389" s="234"/>
      <c r="I389" s="238"/>
      <c r="J389" s="234"/>
      <c r="K389" s="234"/>
    </row>
    <row r="390" spans="3:11" ht="14.25">
      <c r="C390" s="234"/>
      <c r="D390" s="234"/>
      <c r="E390" s="234"/>
      <c r="F390" s="234"/>
      <c r="G390" s="238"/>
      <c r="H390" s="234"/>
      <c r="I390" s="238"/>
      <c r="J390" s="234"/>
      <c r="K390" s="234"/>
    </row>
    <row r="391" spans="3:11" ht="14.25">
      <c r="C391" s="234"/>
      <c r="D391" s="234"/>
      <c r="E391" s="234"/>
      <c r="F391" s="234"/>
      <c r="G391" s="238"/>
      <c r="H391" s="234"/>
      <c r="I391" s="238"/>
      <c r="J391" s="234"/>
      <c r="K391" s="234"/>
    </row>
    <row r="392" spans="3:11" ht="14.25">
      <c r="C392" s="234"/>
      <c r="D392" s="234"/>
      <c r="E392" s="234"/>
      <c r="F392" s="234"/>
      <c r="G392" s="238"/>
      <c r="H392" s="234"/>
      <c r="I392" s="238"/>
      <c r="J392" s="234"/>
      <c r="K392" s="234"/>
    </row>
    <row r="393" spans="3:11" ht="14.25">
      <c r="C393" s="234"/>
      <c r="D393" s="234"/>
      <c r="E393" s="234"/>
      <c r="F393" s="234"/>
      <c r="G393" s="238"/>
      <c r="H393" s="234"/>
      <c r="I393" s="238"/>
      <c r="J393" s="234"/>
      <c r="K393" s="234"/>
    </row>
    <row r="394" spans="3:11" ht="14.25">
      <c r="C394" s="234"/>
      <c r="D394" s="234"/>
      <c r="E394" s="234"/>
      <c r="F394" s="234"/>
      <c r="G394" s="238"/>
      <c r="H394" s="234"/>
      <c r="I394" s="238"/>
      <c r="J394" s="234"/>
      <c r="K394" s="234"/>
    </row>
    <row r="395" spans="3:11" ht="14.25">
      <c r="C395" s="234"/>
      <c r="D395" s="234"/>
      <c r="E395" s="234"/>
      <c r="F395" s="234"/>
      <c r="G395" s="238"/>
      <c r="H395" s="234"/>
      <c r="I395" s="238"/>
      <c r="J395" s="234"/>
      <c r="K395" s="234"/>
    </row>
    <row r="396" spans="3:11" ht="14.25">
      <c r="C396" s="234"/>
      <c r="D396" s="234"/>
      <c r="E396" s="234"/>
      <c r="F396" s="234"/>
      <c r="G396" s="238"/>
      <c r="H396" s="234"/>
      <c r="I396" s="238"/>
      <c r="J396" s="234"/>
      <c r="K396" s="234"/>
    </row>
    <row r="397" spans="3:11" ht="14.25">
      <c r="C397" s="234"/>
      <c r="D397" s="234"/>
      <c r="E397" s="234"/>
      <c r="F397" s="234"/>
      <c r="G397" s="238"/>
      <c r="H397" s="234"/>
      <c r="I397" s="238"/>
      <c r="J397" s="234"/>
      <c r="K397" s="234"/>
    </row>
    <row r="398" spans="3:11" ht="14.25">
      <c r="C398" s="234"/>
      <c r="D398" s="234"/>
      <c r="E398" s="234"/>
      <c r="F398" s="234"/>
      <c r="G398" s="238"/>
      <c r="H398" s="234"/>
      <c r="I398" s="238"/>
      <c r="J398" s="234"/>
      <c r="K398" s="234"/>
    </row>
    <row r="399" spans="3:11" ht="14.25">
      <c r="C399" s="234"/>
      <c r="D399" s="234"/>
      <c r="E399" s="234"/>
      <c r="F399" s="234"/>
      <c r="G399" s="238"/>
      <c r="H399" s="234"/>
      <c r="I399" s="238"/>
      <c r="J399" s="234"/>
      <c r="K399" s="234"/>
    </row>
    <row r="400" spans="3:11" ht="14.25">
      <c r="C400" s="234"/>
      <c r="D400" s="234"/>
      <c r="E400" s="234"/>
      <c r="F400" s="234"/>
      <c r="G400" s="238"/>
      <c r="H400" s="234"/>
      <c r="I400" s="238"/>
      <c r="J400" s="234"/>
      <c r="K400" s="234"/>
    </row>
    <row r="401" spans="3:11" ht="14.25">
      <c r="C401" s="234"/>
      <c r="D401" s="234"/>
      <c r="E401" s="234"/>
      <c r="F401" s="234"/>
      <c r="G401" s="238"/>
      <c r="H401" s="234"/>
      <c r="I401" s="238"/>
      <c r="J401" s="234"/>
      <c r="K401" s="234"/>
    </row>
    <row r="402" spans="3:11" ht="14.25">
      <c r="C402" s="234"/>
      <c r="D402" s="234"/>
      <c r="E402" s="234"/>
      <c r="F402" s="234"/>
      <c r="G402" s="238"/>
      <c r="H402" s="234"/>
      <c r="I402" s="238"/>
      <c r="J402" s="234"/>
      <c r="K402" s="234"/>
    </row>
    <row r="403" spans="3:11" ht="14.25">
      <c r="C403" s="234"/>
      <c r="D403" s="234"/>
      <c r="E403" s="234"/>
      <c r="F403" s="234"/>
      <c r="G403" s="238"/>
      <c r="H403" s="234"/>
      <c r="I403" s="238"/>
      <c r="J403" s="234"/>
      <c r="K403" s="234"/>
    </row>
    <row r="404" spans="3:11" ht="14.25">
      <c r="C404" s="234"/>
      <c r="D404" s="234"/>
      <c r="E404" s="234"/>
      <c r="F404" s="234"/>
      <c r="G404" s="238"/>
      <c r="H404" s="234"/>
      <c r="I404" s="238"/>
      <c r="J404" s="234"/>
      <c r="K404" s="234"/>
    </row>
    <row r="405" spans="3:11" ht="14.25">
      <c r="C405" s="234"/>
      <c r="D405" s="234"/>
      <c r="E405" s="234"/>
      <c r="F405" s="234"/>
      <c r="G405" s="238"/>
      <c r="H405" s="234"/>
      <c r="I405" s="238"/>
      <c r="J405" s="234"/>
      <c r="K405" s="234"/>
    </row>
    <row r="406" spans="3:11" ht="14.25">
      <c r="C406" s="234"/>
      <c r="D406" s="234"/>
      <c r="E406" s="234"/>
      <c r="F406" s="234"/>
      <c r="G406" s="238"/>
      <c r="H406" s="234"/>
      <c r="I406" s="238"/>
      <c r="J406" s="234"/>
      <c r="K406" s="234"/>
    </row>
    <row r="407" spans="3:11" ht="14.25">
      <c r="C407" s="234"/>
      <c r="D407" s="234"/>
      <c r="E407" s="234"/>
      <c r="F407" s="234"/>
      <c r="G407" s="238"/>
      <c r="H407" s="234"/>
      <c r="I407" s="238"/>
      <c r="J407" s="234"/>
      <c r="K407" s="234"/>
    </row>
    <row r="408" spans="3:11" ht="14.25">
      <c r="C408" s="234"/>
      <c r="D408" s="234"/>
      <c r="E408" s="234"/>
      <c r="F408" s="234"/>
      <c r="G408" s="238"/>
      <c r="H408" s="234"/>
      <c r="I408" s="238"/>
      <c r="J408" s="234"/>
      <c r="K408" s="234"/>
    </row>
    <row r="409" spans="3:11" ht="14.25">
      <c r="C409" s="234"/>
      <c r="D409" s="234"/>
      <c r="E409" s="234"/>
      <c r="F409" s="234"/>
      <c r="G409" s="238"/>
      <c r="H409" s="234"/>
      <c r="I409" s="238"/>
      <c r="J409" s="234"/>
      <c r="K409" s="234"/>
    </row>
    <row r="410" spans="3:11" ht="14.25">
      <c r="C410" s="234"/>
      <c r="D410" s="234"/>
      <c r="E410" s="234"/>
      <c r="F410" s="234"/>
      <c r="G410" s="238"/>
      <c r="H410" s="234"/>
      <c r="I410" s="238"/>
      <c r="J410" s="234"/>
      <c r="K410" s="234"/>
    </row>
    <row r="411" spans="3:11" ht="14.25">
      <c r="C411" s="234"/>
      <c r="D411" s="234"/>
      <c r="E411" s="234"/>
      <c r="F411" s="234"/>
      <c r="G411" s="238"/>
      <c r="H411" s="234"/>
      <c r="I411" s="238"/>
      <c r="J411" s="234"/>
      <c r="K411" s="234"/>
    </row>
    <row r="412" spans="3:11" ht="14.25">
      <c r="C412" s="234"/>
      <c r="D412" s="234"/>
      <c r="E412" s="234"/>
      <c r="F412" s="234"/>
      <c r="G412" s="238"/>
      <c r="H412" s="234"/>
      <c r="I412" s="238"/>
      <c r="J412" s="234"/>
      <c r="K412" s="234"/>
    </row>
    <row r="413" spans="3:11" ht="14.25">
      <c r="C413" s="234"/>
      <c r="D413" s="234"/>
      <c r="E413" s="234"/>
      <c r="F413" s="234"/>
      <c r="G413" s="238"/>
      <c r="H413" s="234"/>
      <c r="I413" s="238"/>
      <c r="J413" s="234"/>
      <c r="K413" s="234"/>
    </row>
    <row r="414" spans="3:11" ht="14.25">
      <c r="C414" s="234"/>
      <c r="D414" s="234"/>
      <c r="E414" s="234"/>
      <c r="F414" s="234"/>
      <c r="G414" s="238"/>
      <c r="H414" s="234"/>
      <c r="I414" s="238"/>
      <c r="J414" s="234"/>
      <c r="K414" s="234"/>
    </row>
    <row r="415" spans="3:11" ht="14.25">
      <c r="C415" s="234"/>
      <c r="D415" s="234"/>
      <c r="E415" s="234"/>
      <c r="F415" s="234"/>
      <c r="G415" s="238"/>
      <c r="H415" s="234"/>
      <c r="I415" s="238"/>
      <c r="J415" s="234"/>
      <c r="K415" s="234"/>
    </row>
    <row r="416" spans="3:11" ht="14.25">
      <c r="C416" s="234"/>
      <c r="D416" s="234"/>
      <c r="E416" s="234"/>
      <c r="F416" s="234"/>
      <c r="G416" s="238"/>
      <c r="H416" s="234"/>
      <c r="I416" s="238"/>
      <c r="J416" s="234"/>
      <c r="K416" s="234"/>
    </row>
    <row r="417" spans="3:11" ht="14.25">
      <c r="C417" s="234"/>
      <c r="D417" s="234"/>
      <c r="E417" s="234"/>
      <c r="F417" s="234"/>
      <c r="G417" s="238"/>
      <c r="H417" s="234"/>
      <c r="I417" s="238"/>
      <c r="J417" s="234"/>
      <c r="K417" s="234"/>
    </row>
    <row r="418" spans="3:11" ht="14.25">
      <c r="C418" s="234"/>
      <c r="D418" s="234"/>
      <c r="E418" s="234"/>
      <c r="F418" s="234"/>
      <c r="G418" s="238"/>
      <c r="H418" s="234"/>
      <c r="I418" s="238"/>
      <c r="J418" s="234"/>
      <c r="K418" s="234"/>
    </row>
    <row r="419" spans="3:11" ht="14.25">
      <c r="C419" s="234"/>
      <c r="D419" s="234"/>
      <c r="E419" s="234"/>
      <c r="F419" s="234"/>
      <c r="G419" s="238"/>
      <c r="H419" s="234"/>
      <c r="I419" s="238"/>
      <c r="J419" s="234"/>
      <c r="K419" s="234"/>
    </row>
    <row r="420" spans="3:11" ht="14.25">
      <c r="C420" s="234"/>
      <c r="D420" s="234"/>
      <c r="E420" s="234"/>
      <c r="F420" s="234"/>
      <c r="G420" s="238"/>
      <c r="H420" s="234"/>
      <c r="I420" s="238"/>
      <c r="J420" s="234"/>
      <c r="K420" s="234"/>
    </row>
    <row r="421" spans="3:11" ht="14.25">
      <c r="C421" s="234"/>
      <c r="D421" s="234"/>
      <c r="E421" s="234"/>
      <c r="F421" s="234"/>
      <c r="G421" s="238"/>
      <c r="H421" s="234"/>
      <c r="I421" s="238"/>
      <c r="J421" s="234"/>
      <c r="K421" s="234"/>
    </row>
    <row r="422" spans="3:11" ht="14.25">
      <c r="C422" s="234"/>
      <c r="D422" s="234"/>
      <c r="E422" s="234"/>
      <c r="F422" s="234"/>
      <c r="G422" s="238"/>
      <c r="H422" s="234"/>
      <c r="I422" s="238"/>
      <c r="J422" s="234"/>
      <c r="K422" s="234"/>
    </row>
    <row r="423" spans="3:11" ht="14.25">
      <c r="C423" s="234"/>
      <c r="D423" s="234"/>
      <c r="E423" s="234"/>
      <c r="F423" s="234"/>
      <c r="G423" s="238"/>
      <c r="H423" s="234"/>
      <c r="I423" s="238"/>
      <c r="J423" s="234"/>
      <c r="K423" s="234"/>
    </row>
    <row r="424" spans="3:11" ht="14.25">
      <c r="C424" s="234"/>
      <c r="D424" s="234"/>
      <c r="E424" s="234"/>
      <c r="F424" s="234"/>
      <c r="G424" s="238"/>
      <c r="H424" s="234"/>
      <c r="I424" s="238"/>
      <c r="J424" s="234"/>
      <c r="K424" s="234"/>
    </row>
    <row r="425" spans="3:11" ht="14.25">
      <c r="C425" s="234"/>
      <c r="D425" s="234"/>
      <c r="E425" s="234"/>
      <c r="F425" s="234"/>
      <c r="G425" s="238"/>
      <c r="H425" s="234"/>
      <c r="I425" s="238"/>
      <c r="J425" s="234"/>
      <c r="K425" s="234"/>
    </row>
    <row r="426" spans="3:11" ht="14.25">
      <c r="C426" s="234"/>
      <c r="D426" s="234"/>
      <c r="E426" s="234"/>
      <c r="F426" s="234"/>
      <c r="G426" s="238"/>
      <c r="H426" s="234"/>
      <c r="I426" s="238"/>
      <c r="J426" s="234"/>
      <c r="K426" s="234"/>
    </row>
    <row r="427" spans="3:11" ht="14.25">
      <c r="C427" s="234"/>
      <c r="D427" s="234"/>
      <c r="E427" s="234"/>
      <c r="F427" s="234"/>
      <c r="G427" s="238"/>
      <c r="H427" s="234"/>
      <c r="I427" s="238"/>
      <c r="J427" s="234"/>
      <c r="K427" s="234"/>
    </row>
    <row r="428" spans="3:11" ht="14.25">
      <c r="C428" s="234"/>
      <c r="D428" s="234"/>
      <c r="E428" s="234"/>
      <c r="F428" s="234"/>
      <c r="G428" s="238"/>
      <c r="H428" s="234"/>
      <c r="I428" s="238"/>
      <c r="J428" s="234"/>
      <c r="K428" s="234"/>
    </row>
    <row r="429" spans="3:11" ht="14.25">
      <c r="C429" s="234"/>
      <c r="D429" s="234"/>
      <c r="E429" s="234"/>
      <c r="F429" s="234"/>
      <c r="G429" s="238"/>
      <c r="H429" s="234"/>
      <c r="I429" s="238"/>
      <c r="J429" s="234"/>
      <c r="K429" s="234"/>
    </row>
    <row r="430" spans="3:11" ht="14.25">
      <c r="C430" s="234"/>
      <c r="D430" s="234"/>
      <c r="E430" s="234"/>
      <c r="F430" s="234"/>
      <c r="G430" s="238"/>
      <c r="H430" s="234"/>
      <c r="I430" s="238"/>
      <c r="J430" s="234"/>
      <c r="K430" s="234"/>
    </row>
    <row r="431" spans="3:11" ht="14.25">
      <c r="C431" s="234"/>
      <c r="D431" s="234"/>
      <c r="E431" s="234"/>
      <c r="F431" s="234"/>
      <c r="G431" s="238"/>
      <c r="H431" s="234"/>
      <c r="I431" s="238"/>
      <c r="J431" s="234"/>
      <c r="K431" s="234"/>
    </row>
    <row r="432" spans="3:11" ht="14.25">
      <c r="C432" s="234"/>
      <c r="D432" s="234"/>
      <c r="E432" s="234"/>
      <c r="F432" s="234"/>
      <c r="G432" s="238"/>
      <c r="H432" s="234"/>
      <c r="I432" s="238"/>
      <c r="J432" s="234"/>
      <c r="K432" s="234"/>
    </row>
    <row r="433" spans="3:11" ht="14.25">
      <c r="C433" s="234"/>
      <c r="D433" s="234"/>
      <c r="E433" s="234"/>
      <c r="F433" s="234"/>
      <c r="G433" s="238"/>
      <c r="H433" s="234"/>
      <c r="I433" s="238"/>
      <c r="J433" s="234"/>
      <c r="K433" s="234"/>
    </row>
    <row r="434" spans="3:11" ht="14.25">
      <c r="C434" s="234"/>
      <c r="D434" s="234"/>
      <c r="E434" s="234"/>
      <c r="F434" s="234"/>
      <c r="G434" s="238"/>
      <c r="H434" s="234"/>
      <c r="I434" s="238"/>
      <c r="J434" s="234"/>
      <c r="K434" s="234"/>
    </row>
    <row r="435" spans="3:11" ht="14.25">
      <c r="C435" s="234"/>
      <c r="D435" s="234"/>
      <c r="E435" s="234"/>
      <c r="F435" s="234"/>
      <c r="G435" s="238"/>
      <c r="H435" s="234"/>
      <c r="I435" s="238"/>
      <c r="J435" s="234"/>
      <c r="K435" s="234"/>
    </row>
    <row r="436" spans="3:11" ht="14.25">
      <c r="C436" s="234"/>
      <c r="D436" s="234"/>
      <c r="E436" s="234"/>
      <c r="F436" s="234"/>
      <c r="G436" s="238"/>
      <c r="H436" s="234"/>
      <c r="I436" s="238"/>
      <c r="J436" s="234"/>
      <c r="K436" s="234"/>
    </row>
    <row r="437" spans="3:11" ht="14.25">
      <c r="C437" s="234"/>
      <c r="D437" s="234"/>
      <c r="E437" s="234"/>
      <c r="F437" s="234"/>
      <c r="G437" s="238"/>
      <c r="H437" s="234"/>
      <c r="I437" s="238"/>
      <c r="J437" s="234"/>
      <c r="K437" s="234"/>
    </row>
    <row r="438" spans="3:11" ht="14.25">
      <c r="C438" s="234"/>
      <c r="D438" s="234"/>
      <c r="E438" s="234"/>
      <c r="F438" s="234"/>
      <c r="G438" s="238"/>
      <c r="H438" s="234"/>
      <c r="I438" s="238"/>
      <c r="J438" s="234"/>
      <c r="K438" s="234"/>
    </row>
    <row r="439" spans="3:11" ht="14.25">
      <c r="C439" s="234"/>
      <c r="D439" s="234"/>
      <c r="E439" s="234"/>
      <c r="F439" s="234"/>
      <c r="G439" s="238"/>
      <c r="H439" s="234"/>
      <c r="I439" s="238"/>
      <c r="J439" s="234"/>
      <c r="K439" s="234"/>
    </row>
    <row r="440" spans="3:11" ht="14.25">
      <c r="C440" s="234"/>
      <c r="D440" s="234"/>
      <c r="E440" s="234"/>
      <c r="F440" s="234"/>
      <c r="G440" s="238"/>
      <c r="H440" s="234"/>
      <c r="I440" s="238"/>
      <c r="J440" s="234"/>
      <c r="K440" s="234"/>
    </row>
    <row r="441" spans="3:11" ht="14.25">
      <c r="C441" s="234"/>
      <c r="D441" s="234"/>
      <c r="E441" s="234"/>
      <c r="F441" s="234"/>
      <c r="G441" s="238"/>
      <c r="H441" s="234"/>
      <c r="I441" s="238"/>
      <c r="J441" s="234"/>
      <c r="K441" s="234"/>
    </row>
    <row r="442" spans="3:11" ht="14.25">
      <c r="C442" s="234"/>
      <c r="D442" s="234"/>
      <c r="E442" s="234"/>
      <c r="F442" s="234"/>
      <c r="G442" s="238"/>
      <c r="H442" s="234"/>
      <c r="I442" s="238"/>
      <c r="J442" s="234"/>
      <c r="K442" s="234"/>
    </row>
    <row r="443" spans="3:11" ht="14.25">
      <c r="C443" s="234"/>
      <c r="D443" s="234"/>
      <c r="E443" s="234"/>
      <c r="F443" s="234"/>
      <c r="G443" s="238"/>
      <c r="H443" s="234"/>
      <c r="I443" s="238"/>
      <c r="J443" s="234"/>
      <c r="K443" s="234"/>
    </row>
    <row r="444" spans="3:11" ht="14.25">
      <c r="C444" s="234"/>
      <c r="D444" s="234"/>
      <c r="E444" s="234"/>
      <c r="F444" s="234"/>
      <c r="G444" s="238"/>
      <c r="H444" s="234"/>
      <c r="I444" s="238"/>
      <c r="J444" s="234"/>
      <c r="K444" s="234"/>
    </row>
    <row r="445" spans="3:11" ht="14.25">
      <c r="C445" s="234"/>
      <c r="D445" s="234"/>
      <c r="E445" s="234"/>
      <c r="F445" s="234"/>
      <c r="G445" s="238"/>
      <c r="H445" s="234"/>
      <c r="I445" s="238"/>
      <c r="J445" s="234"/>
      <c r="K445" s="234"/>
    </row>
    <row r="446" spans="3:11" ht="14.25">
      <c r="C446" s="234"/>
      <c r="D446" s="234"/>
      <c r="E446" s="234"/>
      <c r="F446" s="234"/>
      <c r="G446" s="238"/>
      <c r="H446" s="234"/>
      <c r="I446" s="238"/>
      <c r="J446" s="234"/>
      <c r="K446" s="234"/>
    </row>
    <row r="447" spans="3:11" ht="14.25">
      <c r="C447" s="234"/>
      <c r="D447" s="234"/>
      <c r="E447" s="234"/>
      <c r="F447" s="234"/>
      <c r="G447" s="238"/>
      <c r="H447" s="234"/>
      <c r="I447" s="238"/>
      <c r="J447" s="234"/>
      <c r="K447" s="234"/>
    </row>
    <row r="448" spans="3:11" ht="14.25">
      <c r="C448" s="234"/>
      <c r="D448" s="234"/>
      <c r="E448" s="234"/>
      <c r="F448" s="234"/>
      <c r="G448" s="238"/>
      <c r="H448" s="234"/>
      <c r="I448" s="238"/>
      <c r="J448" s="234"/>
      <c r="K448" s="234"/>
    </row>
    <row r="449" spans="3:11" ht="14.25">
      <c r="C449" s="234"/>
      <c r="D449" s="234"/>
      <c r="E449" s="234"/>
      <c r="F449" s="234"/>
      <c r="G449" s="238"/>
      <c r="H449" s="234"/>
      <c r="I449" s="238"/>
      <c r="J449" s="234"/>
      <c r="K449" s="234"/>
    </row>
    <row r="450" spans="3:11" ht="14.25">
      <c r="C450" s="234"/>
      <c r="D450" s="234"/>
      <c r="E450" s="234"/>
      <c r="F450" s="234"/>
      <c r="G450" s="238"/>
      <c r="H450" s="234"/>
      <c r="I450" s="238"/>
      <c r="J450" s="234"/>
      <c r="K450" s="234"/>
    </row>
    <row r="451" spans="3:11" ht="14.25">
      <c r="C451" s="234"/>
      <c r="D451" s="234"/>
      <c r="E451" s="234"/>
      <c r="F451" s="234"/>
      <c r="G451" s="238"/>
      <c r="H451" s="234"/>
      <c r="I451" s="238"/>
      <c r="J451" s="234"/>
      <c r="K451" s="234"/>
    </row>
    <row r="452" spans="3:11" ht="14.25">
      <c r="C452" s="234"/>
      <c r="D452" s="234"/>
      <c r="E452" s="234"/>
      <c r="F452" s="234"/>
      <c r="G452" s="238"/>
      <c r="H452" s="234"/>
      <c r="I452" s="238"/>
      <c r="J452" s="234"/>
      <c r="K452" s="234"/>
    </row>
    <row r="453" spans="3:11" ht="14.25">
      <c r="C453" s="234"/>
      <c r="D453" s="234"/>
      <c r="E453" s="234"/>
      <c r="F453" s="234"/>
      <c r="G453" s="238"/>
      <c r="H453" s="234"/>
      <c r="I453" s="238"/>
      <c r="J453" s="234"/>
      <c r="K453" s="234"/>
    </row>
    <row r="454" spans="3:11" ht="14.25">
      <c r="C454" s="234"/>
      <c r="D454" s="234"/>
      <c r="E454" s="234"/>
      <c r="F454" s="234"/>
      <c r="G454" s="238"/>
      <c r="H454" s="234"/>
      <c r="I454" s="238"/>
      <c r="J454" s="234"/>
      <c r="K454" s="234"/>
    </row>
    <row r="455" spans="3:11" ht="14.25">
      <c r="C455" s="234"/>
      <c r="D455" s="234"/>
      <c r="E455" s="234"/>
      <c r="F455" s="234"/>
      <c r="G455" s="238"/>
      <c r="H455" s="234"/>
      <c r="I455" s="238"/>
      <c r="J455" s="234"/>
      <c r="K455" s="234"/>
    </row>
    <row r="456" spans="3:11" ht="14.25">
      <c r="C456" s="234"/>
      <c r="D456" s="234"/>
      <c r="E456" s="234"/>
      <c r="F456" s="234"/>
      <c r="G456" s="238"/>
      <c r="H456" s="234"/>
      <c r="I456" s="238"/>
      <c r="J456" s="234"/>
      <c r="K456" s="234"/>
    </row>
    <row r="457" spans="3:11" ht="14.25">
      <c r="C457" s="234"/>
      <c r="D457" s="234"/>
      <c r="E457" s="234"/>
      <c r="F457" s="234"/>
      <c r="G457" s="238"/>
      <c r="H457" s="234"/>
      <c r="I457" s="238"/>
      <c r="J457" s="234"/>
      <c r="K457" s="234"/>
    </row>
    <row r="458" spans="3:11" ht="14.25">
      <c r="C458" s="234"/>
      <c r="D458" s="234"/>
      <c r="E458" s="234"/>
      <c r="F458" s="234"/>
      <c r="G458" s="238"/>
      <c r="H458" s="234"/>
      <c r="I458" s="238"/>
      <c r="J458" s="234"/>
      <c r="K458" s="234"/>
    </row>
    <row r="459" spans="3:11" ht="14.25">
      <c r="C459" s="234"/>
      <c r="D459" s="234"/>
      <c r="E459" s="234"/>
      <c r="F459" s="234"/>
      <c r="G459" s="238"/>
      <c r="H459" s="234"/>
      <c r="I459" s="238"/>
      <c r="J459" s="234"/>
      <c r="K459" s="234"/>
    </row>
    <row r="460" spans="3:11" ht="14.25">
      <c r="C460" s="234"/>
      <c r="D460" s="234"/>
      <c r="E460" s="234"/>
      <c r="F460" s="234"/>
      <c r="G460" s="238"/>
      <c r="H460" s="234"/>
      <c r="I460" s="238"/>
      <c r="J460" s="234"/>
      <c r="K460" s="234"/>
    </row>
    <row r="461" spans="3:11" ht="14.25">
      <c r="C461" s="234"/>
      <c r="D461" s="234"/>
      <c r="E461" s="234"/>
      <c r="F461" s="234"/>
      <c r="G461" s="238"/>
      <c r="H461" s="234"/>
      <c r="I461" s="238"/>
      <c r="J461" s="234"/>
      <c r="K461" s="234"/>
    </row>
    <row r="462" spans="3:11" ht="14.25">
      <c r="C462" s="234"/>
      <c r="D462" s="234"/>
      <c r="E462" s="234"/>
      <c r="F462" s="234"/>
      <c r="G462" s="238"/>
      <c r="H462" s="234"/>
      <c r="I462" s="238"/>
      <c r="J462" s="234"/>
      <c r="K462" s="234"/>
    </row>
    <row r="463" spans="3:11" ht="14.25">
      <c r="C463" s="234"/>
      <c r="D463" s="234"/>
      <c r="E463" s="234"/>
      <c r="F463" s="234"/>
      <c r="G463" s="238"/>
      <c r="H463" s="234"/>
      <c r="I463" s="238"/>
      <c r="J463" s="234"/>
      <c r="K463" s="234"/>
    </row>
    <row r="464" spans="3:11" ht="14.25">
      <c r="C464" s="234"/>
      <c r="D464" s="234"/>
      <c r="E464" s="234"/>
      <c r="F464" s="234"/>
      <c r="G464" s="238"/>
      <c r="H464" s="234"/>
      <c r="I464" s="238"/>
      <c r="J464" s="234"/>
      <c r="K464" s="234"/>
    </row>
    <row r="465" spans="3:11" ht="14.25">
      <c r="C465" s="234"/>
      <c r="D465" s="234"/>
      <c r="E465" s="234"/>
      <c r="F465" s="234"/>
      <c r="G465" s="238"/>
      <c r="H465" s="234"/>
      <c r="I465" s="238"/>
      <c r="J465" s="234"/>
      <c r="K465" s="234"/>
    </row>
    <row r="466" spans="3:11" ht="14.25">
      <c r="C466" s="234"/>
      <c r="D466" s="234"/>
      <c r="E466" s="234"/>
      <c r="F466" s="234"/>
      <c r="G466" s="238"/>
      <c r="H466" s="234"/>
      <c r="I466" s="238"/>
      <c r="J466" s="234"/>
      <c r="K466" s="234"/>
    </row>
    <row r="467" spans="3:11" ht="14.25">
      <c r="C467" s="234"/>
      <c r="D467" s="234"/>
      <c r="E467" s="234"/>
      <c r="F467" s="234"/>
      <c r="G467" s="238"/>
      <c r="H467" s="234"/>
      <c r="I467" s="238"/>
      <c r="J467" s="234"/>
      <c r="K467" s="234"/>
    </row>
    <row r="468" spans="3:11" ht="14.25">
      <c r="C468" s="234"/>
      <c r="D468" s="234"/>
      <c r="E468" s="234"/>
      <c r="F468" s="234"/>
      <c r="G468" s="238"/>
      <c r="H468" s="234"/>
      <c r="I468" s="238"/>
      <c r="J468" s="234"/>
      <c r="K468" s="234"/>
    </row>
    <row r="469" spans="3:11" ht="14.25">
      <c r="C469" s="234"/>
      <c r="D469" s="234"/>
      <c r="E469" s="234"/>
      <c r="F469" s="234"/>
      <c r="G469" s="238"/>
      <c r="H469" s="234"/>
      <c r="I469" s="238"/>
      <c r="J469" s="234"/>
      <c r="K469" s="234"/>
    </row>
    <row r="470" spans="3:11" ht="14.25">
      <c r="C470" s="234"/>
      <c r="D470" s="234"/>
      <c r="E470" s="234"/>
      <c r="F470" s="234"/>
      <c r="G470" s="238"/>
      <c r="H470" s="234"/>
      <c r="I470" s="238"/>
      <c r="J470" s="234"/>
      <c r="K470" s="234"/>
    </row>
    <row r="471" spans="3:11" ht="14.25">
      <c r="C471" s="234"/>
      <c r="D471" s="234"/>
      <c r="E471" s="234"/>
      <c r="F471" s="234"/>
      <c r="G471" s="238"/>
      <c r="H471" s="234"/>
      <c r="I471" s="238"/>
      <c r="J471" s="234"/>
      <c r="K471" s="234"/>
    </row>
    <row r="472" spans="3:11" ht="14.25">
      <c r="C472" s="234"/>
      <c r="D472" s="234"/>
      <c r="E472" s="234"/>
      <c r="F472" s="234"/>
      <c r="G472" s="238"/>
      <c r="H472" s="234"/>
      <c r="I472" s="238"/>
      <c r="J472" s="234"/>
      <c r="K472" s="234"/>
    </row>
    <row r="473" spans="3:11" ht="14.25">
      <c r="C473" s="234"/>
      <c r="D473" s="234"/>
      <c r="E473" s="234"/>
      <c r="F473" s="234"/>
      <c r="G473" s="238"/>
      <c r="H473" s="234"/>
      <c r="I473" s="238"/>
      <c r="J473" s="234"/>
      <c r="K473" s="234"/>
    </row>
    <row r="474" spans="3:11" ht="14.25">
      <c r="C474" s="234"/>
      <c r="D474" s="234"/>
      <c r="E474" s="234"/>
      <c r="F474" s="234"/>
      <c r="G474" s="238"/>
      <c r="H474" s="234"/>
      <c r="I474" s="238"/>
      <c r="J474" s="234"/>
      <c r="K474" s="234"/>
    </row>
    <row r="475" spans="3:11" ht="14.25">
      <c r="C475" s="234"/>
      <c r="D475" s="234"/>
      <c r="E475" s="234"/>
      <c r="F475" s="234"/>
      <c r="G475" s="238"/>
      <c r="H475" s="234"/>
      <c r="I475" s="238"/>
      <c r="J475" s="234"/>
      <c r="K475" s="234"/>
    </row>
    <row r="476" spans="3:11" ht="14.25">
      <c r="C476" s="234"/>
      <c r="D476" s="234"/>
      <c r="E476" s="234"/>
      <c r="F476" s="234"/>
      <c r="G476" s="238"/>
      <c r="H476" s="234"/>
      <c r="I476" s="238"/>
      <c r="J476" s="234"/>
      <c r="K476" s="234"/>
    </row>
    <row r="477" spans="3:11" ht="14.25">
      <c r="C477" s="234"/>
      <c r="D477" s="234"/>
      <c r="E477" s="234"/>
      <c r="F477" s="234"/>
      <c r="G477" s="238"/>
      <c r="H477" s="234"/>
      <c r="I477" s="238"/>
      <c r="J477" s="234"/>
      <c r="K477" s="234"/>
    </row>
    <row r="478" spans="3:11" ht="14.25">
      <c r="C478" s="234"/>
      <c r="D478" s="234"/>
      <c r="E478" s="234"/>
      <c r="F478" s="234"/>
      <c r="G478" s="238"/>
      <c r="H478" s="234"/>
      <c r="I478" s="238"/>
      <c r="J478" s="234"/>
      <c r="K478" s="234"/>
    </row>
    <row r="479" spans="3:11" ht="14.25">
      <c r="C479" s="234"/>
      <c r="D479" s="234"/>
      <c r="E479" s="234"/>
      <c r="F479" s="234"/>
      <c r="G479" s="238"/>
      <c r="H479" s="234"/>
      <c r="I479" s="238"/>
      <c r="J479" s="234"/>
      <c r="K479" s="234"/>
    </row>
    <row r="480" spans="3:11" ht="14.25">
      <c r="C480" s="234"/>
      <c r="D480" s="234"/>
      <c r="E480" s="234"/>
      <c r="F480" s="234"/>
      <c r="G480" s="238"/>
      <c r="H480" s="234"/>
      <c r="I480" s="238"/>
      <c r="J480" s="234"/>
      <c r="K480" s="234"/>
    </row>
    <row r="481" spans="3:11" ht="14.25">
      <c r="C481" s="234"/>
      <c r="D481" s="234"/>
      <c r="E481" s="234"/>
      <c r="F481" s="234"/>
      <c r="G481" s="238"/>
      <c r="H481" s="234"/>
      <c r="I481" s="238"/>
      <c r="J481" s="234"/>
      <c r="K481" s="234"/>
    </row>
    <row r="482" spans="3:11" ht="14.25">
      <c r="C482" s="234"/>
      <c r="D482" s="234"/>
      <c r="E482" s="234"/>
      <c r="F482" s="234"/>
      <c r="G482" s="238"/>
      <c r="H482" s="234"/>
      <c r="I482" s="238"/>
      <c r="J482" s="234"/>
      <c r="K482" s="234"/>
    </row>
  </sheetData>
  <sheetProtection/>
  <mergeCells count="1">
    <mergeCell ref="B1:K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59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4"/>
  </sheetPr>
  <dimension ref="B1:K482"/>
  <sheetViews>
    <sheetView zoomScaleSheetLayoutView="100" workbookViewId="0" topLeftCell="A1">
      <selection activeCell="E4" sqref="E4:E93"/>
    </sheetView>
  </sheetViews>
  <sheetFormatPr defaultColWidth="8.796875" defaultRowHeight="14.25"/>
  <cols>
    <col min="1" max="1" width="4" style="202" customWidth="1"/>
    <col min="2" max="2" width="25" style="202" bestFit="1" customWidth="1"/>
    <col min="3" max="3" width="10.69921875" style="202" customWidth="1"/>
    <col min="4" max="4" width="10.09765625" style="202" customWidth="1"/>
    <col min="5" max="5" width="9.8984375" style="202" customWidth="1"/>
    <col min="6" max="6" width="10.69921875" style="202" customWidth="1"/>
    <col min="7" max="7" width="10.09765625" style="203" customWidth="1"/>
    <col min="8" max="8" width="9.5" style="202" customWidth="1"/>
    <col min="9" max="9" width="9.09765625" style="203" customWidth="1"/>
    <col min="10" max="10" width="7.59765625" style="202" customWidth="1"/>
    <col min="11" max="11" width="7.09765625" style="202" customWidth="1"/>
    <col min="12" max="16384" width="9" style="202" customWidth="1"/>
  </cols>
  <sheetData>
    <row r="1" spans="2:11" ht="24" customHeight="1">
      <c r="B1" s="200" t="s">
        <v>170</v>
      </c>
      <c r="C1" s="201"/>
      <c r="D1" s="201"/>
      <c r="E1" s="201"/>
      <c r="F1" s="201"/>
      <c r="G1" s="201"/>
      <c r="H1" s="201"/>
      <c r="I1" s="201"/>
      <c r="J1" s="201"/>
      <c r="K1" s="201"/>
    </row>
    <row r="2" ht="14.25" thickBot="1">
      <c r="K2" s="203" t="s">
        <v>56</v>
      </c>
    </row>
    <row r="3" spans="2:11" ht="30" customHeight="1" thickBot="1">
      <c r="B3" s="204" t="s">
        <v>0</v>
      </c>
      <c r="C3" s="205" t="s">
        <v>1</v>
      </c>
      <c r="D3" s="206" t="s">
        <v>2</v>
      </c>
      <c r="E3" s="207" t="s">
        <v>3</v>
      </c>
      <c r="F3" s="205" t="s">
        <v>57</v>
      </c>
      <c r="G3" s="208" t="s">
        <v>58</v>
      </c>
      <c r="H3" s="209" t="s">
        <v>171</v>
      </c>
      <c r="I3" s="210" t="s">
        <v>172</v>
      </c>
      <c r="J3" s="211" t="s">
        <v>173</v>
      </c>
      <c r="K3" s="212" t="s">
        <v>174</v>
      </c>
    </row>
    <row r="4" spans="2:11" ht="16.5" customHeight="1" thickBot="1">
      <c r="B4" s="213" t="s">
        <v>4</v>
      </c>
      <c r="C4" s="30">
        <v>555308</v>
      </c>
      <c r="D4" s="31">
        <v>131376</v>
      </c>
      <c r="E4" s="32">
        <f aca="true" t="shared" si="0" ref="E4:E35">IF(C4=0,"0",(D4/C4*100))</f>
        <v>23.65822210376944</v>
      </c>
      <c r="F4" s="30">
        <v>1593</v>
      </c>
      <c r="G4" s="78">
        <f aca="true" t="shared" si="1" ref="G4:G35">IF(D4=0,"0",(F4/D4*100))</f>
        <v>1.2125502374862989</v>
      </c>
      <c r="H4" s="34">
        <v>1406</v>
      </c>
      <c r="I4" s="237">
        <f aca="true" t="shared" si="2" ref="I4:I35">IF(F4=0,"0",(H4/F4*100))</f>
        <v>88.26114249843063</v>
      </c>
      <c r="J4" s="30">
        <v>56</v>
      </c>
      <c r="K4" s="78">
        <f aca="true" t="shared" si="3" ref="K4:K35">IF(H4=0,"0.00",(J4/H4*100))</f>
        <v>3.982930298719772</v>
      </c>
    </row>
    <row r="5" spans="2:11" ht="16.5" customHeight="1">
      <c r="B5" s="214" t="s">
        <v>96</v>
      </c>
      <c r="C5" s="35">
        <v>128660</v>
      </c>
      <c r="D5" s="36">
        <v>24203</v>
      </c>
      <c r="E5" s="37">
        <f t="shared" si="0"/>
        <v>18.81159645577491</v>
      </c>
      <c r="F5" s="35">
        <v>56</v>
      </c>
      <c r="G5" s="72">
        <f t="shared" si="1"/>
        <v>0.23137627566830557</v>
      </c>
      <c r="H5" s="39">
        <v>49</v>
      </c>
      <c r="I5" s="61">
        <f t="shared" si="2"/>
        <v>87.5</v>
      </c>
      <c r="J5" s="35">
        <v>6</v>
      </c>
      <c r="K5" s="72">
        <f t="shared" si="3"/>
        <v>12.244897959183673</v>
      </c>
    </row>
    <row r="6" spans="2:11" ht="16.5" customHeight="1">
      <c r="B6" s="215" t="s">
        <v>84</v>
      </c>
      <c r="C6" s="52">
        <v>128660</v>
      </c>
      <c r="D6" s="53">
        <v>24203</v>
      </c>
      <c r="E6" s="54">
        <f t="shared" si="0"/>
        <v>18.81159645577491</v>
      </c>
      <c r="F6" s="52">
        <v>56</v>
      </c>
      <c r="G6" s="177">
        <f t="shared" si="1"/>
        <v>0.23137627566830557</v>
      </c>
      <c r="H6" s="56">
        <v>49</v>
      </c>
      <c r="I6" s="176">
        <f t="shared" si="2"/>
        <v>87.5</v>
      </c>
      <c r="J6" s="76">
        <v>6</v>
      </c>
      <c r="K6" s="108">
        <f t="shared" si="3"/>
        <v>12.244897959183673</v>
      </c>
    </row>
    <row r="7" spans="2:11" ht="16.5" customHeight="1">
      <c r="B7" s="216" t="s">
        <v>5</v>
      </c>
      <c r="C7" s="35">
        <v>10700</v>
      </c>
      <c r="D7" s="36">
        <v>2817</v>
      </c>
      <c r="E7" s="37">
        <f t="shared" si="0"/>
        <v>26.327102803738317</v>
      </c>
      <c r="F7" s="35">
        <v>37</v>
      </c>
      <c r="G7" s="72">
        <f t="shared" si="1"/>
        <v>1.3134540291089811</v>
      </c>
      <c r="H7" s="39">
        <v>36</v>
      </c>
      <c r="I7" s="61">
        <f t="shared" si="2"/>
        <v>97.2972972972973</v>
      </c>
      <c r="J7" s="57">
        <v>0</v>
      </c>
      <c r="K7" s="72">
        <f t="shared" si="3"/>
        <v>0</v>
      </c>
    </row>
    <row r="8" spans="2:11" ht="16.5" customHeight="1">
      <c r="B8" s="217" t="s">
        <v>6</v>
      </c>
      <c r="C8" s="40">
        <v>5208</v>
      </c>
      <c r="D8" s="41">
        <v>2191</v>
      </c>
      <c r="E8" s="42">
        <f t="shared" si="0"/>
        <v>42.06989247311828</v>
      </c>
      <c r="F8" s="40">
        <v>24</v>
      </c>
      <c r="G8" s="74">
        <f t="shared" si="1"/>
        <v>1.0953902327704246</v>
      </c>
      <c r="H8" s="44">
        <v>23</v>
      </c>
      <c r="I8" s="63">
        <f t="shared" si="2"/>
        <v>95.83333333333334</v>
      </c>
      <c r="J8" s="40">
        <v>0</v>
      </c>
      <c r="K8" s="74">
        <f t="shared" si="3"/>
        <v>0</v>
      </c>
    </row>
    <row r="9" spans="2:11" ht="16.5" customHeight="1">
      <c r="B9" s="217" t="s">
        <v>7</v>
      </c>
      <c r="C9" s="40">
        <v>6844</v>
      </c>
      <c r="D9" s="41">
        <v>727</v>
      </c>
      <c r="E9" s="42">
        <f t="shared" si="0"/>
        <v>10.622443015780245</v>
      </c>
      <c r="F9" s="40">
        <v>2</v>
      </c>
      <c r="G9" s="74">
        <f t="shared" si="1"/>
        <v>0.2751031636863824</v>
      </c>
      <c r="H9" s="44">
        <v>2</v>
      </c>
      <c r="I9" s="63">
        <f t="shared" si="2"/>
        <v>100</v>
      </c>
      <c r="J9" s="40">
        <v>0</v>
      </c>
      <c r="K9" s="74">
        <f t="shared" si="3"/>
        <v>0</v>
      </c>
    </row>
    <row r="10" spans="2:11" ht="16.5" customHeight="1">
      <c r="B10" s="218" t="s">
        <v>8</v>
      </c>
      <c r="C10" s="46">
        <v>2247</v>
      </c>
      <c r="D10" s="47">
        <v>1013</v>
      </c>
      <c r="E10" s="48">
        <f t="shared" si="0"/>
        <v>45.08233199821985</v>
      </c>
      <c r="F10" s="46">
        <v>16</v>
      </c>
      <c r="G10" s="79">
        <f t="shared" si="1"/>
        <v>1.5794669299111548</v>
      </c>
      <c r="H10" s="50">
        <v>16</v>
      </c>
      <c r="I10" s="175">
        <f t="shared" si="2"/>
        <v>100</v>
      </c>
      <c r="J10" s="51">
        <v>0</v>
      </c>
      <c r="K10" s="79">
        <f t="shared" si="3"/>
        <v>0</v>
      </c>
    </row>
    <row r="11" spans="2:11" ht="16.5" customHeight="1">
      <c r="B11" s="215" t="s">
        <v>83</v>
      </c>
      <c r="C11" s="52">
        <v>24999</v>
      </c>
      <c r="D11" s="53">
        <v>6748</v>
      </c>
      <c r="E11" s="54">
        <f t="shared" si="0"/>
        <v>26.993079723188927</v>
      </c>
      <c r="F11" s="52">
        <v>79</v>
      </c>
      <c r="G11" s="177">
        <f t="shared" si="1"/>
        <v>1.1707172495554239</v>
      </c>
      <c r="H11" s="56">
        <v>77</v>
      </c>
      <c r="I11" s="176">
        <f t="shared" si="2"/>
        <v>97.46835443037975</v>
      </c>
      <c r="J11" s="76">
        <v>0</v>
      </c>
      <c r="K11" s="108">
        <f t="shared" si="3"/>
        <v>0</v>
      </c>
    </row>
    <row r="12" spans="2:11" ht="16.5" customHeight="1">
      <c r="B12" s="216" t="s">
        <v>9</v>
      </c>
      <c r="C12" s="35">
        <v>4573</v>
      </c>
      <c r="D12" s="36">
        <v>907</v>
      </c>
      <c r="E12" s="37">
        <f t="shared" si="0"/>
        <v>19.833807128799474</v>
      </c>
      <c r="F12" s="35">
        <v>13</v>
      </c>
      <c r="G12" s="72">
        <f t="shared" si="1"/>
        <v>1.4332965821389196</v>
      </c>
      <c r="H12" s="39">
        <v>13</v>
      </c>
      <c r="I12" s="61">
        <f t="shared" si="2"/>
        <v>100</v>
      </c>
      <c r="J12" s="57">
        <v>0</v>
      </c>
      <c r="K12" s="72">
        <f t="shared" si="3"/>
        <v>0</v>
      </c>
    </row>
    <row r="13" spans="2:11" ht="16.5" customHeight="1">
      <c r="B13" s="217" t="s">
        <v>10</v>
      </c>
      <c r="C13" s="40">
        <v>6625</v>
      </c>
      <c r="D13" s="41">
        <v>2213</v>
      </c>
      <c r="E13" s="42">
        <f t="shared" si="0"/>
        <v>33.40377358490566</v>
      </c>
      <c r="F13" s="40">
        <v>60</v>
      </c>
      <c r="G13" s="74">
        <f t="shared" si="1"/>
        <v>2.711251694532309</v>
      </c>
      <c r="H13" s="44">
        <v>53</v>
      </c>
      <c r="I13" s="63">
        <f t="shared" si="2"/>
        <v>88.33333333333333</v>
      </c>
      <c r="J13" s="45">
        <v>1</v>
      </c>
      <c r="K13" s="74">
        <f t="shared" si="3"/>
        <v>1.8867924528301887</v>
      </c>
    </row>
    <row r="14" spans="2:11" ht="16.5" customHeight="1">
      <c r="B14" s="217" t="s">
        <v>11</v>
      </c>
      <c r="C14" s="40">
        <v>1638</v>
      </c>
      <c r="D14" s="41">
        <v>1304</v>
      </c>
      <c r="E14" s="42">
        <f t="shared" si="0"/>
        <v>79.60927960927961</v>
      </c>
      <c r="F14" s="40">
        <v>16</v>
      </c>
      <c r="G14" s="74">
        <f t="shared" si="1"/>
        <v>1.2269938650306749</v>
      </c>
      <c r="H14" s="44">
        <v>15</v>
      </c>
      <c r="I14" s="63">
        <f t="shared" si="2"/>
        <v>93.75</v>
      </c>
      <c r="J14" s="40">
        <v>0</v>
      </c>
      <c r="K14" s="74">
        <f t="shared" si="3"/>
        <v>0</v>
      </c>
    </row>
    <row r="15" spans="2:11" ht="16.5" customHeight="1">
      <c r="B15" s="217" t="s">
        <v>12</v>
      </c>
      <c r="C15" s="40">
        <v>1104</v>
      </c>
      <c r="D15" s="41">
        <v>849</v>
      </c>
      <c r="E15" s="42">
        <f t="shared" si="0"/>
        <v>76.90217391304348</v>
      </c>
      <c r="F15" s="40">
        <v>23</v>
      </c>
      <c r="G15" s="74">
        <f t="shared" si="1"/>
        <v>2.7090694935217905</v>
      </c>
      <c r="H15" s="44">
        <v>22</v>
      </c>
      <c r="I15" s="63">
        <f t="shared" si="2"/>
        <v>95.65217391304348</v>
      </c>
      <c r="J15" s="58">
        <v>0</v>
      </c>
      <c r="K15" s="74">
        <f t="shared" si="3"/>
        <v>0</v>
      </c>
    </row>
    <row r="16" spans="2:11" ht="16.5" customHeight="1">
      <c r="B16" s="217" t="s">
        <v>13</v>
      </c>
      <c r="C16" s="40">
        <v>2248</v>
      </c>
      <c r="D16" s="41">
        <v>1615</v>
      </c>
      <c r="E16" s="42">
        <f t="shared" si="0"/>
        <v>71.84163701067615</v>
      </c>
      <c r="F16" s="40">
        <v>40</v>
      </c>
      <c r="G16" s="74">
        <f t="shared" si="1"/>
        <v>2.476780185758514</v>
      </c>
      <c r="H16" s="44">
        <v>36</v>
      </c>
      <c r="I16" s="63">
        <f t="shared" si="2"/>
        <v>90</v>
      </c>
      <c r="J16" s="40">
        <v>0</v>
      </c>
      <c r="K16" s="74">
        <f t="shared" si="3"/>
        <v>0</v>
      </c>
    </row>
    <row r="17" spans="2:11" ht="16.5" customHeight="1">
      <c r="B17" s="217" t="s">
        <v>97</v>
      </c>
      <c r="C17" s="40">
        <v>2220</v>
      </c>
      <c r="D17" s="41">
        <v>327</v>
      </c>
      <c r="E17" s="42">
        <f t="shared" si="0"/>
        <v>14.72972972972973</v>
      </c>
      <c r="F17" s="40">
        <v>10</v>
      </c>
      <c r="G17" s="74">
        <f t="shared" si="1"/>
        <v>3.058103975535168</v>
      </c>
      <c r="H17" s="44">
        <v>10</v>
      </c>
      <c r="I17" s="63">
        <f t="shared" si="2"/>
        <v>100</v>
      </c>
      <c r="J17" s="40">
        <v>1</v>
      </c>
      <c r="K17" s="74">
        <f t="shared" si="3"/>
        <v>10</v>
      </c>
    </row>
    <row r="18" spans="2:11" ht="16.5" customHeight="1">
      <c r="B18" s="217" t="s">
        <v>98</v>
      </c>
      <c r="C18" s="40">
        <v>6795</v>
      </c>
      <c r="D18" s="41">
        <v>1473</v>
      </c>
      <c r="E18" s="42">
        <f t="shared" si="0"/>
        <v>21.677704194260485</v>
      </c>
      <c r="F18" s="40">
        <v>39</v>
      </c>
      <c r="G18" s="74">
        <f t="shared" si="1"/>
        <v>2.6476578411405294</v>
      </c>
      <c r="H18" s="44">
        <v>39</v>
      </c>
      <c r="I18" s="63">
        <f t="shared" si="2"/>
        <v>100</v>
      </c>
      <c r="J18" s="58">
        <v>0</v>
      </c>
      <c r="K18" s="74">
        <f t="shared" si="3"/>
        <v>0</v>
      </c>
    </row>
    <row r="19" spans="2:11" ht="16.5" customHeight="1">
      <c r="B19" s="218" t="s">
        <v>99</v>
      </c>
      <c r="C19" s="40">
        <v>4206</v>
      </c>
      <c r="D19" s="41">
        <v>1500</v>
      </c>
      <c r="E19" s="42">
        <f t="shared" si="0"/>
        <v>35.66333808844508</v>
      </c>
      <c r="F19" s="40">
        <v>39</v>
      </c>
      <c r="G19" s="74">
        <f t="shared" si="1"/>
        <v>2.6</v>
      </c>
      <c r="H19" s="44">
        <v>38</v>
      </c>
      <c r="I19" s="63">
        <f t="shared" si="2"/>
        <v>97.43589743589743</v>
      </c>
      <c r="J19" s="40">
        <v>0</v>
      </c>
      <c r="K19" s="74">
        <f t="shared" si="3"/>
        <v>0</v>
      </c>
    </row>
    <row r="20" spans="2:11" ht="16.5" customHeight="1">
      <c r="B20" s="215" t="s">
        <v>85</v>
      </c>
      <c r="C20" s="52">
        <v>29409</v>
      </c>
      <c r="D20" s="53">
        <v>10188</v>
      </c>
      <c r="E20" s="54">
        <f t="shared" si="0"/>
        <v>34.64245639090075</v>
      </c>
      <c r="F20" s="52">
        <v>240</v>
      </c>
      <c r="G20" s="177">
        <f t="shared" si="1"/>
        <v>2.3557126030624262</v>
      </c>
      <c r="H20" s="56">
        <v>226</v>
      </c>
      <c r="I20" s="176">
        <f t="shared" si="2"/>
        <v>94.16666666666667</v>
      </c>
      <c r="J20" s="76">
        <v>2</v>
      </c>
      <c r="K20" s="108">
        <f t="shared" si="3"/>
        <v>0.8849557522123894</v>
      </c>
    </row>
    <row r="21" spans="2:11" ht="16.5" customHeight="1">
      <c r="B21" s="216" t="s">
        <v>14</v>
      </c>
      <c r="C21" s="35">
        <v>4042</v>
      </c>
      <c r="D21" s="36">
        <v>1565</v>
      </c>
      <c r="E21" s="37">
        <f t="shared" si="0"/>
        <v>38.71845620979713</v>
      </c>
      <c r="F21" s="35">
        <v>4</v>
      </c>
      <c r="G21" s="72">
        <f t="shared" si="1"/>
        <v>0.25559105431309903</v>
      </c>
      <c r="H21" s="39">
        <v>4</v>
      </c>
      <c r="I21" s="61">
        <f t="shared" si="2"/>
        <v>100</v>
      </c>
      <c r="J21" s="35">
        <v>0</v>
      </c>
      <c r="K21" s="72">
        <f t="shared" si="3"/>
        <v>0</v>
      </c>
    </row>
    <row r="22" spans="2:11" ht="16.5" customHeight="1">
      <c r="B22" s="217" t="s">
        <v>15</v>
      </c>
      <c r="C22" s="40">
        <v>2643</v>
      </c>
      <c r="D22" s="41">
        <v>905</v>
      </c>
      <c r="E22" s="42">
        <f t="shared" si="0"/>
        <v>34.24139235716988</v>
      </c>
      <c r="F22" s="40">
        <v>0</v>
      </c>
      <c r="G22" s="74">
        <f t="shared" si="1"/>
        <v>0</v>
      </c>
      <c r="H22" s="44">
        <v>0</v>
      </c>
      <c r="I22" s="63" t="str">
        <f t="shared" si="2"/>
        <v>0</v>
      </c>
      <c r="J22" s="40">
        <v>0</v>
      </c>
      <c r="K22" s="74" t="str">
        <f t="shared" si="3"/>
        <v>0.00</v>
      </c>
    </row>
    <row r="23" spans="2:11" ht="16.5" customHeight="1">
      <c r="B23" s="223" t="s">
        <v>100</v>
      </c>
      <c r="C23" s="46">
        <v>19428</v>
      </c>
      <c r="D23" s="47">
        <v>2749</v>
      </c>
      <c r="E23" s="48">
        <f t="shared" si="0"/>
        <v>14.149680872966853</v>
      </c>
      <c r="F23" s="46">
        <v>10</v>
      </c>
      <c r="G23" s="79">
        <f t="shared" si="1"/>
        <v>0.36376864314296103</v>
      </c>
      <c r="H23" s="50">
        <v>8</v>
      </c>
      <c r="I23" s="175">
        <f t="shared" si="2"/>
        <v>80</v>
      </c>
      <c r="J23" s="59">
        <v>0</v>
      </c>
      <c r="K23" s="79">
        <f t="shared" si="3"/>
        <v>0</v>
      </c>
    </row>
    <row r="24" spans="2:11" ht="16.5" customHeight="1">
      <c r="B24" s="215" t="s">
        <v>86</v>
      </c>
      <c r="C24" s="52">
        <v>26113</v>
      </c>
      <c r="D24" s="53">
        <v>5219</v>
      </c>
      <c r="E24" s="54">
        <f t="shared" si="0"/>
        <v>19.98621376325968</v>
      </c>
      <c r="F24" s="52">
        <v>14</v>
      </c>
      <c r="G24" s="177">
        <f t="shared" si="1"/>
        <v>0.2682506227246599</v>
      </c>
      <c r="H24" s="56">
        <v>12</v>
      </c>
      <c r="I24" s="176">
        <f t="shared" si="2"/>
        <v>85.71428571428571</v>
      </c>
      <c r="J24" s="77">
        <v>0</v>
      </c>
      <c r="K24" s="108">
        <f t="shared" si="3"/>
        <v>0</v>
      </c>
    </row>
    <row r="25" spans="2:11" ht="16.5" customHeight="1">
      <c r="B25" s="221" t="s">
        <v>101</v>
      </c>
      <c r="C25" s="35">
        <v>51386</v>
      </c>
      <c r="D25" s="36">
        <v>16412</v>
      </c>
      <c r="E25" s="37">
        <f t="shared" si="0"/>
        <v>31.93866033549994</v>
      </c>
      <c r="F25" s="35">
        <v>372</v>
      </c>
      <c r="G25" s="72">
        <f t="shared" si="1"/>
        <v>2.266634170119425</v>
      </c>
      <c r="H25" s="39">
        <v>299</v>
      </c>
      <c r="I25" s="61">
        <f t="shared" si="2"/>
        <v>80.3763440860215</v>
      </c>
      <c r="J25" s="60">
        <v>21</v>
      </c>
      <c r="K25" s="72">
        <f t="shared" si="3"/>
        <v>7.023411371237458</v>
      </c>
    </row>
    <row r="26" spans="2:11" ht="16.5" customHeight="1">
      <c r="B26" s="223" t="s">
        <v>102</v>
      </c>
      <c r="C26" s="46">
        <v>9848</v>
      </c>
      <c r="D26" s="47">
        <v>2514</v>
      </c>
      <c r="E26" s="48">
        <f t="shared" si="0"/>
        <v>25.528025995125915</v>
      </c>
      <c r="F26" s="46">
        <v>49</v>
      </c>
      <c r="G26" s="79">
        <f t="shared" si="1"/>
        <v>1.9490851233094668</v>
      </c>
      <c r="H26" s="50">
        <v>47</v>
      </c>
      <c r="I26" s="175">
        <f t="shared" si="2"/>
        <v>95.91836734693877</v>
      </c>
      <c r="J26" s="46">
        <v>0</v>
      </c>
      <c r="K26" s="79">
        <f t="shared" si="3"/>
        <v>0</v>
      </c>
    </row>
    <row r="27" spans="2:11" ht="16.5" customHeight="1">
      <c r="B27" s="215" t="s">
        <v>87</v>
      </c>
      <c r="C27" s="52">
        <v>61234</v>
      </c>
      <c r="D27" s="53">
        <v>18926</v>
      </c>
      <c r="E27" s="54">
        <f t="shared" si="0"/>
        <v>30.90766567593167</v>
      </c>
      <c r="F27" s="52">
        <v>421</v>
      </c>
      <c r="G27" s="177">
        <f t="shared" si="1"/>
        <v>2.2244531332558384</v>
      </c>
      <c r="H27" s="56">
        <v>346</v>
      </c>
      <c r="I27" s="176">
        <f t="shared" si="2"/>
        <v>82.18527315914488</v>
      </c>
      <c r="J27" s="77">
        <v>21</v>
      </c>
      <c r="K27" s="108">
        <f t="shared" si="3"/>
        <v>6.069364161849711</v>
      </c>
    </row>
    <row r="28" spans="2:11" ht="16.5" customHeight="1">
      <c r="B28" s="216" t="s">
        <v>16</v>
      </c>
      <c r="C28" s="35">
        <v>9713</v>
      </c>
      <c r="D28" s="36">
        <v>2933</v>
      </c>
      <c r="E28" s="37">
        <f t="shared" si="0"/>
        <v>30.196643673427364</v>
      </c>
      <c r="F28" s="35">
        <v>31</v>
      </c>
      <c r="G28" s="72">
        <f t="shared" si="1"/>
        <v>1.0569382884418685</v>
      </c>
      <c r="H28" s="39">
        <v>29</v>
      </c>
      <c r="I28" s="61">
        <f t="shared" si="2"/>
        <v>93.54838709677419</v>
      </c>
      <c r="J28" s="35">
        <v>1</v>
      </c>
      <c r="K28" s="72">
        <f t="shared" si="3"/>
        <v>3.4482758620689653</v>
      </c>
    </row>
    <row r="29" spans="2:11" ht="16.5" customHeight="1">
      <c r="B29" s="217" t="s">
        <v>17</v>
      </c>
      <c r="C29" s="40">
        <v>10889</v>
      </c>
      <c r="D29" s="41">
        <v>3051</v>
      </c>
      <c r="E29" s="42">
        <f t="shared" si="0"/>
        <v>28.01910184589953</v>
      </c>
      <c r="F29" s="40">
        <v>23</v>
      </c>
      <c r="G29" s="74">
        <f t="shared" si="1"/>
        <v>0.7538511963290725</v>
      </c>
      <c r="H29" s="44">
        <v>21</v>
      </c>
      <c r="I29" s="63">
        <f t="shared" si="2"/>
        <v>91.30434782608695</v>
      </c>
      <c r="J29" s="40">
        <v>1</v>
      </c>
      <c r="K29" s="74">
        <f t="shared" si="3"/>
        <v>4.761904761904762</v>
      </c>
    </row>
    <row r="30" spans="2:11" ht="16.5" customHeight="1">
      <c r="B30" s="217" t="s">
        <v>18</v>
      </c>
      <c r="C30" s="40">
        <v>1220</v>
      </c>
      <c r="D30" s="41">
        <v>107</v>
      </c>
      <c r="E30" s="42">
        <f t="shared" si="0"/>
        <v>8.77049180327869</v>
      </c>
      <c r="F30" s="40">
        <v>2</v>
      </c>
      <c r="G30" s="74">
        <f t="shared" si="1"/>
        <v>1.8691588785046727</v>
      </c>
      <c r="H30" s="44">
        <v>1</v>
      </c>
      <c r="I30" s="63">
        <f t="shared" si="2"/>
        <v>50</v>
      </c>
      <c r="J30" s="58">
        <v>0</v>
      </c>
      <c r="K30" s="74">
        <f t="shared" si="3"/>
        <v>0</v>
      </c>
    </row>
    <row r="31" spans="2:11" ht="16.5" customHeight="1">
      <c r="B31" s="217" t="s">
        <v>19</v>
      </c>
      <c r="C31" s="40">
        <v>5179</v>
      </c>
      <c r="D31" s="41">
        <v>1050</v>
      </c>
      <c r="E31" s="42">
        <f t="shared" si="0"/>
        <v>20.274184205445067</v>
      </c>
      <c r="F31" s="40">
        <v>8</v>
      </c>
      <c r="G31" s="74">
        <f t="shared" si="1"/>
        <v>0.7619047619047619</v>
      </c>
      <c r="H31" s="44">
        <v>6</v>
      </c>
      <c r="I31" s="63">
        <f t="shared" si="2"/>
        <v>75</v>
      </c>
      <c r="J31" s="40">
        <v>1</v>
      </c>
      <c r="K31" s="74">
        <f t="shared" si="3"/>
        <v>16.666666666666664</v>
      </c>
    </row>
    <row r="32" spans="2:11" ht="16.5" customHeight="1">
      <c r="B32" s="217" t="s">
        <v>20</v>
      </c>
      <c r="C32" s="40">
        <v>3273</v>
      </c>
      <c r="D32" s="41">
        <v>2326</v>
      </c>
      <c r="E32" s="42">
        <f t="shared" si="0"/>
        <v>71.06630003055301</v>
      </c>
      <c r="F32" s="40">
        <v>29</v>
      </c>
      <c r="G32" s="74">
        <f t="shared" si="1"/>
        <v>1.246775580395529</v>
      </c>
      <c r="H32" s="44">
        <v>23</v>
      </c>
      <c r="I32" s="63">
        <f t="shared" si="2"/>
        <v>79.3103448275862</v>
      </c>
      <c r="J32" s="40">
        <v>2</v>
      </c>
      <c r="K32" s="74">
        <f t="shared" si="3"/>
        <v>8.695652173913043</v>
      </c>
    </row>
    <row r="33" spans="2:11" ht="16.5" customHeight="1">
      <c r="B33" s="218" t="s">
        <v>21</v>
      </c>
      <c r="C33" s="46">
        <v>3091</v>
      </c>
      <c r="D33" s="47">
        <v>510</v>
      </c>
      <c r="E33" s="48">
        <f t="shared" si="0"/>
        <v>16.49951472015529</v>
      </c>
      <c r="F33" s="46">
        <v>13</v>
      </c>
      <c r="G33" s="79">
        <f t="shared" si="1"/>
        <v>2.549019607843137</v>
      </c>
      <c r="H33" s="50">
        <v>11</v>
      </c>
      <c r="I33" s="175">
        <f t="shared" si="2"/>
        <v>84.61538461538461</v>
      </c>
      <c r="J33" s="46">
        <v>0</v>
      </c>
      <c r="K33" s="79">
        <f t="shared" si="3"/>
        <v>0</v>
      </c>
    </row>
    <row r="34" spans="2:11" ht="16.5" customHeight="1">
      <c r="B34" s="215" t="s">
        <v>116</v>
      </c>
      <c r="C34" s="52">
        <v>33365</v>
      </c>
      <c r="D34" s="53">
        <v>9977</v>
      </c>
      <c r="E34" s="54">
        <f t="shared" si="0"/>
        <v>29.902592537089767</v>
      </c>
      <c r="F34" s="52">
        <v>106</v>
      </c>
      <c r="G34" s="177">
        <f t="shared" si="1"/>
        <v>1.0624436203267515</v>
      </c>
      <c r="H34" s="56">
        <v>91</v>
      </c>
      <c r="I34" s="176">
        <f t="shared" si="2"/>
        <v>85.84905660377359</v>
      </c>
      <c r="J34" s="76">
        <v>5</v>
      </c>
      <c r="K34" s="108">
        <f t="shared" si="3"/>
        <v>5.4945054945054945</v>
      </c>
    </row>
    <row r="35" spans="2:11" ht="16.5" customHeight="1">
      <c r="B35" s="216" t="s">
        <v>22</v>
      </c>
      <c r="C35" s="35">
        <v>6760</v>
      </c>
      <c r="D35" s="36">
        <v>1229</v>
      </c>
      <c r="E35" s="37">
        <f t="shared" si="0"/>
        <v>18.180473372781066</v>
      </c>
      <c r="F35" s="35">
        <v>41</v>
      </c>
      <c r="G35" s="72">
        <f t="shared" si="1"/>
        <v>3.336045565500407</v>
      </c>
      <c r="H35" s="39">
        <v>37</v>
      </c>
      <c r="I35" s="61">
        <f t="shared" si="2"/>
        <v>90.2439024390244</v>
      </c>
      <c r="J35" s="60">
        <v>0</v>
      </c>
      <c r="K35" s="72">
        <f t="shared" si="3"/>
        <v>0</v>
      </c>
    </row>
    <row r="36" spans="2:11" ht="16.5" customHeight="1">
      <c r="B36" s="218" t="s">
        <v>23</v>
      </c>
      <c r="C36" s="46">
        <v>1630</v>
      </c>
      <c r="D36" s="47">
        <v>600</v>
      </c>
      <c r="E36" s="48">
        <f aca="true" t="shared" si="4" ref="E36:E67">IF(C36=0,"0",(D36/C36*100))</f>
        <v>36.809815950920246</v>
      </c>
      <c r="F36" s="46">
        <v>17</v>
      </c>
      <c r="G36" s="79">
        <f aca="true" t="shared" si="5" ref="G36:G67">IF(D36=0,"0",(F36/D36*100))</f>
        <v>2.833333333333333</v>
      </c>
      <c r="H36" s="50">
        <v>9</v>
      </c>
      <c r="I36" s="175">
        <f aca="true" t="shared" si="6" ref="I36:I67">IF(F36=0,"0",(H36/F36*100))</f>
        <v>52.94117647058824</v>
      </c>
      <c r="J36" s="46">
        <v>0</v>
      </c>
      <c r="K36" s="79">
        <f aca="true" t="shared" si="7" ref="K36:K67">IF(H36=0,"0.00",(J36/H36*100))</f>
        <v>0</v>
      </c>
    </row>
    <row r="37" spans="2:11" ht="16.5" customHeight="1">
      <c r="B37" s="215" t="s">
        <v>89</v>
      </c>
      <c r="C37" s="52">
        <v>8390</v>
      </c>
      <c r="D37" s="53">
        <v>1829</v>
      </c>
      <c r="E37" s="54">
        <f t="shared" si="4"/>
        <v>21.799761620977353</v>
      </c>
      <c r="F37" s="52">
        <v>58</v>
      </c>
      <c r="G37" s="177">
        <f t="shared" si="5"/>
        <v>3.171131765992345</v>
      </c>
      <c r="H37" s="56">
        <v>46</v>
      </c>
      <c r="I37" s="176">
        <f t="shared" si="6"/>
        <v>79.3103448275862</v>
      </c>
      <c r="J37" s="77">
        <v>0</v>
      </c>
      <c r="K37" s="108">
        <f t="shared" si="7"/>
        <v>0</v>
      </c>
    </row>
    <row r="38" spans="2:11" ht="16.5" customHeight="1">
      <c r="B38" s="216" t="s">
        <v>25</v>
      </c>
      <c r="C38" s="40">
        <v>25334</v>
      </c>
      <c r="D38" s="41">
        <v>503</v>
      </c>
      <c r="E38" s="42">
        <f t="shared" si="4"/>
        <v>1.9854740664719348</v>
      </c>
      <c r="F38" s="40">
        <v>14</v>
      </c>
      <c r="G38" s="74">
        <f t="shared" si="5"/>
        <v>2.783300198807157</v>
      </c>
      <c r="H38" s="44">
        <v>12</v>
      </c>
      <c r="I38" s="63">
        <f t="shared" si="6"/>
        <v>85.71428571428571</v>
      </c>
      <c r="J38" s="40">
        <v>1</v>
      </c>
      <c r="K38" s="74">
        <f t="shared" si="7"/>
        <v>8.333333333333332</v>
      </c>
    </row>
    <row r="39" spans="2:11" ht="16.5" customHeight="1">
      <c r="B39" s="218" t="s">
        <v>24</v>
      </c>
      <c r="C39" s="40">
        <v>722</v>
      </c>
      <c r="D39" s="41">
        <v>470</v>
      </c>
      <c r="E39" s="42">
        <f t="shared" si="4"/>
        <v>65.09695290858726</v>
      </c>
      <c r="F39" s="40">
        <v>19</v>
      </c>
      <c r="G39" s="74">
        <f t="shared" si="5"/>
        <v>4.042553191489362</v>
      </c>
      <c r="H39" s="44">
        <v>17</v>
      </c>
      <c r="I39" s="63">
        <f t="shared" si="6"/>
        <v>89.47368421052632</v>
      </c>
      <c r="J39" s="58">
        <v>0</v>
      </c>
      <c r="K39" s="74">
        <f t="shared" si="7"/>
        <v>0</v>
      </c>
    </row>
    <row r="40" spans="2:11" ht="16.5" customHeight="1">
      <c r="B40" s="217" t="s">
        <v>26</v>
      </c>
      <c r="C40" s="40">
        <v>465</v>
      </c>
      <c r="D40" s="41">
        <v>323</v>
      </c>
      <c r="E40" s="42">
        <f t="shared" si="4"/>
        <v>69.46236559139784</v>
      </c>
      <c r="F40" s="40">
        <v>14</v>
      </c>
      <c r="G40" s="74">
        <f t="shared" si="5"/>
        <v>4.3343653250774</v>
      </c>
      <c r="H40" s="44">
        <v>13</v>
      </c>
      <c r="I40" s="63">
        <f t="shared" si="6"/>
        <v>92.85714285714286</v>
      </c>
      <c r="J40" s="40">
        <v>0</v>
      </c>
      <c r="K40" s="74">
        <f t="shared" si="7"/>
        <v>0</v>
      </c>
    </row>
    <row r="41" spans="2:11" ht="16.5" customHeight="1">
      <c r="B41" s="217" t="s">
        <v>27</v>
      </c>
      <c r="C41" s="46">
        <v>1090</v>
      </c>
      <c r="D41" s="47">
        <v>86</v>
      </c>
      <c r="E41" s="48">
        <f t="shared" si="4"/>
        <v>7.889908256880735</v>
      </c>
      <c r="F41" s="46">
        <v>2</v>
      </c>
      <c r="G41" s="79">
        <f t="shared" si="5"/>
        <v>2.3255813953488373</v>
      </c>
      <c r="H41" s="50">
        <v>2</v>
      </c>
      <c r="I41" s="175">
        <f t="shared" si="6"/>
        <v>100</v>
      </c>
      <c r="J41" s="46">
        <v>1</v>
      </c>
      <c r="K41" s="79">
        <f t="shared" si="7"/>
        <v>50</v>
      </c>
    </row>
    <row r="42" spans="2:11" ht="16.5" customHeight="1">
      <c r="B42" s="217" t="s">
        <v>28</v>
      </c>
      <c r="C42" s="35">
        <v>1401</v>
      </c>
      <c r="D42" s="36">
        <v>1157</v>
      </c>
      <c r="E42" s="37">
        <f t="shared" si="4"/>
        <v>82.58386866523911</v>
      </c>
      <c r="F42" s="35">
        <v>14</v>
      </c>
      <c r="G42" s="72">
        <f t="shared" si="5"/>
        <v>1.2100259291270528</v>
      </c>
      <c r="H42" s="39">
        <v>14</v>
      </c>
      <c r="I42" s="61">
        <f t="shared" si="6"/>
        <v>100</v>
      </c>
      <c r="J42" s="60">
        <v>1</v>
      </c>
      <c r="K42" s="72">
        <f t="shared" si="7"/>
        <v>7.142857142857142</v>
      </c>
    </row>
    <row r="43" spans="2:11" ht="16.5" customHeight="1">
      <c r="B43" s="217" t="s">
        <v>29</v>
      </c>
      <c r="C43" s="40">
        <v>5018</v>
      </c>
      <c r="D43" s="41">
        <v>2959</v>
      </c>
      <c r="E43" s="42">
        <f t="shared" si="4"/>
        <v>58.96771622160223</v>
      </c>
      <c r="F43" s="40">
        <v>48</v>
      </c>
      <c r="G43" s="74">
        <f t="shared" si="5"/>
        <v>1.6221696519094289</v>
      </c>
      <c r="H43" s="44">
        <v>46</v>
      </c>
      <c r="I43" s="63">
        <f t="shared" si="6"/>
        <v>95.83333333333334</v>
      </c>
      <c r="J43" s="40">
        <v>1</v>
      </c>
      <c r="K43" s="74">
        <f t="shared" si="7"/>
        <v>2.1739130434782608</v>
      </c>
    </row>
    <row r="44" spans="2:11" ht="16.5" customHeight="1">
      <c r="B44" s="218" t="s">
        <v>30</v>
      </c>
      <c r="C44" s="40">
        <v>867</v>
      </c>
      <c r="D44" s="41">
        <v>685</v>
      </c>
      <c r="E44" s="42">
        <f t="shared" si="4"/>
        <v>79.00807381776241</v>
      </c>
      <c r="F44" s="40">
        <v>20</v>
      </c>
      <c r="G44" s="74">
        <f t="shared" si="5"/>
        <v>2.9197080291970803</v>
      </c>
      <c r="H44" s="44">
        <v>18</v>
      </c>
      <c r="I44" s="63">
        <f t="shared" si="6"/>
        <v>90</v>
      </c>
      <c r="J44" s="40">
        <v>2</v>
      </c>
      <c r="K44" s="74">
        <f t="shared" si="7"/>
        <v>11.11111111111111</v>
      </c>
    </row>
    <row r="45" spans="2:11" ht="16.5" customHeight="1">
      <c r="B45" s="217" t="s">
        <v>103</v>
      </c>
      <c r="C45" s="40">
        <v>261</v>
      </c>
      <c r="D45" s="41">
        <v>93</v>
      </c>
      <c r="E45" s="42">
        <f t="shared" si="4"/>
        <v>35.63218390804598</v>
      </c>
      <c r="F45" s="40">
        <v>0</v>
      </c>
      <c r="G45" s="74">
        <f t="shared" si="5"/>
        <v>0</v>
      </c>
      <c r="H45" s="44">
        <v>0</v>
      </c>
      <c r="I45" s="63" t="str">
        <f t="shared" si="6"/>
        <v>0</v>
      </c>
      <c r="J45" s="40">
        <v>0</v>
      </c>
      <c r="K45" s="74" t="str">
        <f t="shared" si="7"/>
        <v>0.00</v>
      </c>
    </row>
    <row r="46" spans="2:11" ht="16.5" customHeight="1">
      <c r="B46" s="217" t="s">
        <v>104</v>
      </c>
      <c r="C46" s="40">
        <v>465</v>
      </c>
      <c r="D46" s="41">
        <v>166</v>
      </c>
      <c r="E46" s="42">
        <f t="shared" si="4"/>
        <v>35.6989247311828</v>
      </c>
      <c r="F46" s="40">
        <v>2</v>
      </c>
      <c r="G46" s="74">
        <f t="shared" si="5"/>
        <v>1.2048192771084338</v>
      </c>
      <c r="H46" s="44">
        <v>2</v>
      </c>
      <c r="I46" s="63">
        <f t="shared" si="6"/>
        <v>100</v>
      </c>
      <c r="J46" s="58">
        <v>0</v>
      </c>
      <c r="K46" s="74">
        <f t="shared" si="7"/>
        <v>0</v>
      </c>
    </row>
    <row r="47" spans="2:11" ht="16.5" customHeight="1">
      <c r="B47" s="218" t="s">
        <v>105</v>
      </c>
      <c r="C47" s="40">
        <v>4380</v>
      </c>
      <c r="D47" s="41">
        <v>1186</v>
      </c>
      <c r="E47" s="42">
        <f t="shared" si="4"/>
        <v>27.077625570776252</v>
      </c>
      <c r="F47" s="40">
        <v>17</v>
      </c>
      <c r="G47" s="74">
        <f t="shared" si="5"/>
        <v>1.433389544688027</v>
      </c>
      <c r="H47" s="44">
        <v>17</v>
      </c>
      <c r="I47" s="63">
        <f t="shared" si="6"/>
        <v>100</v>
      </c>
      <c r="J47" s="40">
        <v>0</v>
      </c>
      <c r="K47" s="74">
        <f t="shared" si="7"/>
        <v>0</v>
      </c>
    </row>
    <row r="48" spans="2:11" ht="16.5" customHeight="1">
      <c r="B48" s="224" t="s">
        <v>106</v>
      </c>
      <c r="C48" s="40">
        <v>6485</v>
      </c>
      <c r="D48" s="41">
        <v>3305</v>
      </c>
      <c r="E48" s="42">
        <f t="shared" si="4"/>
        <v>50.96376252891287</v>
      </c>
      <c r="F48" s="40">
        <v>33</v>
      </c>
      <c r="G48" s="74">
        <f t="shared" si="5"/>
        <v>0.9984871406959153</v>
      </c>
      <c r="H48" s="44">
        <v>33</v>
      </c>
      <c r="I48" s="63">
        <f t="shared" si="6"/>
        <v>100</v>
      </c>
      <c r="J48" s="40">
        <v>0</v>
      </c>
      <c r="K48" s="74">
        <f t="shared" si="7"/>
        <v>0</v>
      </c>
    </row>
    <row r="49" spans="2:11" ht="16.5" customHeight="1">
      <c r="B49" s="224" t="s">
        <v>107</v>
      </c>
      <c r="C49" s="40">
        <v>2904</v>
      </c>
      <c r="D49" s="41">
        <v>692</v>
      </c>
      <c r="E49" s="42">
        <f t="shared" si="4"/>
        <v>23.829201101928373</v>
      </c>
      <c r="F49" s="40">
        <v>6</v>
      </c>
      <c r="G49" s="74">
        <f t="shared" si="5"/>
        <v>0.8670520231213872</v>
      </c>
      <c r="H49" s="44">
        <v>5</v>
      </c>
      <c r="I49" s="63">
        <f t="shared" si="6"/>
        <v>83.33333333333334</v>
      </c>
      <c r="J49" s="40">
        <v>2</v>
      </c>
      <c r="K49" s="74">
        <f t="shared" si="7"/>
        <v>40</v>
      </c>
    </row>
    <row r="50" spans="2:11" ht="16.5" customHeight="1">
      <c r="B50" s="227" t="s">
        <v>108</v>
      </c>
      <c r="C50" s="46">
        <v>3922</v>
      </c>
      <c r="D50" s="47">
        <v>1357</v>
      </c>
      <c r="E50" s="48">
        <f t="shared" si="4"/>
        <v>34.5996940336563</v>
      </c>
      <c r="F50" s="46">
        <v>30</v>
      </c>
      <c r="G50" s="79">
        <f t="shared" si="5"/>
        <v>2.210759027266028</v>
      </c>
      <c r="H50" s="50">
        <v>28</v>
      </c>
      <c r="I50" s="175">
        <f t="shared" si="6"/>
        <v>93.33333333333333</v>
      </c>
      <c r="J50" s="46">
        <v>1</v>
      </c>
      <c r="K50" s="79">
        <f t="shared" si="7"/>
        <v>3.571428571428571</v>
      </c>
    </row>
    <row r="51" spans="2:11" ht="16.5" customHeight="1">
      <c r="B51" s="215" t="s">
        <v>90</v>
      </c>
      <c r="C51" s="52">
        <v>53314</v>
      </c>
      <c r="D51" s="53">
        <v>12982</v>
      </c>
      <c r="E51" s="54">
        <f t="shared" si="4"/>
        <v>24.350076902877294</v>
      </c>
      <c r="F51" s="52">
        <v>219</v>
      </c>
      <c r="G51" s="177">
        <f t="shared" si="5"/>
        <v>1.6869511631489758</v>
      </c>
      <c r="H51" s="56">
        <v>207</v>
      </c>
      <c r="I51" s="176">
        <f t="shared" si="6"/>
        <v>94.52054794520548</v>
      </c>
      <c r="J51" s="76">
        <v>9</v>
      </c>
      <c r="K51" s="108">
        <f t="shared" si="7"/>
        <v>4.3478260869565215</v>
      </c>
    </row>
    <row r="52" spans="2:11" ht="16.5" customHeight="1">
      <c r="B52" s="229" t="s">
        <v>64</v>
      </c>
      <c r="C52" s="35">
        <v>6923</v>
      </c>
      <c r="D52" s="36">
        <v>783</v>
      </c>
      <c r="E52" s="37">
        <f t="shared" si="4"/>
        <v>11.310125668062978</v>
      </c>
      <c r="F52" s="35">
        <v>6</v>
      </c>
      <c r="G52" s="72">
        <f t="shared" si="5"/>
        <v>0.7662835249042145</v>
      </c>
      <c r="H52" s="39">
        <v>6</v>
      </c>
      <c r="I52" s="61">
        <f t="shared" si="6"/>
        <v>100</v>
      </c>
      <c r="J52" s="35">
        <v>0</v>
      </c>
      <c r="K52" s="72">
        <f t="shared" si="7"/>
        <v>0</v>
      </c>
    </row>
    <row r="53" spans="2:11" ht="16.5" customHeight="1">
      <c r="B53" s="224" t="s">
        <v>65</v>
      </c>
      <c r="C53" s="40">
        <v>4593</v>
      </c>
      <c r="D53" s="41">
        <v>2106</v>
      </c>
      <c r="E53" s="42">
        <f t="shared" si="4"/>
        <v>45.85238406270412</v>
      </c>
      <c r="F53" s="40">
        <v>16</v>
      </c>
      <c r="G53" s="74">
        <f t="shared" si="5"/>
        <v>0.7597340930674265</v>
      </c>
      <c r="H53" s="44">
        <v>16</v>
      </c>
      <c r="I53" s="63">
        <f t="shared" si="6"/>
        <v>100</v>
      </c>
      <c r="J53" s="40">
        <v>1</v>
      </c>
      <c r="K53" s="74">
        <f t="shared" si="7"/>
        <v>6.25</v>
      </c>
    </row>
    <row r="54" spans="2:11" ht="16.5" customHeight="1">
      <c r="B54" s="224" t="s">
        <v>66</v>
      </c>
      <c r="C54" s="40">
        <v>8061</v>
      </c>
      <c r="D54" s="41">
        <v>2259</v>
      </c>
      <c r="E54" s="42">
        <f t="shared" si="4"/>
        <v>28.02381838481578</v>
      </c>
      <c r="F54" s="40">
        <v>12</v>
      </c>
      <c r="G54" s="74">
        <f t="shared" si="5"/>
        <v>0.5312084993359893</v>
      </c>
      <c r="H54" s="44">
        <v>10</v>
      </c>
      <c r="I54" s="63">
        <f t="shared" si="6"/>
        <v>83.33333333333334</v>
      </c>
      <c r="J54" s="40">
        <v>1</v>
      </c>
      <c r="K54" s="74">
        <f t="shared" si="7"/>
        <v>10</v>
      </c>
    </row>
    <row r="55" spans="2:11" ht="16.5" customHeight="1">
      <c r="B55" s="217" t="s">
        <v>109</v>
      </c>
      <c r="C55" s="40">
        <v>2883</v>
      </c>
      <c r="D55" s="41">
        <v>446</v>
      </c>
      <c r="E55" s="42">
        <f t="shared" si="4"/>
        <v>15.469996531390912</v>
      </c>
      <c r="F55" s="40">
        <v>0</v>
      </c>
      <c r="G55" s="74">
        <f t="shared" si="5"/>
        <v>0</v>
      </c>
      <c r="H55" s="44">
        <v>0</v>
      </c>
      <c r="I55" s="63" t="str">
        <f t="shared" si="6"/>
        <v>0</v>
      </c>
      <c r="J55" s="40">
        <v>0</v>
      </c>
      <c r="K55" s="74" t="str">
        <f t="shared" si="7"/>
        <v>0.00</v>
      </c>
    </row>
    <row r="56" spans="2:11" ht="16.5" customHeight="1">
      <c r="B56" s="217" t="s">
        <v>110</v>
      </c>
      <c r="C56" s="40">
        <v>10544</v>
      </c>
      <c r="D56" s="41">
        <v>2708</v>
      </c>
      <c r="E56" s="42">
        <f t="shared" si="4"/>
        <v>25.682852807283762</v>
      </c>
      <c r="F56" s="40">
        <v>21</v>
      </c>
      <c r="G56" s="74">
        <f t="shared" si="5"/>
        <v>0.775480059084195</v>
      </c>
      <c r="H56" s="44">
        <v>18</v>
      </c>
      <c r="I56" s="63">
        <f t="shared" si="6"/>
        <v>85.71428571428571</v>
      </c>
      <c r="J56" s="40">
        <v>2</v>
      </c>
      <c r="K56" s="74">
        <f t="shared" si="7"/>
        <v>11.11111111111111</v>
      </c>
    </row>
    <row r="57" spans="2:11" ht="16.5" customHeight="1">
      <c r="B57" s="224" t="s">
        <v>111</v>
      </c>
      <c r="C57" s="40">
        <v>6228</v>
      </c>
      <c r="D57" s="41">
        <v>976</v>
      </c>
      <c r="E57" s="42">
        <f t="shared" si="4"/>
        <v>15.67116249197174</v>
      </c>
      <c r="F57" s="40">
        <v>6</v>
      </c>
      <c r="G57" s="74">
        <f t="shared" si="5"/>
        <v>0.6147540983606558</v>
      </c>
      <c r="H57" s="44">
        <v>6</v>
      </c>
      <c r="I57" s="63">
        <f t="shared" si="6"/>
        <v>100</v>
      </c>
      <c r="J57" s="40">
        <v>0</v>
      </c>
      <c r="K57" s="74">
        <f t="shared" si="7"/>
        <v>0</v>
      </c>
    </row>
    <row r="58" spans="2:11" ht="16.5" customHeight="1">
      <c r="B58" s="218" t="s">
        <v>31</v>
      </c>
      <c r="C58" s="46">
        <v>8202</v>
      </c>
      <c r="D58" s="47">
        <v>1193</v>
      </c>
      <c r="E58" s="48">
        <f t="shared" si="4"/>
        <v>14.545232870031699</v>
      </c>
      <c r="F58" s="46">
        <v>9</v>
      </c>
      <c r="G58" s="79">
        <f t="shared" si="5"/>
        <v>0.7544006705783739</v>
      </c>
      <c r="H58" s="50">
        <v>8</v>
      </c>
      <c r="I58" s="175">
        <f t="shared" si="6"/>
        <v>88.88888888888889</v>
      </c>
      <c r="J58" s="46">
        <v>1</v>
      </c>
      <c r="K58" s="79">
        <f t="shared" si="7"/>
        <v>12.5</v>
      </c>
    </row>
    <row r="59" spans="2:11" ht="16.5" customHeight="1">
      <c r="B59" s="215" t="s">
        <v>91</v>
      </c>
      <c r="C59" s="52">
        <v>47434</v>
      </c>
      <c r="D59" s="53">
        <v>10471</v>
      </c>
      <c r="E59" s="54">
        <f t="shared" si="4"/>
        <v>22.074882995319815</v>
      </c>
      <c r="F59" s="52">
        <v>70</v>
      </c>
      <c r="G59" s="177">
        <f t="shared" si="5"/>
        <v>0.6685130360042021</v>
      </c>
      <c r="H59" s="56">
        <v>64</v>
      </c>
      <c r="I59" s="176">
        <f t="shared" si="6"/>
        <v>91.42857142857143</v>
      </c>
      <c r="J59" s="76">
        <v>5</v>
      </c>
      <c r="K59" s="108">
        <f t="shared" si="7"/>
        <v>7.8125</v>
      </c>
    </row>
    <row r="60" spans="2:11" ht="16.5" customHeight="1">
      <c r="B60" s="230" t="s">
        <v>32</v>
      </c>
      <c r="C60" s="35">
        <v>25156</v>
      </c>
      <c r="D60" s="36">
        <v>3332</v>
      </c>
      <c r="E60" s="37">
        <f t="shared" si="4"/>
        <v>13.245349022102083</v>
      </c>
      <c r="F60" s="35">
        <v>6</v>
      </c>
      <c r="G60" s="72">
        <f t="shared" si="5"/>
        <v>0.18007202881152462</v>
      </c>
      <c r="H60" s="39">
        <v>6</v>
      </c>
      <c r="I60" s="61">
        <f t="shared" si="6"/>
        <v>100</v>
      </c>
      <c r="J60" s="35">
        <v>0</v>
      </c>
      <c r="K60" s="72">
        <f t="shared" si="7"/>
        <v>0</v>
      </c>
    </row>
    <row r="61" spans="2:11" ht="16.5" customHeight="1">
      <c r="B61" s="217" t="s">
        <v>33</v>
      </c>
      <c r="C61" s="40">
        <v>9407</v>
      </c>
      <c r="D61" s="41">
        <v>1715</v>
      </c>
      <c r="E61" s="42">
        <f t="shared" si="4"/>
        <v>18.23110449665143</v>
      </c>
      <c r="F61" s="40">
        <v>8</v>
      </c>
      <c r="G61" s="74">
        <f t="shared" si="5"/>
        <v>0.46647230320699706</v>
      </c>
      <c r="H61" s="44">
        <v>8</v>
      </c>
      <c r="I61" s="63">
        <f t="shared" si="6"/>
        <v>100</v>
      </c>
      <c r="J61" s="40">
        <v>0</v>
      </c>
      <c r="K61" s="74">
        <f t="shared" si="7"/>
        <v>0</v>
      </c>
    </row>
    <row r="62" spans="2:11" ht="16.5" customHeight="1">
      <c r="B62" s="217" t="s">
        <v>112</v>
      </c>
      <c r="C62" s="40">
        <v>2607</v>
      </c>
      <c r="D62" s="41">
        <v>589</v>
      </c>
      <c r="E62" s="42">
        <f t="shared" si="4"/>
        <v>22.59301879555044</v>
      </c>
      <c r="F62" s="40">
        <v>4</v>
      </c>
      <c r="G62" s="74">
        <f t="shared" si="5"/>
        <v>0.6791171477079796</v>
      </c>
      <c r="H62" s="44">
        <v>4</v>
      </c>
      <c r="I62" s="63">
        <f t="shared" si="6"/>
        <v>100</v>
      </c>
      <c r="J62" s="40">
        <v>0</v>
      </c>
      <c r="K62" s="74">
        <f t="shared" si="7"/>
        <v>0</v>
      </c>
    </row>
    <row r="63" spans="2:11" ht="16.5" customHeight="1">
      <c r="B63" s="217" t="s">
        <v>34</v>
      </c>
      <c r="C63" s="40">
        <v>3363</v>
      </c>
      <c r="D63" s="41">
        <v>506</v>
      </c>
      <c r="E63" s="42">
        <f t="shared" si="4"/>
        <v>15.04608980077312</v>
      </c>
      <c r="F63" s="40">
        <v>0</v>
      </c>
      <c r="G63" s="74">
        <f t="shared" si="5"/>
        <v>0</v>
      </c>
      <c r="H63" s="44">
        <v>0</v>
      </c>
      <c r="I63" s="63" t="str">
        <f t="shared" si="6"/>
        <v>0</v>
      </c>
      <c r="J63" s="40">
        <v>0</v>
      </c>
      <c r="K63" s="74" t="str">
        <f t="shared" si="7"/>
        <v>0.00</v>
      </c>
    </row>
    <row r="64" spans="2:11" ht="16.5" customHeight="1">
      <c r="B64" s="217" t="s">
        <v>35</v>
      </c>
      <c r="C64" s="40">
        <v>2000</v>
      </c>
      <c r="D64" s="41">
        <v>90</v>
      </c>
      <c r="E64" s="42">
        <f t="shared" si="4"/>
        <v>4.5</v>
      </c>
      <c r="F64" s="40">
        <v>0</v>
      </c>
      <c r="G64" s="74">
        <f t="shared" si="5"/>
        <v>0</v>
      </c>
      <c r="H64" s="44">
        <v>0</v>
      </c>
      <c r="I64" s="63" t="str">
        <f t="shared" si="6"/>
        <v>0</v>
      </c>
      <c r="J64" s="58">
        <v>0</v>
      </c>
      <c r="K64" s="74" t="str">
        <f t="shared" si="7"/>
        <v>0.00</v>
      </c>
    </row>
    <row r="65" spans="2:11" ht="16.5" customHeight="1">
      <c r="B65" s="224" t="s">
        <v>78</v>
      </c>
      <c r="C65" s="40">
        <v>2630</v>
      </c>
      <c r="D65" s="41">
        <v>243</v>
      </c>
      <c r="E65" s="42">
        <f t="shared" si="4"/>
        <v>9.239543726235741</v>
      </c>
      <c r="F65" s="40">
        <v>7</v>
      </c>
      <c r="G65" s="74">
        <f t="shared" si="5"/>
        <v>2.880658436213992</v>
      </c>
      <c r="H65" s="44">
        <v>4</v>
      </c>
      <c r="I65" s="63">
        <f t="shared" si="6"/>
        <v>57.14285714285714</v>
      </c>
      <c r="J65" s="40">
        <v>0</v>
      </c>
      <c r="K65" s="74">
        <f t="shared" si="7"/>
        <v>0</v>
      </c>
    </row>
    <row r="66" spans="2:11" ht="16.5" customHeight="1">
      <c r="B66" s="224" t="s">
        <v>79</v>
      </c>
      <c r="C66" s="40">
        <v>5846</v>
      </c>
      <c r="D66" s="41">
        <v>515</v>
      </c>
      <c r="E66" s="42">
        <f t="shared" si="4"/>
        <v>8.809442353746151</v>
      </c>
      <c r="F66" s="40">
        <v>15</v>
      </c>
      <c r="G66" s="74">
        <f t="shared" si="5"/>
        <v>2.912621359223301</v>
      </c>
      <c r="H66" s="44">
        <v>13</v>
      </c>
      <c r="I66" s="63">
        <f t="shared" si="6"/>
        <v>86.66666666666667</v>
      </c>
      <c r="J66" s="40">
        <v>0</v>
      </c>
      <c r="K66" s="74">
        <f t="shared" si="7"/>
        <v>0</v>
      </c>
    </row>
    <row r="67" spans="2:11" ht="16.5" customHeight="1">
      <c r="B67" s="224" t="s">
        <v>114</v>
      </c>
      <c r="C67" s="40">
        <v>3222</v>
      </c>
      <c r="D67" s="41">
        <v>1165</v>
      </c>
      <c r="E67" s="42">
        <f t="shared" si="4"/>
        <v>36.1576660459342</v>
      </c>
      <c r="F67" s="40">
        <v>14</v>
      </c>
      <c r="G67" s="74">
        <f t="shared" si="5"/>
        <v>1.201716738197425</v>
      </c>
      <c r="H67" s="44">
        <v>10</v>
      </c>
      <c r="I67" s="63">
        <f t="shared" si="6"/>
        <v>71.42857142857143</v>
      </c>
      <c r="J67" s="58">
        <v>0</v>
      </c>
      <c r="K67" s="74">
        <f t="shared" si="7"/>
        <v>0</v>
      </c>
    </row>
    <row r="68" spans="2:11" ht="16.5" customHeight="1">
      <c r="B68" s="224" t="s">
        <v>115</v>
      </c>
      <c r="C68" s="40">
        <v>5465</v>
      </c>
      <c r="D68" s="41">
        <v>3658</v>
      </c>
      <c r="E68" s="42">
        <f aca="true" t="shared" si="8" ref="E68:E99">IF(C68=0,"0",(D68/C68*100))</f>
        <v>66.93504117108876</v>
      </c>
      <c r="F68" s="40">
        <v>24</v>
      </c>
      <c r="G68" s="74">
        <f aca="true" t="shared" si="9" ref="G68:G99">IF(D68=0,"0",(F68/D68*100))</f>
        <v>0.6560962274466922</v>
      </c>
      <c r="H68" s="44">
        <v>3</v>
      </c>
      <c r="I68" s="63">
        <f aca="true" t="shared" si="10" ref="I68:I99">IF(F68=0,"0",(H68/F68*100))</f>
        <v>12.5</v>
      </c>
      <c r="J68" s="58">
        <v>1</v>
      </c>
      <c r="K68" s="74">
        <f aca="true" t="shared" si="11" ref="K68:K99">IF(H68=0,"0.00",(J68/H68*100))</f>
        <v>33.33333333333333</v>
      </c>
    </row>
    <row r="69" spans="2:11" ht="16.5" customHeight="1">
      <c r="B69" s="227" t="s">
        <v>113</v>
      </c>
      <c r="C69" s="46">
        <v>4347</v>
      </c>
      <c r="D69" s="47">
        <v>691</v>
      </c>
      <c r="E69" s="48">
        <f t="shared" si="8"/>
        <v>15.896020243846332</v>
      </c>
      <c r="F69" s="46">
        <v>7</v>
      </c>
      <c r="G69" s="79">
        <f t="shared" si="9"/>
        <v>1.0130246020260492</v>
      </c>
      <c r="H69" s="50">
        <v>6</v>
      </c>
      <c r="I69" s="175">
        <f t="shared" si="10"/>
        <v>85.71428571428571</v>
      </c>
      <c r="J69" s="46">
        <v>0</v>
      </c>
      <c r="K69" s="79">
        <f t="shared" si="11"/>
        <v>0</v>
      </c>
    </row>
    <row r="70" spans="2:11" ht="16.5" customHeight="1">
      <c r="B70" s="215" t="s">
        <v>92</v>
      </c>
      <c r="C70" s="52">
        <v>64043</v>
      </c>
      <c r="D70" s="53">
        <v>12504</v>
      </c>
      <c r="E70" s="54">
        <f t="shared" si="8"/>
        <v>19.524382055806257</v>
      </c>
      <c r="F70" s="52">
        <v>85</v>
      </c>
      <c r="G70" s="177">
        <f t="shared" si="9"/>
        <v>0.6797824696097249</v>
      </c>
      <c r="H70" s="56">
        <v>54</v>
      </c>
      <c r="I70" s="176">
        <f t="shared" si="10"/>
        <v>63.52941176470588</v>
      </c>
      <c r="J70" s="76">
        <v>1</v>
      </c>
      <c r="K70" s="108">
        <f t="shared" si="11"/>
        <v>1.8518518518518516</v>
      </c>
    </row>
    <row r="71" spans="2:11" ht="16.5" customHeight="1">
      <c r="B71" s="216" t="s">
        <v>36</v>
      </c>
      <c r="C71" s="35">
        <v>7557</v>
      </c>
      <c r="D71" s="36">
        <v>1422</v>
      </c>
      <c r="E71" s="37">
        <f t="shared" si="8"/>
        <v>18.816990869392615</v>
      </c>
      <c r="F71" s="35">
        <v>27</v>
      </c>
      <c r="G71" s="72">
        <f t="shared" si="9"/>
        <v>1.89873417721519</v>
      </c>
      <c r="H71" s="39">
        <v>26</v>
      </c>
      <c r="I71" s="61">
        <f t="shared" si="10"/>
        <v>96.29629629629629</v>
      </c>
      <c r="J71" s="35">
        <v>1</v>
      </c>
      <c r="K71" s="72">
        <f t="shared" si="11"/>
        <v>3.8461538461538463</v>
      </c>
    </row>
    <row r="72" spans="2:11" ht="16.5" customHeight="1">
      <c r="B72" s="217" t="s">
        <v>37</v>
      </c>
      <c r="C72" s="40">
        <v>3961</v>
      </c>
      <c r="D72" s="41">
        <v>894</v>
      </c>
      <c r="E72" s="42">
        <f t="shared" si="8"/>
        <v>22.570058066144913</v>
      </c>
      <c r="F72" s="40">
        <v>15</v>
      </c>
      <c r="G72" s="74">
        <f t="shared" si="9"/>
        <v>1.6778523489932886</v>
      </c>
      <c r="H72" s="44">
        <v>15</v>
      </c>
      <c r="I72" s="63">
        <f t="shared" si="10"/>
        <v>100</v>
      </c>
      <c r="J72" s="40">
        <v>1</v>
      </c>
      <c r="K72" s="74">
        <f t="shared" si="11"/>
        <v>6.666666666666667</v>
      </c>
    </row>
    <row r="73" spans="2:11" ht="16.5" customHeight="1">
      <c r="B73" s="218" t="s">
        <v>38</v>
      </c>
      <c r="C73" s="46">
        <v>2817</v>
      </c>
      <c r="D73" s="47">
        <v>1648</v>
      </c>
      <c r="E73" s="48">
        <f t="shared" si="8"/>
        <v>58.5019524316649</v>
      </c>
      <c r="F73" s="46">
        <v>20</v>
      </c>
      <c r="G73" s="79">
        <f t="shared" si="9"/>
        <v>1.2135922330097086</v>
      </c>
      <c r="H73" s="50">
        <v>19</v>
      </c>
      <c r="I73" s="175">
        <f t="shared" si="10"/>
        <v>95</v>
      </c>
      <c r="J73" s="46">
        <v>0</v>
      </c>
      <c r="K73" s="79">
        <f t="shared" si="11"/>
        <v>0</v>
      </c>
    </row>
    <row r="74" spans="2:11" ht="16.5" customHeight="1">
      <c r="B74" s="215" t="s">
        <v>95</v>
      </c>
      <c r="C74" s="52">
        <v>14335</v>
      </c>
      <c r="D74" s="53">
        <v>3964</v>
      </c>
      <c r="E74" s="54">
        <f t="shared" si="8"/>
        <v>27.65259853505406</v>
      </c>
      <c r="F74" s="52">
        <v>62</v>
      </c>
      <c r="G74" s="177">
        <f t="shared" si="9"/>
        <v>1.564076690211907</v>
      </c>
      <c r="H74" s="56">
        <v>60</v>
      </c>
      <c r="I74" s="176">
        <f t="shared" si="10"/>
        <v>96.7741935483871</v>
      </c>
      <c r="J74" s="76">
        <v>2</v>
      </c>
      <c r="K74" s="108">
        <f t="shared" si="11"/>
        <v>3.3333333333333335</v>
      </c>
    </row>
    <row r="75" spans="2:11" ht="16.5" customHeight="1">
      <c r="B75" s="216" t="s">
        <v>39</v>
      </c>
      <c r="C75" s="35">
        <v>3493</v>
      </c>
      <c r="D75" s="36">
        <v>1213</v>
      </c>
      <c r="E75" s="37">
        <f t="shared" si="8"/>
        <v>34.72659604924134</v>
      </c>
      <c r="F75" s="35">
        <v>14</v>
      </c>
      <c r="G75" s="72">
        <f t="shared" si="9"/>
        <v>1.1541632316570487</v>
      </c>
      <c r="H75" s="39">
        <v>13</v>
      </c>
      <c r="I75" s="61">
        <f t="shared" si="10"/>
        <v>92.85714285714286</v>
      </c>
      <c r="J75" s="35">
        <v>0</v>
      </c>
      <c r="K75" s="72">
        <f t="shared" si="11"/>
        <v>0</v>
      </c>
    </row>
    <row r="76" spans="2:11" ht="16.5" customHeight="1">
      <c r="B76" s="218" t="s">
        <v>40</v>
      </c>
      <c r="C76" s="46">
        <v>3410</v>
      </c>
      <c r="D76" s="47">
        <v>2029</v>
      </c>
      <c r="E76" s="48">
        <f t="shared" si="8"/>
        <v>59.50146627565982</v>
      </c>
      <c r="F76" s="46">
        <v>38</v>
      </c>
      <c r="G76" s="79">
        <f t="shared" si="9"/>
        <v>1.8728437654016759</v>
      </c>
      <c r="H76" s="50">
        <v>37</v>
      </c>
      <c r="I76" s="175">
        <f t="shared" si="10"/>
        <v>97.36842105263158</v>
      </c>
      <c r="J76" s="46">
        <v>0</v>
      </c>
      <c r="K76" s="79">
        <f t="shared" si="11"/>
        <v>0</v>
      </c>
    </row>
    <row r="77" spans="2:11" ht="16.5" customHeight="1">
      <c r="B77" s="215" t="s">
        <v>93</v>
      </c>
      <c r="C77" s="52">
        <v>6903</v>
      </c>
      <c r="D77" s="53">
        <v>3242</v>
      </c>
      <c r="E77" s="54">
        <f t="shared" si="8"/>
        <v>46.96508764305374</v>
      </c>
      <c r="F77" s="52">
        <v>52</v>
      </c>
      <c r="G77" s="177">
        <f t="shared" si="9"/>
        <v>1.6039481801357187</v>
      </c>
      <c r="H77" s="56">
        <v>50</v>
      </c>
      <c r="I77" s="176">
        <f t="shared" si="10"/>
        <v>96.15384615384616</v>
      </c>
      <c r="J77" s="76">
        <v>0</v>
      </c>
      <c r="K77" s="108">
        <f t="shared" si="11"/>
        <v>0</v>
      </c>
    </row>
    <row r="78" spans="2:11" ht="16.5" customHeight="1">
      <c r="B78" s="216" t="s">
        <v>41</v>
      </c>
      <c r="C78" s="35">
        <v>12948</v>
      </c>
      <c r="D78" s="36">
        <v>2083</v>
      </c>
      <c r="E78" s="37">
        <f t="shared" si="8"/>
        <v>16.087426629595306</v>
      </c>
      <c r="F78" s="35">
        <v>21</v>
      </c>
      <c r="G78" s="72">
        <f t="shared" si="9"/>
        <v>1.0081613058089294</v>
      </c>
      <c r="H78" s="39">
        <v>21</v>
      </c>
      <c r="I78" s="61">
        <f t="shared" si="10"/>
        <v>100</v>
      </c>
      <c r="J78" s="60">
        <v>1</v>
      </c>
      <c r="K78" s="72">
        <f t="shared" si="11"/>
        <v>4.761904761904762</v>
      </c>
    </row>
    <row r="79" spans="2:11" ht="16.5" customHeight="1">
      <c r="B79" s="217" t="s">
        <v>42</v>
      </c>
      <c r="C79" s="40">
        <v>1196</v>
      </c>
      <c r="D79" s="73">
        <v>267</v>
      </c>
      <c r="E79" s="63">
        <f t="shared" si="8"/>
        <v>22.32441471571906</v>
      </c>
      <c r="F79" s="58">
        <v>5</v>
      </c>
      <c r="G79" s="74">
        <f t="shared" si="9"/>
        <v>1.8726591760299627</v>
      </c>
      <c r="H79" s="64">
        <v>5</v>
      </c>
      <c r="I79" s="63">
        <f t="shared" si="10"/>
        <v>100</v>
      </c>
      <c r="J79" s="58">
        <v>0</v>
      </c>
      <c r="K79" s="74">
        <f t="shared" si="11"/>
        <v>0</v>
      </c>
    </row>
    <row r="80" spans="2:11" ht="16.5" customHeight="1">
      <c r="B80" s="217" t="s">
        <v>43</v>
      </c>
      <c r="C80" s="40">
        <v>1260</v>
      </c>
      <c r="D80" s="41">
        <v>703</v>
      </c>
      <c r="E80" s="42">
        <f t="shared" si="8"/>
        <v>55.7936507936508</v>
      </c>
      <c r="F80" s="40">
        <v>17</v>
      </c>
      <c r="G80" s="74">
        <f t="shared" si="9"/>
        <v>2.418207681365576</v>
      </c>
      <c r="H80" s="44">
        <v>16</v>
      </c>
      <c r="I80" s="63">
        <f t="shared" si="10"/>
        <v>94.11764705882352</v>
      </c>
      <c r="J80" s="58">
        <v>0</v>
      </c>
      <c r="K80" s="74">
        <f t="shared" si="11"/>
        <v>0</v>
      </c>
    </row>
    <row r="81" spans="2:11" ht="16.5" customHeight="1">
      <c r="B81" s="217" t="s">
        <v>44</v>
      </c>
      <c r="C81" s="40">
        <v>4346</v>
      </c>
      <c r="D81" s="41">
        <v>996</v>
      </c>
      <c r="E81" s="42">
        <f t="shared" si="8"/>
        <v>22.91762540266912</v>
      </c>
      <c r="F81" s="40">
        <v>24</v>
      </c>
      <c r="G81" s="74">
        <f t="shared" si="9"/>
        <v>2.4096385542168677</v>
      </c>
      <c r="H81" s="44">
        <v>22</v>
      </c>
      <c r="I81" s="63">
        <f t="shared" si="10"/>
        <v>91.66666666666666</v>
      </c>
      <c r="J81" s="58">
        <v>0</v>
      </c>
      <c r="K81" s="74">
        <f t="shared" si="11"/>
        <v>0</v>
      </c>
    </row>
    <row r="82" spans="2:11" ht="16.5" customHeight="1">
      <c r="B82" s="217" t="s">
        <v>45</v>
      </c>
      <c r="C82" s="40">
        <v>1028</v>
      </c>
      <c r="D82" s="41">
        <v>244</v>
      </c>
      <c r="E82" s="42">
        <f t="shared" si="8"/>
        <v>23.73540856031128</v>
      </c>
      <c r="F82" s="40">
        <v>5</v>
      </c>
      <c r="G82" s="74">
        <f t="shared" si="9"/>
        <v>2.0491803278688523</v>
      </c>
      <c r="H82" s="44">
        <v>5</v>
      </c>
      <c r="I82" s="63">
        <f t="shared" si="10"/>
        <v>100</v>
      </c>
      <c r="J82" s="58">
        <v>0</v>
      </c>
      <c r="K82" s="74">
        <f t="shared" si="11"/>
        <v>0</v>
      </c>
    </row>
    <row r="83" spans="2:11" ht="16.5" customHeight="1">
      <c r="B83" s="217" t="s">
        <v>46</v>
      </c>
      <c r="C83" s="40">
        <v>2149</v>
      </c>
      <c r="D83" s="41">
        <v>352</v>
      </c>
      <c r="E83" s="42">
        <f t="shared" si="8"/>
        <v>16.37971149371801</v>
      </c>
      <c r="F83" s="40">
        <v>6</v>
      </c>
      <c r="G83" s="74">
        <f t="shared" si="9"/>
        <v>1.7045454545454544</v>
      </c>
      <c r="H83" s="44">
        <v>6</v>
      </c>
      <c r="I83" s="63">
        <f t="shared" si="10"/>
        <v>100</v>
      </c>
      <c r="J83" s="58">
        <v>0</v>
      </c>
      <c r="K83" s="74">
        <f t="shared" si="11"/>
        <v>0</v>
      </c>
    </row>
    <row r="84" spans="2:11" ht="16.5" customHeight="1">
      <c r="B84" s="217" t="s">
        <v>47</v>
      </c>
      <c r="C84" s="40">
        <v>2193</v>
      </c>
      <c r="D84" s="41">
        <v>811</v>
      </c>
      <c r="E84" s="42">
        <f t="shared" si="8"/>
        <v>36.9813041495668</v>
      </c>
      <c r="F84" s="40">
        <v>12</v>
      </c>
      <c r="G84" s="74">
        <f t="shared" si="9"/>
        <v>1.4796547472256474</v>
      </c>
      <c r="H84" s="44">
        <v>11</v>
      </c>
      <c r="I84" s="63">
        <f t="shared" si="10"/>
        <v>91.66666666666666</v>
      </c>
      <c r="J84" s="40">
        <v>1</v>
      </c>
      <c r="K84" s="74">
        <f t="shared" si="11"/>
        <v>9.090909090909092</v>
      </c>
    </row>
    <row r="85" spans="2:11" ht="16.5" customHeight="1">
      <c r="B85" s="218" t="s">
        <v>48</v>
      </c>
      <c r="C85" s="46">
        <v>4944</v>
      </c>
      <c r="D85" s="47">
        <v>1953</v>
      </c>
      <c r="E85" s="48">
        <f t="shared" si="8"/>
        <v>39.50242718446602</v>
      </c>
      <c r="F85" s="46">
        <v>32</v>
      </c>
      <c r="G85" s="79">
        <f t="shared" si="9"/>
        <v>1.638504864311316</v>
      </c>
      <c r="H85" s="50">
        <v>31</v>
      </c>
      <c r="I85" s="175">
        <f t="shared" si="10"/>
        <v>96.875</v>
      </c>
      <c r="J85" s="46">
        <v>2</v>
      </c>
      <c r="K85" s="79">
        <f t="shared" si="11"/>
        <v>6.451612903225806</v>
      </c>
    </row>
    <row r="86" spans="2:11" ht="16.5" customHeight="1">
      <c r="B86" s="215" t="s">
        <v>49</v>
      </c>
      <c r="C86" s="52">
        <v>30064</v>
      </c>
      <c r="D86" s="53">
        <v>7409</v>
      </c>
      <c r="E86" s="54">
        <f t="shared" si="8"/>
        <v>24.64409260244811</v>
      </c>
      <c r="F86" s="52">
        <v>122</v>
      </c>
      <c r="G86" s="177">
        <f t="shared" si="9"/>
        <v>1.64664597111621</v>
      </c>
      <c r="H86" s="56">
        <v>117</v>
      </c>
      <c r="I86" s="176">
        <f t="shared" si="10"/>
        <v>95.90163934426229</v>
      </c>
      <c r="J86" s="76">
        <v>4</v>
      </c>
      <c r="K86" s="108">
        <f t="shared" si="11"/>
        <v>3.418803418803419</v>
      </c>
    </row>
    <row r="87" spans="2:11" ht="16.5" customHeight="1">
      <c r="B87" s="216" t="s">
        <v>50</v>
      </c>
      <c r="C87" s="35">
        <v>7497</v>
      </c>
      <c r="D87" s="36">
        <v>814</v>
      </c>
      <c r="E87" s="37">
        <f t="shared" si="8"/>
        <v>10.857676403894892</v>
      </c>
      <c r="F87" s="35">
        <v>2</v>
      </c>
      <c r="G87" s="72">
        <f t="shared" si="9"/>
        <v>0.2457002457002457</v>
      </c>
      <c r="H87" s="39">
        <v>2</v>
      </c>
      <c r="I87" s="61">
        <f t="shared" si="10"/>
        <v>100</v>
      </c>
      <c r="J87" s="60">
        <v>0</v>
      </c>
      <c r="K87" s="72">
        <f t="shared" si="11"/>
        <v>0</v>
      </c>
    </row>
    <row r="88" spans="2:11" ht="16.5" customHeight="1">
      <c r="B88" s="217" t="s">
        <v>51</v>
      </c>
      <c r="C88" s="40">
        <v>4530</v>
      </c>
      <c r="D88" s="41">
        <v>74</v>
      </c>
      <c r="E88" s="42">
        <f t="shared" si="8"/>
        <v>1.6335540838852098</v>
      </c>
      <c r="F88" s="40">
        <v>1</v>
      </c>
      <c r="G88" s="74">
        <f t="shared" si="9"/>
        <v>1.3513513513513513</v>
      </c>
      <c r="H88" s="44">
        <v>1</v>
      </c>
      <c r="I88" s="63">
        <f t="shared" si="10"/>
        <v>100</v>
      </c>
      <c r="J88" s="40">
        <v>0</v>
      </c>
      <c r="K88" s="74">
        <f t="shared" si="11"/>
        <v>0</v>
      </c>
    </row>
    <row r="89" spans="2:11" ht="16.5" customHeight="1">
      <c r="B89" s="217" t="s">
        <v>52</v>
      </c>
      <c r="C89" s="40">
        <v>3997</v>
      </c>
      <c r="D89" s="41">
        <v>394</v>
      </c>
      <c r="E89" s="42">
        <f t="shared" si="8"/>
        <v>9.857393044783588</v>
      </c>
      <c r="F89" s="40">
        <v>2</v>
      </c>
      <c r="G89" s="74">
        <f t="shared" si="9"/>
        <v>0.5076142131979695</v>
      </c>
      <c r="H89" s="44">
        <v>0</v>
      </c>
      <c r="I89" s="63">
        <f t="shared" si="10"/>
        <v>0</v>
      </c>
      <c r="J89" s="58">
        <v>0</v>
      </c>
      <c r="K89" s="74" t="str">
        <f t="shared" si="11"/>
        <v>0.00</v>
      </c>
    </row>
    <row r="90" spans="2:11" ht="16.5" customHeight="1">
      <c r="B90" s="217" t="s">
        <v>53</v>
      </c>
      <c r="C90" s="40">
        <v>4529</v>
      </c>
      <c r="D90" s="41">
        <v>1194</v>
      </c>
      <c r="E90" s="42">
        <f t="shared" si="8"/>
        <v>26.36343563700596</v>
      </c>
      <c r="F90" s="40">
        <v>1</v>
      </c>
      <c r="G90" s="74">
        <f t="shared" si="9"/>
        <v>0.08375209380234507</v>
      </c>
      <c r="H90" s="44">
        <v>1</v>
      </c>
      <c r="I90" s="63">
        <f t="shared" si="10"/>
        <v>100</v>
      </c>
      <c r="J90" s="40">
        <v>0</v>
      </c>
      <c r="K90" s="74">
        <f t="shared" si="11"/>
        <v>0</v>
      </c>
    </row>
    <row r="91" spans="2:11" ht="16.5" customHeight="1">
      <c r="B91" s="217" t="s">
        <v>54</v>
      </c>
      <c r="C91" s="40">
        <v>2767</v>
      </c>
      <c r="D91" s="41">
        <v>905</v>
      </c>
      <c r="E91" s="42">
        <f t="shared" si="8"/>
        <v>32.70690278279725</v>
      </c>
      <c r="F91" s="40">
        <v>3</v>
      </c>
      <c r="G91" s="74">
        <f t="shared" si="9"/>
        <v>0.3314917127071823</v>
      </c>
      <c r="H91" s="44">
        <v>3</v>
      </c>
      <c r="I91" s="63">
        <f t="shared" si="10"/>
        <v>100</v>
      </c>
      <c r="J91" s="58">
        <v>1</v>
      </c>
      <c r="K91" s="74">
        <f t="shared" si="11"/>
        <v>33.33333333333333</v>
      </c>
    </row>
    <row r="92" spans="2:11" ht="16.5" customHeight="1">
      <c r="B92" s="218" t="s">
        <v>55</v>
      </c>
      <c r="C92" s="46">
        <v>3725</v>
      </c>
      <c r="D92" s="47">
        <v>333</v>
      </c>
      <c r="E92" s="48">
        <f t="shared" si="8"/>
        <v>8.939597315436242</v>
      </c>
      <c r="F92" s="46">
        <v>0</v>
      </c>
      <c r="G92" s="79">
        <f t="shared" si="9"/>
        <v>0</v>
      </c>
      <c r="H92" s="50">
        <v>0</v>
      </c>
      <c r="I92" s="175" t="str">
        <f t="shared" si="10"/>
        <v>0</v>
      </c>
      <c r="J92" s="46">
        <v>0</v>
      </c>
      <c r="K92" s="79" t="str">
        <f t="shared" si="11"/>
        <v>0.00</v>
      </c>
    </row>
    <row r="93" spans="2:11" ht="16.5" customHeight="1" thickBot="1">
      <c r="B93" s="232" t="s">
        <v>94</v>
      </c>
      <c r="C93" s="65">
        <v>27045</v>
      </c>
      <c r="D93" s="66">
        <v>3714</v>
      </c>
      <c r="E93" s="67">
        <f t="shared" si="8"/>
        <v>13.73266777592901</v>
      </c>
      <c r="F93" s="65">
        <v>9</v>
      </c>
      <c r="G93" s="179">
        <f t="shared" si="9"/>
        <v>0.24232633279483037</v>
      </c>
      <c r="H93" s="69">
        <v>7</v>
      </c>
      <c r="I93" s="178">
        <f t="shared" si="10"/>
        <v>77.77777777777779</v>
      </c>
      <c r="J93" s="235">
        <v>1</v>
      </c>
      <c r="K93" s="109">
        <f t="shared" si="11"/>
        <v>14.285714285714285</v>
      </c>
    </row>
    <row r="94" spans="2:11" ht="16.5" customHeight="1">
      <c r="B94" s="219"/>
      <c r="C94" s="233"/>
      <c r="D94" s="233"/>
      <c r="E94" s="233"/>
      <c r="F94" s="233"/>
      <c r="G94" s="236"/>
      <c r="H94" s="233"/>
      <c r="I94" s="236"/>
      <c r="J94" s="233"/>
      <c r="K94" s="236" t="s">
        <v>154</v>
      </c>
    </row>
    <row r="95" spans="2:11" ht="16.5" customHeight="1">
      <c r="B95" s="219"/>
      <c r="C95" s="233"/>
      <c r="D95" s="233"/>
      <c r="E95" s="233"/>
      <c r="F95" s="233"/>
      <c r="G95" s="236"/>
      <c r="H95" s="233"/>
      <c r="I95" s="236"/>
      <c r="J95" s="233"/>
      <c r="K95" s="233"/>
    </row>
    <row r="96" spans="2:11" ht="16.5" customHeight="1">
      <c r="B96" s="219"/>
      <c r="C96" s="233"/>
      <c r="D96" s="233"/>
      <c r="E96" s="233"/>
      <c r="F96" s="233"/>
      <c r="G96" s="236"/>
      <c r="H96" s="233"/>
      <c r="I96" s="236"/>
      <c r="J96" s="233"/>
      <c r="K96" s="233"/>
    </row>
    <row r="97" spans="2:11" ht="16.5" customHeight="1">
      <c r="B97" s="219"/>
      <c r="C97" s="233"/>
      <c r="D97" s="233"/>
      <c r="E97" s="233"/>
      <c r="F97" s="233"/>
      <c r="G97" s="236"/>
      <c r="H97" s="233"/>
      <c r="I97" s="236"/>
      <c r="J97" s="233"/>
      <c r="K97" s="233"/>
    </row>
    <row r="98" spans="2:11" ht="16.5" customHeight="1">
      <c r="B98" s="219"/>
      <c r="C98" s="233"/>
      <c r="D98" s="233"/>
      <c r="E98" s="233"/>
      <c r="F98" s="233"/>
      <c r="G98" s="236"/>
      <c r="H98" s="233"/>
      <c r="I98" s="236"/>
      <c r="J98" s="233"/>
      <c r="K98" s="233"/>
    </row>
    <row r="99" spans="2:11" ht="16.5" customHeight="1">
      <c r="B99" s="219"/>
      <c r="C99" s="233"/>
      <c r="D99" s="233"/>
      <c r="E99" s="233"/>
      <c r="F99" s="233"/>
      <c r="G99" s="236"/>
      <c r="H99" s="233"/>
      <c r="I99" s="236"/>
      <c r="J99" s="233"/>
      <c r="K99" s="233"/>
    </row>
    <row r="100" spans="2:11" ht="16.5" customHeight="1">
      <c r="B100" s="219"/>
      <c r="C100" s="233"/>
      <c r="D100" s="233"/>
      <c r="E100" s="233"/>
      <c r="F100" s="233"/>
      <c r="G100" s="236"/>
      <c r="H100" s="233"/>
      <c r="I100" s="236"/>
      <c r="J100" s="233"/>
      <c r="K100" s="233"/>
    </row>
    <row r="101" spans="2:11" ht="16.5" customHeight="1">
      <c r="B101" s="219"/>
      <c r="C101" s="233"/>
      <c r="D101" s="233"/>
      <c r="E101" s="233"/>
      <c r="F101" s="233"/>
      <c r="G101" s="236"/>
      <c r="H101" s="233"/>
      <c r="I101" s="236"/>
      <c r="J101" s="233"/>
      <c r="K101" s="233"/>
    </row>
    <row r="102" spans="2:11" ht="16.5" customHeight="1">
      <c r="B102" s="219"/>
      <c r="C102" s="233"/>
      <c r="D102" s="233"/>
      <c r="E102" s="233"/>
      <c r="F102" s="233"/>
      <c r="G102" s="236"/>
      <c r="H102" s="233"/>
      <c r="I102" s="236"/>
      <c r="J102" s="233"/>
      <c r="K102" s="233"/>
    </row>
    <row r="103" spans="2:11" ht="16.5" customHeight="1">
      <c r="B103" s="219"/>
      <c r="C103" s="233"/>
      <c r="D103" s="233"/>
      <c r="E103" s="233"/>
      <c r="F103" s="233"/>
      <c r="G103" s="236"/>
      <c r="H103" s="233"/>
      <c r="I103" s="236"/>
      <c r="J103" s="233"/>
      <c r="K103" s="233"/>
    </row>
    <row r="104" spans="2:11" ht="16.5" customHeight="1">
      <c r="B104" s="219"/>
      <c r="C104" s="233"/>
      <c r="D104" s="233"/>
      <c r="E104" s="233"/>
      <c r="F104" s="233"/>
      <c r="G104" s="236"/>
      <c r="H104" s="233"/>
      <c r="I104" s="236"/>
      <c r="J104" s="233"/>
      <c r="K104" s="233"/>
    </row>
    <row r="105" spans="2:11" ht="16.5" customHeight="1">
      <c r="B105" s="219"/>
      <c r="C105" s="233"/>
      <c r="D105" s="233"/>
      <c r="E105" s="233"/>
      <c r="F105" s="233"/>
      <c r="G105" s="236"/>
      <c r="H105" s="233"/>
      <c r="I105" s="236"/>
      <c r="J105" s="233"/>
      <c r="K105" s="233"/>
    </row>
    <row r="106" spans="2:11" ht="16.5" customHeight="1">
      <c r="B106" s="219"/>
      <c r="C106" s="233"/>
      <c r="D106" s="233"/>
      <c r="E106" s="233"/>
      <c r="F106" s="233"/>
      <c r="G106" s="236"/>
      <c r="H106" s="233"/>
      <c r="I106" s="236"/>
      <c r="J106" s="233"/>
      <c r="K106" s="233"/>
    </row>
    <row r="107" spans="2:11" ht="16.5" customHeight="1">
      <c r="B107" s="219"/>
      <c r="C107" s="233"/>
      <c r="D107" s="233"/>
      <c r="E107" s="233"/>
      <c r="F107" s="233"/>
      <c r="G107" s="236"/>
      <c r="H107" s="233"/>
      <c r="I107" s="236"/>
      <c r="J107" s="233"/>
      <c r="K107" s="233"/>
    </row>
    <row r="108" spans="2:11" ht="16.5" customHeight="1">
      <c r="B108" s="219"/>
      <c r="C108" s="233"/>
      <c r="D108" s="233"/>
      <c r="E108" s="233"/>
      <c r="F108" s="233"/>
      <c r="G108" s="236"/>
      <c r="H108" s="233"/>
      <c r="I108" s="236"/>
      <c r="J108" s="233"/>
      <c r="K108" s="233"/>
    </row>
    <row r="109" spans="2:11" ht="16.5" customHeight="1">
      <c r="B109" s="219"/>
      <c r="C109" s="233"/>
      <c r="D109" s="233"/>
      <c r="E109" s="233"/>
      <c r="F109" s="233"/>
      <c r="G109" s="236"/>
      <c r="H109" s="233"/>
      <c r="I109" s="236"/>
      <c r="J109" s="233"/>
      <c r="K109" s="233"/>
    </row>
    <row r="110" spans="2:11" ht="16.5" customHeight="1">
      <c r="B110" s="219"/>
      <c r="C110" s="233"/>
      <c r="D110" s="233"/>
      <c r="E110" s="233"/>
      <c r="F110" s="233"/>
      <c r="G110" s="236"/>
      <c r="H110" s="233"/>
      <c r="I110" s="236"/>
      <c r="J110" s="233"/>
      <c r="K110" s="233"/>
    </row>
    <row r="111" spans="2:11" ht="16.5" customHeight="1">
      <c r="B111" s="219"/>
      <c r="C111" s="233"/>
      <c r="D111" s="233"/>
      <c r="E111" s="233"/>
      <c r="F111" s="233"/>
      <c r="G111" s="236"/>
      <c r="H111" s="233"/>
      <c r="I111" s="236"/>
      <c r="J111" s="233"/>
      <c r="K111" s="233"/>
    </row>
    <row r="112" spans="2:11" ht="16.5" customHeight="1">
      <c r="B112" s="219"/>
      <c r="C112" s="233"/>
      <c r="D112" s="233"/>
      <c r="E112" s="233"/>
      <c r="F112" s="233"/>
      <c r="G112" s="236"/>
      <c r="H112" s="233"/>
      <c r="I112" s="236"/>
      <c r="J112" s="233"/>
      <c r="K112" s="233"/>
    </row>
    <row r="113" spans="2:11" ht="16.5" customHeight="1">
      <c r="B113" s="219"/>
      <c r="C113" s="233"/>
      <c r="D113" s="233"/>
      <c r="E113" s="233"/>
      <c r="F113" s="233"/>
      <c r="G113" s="236"/>
      <c r="H113" s="233"/>
      <c r="I113" s="236"/>
      <c r="J113" s="233"/>
      <c r="K113" s="233"/>
    </row>
    <row r="114" spans="2:11" ht="16.5" customHeight="1">
      <c r="B114" s="219"/>
      <c r="C114" s="233"/>
      <c r="D114" s="233"/>
      <c r="E114" s="233"/>
      <c r="F114" s="233"/>
      <c r="G114" s="236"/>
      <c r="H114" s="233"/>
      <c r="I114" s="236"/>
      <c r="J114" s="233"/>
      <c r="K114" s="233"/>
    </row>
    <row r="115" spans="2:11" ht="16.5" customHeight="1">
      <c r="B115" s="219"/>
      <c r="C115" s="233"/>
      <c r="D115" s="233"/>
      <c r="E115" s="233"/>
      <c r="F115" s="233"/>
      <c r="G115" s="236"/>
      <c r="H115" s="233"/>
      <c r="I115" s="236"/>
      <c r="J115" s="233"/>
      <c r="K115" s="233"/>
    </row>
    <row r="116" spans="2:11" ht="16.5" customHeight="1">
      <c r="B116" s="219"/>
      <c r="C116" s="233"/>
      <c r="D116" s="233"/>
      <c r="E116" s="233"/>
      <c r="F116" s="233"/>
      <c r="G116" s="236"/>
      <c r="H116" s="233"/>
      <c r="I116" s="236"/>
      <c r="J116" s="233"/>
      <c r="K116" s="233"/>
    </row>
    <row r="117" spans="2:11" ht="16.5" customHeight="1">
      <c r="B117" s="219"/>
      <c r="C117" s="233"/>
      <c r="D117" s="233"/>
      <c r="E117" s="233"/>
      <c r="F117" s="233"/>
      <c r="G117" s="236"/>
      <c r="H117" s="233"/>
      <c r="I117" s="236"/>
      <c r="J117" s="233"/>
      <c r="K117" s="233"/>
    </row>
    <row r="118" spans="2:11" ht="16.5" customHeight="1">
      <c r="B118" s="219"/>
      <c r="C118" s="233"/>
      <c r="D118" s="233"/>
      <c r="E118" s="233"/>
      <c r="F118" s="233"/>
      <c r="G118" s="236"/>
      <c r="H118" s="233"/>
      <c r="I118" s="236"/>
      <c r="J118" s="233"/>
      <c r="K118" s="233"/>
    </row>
    <row r="119" spans="2:11" ht="16.5" customHeight="1">
      <c r="B119" s="219"/>
      <c r="C119" s="233"/>
      <c r="D119" s="233"/>
      <c r="E119" s="233"/>
      <c r="F119" s="233"/>
      <c r="G119" s="236"/>
      <c r="H119" s="233"/>
      <c r="I119" s="236"/>
      <c r="J119" s="233"/>
      <c r="K119" s="233"/>
    </row>
    <row r="120" spans="2:11" ht="16.5" customHeight="1">
      <c r="B120" s="219"/>
      <c r="C120" s="233"/>
      <c r="D120" s="233"/>
      <c r="E120" s="233"/>
      <c r="F120" s="233"/>
      <c r="G120" s="236"/>
      <c r="H120" s="233"/>
      <c r="I120" s="236"/>
      <c r="J120" s="233"/>
      <c r="K120" s="233"/>
    </row>
    <row r="121" spans="2:11" ht="16.5" customHeight="1">
      <c r="B121" s="219"/>
      <c r="C121" s="233"/>
      <c r="D121" s="233"/>
      <c r="E121" s="233"/>
      <c r="F121" s="233"/>
      <c r="G121" s="236"/>
      <c r="H121" s="233"/>
      <c r="I121" s="236"/>
      <c r="J121" s="233"/>
      <c r="K121" s="233"/>
    </row>
    <row r="122" spans="2:11" ht="16.5" customHeight="1">
      <c r="B122" s="219"/>
      <c r="C122" s="233"/>
      <c r="D122" s="233"/>
      <c r="E122" s="233"/>
      <c r="F122" s="233"/>
      <c r="G122" s="236"/>
      <c r="H122" s="233"/>
      <c r="I122" s="236"/>
      <c r="J122" s="233"/>
      <c r="K122" s="233"/>
    </row>
    <row r="123" spans="2:11" ht="16.5" customHeight="1">
      <c r="B123" s="219"/>
      <c r="C123" s="233"/>
      <c r="D123" s="233"/>
      <c r="E123" s="233"/>
      <c r="F123" s="233"/>
      <c r="G123" s="236"/>
      <c r="H123" s="233"/>
      <c r="I123" s="236"/>
      <c r="J123" s="233"/>
      <c r="K123" s="233"/>
    </row>
    <row r="124" spans="2:11" ht="16.5" customHeight="1">
      <c r="B124" s="219"/>
      <c r="C124" s="233"/>
      <c r="D124" s="233"/>
      <c r="E124" s="233"/>
      <c r="F124" s="233"/>
      <c r="G124" s="236"/>
      <c r="H124" s="233"/>
      <c r="I124" s="236"/>
      <c r="J124" s="233"/>
      <c r="K124" s="233"/>
    </row>
    <row r="125" spans="2:11" ht="16.5" customHeight="1">
      <c r="B125" s="219"/>
      <c r="C125" s="233"/>
      <c r="D125" s="233"/>
      <c r="E125" s="233"/>
      <c r="F125" s="233"/>
      <c r="G125" s="236"/>
      <c r="H125" s="233"/>
      <c r="I125" s="236"/>
      <c r="J125" s="233"/>
      <c r="K125" s="233"/>
    </row>
    <row r="126" spans="2:11" ht="16.5" customHeight="1">
      <c r="B126" s="219"/>
      <c r="C126" s="233"/>
      <c r="D126" s="233"/>
      <c r="E126" s="233"/>
      <c r="F126" s="233"/>
      <c r="G126" s="236"/>
      <c r="H126" s="233"/>
      <c r="I126" s="236"/>
      <c r="J126" s="233"/>
      <c r="K126" s="233"/>
    </row>
    <row r="127" spans="2:11" ht="16.5" customHeight="1">
      <c r="B127" s="219"/>
      <c r="C127" s="233"/>
      <c r="D127" s="233"/>
      <c r="E127" s="233"/>
      <c r="F127" s="233"/>
      <c r="G127" s="236"/>
      <c r="H127" s="233"/>
      <c r="I127" s="236"/>
      <c r="J127" s="233"/>
      <c r="K127" s="233"/>
    </row>
    <row r="128" spans="2:11" ht="16.5" customHeight="1">
      <c r="B128" s="219"/>
      <c r="C128" s="233"/>
      <c r="D128" s="233"/>
      <c r="E128" s="233"/>
      <c r="F128" s="233"/>
      <c r="G128" s="236"/>
      <c r="H128" s="233"/>
      <c r="I128" s="236"/>
      <c r="J128" s="233"/>
      <c r="K128" s="233"/>
    </row>
    <row r="129" spans="2:11" ht="16.5" customHeight="1">
      <c r="B129" s="219"/>
      <c r="C129" s="233"/>
      <c r="D129" s="233"/>
      <c r="E129" s="233"/>
      <c r="F129" s="233"/>
      <c r="G129" s="236"/>
      <c r="H129" s="233"/>
      <c r="I129" s="236"/>
      <c r="J129" s="233"/>
      <c r="K129" s="233"/>
    </row>
    <row r="130" spans="2:11" ht="16.5" customHeight="1">
      <c r="B130" s="219"/>
      <c r="C130" s="233"/>
      <c r="D130" s="233"/>
      <c r="E130" s="233"/>
      <c r="F130" s="233"/>
      <c r="G130" s="236"/>
      <c r="H130" s="233"/>
      <c r="I130" s="236"/>
      <c r="J130" s="233"/>
      <c r="K130" s="233"/>
    </row>
    <row r="131" spans="2:11" ht="16.5" customHeight="1">
      <c r="B131" s="219"/>
      <c r="C131" s="233"/>
      <c r="D131" s="233"/>
      <c r="E131" s="233"/>
      <c r="F131" s="233"/>
      <c r="G131" s="236"/>
      <c r="H131" s="233"/>
      <c r="I131" s="236"/>
      <c r="J131" s="233"/>
      <c r="K131" s="233"/>
    </row>
    <row r="132" spans="2:11" ht="16.5" customHeight="1">
      <c r="B132" s="219"/>
      <c r="C132" s="233"/>
      <c r="D132" s="233"/>
      <c r="E132" s="233"/>
      <c r="F132" s="233"/>
      <c r="G132" s="236"/>
      <c r="H132" s="233"/>
      <c r="I132" s="236"/>
      <c r="J132" s="233"/>
      <c r="K132" s="233"/>
    </row>
    <row r="133" spans="2:11" ht="16.5" customHeight="1">
      <c r="B133" s="219"/>
      <c r="C133" s="233"/>
      <c r="D133" s="233"/>
      <c r="E133" s="233"/>
      <c r="F133" s="233"/>
      <c r="G133" s="236"/>
      <c r="H133" s="233"/>
      <c r="I133" s="236"/>
      <c r="J133" s="233"/>
      <c r="K133" s="233"/>
    </row>
    <row r="134" spans="2:11" ht="16.5" customHeight="1">
      <c r="B134" s="219"/>
      <c r="C134" s="233"/>
      <c r="D134" s="233"/>
      <c r="E134" s="233"/>
      <c r="F134" s="233"/>
      <c r="G134" s="236"/>
      <c r="H134" s="233"/>
      <c r="I134" s="236"/>
      <c r="J134" s="233"/>
      <c r="K134" s="233"/>
    </row>
    <row r="135" spans="2:11" ht="16.5" customHeight="1">
      <c r="B135" s="219"/>
      <c r="C135" s="233"/>
      <c r="D135" s="233"/>
      <c r="E135" s="233"/>
      <c r="F135" s="233"/>
      <c r="G135" s="236"/>
      <c r="H135" s="233"/>
      <c r="I135" s="236"/>
      <c r="J135" s="233"/>
      <c r="K135" s="233"/>
    </row>
    <row r="136" spans="2:11" ht="16.5" customHeight="1">
      <c r="B136" s="219"/>
      <c r="C136" s="233"/>
      <c r="D136" s="233"/>
      <c r="E136" s="233"/>
      <c r="F136" s="233"/>
      <c r="G136" s="236"/>
      <c r="H136" s="233"/>
      <c r="I136" s="236"/>
      <c r="J136" s="233"/>
      <c r="K136" s="233"/>
    </row>
    <row r="137" spans="2:11" ht="16.5" customHeight="1">
      <c r="B137" s="219"/>
      <c r="C137" s="233"/>
      <c r="D137" s="233"/>
      <c r="E137" s="233"/>
      <c r="F137" s="233"/>
      <c r="G137" s="236"/>
      <c r="H137" s="233"/>
      <c r="I137" s="236"/>
      <c r="J137" s="233"/>
      <c r="K137" s="233"/>
    </row>
    <row r="138" spans="2:11" ht="16.5" customHeight="1">
      <c r="B138" s="219"/>
      <c r="C138" s="233"/>
      <c r="D138" s="233"/>
      <c r="E138" s="233"/>
      <c r="F138" s="233"/>
      <c r="G138" s="236"/>
      <c r="H138" s="233"/>
      <c r="I138" s="236"/>
      <c r="J138" s="233"/>
      <c r="K138" s="233"/>
    </row>
    <row r="139" spans="2:11" ht="16.5" customHeight="1">
      <c r="B139" s="219"/>
      <c r="C139" s="233"/>
      <c r="D139" s="233"/>
      <c r="E139" s="233"/>
      <c r="F139" s="233"/>
      <c r="G139" s="236"/>
      <c r="H139" s="233"/>
      <c r="I139" s="236"/>
      <c r="J139" s="233"/>
      <c r="K139" s="233"/>
    </row>
    <row r="140" spans="2:11" ht="16.5" customHeight="1">
      <c r="B140" s="219"/>
      <c r="C140" s="233"/>
      <c r="D140" s="233"/>
      <c r="E140" s="233"/>
      <c r="F140" s="233"/>
      <c r="G140" s="236"/>
      <c r="H140" s="233"/>
      <c r="I140" s="236"/>
      <c r="J140" s="233"/>
      <c r="K140" s="233"/>
    </row>
    <row r="141" spans="2:11" ht="16.5" customHeight="1">
      <c r="B141" s="219"/>
      <c r="C141" s="233"/>
      <c r="D141" s="233"/>
      <c r="E141" s="233"/>
      <c r="F141" s="233"/>
      <c r="G141" s="236"/>
      <c r="H141" s="233"/>
      <c r="I141" s="236"/>
      <c r="J141" s="233"/>
      <c r="K141" s="233"/>
    </row>
    <row r="142" spans="2:11" ht="16.5" customHeight="1">
      <c r="B142" s="219"/>
      <c r="C142" s="233"/>
      <c r="D142" s="233"/>
      <c r="E142" s="233"/>
      <c r="F142" s="233"/>
      <c r="G142" s="236"/>
      <c r="H142" s="233"/>
      <c r="I142" s="236"/>
      <c r="J142" s="233"/>
      <c r="K142" s="233"/>
    </row>
    <row r="143" spans="3:11" ht="16.5" customHeight="1">
      <c r="C143" s="234"/>
      <c r="D143" s="234"/>
      <c r="E143" s="234"/>
      <c r="F143" s="234"/>
      <c r="G143" s="238"/>
      <c r="H143" s="234"/>
      <c r="I143" s="238"/>
      <c r="J143" s="234"/>
      <c r="K143" s="234"/>
    </row>
    <row r="144" spans="3:11" ht="16.5" customHeight="1">
      <c r="C144" s="234"/>
      <c r="D144" s="234"/>
      <c r="E144" s="234"/>
      <c r="F144" s="234"/>
      <c r="G144" s="238"/>
      <c r="H144" s="234"/>
      <c r="I144" s="238"/>
      <c r="J144" s="234"/>
      <c r="K144" s="234"/>
    </row>
    <row r="145" spans="3:11" ht="16.5" customHeight="1">
      <c r="C145" s="234"/>
      <c r="D145" s="234"/>
      <c r="E145" s="234"/>
      <c r="F145" s="234"/>
      <c r="G145" s="238"/>
      <c r="H145" s="234"/>
      <c r="I145" s="238"/>
      <c r="J145" s="234"/>
      <c r="K145" s="234"/>
    </row>
    <row r="146" spans="3:11" ht="16.5" customHeight="1">
      <c r="C146" s="234"/>
      <c r="D146" s="234"/>
      <c r="E146" s="234"/>
      <c r="F146" s="234"/>
      <c r="G146" s="238"/>
      <c r="H146" s="234"/>
      <c r="I146" s="238"/>
      <c r="J146" s="234"/>
      <c r="K146" s="234"/>
    </row>
    <row r="147" spans="3:11" ht="16.5" customHeight="1">
      <c r="C147" s="234"/>
      <c r="D147" s="234"/>
      <c r="E147" s="234"/>
      <c r="F147" s="234"/>
      <c r="G147" s="238"/>
      <c r="H147" s="234"/>
      <c r="I147" s="238"/>
      <c r="J147" s="234"/>
      <c r="K147" s="234"/>
    </row>
    <row r="148" spans="3:11" ht="16.5" customHeight="1">
      <c r="C148" s="234"/>
      <c r="D148" s="234"/>
      <c r="E148" s="234"/>
      <c r="F148" s="234"/>
      <c r="G148" s="238"/>
      <c r="H148" s="234"/>
      <c r="I148" s="238"/>
      <c r="J148" s="234"/>
      <c r="K148" s="234"/>
    </row>
    <row r="149" spans="3:11" ht="16.5" customHeight="1">
      <c r="C149" s="234"/>
      <c r="D149" s="234"/>
      <c r="E149" s="234"/>
      <c r="F149" s="234"/>
      <c r="G149" s="238"/>
      <c r="H149" s="234"/>
      <c r="I149" s="238"/>
      <c r="J149" s="234"/>
      <c r="K149" s="234"/>
    </row>
    <row r="150" spans="3:11" ht="16.5" customHeight="1">
      <c r="C150" s="234"/>
      <c r="D150" s="234"/>
      <c r="E150" s="234"/>
      <c r="F150" s="234"/>
      <c r="G150" s="238"/>
      <c r="H150" s="234"/>
      <c r="I150" s="238"/>
      <c r="J150" s="234"/>
      <c r="K150" s="234"/>
    </row>
    <row r="151" spans="3:11" ht="16.5" customHeight="1">
      <c r="C151" s="234"/>
      <c r="D151" s="234"/>
      <c r="E151" s="234"/>
      <c r="F151" s="234"/>
      <c r="G151" s="238"/>
      <c r="H151" s="234"/>
      <c r="I151" s="238"/>
      <c r="J151" s="234"/>
      <c r="K151" s="234"/>
    </row>
    <row r="152" spans="3:11" ht="16.5" customHeight="1">
      <c r="C152" s="234"/>
      <c r="D152" s="234"/>
      <c r="E152" s="234"/>
      <c r="F152" s="234"/>
      <c r="G152" s="238"/>
      <c r="H152" s="234"/>
      <c r="I152" s="238"/>
      <c r="J152" s="234"/>
      <c r="K152" s="234"/>
    </row>
    <row r="153" spans="3:11" ht="16.5" customHeight="1">
      <c r="C153" s="234"/>
      <c r="D153" s="234"/>
      <c r="E153" s="234"/>
      <c r="F153" s="234"/>
      <c r="G153" s="238"/>
      <c r="H153" s="234"/>
      <c r="I153" s="238"/>
      <c r="J153" s="234"/>
      <c r="K153" s="234"/>
    </row>
    <row r="154" spans="3:11" ht="16.5" customHeight="1">
      <c r="C154" s="234"/>
      <c r="D154" s="234"/>
      <c r="E154" s="234"/>
      <c r="F154" s="234"/>
      <c r="G154" s="238"/>
      <c r="H154" s="234"/>
      <c r="I154" s="238"/>
      <c r="J154" s="234"/>
      <c r="K154" s="234"/>
    </row>
    <row r="155" spans="3:11" ht="16.5" customHeight="1">
      <c r="C155" s="234"/>
      <c r="D155" s="234"/>
      <c r="E155" s="234"/>
      <c r="F155" s="234"/>
      <c r="G155" s="238"/>
      <c r="H155" s="234"/>
      <c r="I155" s="238"/>
      <c r="J155" s="234"/>
      <c r="K155" s="234"/>
    </row>
    <row r="156" spans="3:11" ht="16.5" customHeight="1">
      <c r="C156" s="234"/>
      <c r="D156" s="234"/>
      <c r="E156" s="234"/>
      <c r="F156" s="234"/>
      <c r="G156" s="238"/>
      <c r="H156" s="234"/>
      <c r="I156" s="238"/>
      <c r="J156" s="234"/>
      <c r="K156" s="234"/>
    </row>
    <row r="157" spans="3:11" ht="16.5" customHeight="1">
      <c r="C157" s="234"/>
      <c r="D157" s="234"/>
      <c r="E157" s="234"/>
      <c r="F157" s="234"/>
      <c r="G157" s="238"/>
      <c r="H157" s="234"/>
      <c r="I157" s="238"/>
      <c r="J157" s="234"/>
      <c r="K157" s="234"/>
    </row>
    <row r="158" spans="3:11" ht="16.5" customHeight="1">
      <c r="C158" s="234"/>
      <c r="D158" s="234"/>
      <c r="E158" s="234"/>
      <c r="F158" s="234"/>
      <c r="G158" s="238"/>
      <c r="H158" s="234"/>
      <c r="I158" s="238"/>
      <c r="J158" s="234"/>
      <c r="K158" s="234"/>
    </row>
    <row r="159" spans="3:11" ht="16.5" customHeight="1">
      <c r="C159" s="234"/>
      <c r="D159" s="234"/>
      <c r="E159" s="234"/>
      <c r="F159" s="234"/>
      <c r="G159" s="238"/>
      <c r="H159" s="234"/>
      <c r="I159" s="238"/>
      <c r="J159" s="234"/>
      <c r="K159" s="234"/>
    </row>
    <row r="160" spans="3:11" ht="16.5" customHeight="1">
      <c r="C160" s="234"/>
      <c r="D160" s="234"/>
      <c r="E160" s="234"/>
      <c r="F160" s="234"/>
      <c r="G160" s="238"/>
      <c r="H160" s="234"/>
      <c r="I160" s="238"/>
      <c r="J160" s="234"/>
      <c r="K160" s="234"/>
    </row>
    <row r="161" spans="3:11" ht="16.5" customHeight="1">
      <c r="C161" s="234"/>
      <c r="D161" s="234"/>
      <c r="E161" s="234"/>
      <c r="F161" s="234"/>
      <c r="G161" s="238"/>
      <c r="H161" s="234"/>
      <c r="I161" s="238"/>
      <c r="J161" s="234"/>
      <c r="K161" s="234"/>
    </row>
    <row r="162" spans="3:11" ht="16.5" customHeight="1">
      <c r="C162" s="234"/>
      <c r="D162" s="234"/>
      <c r="E162" s="234"/>
      <c r="F162" s="234"/>
      <c r="G162" s="238"/>
      <c r="H162" s="234"/>
      <c r="I162" s="238"/>
      <c r="J162" s="234"/>
      <c r="K162" s="234"/>
    </row>
    <row r="163" spans="3:11" ht="16.5" customHeight="1">
      <c r="C163" s="234"/>
      <c r="D163" s="234"/>
      <c r="E163" s="234"/>
      <c r="F163" s="234"/>
      <c r="G163" s="238"/>
      <c r="H163" s="234"/>
      <c r="I163" s="238"/>
      <c r="J163" s="234"/>
      <c r="K163" s="234"/>
    </row>
    <row r="164" spans="3:11" ht="16.5" customHeight="1">
      <c r="C164" s="234"/>
      <c r="D164" s="234"/>
      <c r="E164" s="234"/>
      <c r="F164" s="234"/>
      <c r="G164" s="238"/>
      <c r="H164" s="234"/>
      <c r="I164" s="238"/>
      <c r="J164" s="234"/>
      <c r="K164" s="234"/>
    </row>
    <row r="165" spans="3:11" ht="16.5" customHeight="1">
      <c r="C165" s="234"/>
      <c r="D165" s="234"/>
      <c r="E165" s="234"/>
      <c r="F165" s="234"/>
      <c r="G165" s="238"/>
      <c r="H165" s="234"/>
      <c r="I165" s="238"/>
      <c r="J165" s="234"/>
      <c r="K165" s="234"/>
    </row>
    <row r="166" spans="3:11" ht="16.5" customHeight="1">
      <c r="C166" s="234"/>
      <c r="D166" s="234"/>
      <c r="E166" s="234"/>
      <c r="F166" s="234"/>
      <c r="G166" s="238"/>
      <c r="H166" s="234"/>
      <c r="I166" s="238"/>
      <c r="J166" s="234"/>
      <c r="K166" s="234"/>
    </row>
    <row r="167" spans="3:11" ht="16.5" customHeight="1">
      <c r="C167" s="234"/>
      <c r="D167" s="234"/>
      <c r="E167" s="234"/>
      <c r="F167" s="234"/>
      <c r="G167" s="238"/>
      <c r="H167" s="234"/>
      <c r="I167" s="238"/>
      <c r="J167" s="234"/>
      <c r="K167" s="234"/>
    </row>
    <row r="168" spans="3:11" ht="16.5" customHeight="1">
      <c r="C168" s="234"/>
      <c r="D168" s="234"/>
      <c r="E168" s="234"/>
      <c r="F168" s="234"/>
      <c r="G168" s="238"/>
      <c r="H168" s="234"/>
      <c r="I168" s="238"/>
      <c r="J168" s="234"/>
      <c r="K168" s="234"/>
    </row>
    <row r="169" spans="3:11" ht="16.5" customHeight="1">
      <c r="C169" s="234"/>
      <c r="D169" s="234"/>
      <c r="E169" s="234"/>
      <c r="F169" s="234"/>
      <c r="G169" s="238"/>
      <c r="H169" s="234"/>
      <c r="I169" s="238"/>
      <c r="J169" s="234"/>
      <c r="K169" s="234"/>
    </row>
    <row r="170" spans="3:11" ht="16.5" customHeight="1">
      <c r="C170" s="234"/>
      <c r="D170" s="234"/>
      <c r="E170" s="234"/>
      <c r="F170" s="234"/>
      <c r="G170" s="238"/>
      <c r="H170" s="234"/>
      <c r="I170" s="238"/>
      <c r="J170" s="234"/>
      <c r="K170" s="234"/>
    </row>
    <row r="171" spans="3:11" ht="16.5" customHeight="1">
      <c r="C171" s="234"/>
      <c r="D171" s="234"/>
      <c r="E171" s="234"/>
      <c r="F171" s="234"/>
      <c r="G171" s="238"/>
      <c r="H171" s="234"/>
      <c r="I171" s="238"/>
      <c r="J171" s="234"/>
      <c r="K171" s="234"/>
    </row>
    <row r="172" spans="3:11" ht="16.5" customHeight="1">
      <c r="C172" s="234"/>
      <c r="D172" s="234"/>
      <c r="E172" s="234"/>
      <c r="F172" s="234"/>
      <c r="G172" s="238"/>
      <c r="H172" s="234"/>
      <c r="I172" s="238"/>
      <c r="J172" s="234"/>
      <c r="K172" s="234"/>
    </row>
    <row r="173" spans="3:11" ht="16.5" customHeight="1">
      <c r="C173" s="234"/>
      <c r="D173" s="234"/>
      <c r="E173" s="234"/>
      <c r="F173" s="234"/>
      <c r="G173" s="238"/>
      <c r="H173" s="234"/>
      <c r="I173" s="238"/>
      <c r="J173" s="234"/>
      <c r="K173" s="234"/>
    </row>
    <row r="174" spans="3:11" ht="16.5" customHeight="1">
      <c r="C174" s="234"/>
      <c r="D174" s="234"/>
      <c r="E174" s="234"/>
      <c r="F174" s="234"/>
      <c r="G174" s="238"/>
      <c r="H174" s="234"/>
      <c r="I174" s="238"/>
      <c r="J174" s="234"/>
      <c r="K174" s="234"/>
    </row>
    <row r="175" spans="3:11" ht="14.25">
      <c r="C175" s="234"/>
      <c r="D175" s="234"/>
      <c r="E175" s="234"/>
      <c r="F175" s="234"/>
      <c r="G175" s="238"/>
      <c r="H175" s="234"/>
      <c r="I175" s="238"/>
      <c r="J175" s="234"/>
      <c r="K175" s="234"/>
    </row>
    <row r="176" spans="3:11" ht="14.25">
      <c r="C176" s="234"/>
      <c r="D176" s="234"/>
      <c r="E176" s="234"/>
      <c r="F176" s="234"/>
      <c r="G176" s="238"/>
      <c r="H176" s="234"/>
      <c r="I176" s="238"/>
      <c r="J176" s="234"/>
      <c r="K176" s="234"/>
    </row>
    <row r="177" spans="3:11" ht="14.25">
      <c r="C177" s="234"/>
      <c r="D177" s="234"/>
      <c r="E177" s="234"/>
      <c r="F177" s="234"/>
      <c r="G177" s="238"/>
      <c r="H177" s="234"/>
      <c r="I177" s="238"/>
      <c r="J177" s="234"/>
      <c r="K177" s="234"/>
    </row>
    <row r="178" spans="3:11" ht="14.25">
      <c r="C178" s="234"/>
      <c r="D178" s="234"/>
      <c r="E178" s="234"/>
      <c r="F178" s="234"/>
      <c r="G178" s="238"/>
      <c r="H178" s="234"/>
      <c r="I178" s="238"/>
      <c r="J178" s="234"/>
      <c r="K178" s="234"/>
    </row>
    <row r="179" spans="3:11" ht="14.25">
      <c r="C179" s="234"/>
      <c r="D179" s="234"/>
      <c r="E179" s="234"/>
      <c r="F179" s="234"/>
      <c r="G179" s="238"/>
      <c r="H179" s="234"/>
      <c r="I179" s="238"/>
      <c r="J179" s="234"/>
      <c r="K179" s="234"/>
    </row>
    <row r="180" spans="3:11" ht="14.25">
      <c r="C180" s="234"/>
      <c r="D180" s="234"/>
      <c r="E180" s="234"/>
      <c r="F180" s="234"/>
      <c r="G180" s="238"/>
      <c r="H180" s="234"/>
      <c r="I180" s="238"/>
      <c r="J180" s="234"/>
      <c r="K180" s="234"/>
    </row>
    <row r="181" spans="3:11" ht="14.25">
      <c r="C181" s="234"/>
      <c r="D181" s="234"/>
      <c r="E181" s="234"/>
      <c r="F181" s="234"/>
      <c r="G181" s="238"/>
      <c r="H181" s="234"/>
      <c r="I181" s="238"/>
      <c r="J181" s="234"/>
      <c r="K181" s="234"/>
    </row>
    <row r="182" spans="3:11" ht="14.25">
      <c r="C182" s="234"/>
      <c r="D182" s="234"/>
      <c r="E182" s="234"/>
      <c r="F182" s="234"/>
      <c r="G182" s="238"/>
      <c r="H182" s="234"/>
      <c r="I182" s="238"/>
      <c r="J182" s="234"/>
      <c r="K182" s="234"/>
    </row>
    <row r="183" spans="3:11" ht="14.25">
      <c r="C183" s="234"/>
      <c r="D183" s="234"/>
      <c r="E183" s="234"/>
      <c r="F183" s="234"/>
      <c r="G183" s="238"/>
      <c r="H183" s="234"/>
      <c r="I183" s="238"/>
      <c r="J183" s="234"/>
      <c r="K183" s="234"/>
    </row>
    <row r="184" spans="3:11" ht="14.25">
      <c r="C184" s="234"/>
      <c r="D184" s="234"/>
      <c r="E184" s="234"/>
      <c r="F184" s="234"/>
      <c r="G184" s="238"/>
      <c r="H184" s="234"/>
      <c r="I184" s="238"/>
      <c r="J184" s="234"/>
      <c r="K184" s="234"/>
    </row>
    <row r="185" spans="3:11" ht="14.25">
      <c r="C185" s="234"/>
      <c r="D185" s="234"/>
      <c r="E185" s="234"/>
      <c r="F185" s="234"/>
      <c r="G185" s="238"/>
      <c r="H185" s="234"/>
      <c r="I185" s="238"/>
      <c r="J185" s="234"/>
      <c r="K185" s="234"/>
    </row>
    <row r="186" spans="3:11" ht="14.25">
      <c r="C186" s="234"/>
      <c r="D186" s="234"/>
      <c r="E186" s="234"/>
      <c r="F186" s="234"/>
      <c r="G186" s="238"/>
      <c r="H186" s="234"/>
      <c r="I186" s="238"/>
      <c r="J186" s="234"/>
      <c r="K186" s="234"/>
    </row>
    <row r="187" spans="3:11" ht="14.25">
      <c r="C187" s="234"/>
      <c r="D187" s="234"/>
      <c r="E187" s="234"/>
      <c r="F187" s="234"/>
      <c r="G187" s="238"/>
      <c r="H187" s="234"/>
      <c r="I187" s="238"/>
      <c r="J187" s="234"/>
      <c r="K187" s="234"/>
    </row>
    <row r="188" spans="3:11" ht="14.25">
      <c r="C188" s="234"/>
      <c r="D188" s="234"/>
      <c r="E188" s="234"/>
      <c r="F188" s="234"/>
      <c r="G188" s="238"/>
      <c r="H188" s="234"/>
      <c r="I188" s="238"/>
      <c r="J188" s="234"/>
      <c r="K188" s="234"/>
    </row>
    <row r="189" spans="3:11" ht="14.25">
      <c r="C189" s="234"/>
      <c r="D189" s="234"/>
      <c r="E189" s="234"/>
      <c r="F189" s="234"/>
      <c r="G189" s="238"/>
      <c r="H189" s="234"/>
      <c r="I189" s="238"/>
      <c r="J189" s="234"/>
      <c r="K189" s="234"/>
    </row>
    <row r="190" spans="3:11" ht="14.25">
      <c r="C190" s="234"/>
      <c r="D190" s="234"/>
      <c r="E190" s="234"/>
      <c r="F190" s="234"/>
      <c r="G190" s="238"/>
      <c r="H190" s="234"/>
      <c r="I190" s="238"/>
      <c r="J190" s="234"/>
      <c r="K190" s="234"/>
    </row>
    <row r="191" spans="3:11" ht="14.25">
      <c r="C191" s="234"/>
      <c r="D191" s="234"/>
      <c r="E191" s="234"/>
      <c r="F191" s="234"/>
      <c r="G191" s="238"/>
      <c r="H191" s="234"/>
      <c r="I191" s="238"/>
      <c r="J191" s="234"/>
      <c r="K191" s="234"/>
    </row>
    <row r="192" spans="3:11" ht="14.25">
      <c r="C192" s="234"/>
      <c r="D192" s="234"/>
      <c r="E192" s="234"/>
      <c r="F192" s="234"/>
      <c r="G192" s="238"/>
      <c r="H192" s="234"/>
      <c r="I192" s="238"/>
      <c r="J192" s="234"/>
      <c r="K192" s="234"/>
    </row>
    <row r="193" spans="3:11" ht="14.25">
      <c r="C193" s="234"/>
      <c r="D193" s="234"/>
      <c r="E193" s="234"/>
      <c r="F193" s="234"/>
      <c r="G193" s="238"/>
      <c r="H193" s="234"/>
      <c r="I193" s="238"/>
      <c r="J193" s="234"/>
      <c r="K193" s="234"/>
    </row>
    <row r="194" spans="3:11" ht="14.25">
      <c r="C194" s="234"/>
      <c r="D194" s="234"/>
      <c r="E194" s="234"/>
      <c r="F194" s="234"/>
      <c r="G194" s="238"/>
      <c r="H194" s="234"/>
      <c r="I194" s="238"/>
      <c r="J194" s="234"/>
      <c r="K194" s="234"/>
    </row>
    <row r="195" spans="3:11" ht="14.25">
      <c r="C195" s="234"/>
      <c r="D195" s="234"/>
      <c r="E195" s="234"/>
      <c r="F195" s="234"/>
      <c r="G195" s="238"/>
      <c r="H195" s="234"/>
      <c r="I195" s="238"/>
      <c r="J195" s="234"/>
      <c r="K195" s="234"/>
    </row>
    <row r="196" spans="3:11" ht="14.25">
      <c r="C196" s="234"/>
      <c r="D196" s="234"/>
      <c r="E196" s="234"/>
      <c r="F196" s="234"/>
      <c r="G196" s="238"/>
      <c r="H196" s="234"/>
      <c r="I196" s="238"/>
      <c r="J196" s="234"/>
      <c r="K196" s="234"/>
    </row>
    <row r="197" spans="3:11" ht="14.25">
      <c r="C197" s="234"/>
      <c r="D197" s="234"/>
      <c r="E197" s="234"/>
      <c r="F197" s="234"/>
      <c r="G197" s="238"/>
      <c r="H197" s="234"/>
      <c r="I197" s="238"/>
      <c r="J197" s="234"/>
      <c r="K197" s="234"/>
    </row>
    <row r="198" spans="3:11" ht="14.25">
      <c r="C198" s="234"/>
      <c r="D198" s="234"/>
      <c r="E198" s="234"/>
      <c r="F198" s="234"/>
      <c r="G198" s="238"/>
      <c r="H198" s="234"/>
      <c r="I198" s="238"/>
      <c r="J198" s="234"/>
      <c r="K198" s="234"/>
    </row>
    <row r="199" spans="3:11" ht="14.25">
      <c r="C199" s="234"/>
      <c r="D199" s="234"/>
      <c r="E199" s="234"/>
      <c r="F199" s="234"/>
      <c r="G199" s="238"/>
      <c r="H199" s="234"/>
      <c r="I199" s="238"/>
      <c r="J199" s="234"/>
      <c r="K199" s="234"/>
    </row>
    <row r="200" spans="3:11" ht="14.25">
      <c r="C200" s="234"/>
      <c r="D200" s="234"/>
      <c r="E200" s="234"/>
      <c r="F200" s="234"/>
      <c r="G200" s="238"/>
      <c r="H200" s="234"/>
      <c r="I200" s="238"/>
      <c r="J200" s="234"/>
      <c r="K200" s="234"/>
    </row>
    <row r="201" spans="3:11" ht="14.25">
      <c r="C201" s="234"/>
      <c r="D201" s="234"/>
      <c r="E201" s="234"/>
      <c r="F201" s="234"/>
      <c r="G201" s="238"/>
      <c r="H201" s="234"/>
      <c r="I201" s="238"/>
      <c r="J201" s="234"/>
      <c r="K201" s="234"/>
    </row>
    <row r="202" spans="3:11" ht="14.25">
      <c r="C202" s="234"/>
      <c r="D202" s="234"/>
      <c r="E202" s="234"/>
      <c r="F202" s="234"/>
      <c r="G202" s="238"/>
      <c r="H202" s="234"/>
      <c r="I202" s="238"/>
      <c r="J202" s="234"/>
      <c r="K202" s="234"/>
    </row>
    <row r="203" spans="3:11" ht="14.25">
      <c r="C203" s="234"/>
      <c r="D203" s="234"/>
      <c r="E203" s="234"/>
      <c r="F203" s="234"/>
      <c r="G203" s="238"/>
      <c r="H203" s="234"/>
      <c r="I203" s="238"/>
      <c r="J203" s="234"/>
      <c r="K203" s="234"/>
    </row>
    <row r="204" spans="3:11" ht="14.25">
      <c r="C204" s="234"/>
      <c r="D204" s="234"/>
      <c r="E204" s="234"/>
      <c r="F204" s="234"/>
      <c r="G204" s="238"/>
      <c r="H204" s="234"/>
      <c r="I204" s="238"/>
      <c r="J204" s="234"/>
      <c r="K204" s="234"/>
    </row>
    <row r="205" spans="3:11" ht="14.25">
      <c r="C205" s="234"/>
      <c r="D205" s="234"/>
      <c r="E205" s="234"/>
      <c r="F205" s="234"/>
      <c r="G205" s="238"/>
      <c r="H205" s="234"/>
      <c r="I205" s="238"/>
      <c r="J205" s="234"/>
      <c r="K205" s="234"/>
    </row>
    <row r="206" spans="3:11" ht="14.25">
      <c r="C206" s="234"/>
      <c r="D206" s="234"/>
      <c r="E206" s="234"/>
      <c r="F206" s="234"/>
      <c r="G206" s="238"/>
      <c r="H206" s="234"/>
      <c r="I206" s="238"/>
      <c r="J206" s="234"/>
      <c r="K206" s="234"/>
    </row>
    <row r="207" spans="3:11" ht="14.25">
      <c r="C207" s="234"/>
      <c r="D207" s="234"/>
      <c r="E207" s="234"/>
      <c r="F207" s="234"/>
      <c r="G207" s="238"/>
      <c r="H207" s="234"/>
      <c r="I207" s="238"/>
      <c r="J207" s="234"/>
      <c r="K207" s="234"/>
    </row>
    <row r="208" spans="3:11" ht="14.25">
      <c r="C208" s="234"/>
      <c r="D208" s="234"/>
      <c r="E208" s="234"/>
      <c r="F208" s="234"/>
      <c r="G208" s="238"/>
      <c r="H208" s="234"/>
      <c r="I208" s="238"/>
      <c r="J208" s="234"/>
      <c r="K208" s="234"/>
    </row>
    <row r="209" spans="3:11" ht="14.25">
      <c r="C209" s="234"/>
      <c r="D209" s="234"/>
      <c r="E209" s="234"/>
      <c r="F209" s="234"/>
      <c r="G209" s="238"/>
      <c r="H209" s="234"/>
      <c r="I209" s="238"/>
      <c r="J209" s="234"/>
      <c r="K209" s="234"/>
    </row>
    <row r="210" spans="3:11" ht="14.25">
      <c r="C210" s="234"/>
      <c r="D210" s="234"/>
      <c r="E210" s="234"/>
      <c r="F210" s="234"/>
      <c r="G210" s="238"/>
      <c r="H210" s="234"/>
      <c r="I210" s="238"/>
      <c r="J210" s="234"/>
      <c r="K210" s="234"/>
    </row>
    <row r="211" spans="3:11" ht="14.25">
      <c r="C211" s="234"/>
      <c r="D211" s="234"/>
      <c r="E211" s="234"/>
      <c r="F211" s="234"/>
      <c r="G211" s="238"/>
      <c r="H211" s="234"/>
      <c r="I211" s="238"/>
      <c r="J211" s="234"/>
      <c r="K211" s="234"/>
    </row>
    <row r="212" spans="3:11" ht="14.25">
      <c r="C212" s="234"/>
      <c r="D212" s="234"/>
      <c r="E212" s="234"/>
      <c r="F212" s="234"/>
      <c r="G212" s="238"/>
      <c r="H212" s="234"/>
      <c r="I212" s="238"/>
      <c r="J212" s="234"/>
      <c r="K212" s="234"/>
    </row>
    <row r="213" spans="3:11" ht="14.25">
      <c r="C213" s="234"/>
      <c r="D213" s="234"/>
      <c r="E213" s="234"/>
      <c r="F213" s="234"/>
      <c r="G213" s="238"/>
      <c r="H213" s="234"/>
      <c r="I213" s="238"/>
      <c r="J213" s="234"/>
      <c r="K213" s="234"/>
    </row>
    <row r="214" spans="3:11" ht="14.25">
      <c r="C214" s="234"/>
      <c r="D214" s="234"/>
      <c r="E214" s="234"/>
      <c r="F214" s="234"/>
      <c r="G214" s="238"/>
      <c r="H214" s="234"/>
      <c r="I214" s="238"/>
      <c r="J214" s="234"/>
      <c r="K214" s="234"/>
    </row>
    <row r="215" spans="3:11" ht="14.25">
      <c r="C215" s="234"/>
      <c r="D215" s="234"/>
      <c r="E215" s="234"/>
      <c r="F215" s="234"/>
      <c r="G215" s="238"/>
      <c r="H215" s="234"/>
      <c r="I215" s="238"/>
      <c r="J215" s="234"/>
      <c r="K215" s="234"/>
    </row>
    <row r="216" spans="3:11" ht="14.25">
      <c r="C216" s="234"/>
      <c r="D216" s="234"/>
      <c r="E216" s="234"/>
      <c r="F216" s="234"/>
      <c r="G216" s="238"/>
      <c r="H216" s="234"/>
      <c r="I216" s="238"/>
      <c r="J216" s="234"/>
      <c r="K216" s="234"/>
    </row>
    <row r="217" spans="3:11" ht="14.25">
      <c r="C217" s="234"/>
      <c r="D217" s="234"/>
      <c r="E217" s="234"/>
      <c r="F217" s="234"/>
      <c r="G217" s="238"/>
      <c r="H217" s="234"/>
      <c r="I217" s="238"/>
      <c r="J217" s="234"/>
      <c r="K217" s="234"/>
    </row>
    <row r="218" spans="3:11" ht="14.25">
      <c r="C218" s="234"/>
      <c r="D218" s="234"/>
      <c r="E218" s="234"/>
      <c r="F218" s="234"/>
      <c r="G218" s="238"/>
      <c r="H218" s="234"/>
      <c r="I218" s="238"/>
      <c r="J218" s="234"/>
      <c r="K218" s="234"/>
    </row>
    <row r="219" spans="3:11" ht="14.25">
      <c r="C219" s="234"/>
      <c r="D219" s="234"/>
      <c r="E219" s="234"/>
      <c r="F219" s="234"/>
      <c r="G219" s="238"/>
      <c r="H219" s="234"/>
      <c r="I219" s="238"/>
      <c r="J219" s="234"/>
      <c r="K219" s="234"/>
    </row>
    <row r="220" spans="3:11" ht="14.25">
      <c r="C220" s="234"/>
      <c r="D220" s="234"/>
      <c r="E220" s="234"/>
      <c r="F220" s="234"/>
      <c r="G220" s="238"/>
      <c r="H220" s="234"/>
      <c r="I220" s="238"/>
      <c r="J220" s="234"/>
      <c r="K220" s="234"/>
    </row>
    <row r="221" spans="3:11" ht="14.25">
      <c r="C221" s="234"/>
      <c r="D221" s="234"/>
      <c r="E221" s="234"/>
      <c r="F221" s="234"/>
      <c r="G221" s="238"/>
      <c r="H221" s="234"/>
      <c r="I221" s="238"/>
      <c r="J221" s="234"/>
      <c r="K221" s="234"/>
    </row>
    <row r="222" spans="3:11" ht="14.25">
      <c r="C222" s="234"/>
      <c r="D222" s="234"/>
      <c r="E222" s="234"/>
      <c r="F222" s="234"/>
      <c r="G222" s="238"/>
      <c r="H222" s="234"/>
      <c r="I222" s="238"/>
      <c r="J222" s="234"/>
      <c r="K222" s="234"/>
    </row>
    <row r="223" spans="3:11" ht="14.25">
      <c r="C223" s="234"/>
      <c r="D223" s="234"/>
      <c r="E223" s="234"/>
      <c r="F223" s="234"/>
      <c r="G223" s="238"/>
      <c r="H223" s="234"/>
      <c r="I223" s="238"/>
      <c r="J223" s="234"/>
      <c r="K223" s="234"/>
    </row>
    <row r="224" spans="3:11" ht="14.25">
      <c r="C224" s="234"/>
      <c r="D224" s="234"/>
      <c r="E224" s="234"/>
      <c r="F224" s="234"/>
      <c r="G224" s="238"/>
      <c r="H224" s="234"/>
      <c r="I224" s="238"/>
      <c r="J224" s="234"/>
      <c r="K224" s="234"/>
    </row>
    <row r="225" spans="3:11" ht="14.25">
      <c r="C225" s="234"/>
      <c r="D225" s="234"/>
      <c r="E225" s="234"/>
      <c r="F225" s="234"/>
      <c r="G225" s="238"/>
      <c r="H225" s="234"/>
      <c r="I225" s="238"/>
      <c r="J225" s="234"/>
      <c r="K225" s="234"/>
    </row>
    <row r="226" spans="3:11" ht="14.25">
      <c r="C226" s="234"/>
      <c r="D226" s="234"/>
      <c r="E226" s="234"/>
      <c r="F226" s="234"/>
      <c r="G226" s="238"/>
      <c r="H226" s="234"/>
      <c r="I226" s="238"/>
      <c r="J226" s="234"/>
      <c r="K226" s="234"/>
    </row>
    <row r="227" spans="3:11" ht="14.25">
      <c r="C227" s="234"/>
      <c r="D227" s="234"/>
      <c r="E227" s="234"/>
      <c r="F227" s="234"/>
      <c r="G227" s="238"/>
      <c r="H227" s="234"/>
      <c r="I227" s="238"/>
      <c r="J227" s="234"/>
      <c r="K227" s="234"/>
    </row>
    <row r="228" spans="3:11" ht="14.25">
      <c r="C228" s="234"/>
      <c r="D228" s="234"/>
      <c r="E228" s="234"/>
      <c r="F228" s="234"/>
      <c r="G228" s="238"/>
      <c r="H228" s="234"/>
      <c r="I228" s="238"/>
      <c r="J228" s="234"/>
      <c r="K228" s="234"/>
    </row>
    <row r="229" spans="3:11" ht="14.25">
      <c r="C229" s="234"/>
      <c r="D229" s="234"/>
      <c r="E229" s="234"/>
      <c r="F229" s="234"/>
      <c r="G229" s="238"/>
      <c r="H229" s="234"/>
      <c r="I229" s="238"/>
      <c r="J229" s="234"/>
      <c r="K229" s="234"/>
    </row>
    <row r="230" spans="3:11" ht="14.25">
      <c r="C230" s="234"/>
      <c r="D230" s="234"/>
      <c r="E230" s="234"/>
      <c r="F230" s="234"/>
      <c r="G230" s="238"/>
      <c r="H230" s="234"/>
      <c r="I230" s="238"/>
      <c r="J230" s="234"/>
      <c r="K230" s="234"/>
    </row>
    <row r="231" spans="3:11" ht="14.25">
      <c r="C231" s="234"/>
      <c r="D231" s="234"/>
      <c r="E231" s="234"/>
      <c r="F231" s="234"/>
      <c r="G231" s="238"/>
      <c r="H231" s="234"/>
      <c r="I231" s="238"/>
      <c r="J231" s="234"/>
      <c r="K231" s="234"/>
    </row>
    <row r="232" spans="3:11" ht="14.25">
      <c r="C232" s="234"/>
      <c r="D232" s="234"/>
      <c r="E232" s="234"/>
      <c r="F232" s="234"/>
      <c r="G232" s="238"/>
      <c r="H232" s="234"/>
      <c r="I232" s="238"/>
      <c r="J232" s="234"/>
      <c r="K232" s="234"/>
    </row>
    <row r="233" spans="3:11" ht="14.25">
      <c r="C233" s="234"/>
      <c r="D233" s="234"/>
      <c r="E233" s="234"/>
      <c r="F233" s="234"/>
      <c r="G233" s="238"/>
      <c r="H233" s="234"/>
      <c r="I233" s="238"/>
      <c r="J233" s="234"/>
      <c r="K233" s="234"/>
    </row>
    <row r="234" spans="3:11" ht="14.25">
      <c r="C234" s="234"/>
      <c r="D234" s="234"/>
      <c r="E234" s="234"/>
      <c r="F234" s="234"/>
      <c r="G234" s="238"/>
      <c r="H234" s="234"/>
      <c r="I234" s="238"/>
      <c r="J234" s="234"/>
      <c r="K234" s="234"/>
    </row>
    <row r="235" spans="3:11" ht="14.25">
      <c r="C235" s="234"/>
      <c r="D235" s="234"/>
      <c r="E235" s="234"/>
      <c r="F235" s="234"/>
      <c r="G235" s="238"/>
      <c r="H235" s="234"/>
      <c r="I235" s="238"/>
      <c r="J235" s="234"/>
      <c r="K235" s="234"/>
    </row>
    <row r="236" spans="3:11" ht="14.25">
      <c r="C236" s="234"/>
      <c r="D236" s="234"/>
      <c r="E236" s="234"/>
      <c r="F236" s="234"/>
      <c r="G236" s="238"/>
      <c r="H236" s="234"/>
      <c r="I236" s="238"/>
      <c r="J236" s="234"/>
      <c r="K236" s="234"/>
    </row>
    <row r="237" spans="3:11" ht="14.25">
      <c r="C237" s="234"/>
      <c r="D237" s="234"/>
      <c r="E237" s="234"/>
      <c r="F237" s="234"/>
      <c r="G237" s="238"/>
      <c r="H237" s="234"/>
      <c r="I237" s="238"/>
      <c r="J237" s="234"/>
      <c r="K237" s="234"/>
    </row>
    <row r="238" spans="3:11" ht="14.25">
      <c r="C238" s="234"/>
      <c r="D238" s="234"/>
      <c r="E238" s="234"/>
      <c r="F238" s="234"/>
      <c r="G238" s="238"/>
      <c r="H238" s="234"/>
      <c r="I238" s="238"/>
      <c r="J238" s="234"/>
      <c r="K238" s="234"/>
    </row>
    <row r="239" spans="3:11" ht="14.25">
      <c r="C239" s="234"/>
      <c r="D239" s="234"/>
      <c r="E239" s="234"/>
      <c r="F239" s="234"/>
      <c r="G239" s="238"/>
      <c r="H239" s="234"/>
      <c r="I239" s="238"/>
      <c r="J239" s="234"/>
      <c r="K239" s="234"/>
    </row>
    <row r="240" spans="3:11" ht="14.25">
      <c r="C240" s="234"/>
      <c r="D240" s="234"/>
      <c r="E240" s="234"/>
      <c r="F240" s="234"/>
      <c r="G240" s="238"/>
      <c r="H240" s="234"/>
      <c r="I240" s="238"/>
      <c r="J240" s="234"/>
      <c r="K240" s="234"/>
    </row>
    <row r="241" spans="3:11" ht="14.25">
      <c r="C241" s="234"/>
      <c r="D241" s="234"/>
      <c r="E241" s="234"/>
      <c r="F241" s="234"/>
      <c r="G241" s="238"/>
      <c r="H241" s="234"/>
      <c r="I241" s="238"/>
      <c r="J241" s="234"/>
      <c r="K241" s="234"/>
    </row>
    <row r="242" spans="3:11" ht="14.25">
      <c r="C242" s="234"/>
      <c r="D242" s="234"/>
      <c r="E242" s="234"/>
      <c r="F242" s="234"/>
      <c r="G242" s="238"/>
      <c r="H242" s="234"/>
      <c r="I242" s="238"/>
      <c r="J242" s="234"/>
      <c r="K242" s="234"/>
    </row>
    <row r="243" spans="3:11" ht="14.25">
      <c r="C243" s="234"/>
      <c r="D243" s="234"/>
      <c r="E243" s="234"/>
      <c r="F243" s="234"/>
      <c r="G243" s="238"/>
      <c r="H243" s="234"/>
      <c r="I243" s="238"/>
      <c r="J243" s="234"/>
      <c r="K243" s="234"/>
    </row>
    <row r="244" spans="3:11" ht="14.25">
      <c r="C244" s="234"/>
      <c r="D244" s="234"/>
      <c r="E244" s="234"/>
      <c r="F244" s="234"/>
      <c r="G244" s="238"/>
      <c r="H244" s="234"/>
      <c r="I244" s="238"/>
      <c r="J244" s="234"/>
      <c r="K244" s="234"/>
    </row>
    <row r="245" spans="3:11" ht="14.25">
      <c r="C245" s="234"/>
      <c r="D245" s="234"/>
      <c r="E245" s="234"/>
      <c r="F245" s="234"/>
      <c r="G245" s="238"/>
      <c r="H245" s="234"/>
      <c r="I245" s="238"/>
      <c r="J245" s="234"/>
      <c r="K245" s="234"/>
    </row>
    <row r="246" spans="3:11" ht="14.25">
      <c r="C246" s="234"/>
      <c r="D246" s="234"/>
      <c r="E246" s="234"/>
      <c r="F246" s="234"/>
      <c r="G246" s="238"/>
      <c r="H246" s="234"/>
      <c r="I246" s="238"/>
      <c r="J246" s="234"/>
      <c r="K246" s="234"/>
    </row>
    <row r="247" spans="3:11" ht="14.25">
      <c r="C247" s="234"/>
      <c r="D247" s="234"/>
      <c r="E247" s="234"/>
      <c r="F247" s="234"/>
      <c r="G247" s="238"/>
      <c r="H247" s="234"/>
      <c r="I247" s="238"/>
      <c r="J247" s="234"/>
      <c r="K247" s="234"/>
    </row>
    <row r="248" spans="3:11" ht="14.25">
      <c r="C248" s="234"/>
      <c r="D248" s="234"/>
      <c r="E248" s="234"/>
      <c r="F248" s="234"/>
      <c r="G248" s="238"/>
      <c r="H248" s="234"/>
      <c r="I248" s="238"/>
      <c r="J248" s="234"/>
      <c r="K248" s="234"/>
    </row>
    <row r="249" spans="3:11" ht="14.25">
      <c r="C249" s="234"/>
      <c r="D249" s="234"/>
      <c r="E249" s="234"/>
      <c r="F249" s="234"/>
      <c r="G249" s="238"/>
      <c r="H249" s="234"/>
      <c r="I249" s="238"/>
      <c r="J249" s="234"/>
      <c r="K249" s="234"/>
    </row>
    <row r="250" spans="3:11" ht="14.25">
      <c r="C250" s="234"/>
      <c r="D250" s="234"/>
      <c r="E250" s="234"/>
      <c r="F250" s="234"/>
      <c r="G250" s="238"/>
      <c r="H250" s="234"/>
      <c r="I250" s="238"/>
      <c r="J250" s="234"/>
      <c r="K250" s="234"/>
    </row>
    <row r="251" spans="3:11" ht="14.25">
      <c r="C251" s="234"/>
      <c r="D251" s="234"/>
      <c r="E251" s="234"/>
      <c r="F251" s="234"/>
      <c r="G251" s="238"/>
      <c r="H251" s="234"/>
      <c r="I251" s="238"/>
      <c r="J251" s="234"/>
      <c r="K251" s="234"/>
    </row>
    <row r="252" spans="3:11" ht="14.25">
      <c r="C252" s="234"/>
      <c r="D252" s="234"/>
      <c r="E252" s="234"/>
      <c r="F252" s="234"/>
      <c r="G252" s="238"/>
      <c r="H252" s="234"/>
      <c r="I252" s="238"/>
      <c r="J252" s="234"/>
      <c r="K252" s="234"/>
    </row>
    <row r="253" spans="3:11" ht="14.25">
      <c r="C253" s="234"/>
      <c r="D253" s="234"/>
      <c r="E253" s="234"/>
      <c r="F253" s="234"/>
      <c r="G253" s="238"/>
      <c r="H253" s="234"/>
      <c r="I253" s="238"/>
      <c r="J253" s="234"/>
      <c r="K253" s="234"/>
    </row>
    <row r="254" spans="3:11" ht="14.25">
      <c r="C254" s="234"/>
      <c r="D254" s="234"/>
      <c r="E254" s="234"/>
      <c r="F254" s="234"/>
      <c r="G254" s="238"/>
      <c r="H254" s="234"/>
      <c r="I254" s="238"/>
      <c r="J254" s="234"/>
      <c r="K254" s="234"/>
    </row>
    <row r="255" spans="3:11" ht="14.25">
      <c r="C255" s="234"/>
      <c r="D255" s="234"/>
      <c r="E255" s="234"/>
      <c r="F255" s="234"/>
      <c r="G255" s="238"/>
      <c r="H255" s="234"/>
      <c r="I255" s="238"/>
      <c r="J255" s="234"/>
      <c r="K255" s="234"/>
    </row>
    <row r="256" spans="3:11" ht="14.25">
      <c r="C256" s="234"/>
      <c r="D256" s="234"/>
      <c r="E256" s="234"/>
      <c r="F256" s="234"/>
      <c r="G256" s="238"/>
      <c r="H256" s="234"/>
      <c r="I256" s="238"/>
      <c r="J256" s="234"/>
      <c r="K256" s="234"/>
    </row>
    <row r="257" spans="3:11" ht="14.25">
      <c r="C257" s="234"/>
      <c r="D257" s="234"/>
      <c r="E257" s="234"/>
      <c r="F257" s="234"/>
      <c r="G257" s="238"/>
      <c r="H257" s="234"/>
      <c r="I257" s="238"/>
      <c r="J257" s="234"/>
      <c r="K257" s="234"/>
    </row>
    <row r="258" spans="3:11" ht="14.25">
      <c r="C258" s="234"/>
      <c r="D258" s="234"/>
      <c r="E258" s="234"/>
      <c r="F258" s="234"/>
      <c r="G258" s="238"/>
      <c r="H258" s="234"/>
      <c r="I258" s="238"/>
      <c r="J258" s="234"/>
      <c r="K258" s="234"/>
    </row>
    <row r="259" spans="3:11" ht="14.25">
      <c r="C259" s="234"/>
      <c r="D259" s="234"/>
      <c r="E259" s="234"/>
      <c r="F259" s="234"/>
      <c r="G259" s="238"/>
      <c r="H259" s="234"/>
      <c r="I259" s="238"/>
      <c r="J259" s="234"/>
      <c r="K259" s="234"/>
    </row>
    <row r="260" spans="3:11" ht="14.25">
      <c r="C260" s="234"/>
      <c r="D260" s="234"/>
      <c r="E260" s="234"/>
      <c r="F260" s="234"/>
      <c r="G260" s="238"/>
      <c r="H260" s="234"/>
      <c r="I260" s="238"/>
      <c r="J260" s="234"/>
      <c r="K260" s="234"/>
    </row>
    <row r="261" spans="3:11" ht="14.25">
      <c r="C261" s="234"/>
      <c r="D261" s="234"/>
      <c r="E261" s="234"/>
      <c r="F261" s="234"/>
      <c r="G261" s="238"/>
      <c r="H261" s="234"/>
      <c r="I261" s="238"/>
      <c r="J261" s="234"/>
      <c r="K261" s="234"/>
    </row>
    <row r="262" spans="3:11" ht="14.25">
      <c r="C262" s="234"/>
      <c r="D262" s="234"/>
      <c r="E262" s="234"/>
      <c r="F262" s="234"/>
      <c r="G262" s="238"/>
      <c r="H262" s="234"/>
      <c r="I262" s="238"/>
      <c r="J262" s="234"/>
      <c r="K262" s="234"/>
    </row>
    <row r="263" spans="3:11" ht="14.25">
      <c r="C263" s="234"/>
      <c r="D263" s="234"/>
      <c r="E263" s="234"/>
      <c r="F263" s="234"/>
      <c r="G263" s="238"/>
      <c r="H263" s="234"/>
      <c r="I263" s="238"/>
      <c r="J263" s="234"/>
      <c r="K263" s="234"/>
    </row>
    <row r="264" spans="3:11" ht="14.25">
      <c r="C264" s="234"/>
      <c r="D264" s="234"/>
      <c r="E264" s="234"/>
      <c r="F264" s="234"/>
      <c r="G264" s="238"/>
      <c r="H264" s="234"/>
      <c r="I264" s="238"/>
      <c r="J264" s="234"/>
      <c r="K264" s="234"/>
    </row>
    <row r="265" spans="3:11" ht="14.25">
      <c r="C265" s="234"/>
      <c r="D265" s="234"/>
      <c r="E265" s="234"/>
      <c r="F265" s="234"/>
      <c r="G265" s="238"/>
      <c r="H265" s="234"/>
      <c r="I265" s="238"/>
      <c r="J265" s="234"/>
      <c r="K265" s="234"/>
    </row>
    <row r="266" spans="3:11" ht="14.25">
      <c r="C266" s="234"/>
      <c r="D266" s="234"/>
      <c r="E266" s="234"/>
      <c r="F266" s="234"/>
      <c r="G266" s="238"/>
      <c r="H266" s="234"/>
      <c r="I266" s="238"/>
      <c r="J266" s="234"/>
      <c r="K266" s="234"/>
    </row>
    <row r="267" spans="3:11" ht="14.25">
      <c r="C267" s="234"/>
      <c r="D267" s="234"/>
      <c r="E267" s="234"/>
      <c r="F267" s="234"/>
      <c r="G267" s="238"/>
      <c r="H267" s="234"/>
      <c r="I267" s="238"/>
      <c r="J267" s="234"/>
      <c r="K267" s="234"/>
    </row>
    <row r="268" spans="3:11" ht="14.25">
      <c r="C268" s="234"/>
      <c r="D268" s="234"/>
      <c r="E268" s="234"/>
      <c r="F268" s="234"/>
      <c r="G268" s="238"/>
      <c r="H268" s="234"/>
      <c r="I268" s="238"/>
      <c r="J268" s="234"/>
      <c r="K268" s="234"/>
    </row>
    <row r="269" spans="3:11" ht="14.25">
      <c r="C269" s="234"/>
      <c r="D269" s="234"/>
      <c r="E269" s="234"/>
      <c r="F269" s="234"/>
      <c r="G269" s="238"/>
      <c r="H269" s="234"/>
      <c r="I269" s="238"/>
      <c r="J269" s="234"/>
      <c r="K269" s="234"/>
    </row>
    <row r="270" spans="3:11" ht="14.25">
      <c r="C270" s="234"/>
      <c r="D270" s="234"/>
      <c r="E270" s="234"/>
      <c r="F270" s="234"/>
      <c r="G270" s="238"/>
      <c r="H270" s="234"/>
      <c r="I270" s="238"/>
      <c r="J270" s="234"/>
      <c r="K270" s="234"/>
    </row>
    <row r="271" spans="3:11" ht="14.25">
      <c r="C271" s="234"/>
      <c r="D271" s="234"/>
      <c r="E271" s="234"/>
      <c r="F271" s="234"/>
      <c r="G271" s="238"/>
      <c r="H271" s="234"/>
      <c r="I271" s="238"/>
      <c r="J271" s="234"/>
      <c r="K271" s="234"/>
    </row>
    <row r="272" spans="3:11" ht="14.25">
      <c r="C272" s="234"/>
      <c r="D272" s="234"/>
      <c r="E272" s="234"/>
      <c r="F272" s="234"/>
      <c r="G272" s="238"/>
      <c r="H272" s="234"/>
      <c r="I272" s="238"/>
      <c r="J272" s="234"/>
      <c r="K272" s="234"/>
    </row>
    <row r="273" spans="3:11" ht="14.25">
      <c r="C273" s="234"/>
      <c r="D273" s="234"/>
      <c r="E273" s="234"/>
      <c r="F273" s="234"/>
      <c r="G273" s="238"/>
      <c r="H273" s="234"/>
      <c r="I273" s="238"/>
      <c r="J273" s="234"/>
      <c r="K273" s="234"/>
    </row>
    <row r="274" spans="3:11" ht="14.25">
      <c r="C274" s="234"/>
      <c r="D274" s="234"/>
      <c r="E274" s="234"/>
      <c r="F274" s="234"/>
      <c r="G274" s="238"/>
      <c r="H274" s="234"/>
      <c r="I274" s="238"/>
      <c r="J274" s="234"/>
      <c r="K274" s="234"/>
    </row>
    <row r="275" spans="3:11" ht="14.25">
      <c r="C275" s="234"/>
      <c r="D275" s="234"/>
      <c r="E275" s="234"/>
      <c r="F275" s="234"/>
      <c r="G275" s="238"/>
      <c r="H275" s="234"/>
      <c r="I275" s="238"/>
      <c r="J275" s="234"/>
      <c r="K275" s="234"/>
    </row>
    <row r="276" spans="3:11" ht="14.25">
      <c r="C276" s="234"/>
      <c r="D276" s="234"/>
      <c r="E276" s="234"/>
      <c r="F276" s="234"/>
      <c r="G276" s="238"/>
      <c r="H276" s="234"/>
      <c r="I276" s="238"/>
      <c r="J276" s="234"/>
      <c r="K276" s="234"/>
    </row>
    <row r="277" spans="3:11" ht="14.25">
      <c r="C277" s="234"/>
      <c r="D277" s="234"/>
      <c r="E277" s="234"/>
      <c r="F277" s="234"/>
      <c r="G277" s="238"/>
      <c r="H277" s="234"/>
      <c r="I277" s="238"/>
      <c r="J277" s="234"/>
      <c r="K277" s="234"/>
    </row>
    <row r="278" spans="3:11" ht="14.25">
      <c r="C278" s="234"/>
      <c r="D278" s="234"/>
      <c r="E278" s="234"/>
      <c r="F278" s="234"/>
      <c r="G278" s="238"/>
      <c r="H278" s="234"/>
      <c r="I278" s="238"/>
      <c r="J278" s="234"/>
      <c r="K278" s="234"/>
    </row>
    <row r="279" spans="3:11" ht="14.25">
      <c r="C279" s="234"/>
      <c r="D279" s="234"/>
      <c r="E279" s="234"/>
      <c r="F279" s="234"/>
      <c r="G279" s="238"/>
      <c r="H279" s="234"/>
      <c r="I279" s="238"/>
      <c r="J279" s="234"/>
      <c r="K279" s="234"/>
    </row>
    <row r="280" spans="3:11" ht="14.25">
      <c r="C280" s="234"/>
      <c r="D280" s="234"/>
      <c r="E280" s="234"/>
      <c r="F280" s="234"/>
      <c r="G280" s="238"/>
      <c r="H280" s="234"/>
      <c r="I280" s="238"/>
      <c r="J280" s="234"/>
      <c r="K280" s="234"/>
    </row>
    <row r="281" spans="3:11" ht="14.25">
      <c r="C281" s="234"/>
      <c r="D281" s="234"/>
      <c r="E281" s="234"/>
      <c r="F281" s="234"/>
      <c r="G281" s="238"/>
      <c r="H281" s="234"/>
      <c r="I281" s="238"/>
      <c r="J281" s="234"/>
      <c r="K281" s="234"/>
    </row>
    <row r="282" spans="3:11" ht="14.25">
      <c r="C282" s="234"/>
      <c r="D282" s="234"/>
      <c r="E282" s="234"/>
      <c r="F282" s="234"/>
      <c r="G282" s="238"/>
      <c r="H282" s="234"/>
      <c r="I282" s="238"/>
      <c r="J282" s="234"/>
      <c r="K282" s="234"/>
    </row>
    <row r="283" spans="3:11" ht="14.25">
      <c r="C283" s="234"/>
      <c r="D283" s="234"/>
      <c r="E283" s="234"/>
      <c r="F283" s="234"/>
      <c r="G283" s="238"/>
      <c r="H283" s="234"/>
      <c r="I283" s="238"/>
      <c r="J283" s="234"/>
      <c r="K283" s="234"/>
    </row>
    <row r="284" spans="3:11" ht="14.25">
      <c r="C284" s="234"/>
      <c r="D284" s="234"/>
      <c r="E284" s="234"/>
      <c r="F284" s="234"/>
      <c r="G284" s="238"/>
      <c r="H284" s="234"/>
      <c r="I284" s="238"/>
      <c r="J284" s="234"/>
      <c r="K284" s="234"/>
    </row>
    <row r="285" spans="3:11" ht="14.25">
      <c r="C285" s="234"/>
      <c r="D285" s="234"/>
      <c r="E285" s="234"/>
      <c r="F285" s="234"/>
      <c r="G285" s="238"/>
      <c r="H285" s="234"/>
      <c r="I285" s="238"/>
      <c r="J285" s="234"/>
      <c r="K285" s="234"/>
    </row>
    <row r="286" spans="3:11" ht="14.25">
      <c r="C286" s="234"/>
      <c r="D286" s="234"/>
      <c r="E286" s="234"/>
      <c r="F286" s="234"/>
      <c r="G286" s="238"/>
      <c r="H286" s="234"/>
      <c r="I286" s="238"/>
      <c r="J286" s="234"/>
      <c r="K286" s="234"/>
    </row>
    <row r="287" spans="3:11" ht="14.25">
      <c r="C287" s="234"/>
      <c r="D287" s="234"/>
      <c r="E287" s="234"/>
      <c r="F287" s="234"/>
      <c r="G287" s="238"/>
      <c r="H287" s="234"/>
      <c r="I287" s="238"/>
      <c r="J287" s="234"/>
      <c r="K287" s="234"/>
    </row>
    <row r="288" spans="3:11" ht="14.25">
      <c r="C288" s="234"/>
      <c r="D288" s="234"/>
      <c r="E288" s="234"/>
      <c r="F288" s="234"/>
      <c r="G288" s="238"/>
      <c r="H288" s="234"/>
      <c r="I288" s="238"/>
      <c r="J288" s="234"/>
      <c r="K288" s="234"/>
    </row>
    <row r="289" spans="3:11" ht="14.25">
      <c r="C289" s="234"/>
      <c r="D289" s="234"/>
      <c r="E289" s="234"/>
      <c r="F289" s="234"/>
      <c r="G289" s="238"/>
      <c r="H289" s="234"/>
      <c r="I289" s="238"/>
      <c r="J289" s="234"/>
      <c r="K289" s="234"/>
    </row>
    <row r="290" spans="3:11" ht="14.25">
      <c r="C290" s="234"/>
      <c r="D290" s="234"/>
      <c r="E290" s="234"/>
      <c r="F290" s="234"/>
      <c r="G290" s="238"/>
      <c r="H290" s="234"/>
      <c r="I290" s="238"/>
      <c r="J290" s="234"/>
      <c r="K290" s="234"/>
    </row>
    <row r="291" spans="3:11" ht="14.25">
      <c r="C291" s="234"/>
      <c r="D291" s="234"/>
      <c r="E291" s="234"/>
      <c r="F291" s="234"/>
      <c r="G291" s="238"/>
      <c r="H291" s="234"/>
      <c r="I291" s="238"/>
      <c r="J291" s="234"/>
      <c r="K291" s="234"/>
    </row>
    <row r="292" spans="3:11" ht="14.25">
      <c r="C292" s="234"/>
      <c r="D292" s="234"/>
      <c r="E292" s="234"/>
      <c r="F292" s="234"/>
      <c r="G292" s="238"/>
      <c r="H292" s="234"/>
      <c r="I292" s="238"/>
      <c r="J292" s="234"/>
      <c r="K292" s="234"/>
    </row>
    <row r="293" spans="3:11" ht="14.25">
      <c r="C293" s="234"/>
      <c r="D293" s="234"/>
      <c r="E293" s="234"/>
      <c r="F293" s="234"/>
      <c r="G293" s="238"/>
      <c r="H293" s="234"/>
      <c r="I293" s="238"/>
      <c r="J293" s="234"/>
      <c r="K293" s="234"/>
    </row>
    <row r="294" spans="3:11" ht="14.25">
      <c r="C294" s="234"/>
      <c r="D294" s="234"/>
      <c r="E294" s="234"/>
      <c r="F294" s="234"/>
      <c r="G294" s="238"/>
      <c r="H294" s="234"/>
      <c r="I294" s="238"/>
      <c r="J294" s="234"/>
      <c r="K294" s="234"/>
    </row>
    <row r="295" spans="3:11" ht="14.25">
      <c r="C295" s="234"/>
      <c r="D295" s="234"/>
      <c r="E295" s="234"/>
      <c r="F295" s="234"/>
      <c r="G295" s="238"/>
      <c r="H295" s="234"/>
      <c r="I295" s="238"/>
      <c r="J295" s="234"/>
      <c r="K295" s="234"/>
    </row>
    <row r="296" spans="3:11" ht="14.25">
      <c r="C296" s="234"/>
      <c r="D296" s="234"/>
      <c r="E296" s="234"/>
      <c r="F296" s="234"/>
      <c r="G296" s="238"/>
      <c r="H296" s="234"/>
      <c r="I296" s="238"/>
      <c r="J296" s="234"/>
      <c r="K296" s="234"/>
    </row>
    <row r="297" spans="3:11" ht="14.25">
      <c r="C297" s="234"/>
      <c r="D297" s="234"/>
      <c r="E297" s="234"/>
      <c r="F297" s="234"/>
      <c r="G297" s="238"/>
      <c r="H297" s="234"/>
      <c r="I297" s="238"/>
      <c r="J297" s="234"/>
      <c r="K297" s="234"/>
    </row>
    <row r="298" spans="3:11" ht="14.25">
      <c r="C298" s="234"/>
      <c r="D298" s="234"/>
      <c r="E298" s="234"/>
      <c r="F298" s="234"/>
      <c r="G298" s="238"/>
      <c r="H298" s="234"/>
      <c r="I298" s="238"/>
      <c r="J298" s="234"/>
      <c r="K298" s="234"/>
    </row>
    <row r="299" spans="3:11" ht="14.25">
      <c r="C299" s="234"/>
      <c r="D299" s="234"/>
      <c r="E299" s="234"/>
      <c r="F299" s="234"/>
      <c r="G299" s="238"/>
      <c r="H299" s="234"/>
      <c r="I299" s="238"/>
      <c r="J299" s="234"/>
      <c r="K299" s="234"/>
    </row>
    <row r="300" spans="3:11" ht="14.25">
      <c r="C300" s="234"/>
      <c r="D300" s="234"/>
      <c r="E300" s="234"/>
      <c r="F300" s="234"/>
      <c r="G300" s="238"/>
      <c r="H300" s="234"/>
      <c r="I300" s="238"/>
      <c r="J300" s="234"/>
      <c r="K300" s="234"/>
    </row>
    <row r="301" spans="3:11" ht="14.25">
      <c r="C301" s="234"/>
      <c r="D301" s="234"/>
      <c r="E301" s="234"/>
      <c r="F301" s="234"/>
      <c r="G301" s="238"/>
      <c r="H301" s="234"/>
      <c r="I301" s="238"/>
      <c r="J301" s="234"/>
      <c r="K301" s="234"/>
    </row>
    <row r="302" spans="3:11" ht="14.25">
      <c r="C302" s="234"/>
      <c r="D302" s="234"/>
      <c r="E302" s="234"/>
      <c r="F302" s="234"/>
      <c r="G302" s="238"/>
      <c r="H302" s="234"/>
      <c r="I302" s="238"/>
      <c r="J302" s="234"/>
      <c r="K302" s="234"/>
    </row>
    <row r="303" spans="3:11" ht="14.25">
      <c r="C303" s="234"/>
      <c r="D303" s="234"/>
      <c r="E303" s="234"/>
      <c r="F303" s="234"/>
      <c r="G303" s="238"/>
      <c r="H303" s="234"/>
      <c r="I303" s="238"/>
      <c r="J303" s="234"/>
      <c r="K303" s="234"/>
    </row>
    <row r="304" spans="3:11" ht="14.25">
      <c r="C304" s="234"/>
      <c r="D304" s="234"/>
      <c r="E304" s="234"/>
      <c r="F304" s="234"/>
      <c r="G304" s="238"/>
      <c r="H304" s="234"/>
      <c r="I304" s="238"/>
      <c r="J304" s="234"/>
      <c r="K304" s="234"/>
    </row>
    <row r="305" spans="3:11" ht="14.25">
      <c r="C305" s="234"/>
      <c r="D305" s="234"/>
      <c r="E305" s="234"/>
      <c r="F305" s="234"/>
      <c r="G305" s="238"/>
      <c r="H305" s="234"/>
      <c r="I305" s="238"/>
      <c r="J305" s="234"/>
      <c r="K305" s="234"/>
    </row>
    <row r="306" spans="3:11" ht="14.25">
      <c r="C306" s="234"/>
      <c r="D306" s="234"/>
      <c r="E306" s="234"/>
      <c r="F306" s="234"/>
      <c r="G306" s="238"/>
      <c r="H306" s="234"/>
      <c r="I306" s="238"/>
      <c r="J306" s="234"/>
      <c r="K306" s="234"/>
    </row>
    <row r="307" spans="3:11" ht="14.25">
      <c r="C307" s="234"/>
      <c r="D307" s="234"/>
      <c r="E307" s="234"/>
      <c r="F307" s="234"/>
      <c r="G307" s="238"/>
      <c r="H307" s="234"/>
      <c r="I307" s="238"/>
      <c r="J307" s="234"/>
      <c r="K307" s="234"/>
    </row>
    <row r="308" spans="3:11" ht="14.25">
      <c r="C308" s="234"/>
      <c r="D308" s="234"/>
      <c r="E308" s="234"/>
      <c r="F308" s="234"/>
      <c r="G308" s="238"/>
      <c r="H308" s="234"/>
      <c r="I308" s="238"/>
      <c r="J308" s="234"/>
      <c r="K308" s="234"/>
    </row>
    <row r="309" spans="3:11" ht="14.25">
      <c r="C309" s="234"/>
      <c r="D309" s="234"/>
      <c r="E309" s="234"/>
      <c r="F309" s="234"/>
      <c r="G309" s="238"/>
      <c r="H309" s="234"/>
      <c r="I309" s="238"/>
      <c r="J309" s="234"/>
      <c r="K309" s="234"/>
    </row>
    <row r="310" spans="3:11" ht="14.25">
      <c r="C310" s="234"/>
      <c r="D310" s="234"/>
      <c r="E310" s="234"/>
      <c r="F310" s="234"/>
      <c r="G310" s="238"/>
      <c r="H310" s="234"/>
      <c r="I310" s="238"/>
      <c r="J310" s="234"/>
      <c r="K310" s="234"/>
    </row>
    <row r="311" spans="3:11" ht="14.25">
      <c r="C311" s="234"/>
      <c r="D311" s="234"/>
      <c r="E311" s="234"/>
      <c r="F311" s="234"/>
      <c r="G311" s="238"/>
      <c r="H311" s="234"/>
      <c r="I311" s="238"/>
      <c r="J311" s="234"/>
      <c r="K311" s="234"/>
    </row>
    <row r="312" spans="3:11" ht="14.25">
      <c r="C312" s="234"/>
      <c r="D312" s="234"/>
      <c r="E312" s="234"/>
      <c r="F312" s="234"/>
      <c r="G312" s="238"/>
      <c r="H312" s="234"/>
      <c r="I312" s="238"/>
      <c r="J312" s="234"/>
      <c r="K312" s="234"/>
    </row>
    <row r="313" spans="3:11" ht="14.25">
      <c r="C313" s="234"/>
      <c r="D313" s="234"/>
      <c r="E313" s="234"/>
      <c r="F313" s="234"/>
      <c r="G313" s="238"/>
      <c r="H313" s="234"/>
      <c r="I313" s="238"/>
      <c r="J313" s="234"/>
      <c r="K313" s="234"/>
    </row>
    <row r="314" spans="3:11" ht="14.25">
      <c r="C314" s="234"/>
      <c r="D314" s="234"/>
      <c r="E314" s="234"/>
      <c r="F314" s="234"/>
      <c r="G314" s="238"/>
      <c r="H314" s="234"/>
      <c r="I314" s="238"/>
      <c r="J314" s="234"/>
      <c r="K314" s="234"/>
    </row>
    <row r="315" spans="3:11" ht="14.25">
      <c r="C315" s="234"/>
      <c r="D315" s="234"/>
      <c r="E315" s="234"/>
      <c r="F315" s="234"/>
      <c r="G315" s="238"/>
      <c r="H315" s="234"/>
      <c r="I315" s="238"/>
      <c r="J315" s="234"/>
      <c r="K315" s="234"/>
    </row>
    <row r="316" spans="3:11" ht="14.25">
      <c r="C316" s="234"/>
      <c r="D316" s="234"/>
      <c r="E316" s="234"/>
      <c r="F316" s="234"/>
      <c r="G316" s="238"/>
      <c r="H316" s="234"/>
      <c r="I316" s="238"/>
      <c r="J316" s="234"/>
      <c r="K316" s="234"/>
    </row>
    <row r="317" spans="3:11" ht="14.25">
      <c r="C317" s="234"/>
      <c r="D317" s="234"/>
      <c r="E317" s="234"/>
      <c r="F317" s="234"/>
      <c r="G317" s="238"/>
      <c r="H317" s="234"/>
      <c r="I317" s="238"/>
      <c r="J317" s="234"/>
      <c r="K317" s="234"/>
    </row>
    <row r="318" spans="3:11" ht="14.25">
      <c r="C318" s="234"/>
      <c r="D318" s="234"/>
      <c r="E318" s="234"/>
      <c r="F318" s="234"/>
      <c r="G318" s="238"/>
      <c r="H318" s="234"/>
      <c r="I318" s="238"/>
      <c r="J318" s="234"/>
      <c r="K318" s="234"/>
    </row>
    <row r="319" spans="3:11" ht="14.25">
      <c r="C319" s="234"/>
      <c r="D319" s="234"/>
      <c r="E319" s="234"/>
      <c r="F319" s="234"/>
      <c r="G319" s="238"/>
      <c r="H319" s="234"/>
      <c r="I319" s="238"/>
      <c r="J319" s="234"/>
      <c r="K319" s="234"/>
    </row>
    <row r="320" spans="3:11" ht="14.25">
      <c r="C320" s="234"/>
      <c r="D320" s="234"/>
      <c r="E320" s="234"/>
      <c r="F320" s="234"/>
      <c r="G320" s="238"/>
      <c r="H320" s="234"/>
      <c r="I320" s="238"/>
      <c r="J320" s="234"/>
      <c r="K320" s="234"/>
    </row>
    <row r="321" spans="3:11" ht="14.25">
      <c r="C321" s="234"/>
      <c r="D321" s="234"/>
      <c r="E321" s="234"/>
      <c r="F321" s="234"/>
      <c r="G321" s="238"/>
      <c r="H321" s="234"/>
      <c r="I321" s="238"/>
      <c r="J321" s="234"/>
      <c r="K321" s="234"/>
    </row>
    <row r="322" spans="3:11" ht="14.25">
      <c r="C322" s="234"/>
      <c r="D322" s="234"/>
      <c r="E322" s="234"/>
      <c r="F322" s="234"/>
      <c r="G322" s="238"/>
      <c r="H322" s="234"/>
      <c r="I322" s="238"/>
      <c r="J322" s="234"/>
      <c r="K322" s="234"/>
    </row>
    <row r="323" spans="3:11" ht="14.25">
      <c r="C323" s="234"/>
      <c r="D323" s="234"/>
      <c r="E323" s="234"/>
      <c r="F323" s="234"/>
      <c r="G323" s="238"/>
      <c r="H323" s="234"/>
      <c r="I323" s="238"/>
      <c r="J323" s="234"/>
      <c r="K323" s="234"/>
    </row>
    <row r="324" spans="3:11" ht="14.25">
      <c r="C324" s="234"/>
      <c r="D324" s="234"/>
      <c r="E324" s="234"/>
      <c r="F324" s="234"/>
      <c r="G324" s="238"/>
      <c r="H324" s="234"/>
      <c r="I324" s="238"/>
      <c r="J324" s="234"/>
      <c r="K324" s="234"/>
    </row>
    <row r="325" spans="3:11" ht="14.25">
      <c r="C325" s="234"/>
      <c r="D325" s="234"/>
      <c r="E325" s="234"/>
      <c r="F325" s="234"/>
      <c r="G325" s="238"/>
      <c r="H325" s="234"/>
      <c r="I325" s="238"/>
      <c r="J325" s="234"/>
      <c r="K325" s="234"/>
    </row>
    <row r="326" spans="3:11" ht="14.25">
      <c r="C326" s="234"/>
      <c r="D326" s="234"/>
      <c r="E326" s="234"/>
      <c r="F326" s="234"/>
      <c r="G326" s="238"/>
      <c r="H326" s="234"/>
      <c r="I326" s="238"/>
      <c r="J326" s="234"/>
      <c r="K326" s="234"/>
    </row>
    <row r="327" spans="3:11" ht="14.25">
      <c r="C327" s="234"/>
      <c r="D327" s="234"/>
      <c r="E327" s="234"/>
      <c r="F327" s="234"/>
      <c r="G327" s="238"/>
      <c r="H327" s="234"/>
      <c r="I327" s="238"/>
      <c r="J327" s="234"/>
      <c r="K327" s="234"/>
    </row>
    <row r="328" spans="3:11" ht="14.25">
      <c r="C328" s="234"/>
      <c r="D328" s="234"/>
      <c r="E328" s="234"/>
      <c r="F328" s="234"/>
      <c r="G328" s="238"/>
      <c r="H328" s="234"/>
      <c r="I328" s="238"/>
      <c r="J328" s="234"/>
      <c r="K328" s="234"/>
    </row>
    <row r="329" spans="3:11" ht="14.25">
      <c r="C329" s="234"/>
      <c r="D329" s="234"/>
      <c r="E329" s="234"/>
      <c r="F329" s="234"/>
      <c r="G329" s="238"/>
      <c r="H329" s="234"/>
      <c r="I329" s="238"/>
      <c r="J329" s="234"/>
      <c r="K329" s="234"/>
    </row>
    <row r="330" spans="3:11" ht="14.25">
      <c r="C330" s="234"/>
      <c r="D330" s="234"/>
      <c r="E330" s="234"/>
      <c r="F330" s="234"/>
      <c r="G330" s="238"/>
      <c r="H330" s="234"/>
      <c r="I330" s="238"/>
      <c r="J330" s="234"/>
      <c r="K330" s="234"/>
    </row>
    <row r="331" spans="3:11" ht="14.25">
      <c r="C331" s="234"/>
      <c r="D331" s="234"/>
      <c r="E331" s="234"/>
      <c r="F331" s="234"/>
      <c r="G331" s="238"/>
      <c r="H331" s="234"/>
      <c r="I331" s="238"/>
      <c r="J331" s="234"/>
      <c r="K331" s="234"/>
    </row>
    <row r="332" spans="3:11" ht="14.25">
      <c r="C332" s="234"/>
      <c r="D332" s="234"/>
      <c r="E332" s="234"/>
      <c r="F332" s="234"/>
      <c r="G332" s="238"/>
      <c r="H332" s="234"/>
      <c r="I332" s="238"/>
      <c r="J332" s="234"/>
      <c r="K332" s="234"/>
    </row>
    <row r="333" spans="3:11" ht="14.25">
      <c r="C333" s="234"/>
      <c r="D333" s="234"/>
      <c r="E333" s="234"/>
      <c r="F333" s="234"/>
      <c r="G333" s="238"/>
      <c r="H333" s="234"/>
      <c r="I333" s="238"/>
      <c r="J333" s="234"/>
      <c r="K333" s="234"/>
    </row>
    <row r="334" spans="3:11" ht="14.25">
      <c r="C334" s="234"/>
      <c r="D334" s="234"/>
      <c r="E334" s="234"/>
      <c r="F334" s="234"/>
      <c r="G334" s="238"/>
      <c r="H334" s="234"/>
      <c r="I334" s="238"/>
      <c r="J334" s="234"/>
      <c r="K334" s="234"/>
    </row>
    <row r="335" spans="3:11" ht="14.25">
      <c r="C335" s="234"/>
      <c r="D335" s="234"/>
      <c r="E335" s="234"/>
      <c r="F335" s="234"/>
      <c r="G335" s="238"/>
      <c r="H335" s="234"/>
      <c r="I335" s="238"/>
      <c r="J335" s="234"/>
      <c r="K335" s="234"/>
    </row>
    <row r="336" spans="3:11" ht="14.25">
      <c r="C336" s="234"/>
      <c r="D336" s="234"/>
      <c r="E336" s="234"/>
      <c r="F336" s="234"/>
      <c r="G336" s="238"/>
      <c r="H336" s="234"/>
      <c r="I336" s="238"/>
      <c r="J336" s="234"/>
      <c r="K336" s="234"/>
    </row>
    <row r="337" spans="3:11" ht="14.25">
      <c r="C337" s="234"/>
      <c r="D337" s="234"/>
      <c r="E337" s="234"/>
      <c r="F337" s="234"/>
      <c r="G337" s="238"/>
      <c r="H337" s="234"/>
      <c r="I337" s="238"/>
      <c r="J337" s="234"/>
      <c r="K337" s="234"/>
    </row>
    <row r="338" spans="3:11" ht="14.25">
      <c r="C338" s="234"/>
      <c r="D338" s="234"/>
      <c r="E338" s="234"/>
      <c r="F338" s="234"/>
      <c r="G338" s="238"/>
      <c r="H338" s="234"/>
      <c r="I338" s="238"/>
      <c r="J338" s="234"/>
      <c r="K338" s="234"/>
    </row>
    <row r="339" spans="3:11" ht="14.25">
      <c r="C339" s="234"/>
      <c r="D339" s="234"/>
      <c r="E339" s="234"/>
      <c r="F339" s="234"/>
      <c r="G339" s="238"/>
      <c r="H339" s="234"/>
      <c r="I339" s="238"/>
      <c r="J339" s="234"/>
      <c r="K339" s="234"/>
    </row>
    <row r="340" spans="3:11" ht="14.25">
      <c r="C340" s="234"/>
      <c r="D340" s="234"/>
      <c r="E340" s="234"/>
      <c r="F340" s="234"/>
      <c r="G340" s="238"/>
      <c r="H340" s="234"/>
      <c r="I340" s="238"/>
      <c r="J340" s="234"/>
      <c r="K340" s="234"/>
    </row>
    <row r="341" spans="3:11" ht="14.25">
      <c r="C341" s="234"/>
      <c r="D341" s="234"/>
      <c r="E341" s="234"/>
      <c r="F341" s="234"/>
      <c r="G341" s="238"/>
      <c r="H341" s="234"/>
      <c r="I341" s="238"/>
      <c r="J341" s="234"/>
      <c r="K341" s="234"/>
    </row>
    <row r="342" spans="3:11" ht="14.25">
      <c r="C342" s="234"/>
      <c r="D342" s="234"/>
      <c r="E342" s="234"/>
      <c r="F342" s="234"/>
      <c r="G342" s="238"/>
      <c r="H342" s="234"/>
      <c r="I342" s="238"/>
      <c r="J342" s="234"/>
      <c r="K342" s="234"/>
    </row>
    <row r="343" spans="3:11" ht="14.25">
      <c r="C343" s="234"/>
      <c r="D343" s="234"/>
      <c r="E343" s="234"/>
      <c r="F343" s="234"/>
      <c r="G343" s="238"/>
      <c r="H343" s="234"/>
      <c r="I343" s="238"/>
      <c r="J343" s="234"/>
      <c r="K343" s="234"/>
    </row>
    <row r="344" spans="3:11" ht="14.25">
      <c r="C344" s="234"/>
      <c r="D344" s="234"/>
      <c r="E344" s="234"/>
      <c r="F344" s="234"/>
      <c r="G344" s="238"/>
      <c r="H344" s="234"/>
      <c r="I344" s="238"/>
      <c r="J344" s="234"/>
      <c r="K344" s="234"/>
    </row>
    <row r="345" spans="3:11" ht="14.25">
      <c r="C345" s="234"/>
      <c r="D345" s="234"/>
      <c r="E345" s="234"/>
      <c r="F345" s="234"/>
      <c r="G345" s="238"/>
      <c r="H345" s="234"/>
      <c r="I345" s="238"/>
      <c r="J345" s="234"/>
      <c r="K345" s="234"/>
    </row>
    <row r="346" spans="3:11" ht="14.25">
      <c r="C346" s="234"/>
      <c r="D346" s="234"/>
      <c r="E346" s="234"/>
      <c r="F346" s="234"/>
      <c r="G346" s="238"/>
      <c r="H346" s="234"/>
      <c r="I346" s="238"/>
      <c r="J346" s="234"/>
      <c r="K346" s="234"/>
    </row>
    <row r="347" spans="3:11" ht="14.25">
      <c r="C347" s="234"/>
      <c r="D347" s="234"/>
      <c r="E347" s="234"/>
      <c r="F347" s="234"/>
      <c r="G347" s="238"/>
      <c r="H347" s="234"/>
      <c r="I347" s="238"/>
      <c r="J347" s="234"/>
      <c r="K347" s="234"/>
    </row>
    <row r="348" spans="3:11" ht="14.25">
      <c r="C348" s="234"/>
      <c r="D348" s="234"/>
      <c r="E348" s="234"/>
      <c r="F348" s="234"/>
      <c r="G348" s="238"/>
      <c r="H348" s="234"/>
      <c r="I348" s="238"/>
      <c r="J348" s="234"/>
      <c r="K348" s="234"/>
    </row>
    <row r="349" spans="3:11" ht="14.25">
      <c r="C349" s="234"/>
      <c r="D349" s="234"/>
      <c r="E349" s="234"/>
      <c r="F349" s="234"/>
      <c r="G349" s="238"/>
      <c r="H349" s="234"/>
      <c r="I349" s="238"/>
      <c r="J349" s="234"/>
      <c r="K349" s="234"/>
    </row>
    <row r="350" spans="3:11" ht="14.25">
      <c r="C350" s="234"/>
      <c r="D350" s="234"/>
      <c r="E350" s="234"/>
      <c r="F350" s="234"/>
      <c r="G350" s="238"/>
      <c r="H350" s="234"/>
      <c r="I350" s="238"/>
      <c r="J350" s="234"/>
      <c r="K350" s="234"/>
    </row>
    <row r="351" spans="3:11" ht="14.25">
      <c r="C351" s="234"/>
      <c r="D351" s="234"/>
      <c r="E351" s="234"/>
      <c r="F351" s="234"/>
      <c r="G351" s="238"/>
      <c r="H351" s="234"/>
      <c r="I351" s="238"/>
      <c r="J351" s="234"/>
      <c r="K351" s="234"/>
    </row>
    <row r="352" spans="3:11" ht="14.25">
      <c r="C352" s="234"/>
      <c r="D352" s="234"/>
      <c r="E352" s="234"/>
      <c r="F352" s="234"/>
      <c r="G352" s="238"/>
      <c r="H352" s="234"/>
      <c r="I352" s="238"/>
      <c r="J352" s="234"/>
      <c r="K352" s="234"/>
    </row>
    <row r="353" spans="3:11" ht="14.25">
      <c r="C353" s="234"/>
      <c r="D353" s="234"/>
      <c r="E353" s="234"/>
      <c r="F353" s="234"/>
      <c r="G353" s="238"/>
      <c r="H353" s="234"/>
      <c r="I353" s="238"/>
      <c r="J353" s="234"/>
      <c r="K353" s="234"/>
    </row>
    <row r="354" spans="3:11" ht="14.25">
      <c r="C354" s="234"/>
      <c r="D354" s="234"/>
      <c r="E354" s="234"/>
      <c r="F354" s="234"/>
      <c r="G354" s="238"/>
      <c r="H354" s="234"/>
      <c r="I354" s="238"/>
      <c r="J354" s="234"/>
      <c r="K354" s="234"/>
    </row>
    <row r="355" spans="3:11" ht="14.25">
      <c r="C355" s="234"/>
      <c r="D355" s="234"/>
      <c r="E355" s="234"/>
      <c r="F355" s="234"/>
      <c r="G355" s="238"/>
      <c r="H355" s="234"/>
      <c r="I355" s="238"/>
      <c r="J355" s="234"/>
      <c r="K355" s="234"/>
    </row>
    <row r="356" spans="3:11" ht="14.25">
      <c r="C356" s="234"/>
      <c r="D356" s="234"/>
      <c r="E356" s="234"/>
      <c r="F356" s="234"/>
      <c r="G356" s="238"/>
      <c r="H356" s="234"/>
      <c r="I356" s="238"/>
      <c r="J356" s="234"/>
      <c r="K356" s="234"/>
    </row>
    <row r="357" spans="3:11" ht="14.25">
      <c r="C357" s="234"/>
      <c r="D357" s="234"/>
      <c r="E357" s="234"/>
      <c r="F357" s="234"/>
      <c r="G357" s="238"/>
      <c r="H357" s="234"/>
      <c r="I357" s="238"/>
      <c r="J357" s="234"/>
      <c r="K357" s="234"/>
    </row>
    <row r="358" spans="3:11" ht="14.25">
      <c r="C358" s="234"/>
      <c r="D358" s="234"/>
      <c r="E358" s="234"/>
      <c r="F358" s="234"/>
      <c r="G358" s="238"/>
      <c r="H358" s="234"/>
      <c r="I358" s="238"/>
      <c r="J358" s="234"/>
      <c r="K358" s="234"/>
    </row>
    <row r="359" spans="3:11" ht="14.25">
      <c r="C359" s="234"/>
      <c r="D359" s="234"/>
      <c r="E359" s="234"/>
      <c r="F359" s="234"/>
      <c r="G359" s="238"/>
      <c r="H359" s="234"/>
      <c r="I359" s="238"/>
      <c r="J359" s="234"/>
      <c r="K359" s="234"/>
    </row>
    <row r="360" spans="3:11" ht="14.25">
      <c r="C360" s="234"/>
      <c r="D360" s="234"/>
      <c r="E360" s="234"/>
      <c r="F360" s="234"/>
      <c r="G360" s="238"/>
      <c r="H360" s="234"/>
      <c r="I360" s="238"/>
      <c r="J360" s="234"/>
      <c r="K360" s="234"/>
    </row>
    <row r="361" spans="3:11" ht="14.25">
      <c r="C361" s="234"/>
      <c r="D361" s="234"/>
      <c r="E361" s="234"/>
      <c r="F361" s="234"/>
      <c r="G361" s="238"/>
      <c r="H361" s="234"/>
      <c r="I361" s="238"/>
      <c r="J361" s="234"/>
      <c r="K361" s="234"/>
    </row>
    <row r="362" spans="3:11" ht="14.25">
      <c r="C362" s="234"/>
      <c r="D362" s="234"/>
      <c r="E362" s="234"/>
      <c r="F362" s="234"/>
      <c r="G362" s="238"/>
      <c r="H362" s="234"/>
      <c r="I362" s="238"/>
      <c r="J362" s="234"/>
      <c r="K362" s="234"/>
    </row>
    <row r="363" spans="3:11" ht="14.25">
      <c r="C363" s="234"/>
      <c r="D363" s="234"/>
      <c r="E363" s="234"/>
      <c r="F363" s="234"/>
      <c r="G363" s="238"/>
      <c r="H363" s="234"/>
      <c r="I363" s="238"/>
      <c r="J363" s="234"/>
      <c r="K363" s="234"/>
    </row>
    <row r="364" spans="3:11" ht="14.25">
      <c r="C364" s="234"/>
      <c r="D364" s="234"/>
      <c r="E364" s="234"/>
      <c r="F364" s="234"/>
      <c r="G364" s="238"/>
      <c r="H364" s="234"/>
      <c r="I364" s="238"/>
      <c r="J364" s="234"/>
      <c r="K364" s="234"/>
    </row>
    <row r="365" spans="3:11" ht="14.25">
      <c r="C365" s="234"/>
      <c r="D365" s="234"/>
      <c r="E365" s="234"/>
      <c r="F365" s="234"/>
      <c r="G365" s="238"/>
      <c r="H365" s="234"/>
      <c r="I365" s="238"/>
      <c r="J365" s="234"/>
      <c r="K365" s="234"/>
    </row>
    <row r="366" spans="3:11" ht="14.25">
      <c r="C366" s="234"/>
      <c r="D366" s="234"/>
      <c r="E366" s="234"/>
      <c r="F366" s="234"/>
      <c r="G366" s="238"/>
      <c r="H366" s="234"/>
      <c r="I366" s="238"/>
      <c r="J366" s="234"/>
      <c r="K366" s="234"/>
    </row>
    <row r="367" spans="3:11" ht="14.25">
      <c r="C367" s="234"/>
      <c r="D367" s="234"/>
      <c r="E367" s="234"/>
      <c r="F367" s="234"/>
      <c r="G367" s="238"/>
      <c r="H367" s="234"/>
      <c r="I367" s="238"/>
      <c r="J367" s="234"/>
      <c r="K367" s="234"/>
    </row>
    <row r="368" spans="3:11" ht="14.25">
      <c r="C368" s="234"/>
      <c r="D368" s="234"/>
      <c r="E368" s="234"/>
      <c r="F368" s="234"/>
      <c r="G368" s="238"/>
      <c r="H368" s="234"/>
      <c r="I368" s="238"/>
      <c r="J368" s="234"/>
      <c r="K368" s="234"/>
    </row>
    <row r="369" spans="3:11" ht="14.25">
      <c r="C369" s="234"/>
      <c r="D369" s="234"/>
      <c r="E369" s="234"/>
      <c r="F369" s="234"/>
      <c r="G369" s="238"/>
      <c r="H369" s="234"/>
      <c r="I369" s="238"/>
      <c r="J369" s="234"/>
      <c r="K369" s="234"/>
    </row>
    <row r="370" spans="3:11" ht="14.25">
      <c r="C370" s="234"/>
      <c r="D370" s="234"/>
      <c r="E370" s="234"/>
      <c r="F370" s="234"/>
      <c r="G370" s="238"/>
      <c r="H370" s="234"/>
      <c r="I370" s="238"/>
      <c r="J370" s="234"/>
      <c r="K370" s="234"/>
    </row>
    <row r="371" spans="3:11" ht="14.25">
      <c r="C371" s="234"/>
      <c r="D371" s="234"/>
      <c r="E371" s="234"/>
      <c r="F371" s="234"/>
      <c r="G371" s="238"/>
      <c r="H371" s="234"/>
      <c r="I371" s="238"/>
      <c r="J371" s="234"/>
      <c r="K371" s="234"/>
    </row>
    <row r="372" spans="3:11" ht="14.25">
      <c r="C372" s="234"/>
      <c r="D372" s="234"/>
      <c r="E372" s="234"/>
      <c r="F372" s="234"/>
      <c r="G372" s="238"/>
      <c r="H372" s="234"/>
      <c r="I372" s="238"/>
      <c r="J372" s="234"/>
      <c r="K372" s="234"/>
    </row>
    <row r="373" spans="3:11" ht="14.25">
      <c r="C373" s="234"/>
      <c r="D373" s="234"/>
      <c r="E373" s="234"/>
      <c r="F373" s="234"/>
      <c r="G373" s="238"/>
      <c r="H373" s="234"/>
      <c r="I373" s="238"/>
      <c r="J373" s="234"/>
      <c r="K373" s="234"/>
    </row>
    <row r="374" spans="3:11" ht="14.25">
      <c r="C374" s="234"/>
      <c r="D374" s="234"/>
      <c r="E374" s="234"/>
      <c r="F374" s="234"/>
      <c r="G374" s="238"/>
      <c r="H374" s="234"/>
      <c r="I374" s="238"/>
      <c r="J374" s="234"/>
      <c r="K374" s="234"/>
    </row>
    <row r="375" spans="3:11" ht="14.25">
      <c r="C375" s="234"/>
      <c r="D375" s="234"/>
      <c r="E375" s="234"/>
      <c r="F375" s="234"/>
      <c r="G375" s="238"/>
      <c r="H375" s="234"/>
      <c r="I375" s="238"/>
      <c r="J375" s="234"/>
      <c r="K375" s="234"/>
    </row>
    <row r="376" spans="3:11" ht="14.25">
      <c r="C376" s="234"/>
      <c r="D376" s="234"/>
      <c r="E376" s="234"/>
      <c r="F376" s="234"/>
      <c r="G376" s="238"/>
      <c r="H376" s="234"/>
      <c r="I376" s="238"/>
      <c r="J376" s="234"/>
      <c r="K376" s="234"/>
    </row>
    <row r="377" spans="3:11" ht="14.25">
      <c r="C377" s="234"/>
      <c r="D377" s="234"/>
      <c r="E377" s="234"/>
      <c r="F377" s="234"/>
      <c r="G377" s="238"/>
      <c r="H377" s="234"/>
      <c r="I377" s="238"/>
      <c r="J377" s="234"/>
      <c r="K377" s="234"/>
    </row>
    <row r="378" spans="3:11" ht="14.25">
      <c r="C378" s="234"/>
      <c r="D378" s="234"/>
      <c r="E378" s="234"/>
      <c r="F378" s="234"/>
      <c r="G378" s="238"/>
      <c r="H378" s="234"/>
      <c r="I378" s="238"/>
      <c r="J378" s="234"/>
      <c r="K378" s="234"/>
    </row>
    <row r="379" spans="3:11" ht="14.25">
      <c r="C379" s="234"/>
      <c r="D379" s="234"/>
      <c r="E379" s="234"/>
      <c r="F379" s="234"/>
      <c r="G379" s="238"/>
      <c r="H379" s="234"/>
      <c r="I379" s="238"/>
      <c r="J379" s="234"/>
      <c r="K379" s="234"/>
    </row>
    <row r="380" spans="3:11" ht="14.25">
      <c r="C380" s="234"/>
      <c r="D380" s="234"/>
      <c r="E380" s="234"/>
      <c r="F380" s="234"/>
      <c r="G380" s="238"/>
      <c r="H380" s="234"/>
      <c r="I380" s="238"/>
      <c r="J380" s="234"/>
      <c r="K380" s="234"/>
    </row>
    <row r="381" spans="3:11" ht="14.25">
      <c r="C381" s="234"/>
      <c r="D381" s="234"/>
      <c r="E381" s="234"/>
      <c r="F381" s="234"/>
      <c r="G381" s="238"/>
      <c r="H381" s="234"/>
      <c r="I381" s="238"/>
      <c r="J381" s="234"/>
      <c r="K381" s="234"/>
    </row>
    <row r="382" spans="3:11" ht="14.25">
      <c r="C382" s="234"/>
      <c r="D382" s="234"/>
      <c r="E382" s="234"/>
      <c r="F382" s="234"/>
      <c r="G382" s="238"/>
      <c r="H382" s="234"/>
      <c r="I382" s="238"/>
      <c r="J382" s="234"/>
      <c r="K382" s="234"/>
    </row>
    <row r="383" spans="3:11" ht="14.25">
      <c r="C383" s="234"/>
      <c r="D383" s="234"/>
      <c r="E383" s="234"/>
      <c r="F383" s="234"/>
      <c r="G383" s="238"/>
      <c r="H383" s="234"/>
      <c r="I383" s="238"/>
      <c r="J383" s="234"/>
      <c r="K383" s="234"/>
    </row>
    <row r="384" spans="3:11" ht="14.25">
      <c r="C384" s="234"/>
      <c r="D384" s="234"/>
      <c r="E384" s="234"/>
      <c r="F384" s="234"/>
      <c r="G384" s="238"/>
      <c r="H384" s="234"/>
      <c r="I384" s="238"/>
      <c r="J384" s="234"/>
      <c r="K384" s="234"/>
    </row>
    <row r="385" spans="3:11" ht="14.25">
      <c r="C385" s="234"/>
      <c r="D385" s="234"/>
      <c r="E385" s="234"/>
      <c r="F385" s="234"/>
      <c r="G385" s="238"/>
      <c r="H385" s="234"/>
      <c r="I385" s="238"/>
      <c r="J385" s="234"/>
      <c r="K385" s="234"/>
    </row>
    <row r="386" spans="3:11" ht="14.25">
      <c r="C386" s="234"/>
      <c r="D386" s="234"/>
      <c r="E386" s="234"/>
      <c r="F386" s="234"/>
      <c r="G386" s="238"/>
      <c r="H386" s="234"/>
      <c r="I386" s="238"/>
      <c r="J386" s="234"/>
      <c r="K386" s="234"/>
    </row>
    <row r="387" spans="3:11" ht="14.25">
      <c r="C387" s="234"/>
      <c r="D387" s="234"/>
      <c r="E387" s="234"/>
      <c r="F387" s="234"/>
      <c r="G387" s="238"/>
      <c r="H387" s="234"/>
      <c r="I387" s="238"/>
      <c r="J387" s="234"/>
      <c r="K387" s="234"/>
    </row>
    <row r="388" spans="3:11" ht="14.25">
      <c r="C388" s="234"/>
      <c r="D388" s="234"/>
      <c r="E388" s="234"/>
      <c r="F388" s="234"/>
      <c r="G388" s="238"/>
      <c r="H388" s="234"/>
      <c r="I388" s="238"/>
      <c r="J388" s="234"/>
      <c r="K388" s="234"/>
    </row>
    <row r="389" spans="3:11" ht="14.25">
      <c r="C389" s="234"/>
      <c r="D389" s="234"/>
      <c r="E389" s="234"/>
      <c r="F389" s="234"/>
      <c r="G389" s="238"/>
      <c r="H389" s="234"/>
      <c r="I389" s="238"/>
      <c r="J389" s="234"/>
      <c r="K389" s="234"/>
    </row>
    <row r="390" spans="3:11" ht="14.25">
      <c r="C390" s="234"/>
      <c r="D390" s="234"/>
      <c r="E390" s="234"/>
      <c r="F390" s="234"/>
      <c r="G390" s="238"/>
      <c r="H390" s="234"/>
      <c r="I390" s="238"/>
      <c r="J390" s="234"/>
      <c r="K390" s="234"/>
    </row>
    <row r="391" spans="3:11" ht="14.25">
      <c r="C391" s="234"/>
      <c r="D391" s="234"/>
      <c r="E391" s="234"/>
      <c r="F391" s="234"/>
      <c r="G391" s="238"/>
      <c r="H391" s="234"/>
      <c r="I391" s="238"/>
      <c r="J391" s="234"/>
      <c r="K391" s="234"/>
    </row>
    <row r="392" spans="3:11" ht="14.25">
      <c r="C392" s="234"/>
      <c r="D392" s="234"/>
      <c r="E392" s="234"/>
      <c r="F392" s="234"/>
      <c r="G392" s="238"/>
      <c r="H392" s="234"/>
      <c r="I392" s="238"/>
      <c r="J392" s="234"/>
      <c r="K392" s="234"/>
    </row>
    <row r="393" spans="3:11" ht="14.25">
      <c r="C393" s="234"/>
      <c r="D393" s="234"/>
      <c r="E393" s="234"/>
      <c r="F393" s="234"/>
      <c r="G393" s="238"/>
      <c r="H393" s="234"/>
      <c r="I393" s="238"/>
      <c r="J393" s="234"/>
      <c r="K393" s="234"/>
    </row>
    <row r="394" spans="3:11" ht="14.25">
      <c r="C394" s="234"/>
      <c r="D394" s="234"/>
      <c r="E394" s="234"/>
      <c r="F394" s="234"/>
      <c r="G394" s="238"/>
      <c r="H394" s="234"/>
      <c r="I394" s="238"/>
      <c r="J394" s="234"/>
      <c r="K394" s="234"/>
    </row>
    <row r="395" spans="3:11" ht="14.25">
      <c r="C395" s="234"/>
      <c r="D395" s="234"/>
      <c r="E395" s="234"/>
      <c r="F395" s="234"/>
      <c r="G395" s="238"/>
      <c r="H395" s="234"/>
      <c r="I395" s="238"/>
      <c r="J395" s="234"/>
      <c r="K395" s="234"/>
    </row>
    <row r="396" spans="3:11" ht="14.25">
      <c r="C396" s="234"/>
      <c r="D396" s="234"/>
      <c r="E396" s="234"/>
      <c r="F396" s="234"/>
      <c r="G396" s="238"/>
      <c r="H396" s="234"/>
      <c r="I396" s="238"/>
      <c r="J396" s="234"/>
      <c r="K396" s="234"/>
    </row>
    <row r="397" spans="3:11" ht="14.25">
      <c r="C397" s="234"/>
      <c r="D397" s="234"/>
      <c r="E397" s="234"/>
      <c r="F397" s="234"/>
      <c r="G397" s="238"/>
      <c r="H397" s="234"/>
      <c r="I397" s="238"/>
      <c r="J397" s="234"/>
      <c r="K397" s="234"/>
    </row>
    <row r="398" spans="3:11" ht="14.25">
      <c r="C398" s="234"/>
      <c r="D398" s="234"/>
      <c r="E398" s="234"/>
      <c r="F398" s="234"/>
      <c r="G398" s="238"/>
      <c r="H398" s="234"/>
      <c r="I398" s="238"/>
      <c r="J398" s="234"/>
      <c r="K398" s="234"/>
    </row>
    <row r="399" spans="3:11" ht="14.25">
      <c r="C399" s="234"/>
      <c r="D399" s="234"/>
      <c r="E399" s="234"/>
      <c r="F399" s="234"/>
      <c r="G399" s="238"/>
      <c r="H399" s="234"/>
      <c r="I399" s="238"/>
      <c r="J399" s="234"/>
      <c r="K399" s="234"/>
    </row>
    <row r="400" spans="3:11" ht="14.25">
      <c r="C400" s="234"/>
      <c r="D400" s="234"/>
      <c r="E400" s="234"/>
      <c r="F400" s="234"/>
      <c r="G400" s="238"/>
      <c r="H400" s="234"/>
      <c r="I400" s="238"/>
      <c r="J400" s="234"/>
      <c r="K400" s="234"/>
    </row>
    <row r="401" spans="3:11" ht="14.25">
      <c r="C401" s="234"/>
      <c r="D401" s="234"/>
      <c r="E401" s="234"/>
      <c r="F401" s="234"/>
      <c r="G401" s="238"/>
      <c r="H401" s="234"/>
      <c r="I401" s="238"/>
      <c r="J401" s="234"/>
      <c r="K401" s="234"/>
    </row>
    <row r="402" spans="3:11" ht="14.25">
      <c r="C402" s="234"/>
      <c r="D402" s="234"/>
      <c r="E402" s="234"/>
      <c r="F402" s="234"/>
      <c r="G402" s="238"/>
      <c r="H402" s="234"/>
      <c r="I402" s="238"/>
      <c r="J402" s="234"/>
      <c r="K402" s="234"/>
    </row>
    <row r="403" spans="3:11" ht="14.25">
      <c r="C403" s="234"/>
      <c r="D403" s="234"/>
      <c r="E403" s="234"/>
      <c r="F403" s="234"/>
      <c r="G403" s="238"/>
      <c r="H403" s="234"/>
      <c r="I403" s="238"/>
      <c r="J403" s="234"/>
      <c r="K403" s="234"/>
    </row>
    <row r="404" spans="3:11" ht="14.25">
      <c r="C404" s="234"/>
      <c r="D404" s="234"/>
      <c r="E404" s="234"/>
      <c r="F404" s="234"/>
      <c r="G404" s="238"/>
      <c r="H404" s="234"/>
      <c r="I404" s="238"/>
      <c r="J404" s="234"/>
      <c r="K404" s="234"/>
    </row>
    <row r="405" spans="3:11" ht="14.25">
      <c r="C405" s="234"/>
      <c r="D405" s="234"/>
      <c r="E405" s="234"/>
      <c r="F405" s="234"/>
      <c r="G405" s="238"/>
      <c r="H405" s="234"/>
      <c r="I405" s="238"/>
      <c r="J405" s="234"/>
      <c r="K405" s="234"/>
    </row>
    <row r="406" spans="3:11" ht="14.25">
      <c r="C406" s="234"/>
      <c r="D406" s="234"/>
      <c r="E406" s="234"/>
      <c r="F406" s="234"/>
      <c r="G406" s="238"/>
      <c r="H406" s="234"/>
      <c r="I406" s="238"/>
      <c r="J406" s="234"/>
      <c r="K406" s="234"/>
    </row>
    <row r="407" spans="3:11" ht="14.25">
      <c r="C407" s="234"/>
      <c r="D407" s="234"/>
      <c r="E407" s="234"/>
      <c r="F407" s="234"/>
      <c r="G407" s="238"/>
      <c r="H407" s="234"/>
      <c r="I407" s="238"/>
      <c r="J407" s="234"/>
      <c r="K407" s="234"/>
    </row>
    <row r="408" spans="3:11" ht="14.25">
      <c r="C408" s="234"/>
      <c r="D408" s="234"/>
      <c r="E408" s="234"/>
      <c r="F408" s="234"/>
      <c r="G408" s="238"/>
      <c r="H408" s="234"/>
      <c r="I408" s="238"/>
      <c r="J408" s="234"/>
      <c r="K408" s="234"/>
    </row>
    <row r="409" spans="3:11" ht="14.25">
      <c r="C409" s="234"/>
      <c r="D409" s="234"/>
      <c r="E409" s="234"/>
      <c r="F409" s="234"/>
      <c r="G409" s="238"/>
      <c r="H409" s="234"/>
      <c r="I409" s="238"/>
      <c r="J409" s="234"/>
      <c r="K409" s="234"/>
    </row>
    <row r="410" spans="3:11" ht="14.25">
      <c r="C410" s="234"/>
      <c r="D410" s="234"/>
      <c r="E410" s="234"/>
      <c r="F410" s="234"/>
      <c r="G410" s="238"/>
      <c r="H410" s="234"/>
      <c r="I410" s="238"/>
      <c r="J410" s="234"/>
      <c r="K410" s="234"/>
    </row>
    <row r="411" spans="3:11" ht="14.25">
      <c r="C411" s="234"/>
      <c r="D411" s="234"/>
      <c r="E411" s="234"/>
      <c r="F411" s="234"/>
      <c r="G411" s="238"/>
      <c r="H411" s="234"/>
      <c r="I411" s="238"/>
      <c r="J411" s="234"/>
      <c r="K411" s="234"/>
    </row>
    <row r="412" spans="3:11" ht="14.25">
      <c r="C412" s="234"/>
      <c r="D412" s="234"/>
      <c r="E412" s="234"/>
      <c r="F412" s="234"/>
      <c r="G412" s="238"/>
      <c r="H412" s="234"/>
      <c r="I412" s="238"/>
      <c r="J412" s="234"/>
      <c r="K412" s="234"/>
    </row>
    <row r="413" spans="3:11" ht="14.25">
      <c r="C413" s="234"/>
      <c r="D413" s="234"/>
      <c r="E413" s="234"/>
      <c r="F413" s="234"/>
      <c r="G413" s="238"/>
      <c r="H413" s="234"/>
      <c r="I413" s="238"/>
      <c r="J413" s="234"/>
      <c r="K413" s="234"/>
    </row>
    <row r="414" spans="3:11" ht="14.25">
      <c r="C414" s="234"/>
      <c r="D414" s="234"/>
      <c r="E414" s="234"/>
      <c r="F414" s="234"/>
      <c r="G414" s="238"/>
      <c r="H414" s="234"/>
      <c r="I414" s="238"/>
      <c r="J414" s="234"/>
      <c r="K414" s="234"/>
    </row>
    <row r="415" spans="3:11" ht="14.25">
      <c r="C415" s="234"/>
      <c r="D415" s="234"/>
      <c r="E415" s="234"/>
      <c r="F415" s="234"/>
      <c r="G415" s="238"/>
      <c r="H415" s="234"/>
      <c r="I415" s="238"/>
      <c r="J415" s="234"/>
      <c r="K415" s="234"/>
    </row>
    <row r="416" spans="3:11" ht="14.25">
      <c r="C416" s="234"/>
      <c r="D416" s="234"/>
      <c r="E416" s="234"/>
      <c r="F416" s="234"/>
      <c r="G416" s="238"/>
      <c r="H416" s="234"/>
      <c r="I416" s="238"/>
      <c r="J416" s="234"/>
      <c r="K416" s="234"/>
    </row>
    <row r="417" spans="3:11" ht="14.25">
      <c r="C417" s="234"/>
      <c r="D417" s="234"/>
      <c r="E417" s="234"/>
      <c r="F417" s="234"/>
      <c r="G417" s="238"/>
      <c r="H417" s="234"/>
      <c r="I417" s="238"/>
      <c r="J417" s="234"/>
      <c r="K417" s="234"/>
    </row>
    <row r="418" spans="3:11" ht="14.25">
      <c r="C418" s="234"/>
      <c r="D418" s="234"/>
      <c r="E418" s="234"/>
      <c r="F418" s="234"/>
      <c r="G418" s="238"/>
      <c r="H418" s="234"/>
      <c r="I418" s="238"/>
      <c r="J418" s="234"/>
      <c r="K418" s="234"/>
    </row>
    <row r="419" spans="3:11" ht="14.25">
      <c r="C419" s="234"/>
      <c r="D419" s="234"/>
      <c r="E419" s="234"/>
      <c r="F419" s="234"/>
      <c r="G419" s="238"/>
      <c r="H419" s="234"/>
      <c r="I419" s="238"/>
      <c r="J419" s="234"/>
      <c r="K419" s="234"/>
    </row>
    <row r="420" spans="3:11" ht="14.25">
      <c r="C420" s="234"/>
      <c r="D420" s="234"/>
      <c r="E420" s="234"/>
      <c r="F420" s="234"/>
      <c r="G420" s="238"/>
      <c r="H420" s="234"/>
      <c r="I420" s="238"/>
      <c r="J420" s="234"/>
      <c r="K420" s="234"/>
    </row>
    <row r="421" spans="3:11" ht="14.25">
      <c r="C421" s="234"/>
      <c r="D421" s="234"/>
      <c r="E421" s="234"/>
      <c r="F421" s="234"/>
      <c r="G421" s="238"/>
      <c r="H421" s="234"/>
      <c r="I421" s="238"/>
      <c r="J421" s="234"/>
      <c r="K421" s="234"/>
    </row>
    <row r="422" spans="3:11" ht="14.25">
      <c r="C422" s="234"/>
      <c r="D422" s="234"/>
      <c r="E422" s="234"/>
      <c r="F422" s="234"/>
      <c r="G422" s="238"/>
      <c r="H422" s="234"/>
      <c r="I422" s="238"/>
      <c r="J422" s="234"/>
      <c r="K422" s="234"/>
    </row>
    <row r="423" spans="3:11" ht="14.25">
      <c r="C423" s="234"/>
      <c r="D423" s="234"/>
      <c r="E423" s="234"/>
      <c r="F423" s="234"/>
      <c r="G423" s="238"/>
      <c r="H423" s="234"/>
      <c r="I423" s="238"/>
      <c r="J423" s="234"/>
      <c r="K423" s="234"/>
    </row>
    <row r="424" spans="3:11" ht="14.25">
      <c r="C424" s="234"/>
      <c r="D424" s="234"/>
      <c r="E424" s="234"/>
      <c r="F424" s="234"/>
      <c r="G424" s="238"/>
      <c r="H424" s="234"/>
      <c r="I424" s="238"/>
      <c r="J424" s="234"/>
      <c r="K424" s="234"/>
    </row>
    <row r="425" spans="3:11" ht="14.25">
      <c r="C425" s="234"/>
      <c r="D425" s="234"/>
      <c r="E425" s="234"/>
      <c r="F425" s="234"/>
      <c r="G425" s="238"/>
      <c r="H425" s="234"/>
      <c r="I425" s="238"/>
      <c r="J425" s="234"/>
      <c r="K425" s="234"/>
    </row>
    <row r="426" spans="3:11" ht="14.25">
      <c r="C426" s="234"/>
      <c r="D426" s="234"/>
      <c r="E426" s="234"/>
      <c r="F426" s="234"/>
      <c r="G426" s="238"/>
      <c r="H426" s="234"/>
      <c r="I426" s="238"/>
      <c r="J426" s="234"/>
      <c r="K426" s="234"/>
    </row>
    <row r="427" spans="3:11" ht="14.25">
      <c r="C427" s="234"/>
      <c r="D427" s="234"/>
      <c r="E427" s="234"/>
      <c r="F427" s="234"/>
      <c r="G427" s="238"/>
      <c r="H427" s="234"/>
      <c r="I427" s="238"/>
      <c r="J427" s="234"/>
      <c r="K427" s="234"/>
    </row>
    <row r="428" spans="3:11" ht="14.25">
      <c r="C428" s="234"/>
      <c r="D428" s="234"/>
      <c r="E428" s="234"/>
      <c r="F428" s="234"/>
      <c r="G428" s="238"/>
      <c r="H428" s="234"/>
      <c r="I428" s="238"/>
      <c r="J428" s="234"/>
      <c r="K428" s="234"/>
    </row>
    <row r="429" spans="3:11" ht="14.25">
      <c r="C429" s="234"/>
      <c r="D429" s="234"/>
      <c r="E429" s="234"/>
      <c r="F429" s="234"/>
      <c r="G429" s="238"/>
      <c r="H429" s="234"/>
      <c r="I429" s="238"/>
      <c r="J429" s="234"/>
      <c r="K429" s="234"/>
    </row>
    <row r="430" spans="3:11" ht="14.25">
      <c r="C430" s="234"/>
      <c r="D430" s="234"/>
      <c r="E430" s="234"/>
      <c r="F430" s="234"/>
      <c r="G430" s="238"/>
      <c r="H430" s="234"/>
      <c r="I430" s="238"/>
      <c r="J430" s="234"/>
      <c r="K430" s="234"/>
    </row>
    <row r="431" spans="3:11" ht="14.25">
      <c r="C431" s="234"/>
      <c r="D431" s="234"/>
      <c r="E431" s="234"/>
      <c r="F431" s="234"/>
      <c r="G431" s="238"/>
      <c r="H431" s="234"/>
      <c r="I431" s="238"/>
      <c r="J431" s="234"/>
      <c r="K431" s="234"/>
    </row>
    <row r="432" spans="3:11" ht="14.25">
      <c r="C432" s="234"/>
      <c r="D432" s="234"/>
      <c r="E432" s="234"/>
      <c r="F432" s="234"/>
      <c r="G432" s="238"/>
      <c r="H432" s="234"/>
      <c r="I432" s="238"/>
      <c r="J432" s="234"/>
      <c r="K432" s="234"/>
    </row>
    <row r="433" spans="3:11" ht="14.25">
      <c r="C433" s="234"/>
      <c r="D433" s="234"/>
      <c r="E433" s="234"/>
      <c r="F433" s="234"/>
      <c r="G433" s="238"/>
      <c r="H433" s="234"/>
      <c r="I433" s="238"/>
      <c r="J433" s="234"/>
      <c r="K433" s="234"/>
    </row>
    <row r="434" spans="3:11" ht="14.25">
      <c r="C434" s="234"/>
      <c r="D434" s="234"/>
      <c r="E434" s="234"/>
      <c r="F434" s="234"/>
      <c r="G434" s="238"/>
      <c r="H434" s="234"/>
      <c r="I434" s="238"/>
      <c r="J434" s="234"/>
      <c r="K434" s="234"/>
    </row>
    <row r="435" spans="3:11" ht="14.25">
      <c r="C435" s="234"/>
      <c r="D435" s="234"/>
      <c r="E435" s="234"/>
      <c r="F435" s="234"/>
      <c r="G435" s="238"/>
      <c r="H435" s="234"/>
      <c r="I435" s="238"/>
      <c r="J435" s="234"/>
      <c r="K435" s="234"/>
    </row>
    <row r="436" spans="3:11" ht="14.25">
      <c r="C436" s="234"/>
      <c r="D436" s="234"/>
      <c r="E436" s="234"/>
      <c r="F436" s="234"/>
      <c r="G436" s="238"/>
      <c r="H436" s="234"/>
      <c r="I436" s="238"/>
      <c r="J436" s="234"/>
      <c r="K436" s="234"/>
    </row>
    <row r="437" spans="3:11" ht="14.25">
      <c r="C437" s="234"/>
      <c r="D437" s="234"/>
      <c r="E437" s="234"/>
      <c r="F437" s="234"/>
      <c r="G437" s="238"/>
      <c r="H437" s="234"/>
      <c r="I437" s="238"/>
      <c r="J437" s="234"/>
      <c r="K437" s="234"/>
    </row>
    <row r="438" spans="3:11" ht="14.25">
      <c r="C438" s="234"/>
      <c r="D438" s="234"/>
      <c r="E438" s="234"/>
      <c r="F438" s="234"/>
      <c r="G438" s="238"/>
      <c r="H438" s="234"/>
      <c r="I438" s="238"/>
      <c r="J438" s="234"/>
      <c r="K438" s="234"/>
    </row>
    <row r="439" spans="3:11" ht="14.25">
      <c r="C439" s="234"/>
      <c r="D439" s="234"/>
      <c r="E439" s="234"/>
      <c r="F439" s="234"/>
      <c r="G439" s="238"/>
      <c r="H439" s="234"/>
      <c r="I439" s="238"/>
      <c r="J439" s="234"/>
      <c r="K439" s="234"/>
    </row>
    <row r="440" spans="3:11" ht="14.25">
      <c r="C440" s="234"/>
      <c r="D440" s="234"/>
      <c r="E440" s="234"/>
      <c r="F440" s="234"/>
      <c r="G440" s="238"/>
      <c r="H440" s="234"/>
      <c r="I440" s="238"/>
      <c r="J440" s="234"/>
      <c r="K440" s="234"/>
    </row>
    <row r="441" spans="3:11" ht="14.25">
      <c r="C441" s="234"/>
      <c r="D441" s="234"/>
      <c r="E441" s="234"/>
      <c r="F441" s="234"/>
      <c r="G441" s="238"/>
      <c r="H441" s="234"/>
      <c r="I441" s="238"/>
      <c r="J441" s="234"/>
      <c r="K441" s="234"/>
    </row>
    <row r="442" spans="3:11" ht="14.25">
      <c r="C442" s="234"/>
      <c r="D442" s="234"/>
      <c r="E442" s="234"/>
      <c r="F442" s="234"/>
      <c r="G442" s="238"/>
      <c r="H442" s="234"/>
      <c r="I442" s="238"/>
      <c r="J442" s="234"/>
      <c r="K442" s="234"/>
    </row>
    <row r="443" spans="3:11" ht="14.25">
      <c r="C443" s="234"/>
      <c r="D443" s="234"/>
      <c r="E443" s="234"/>
      <c r="F443" s="234"/>
      <c r="G443" s="238"/>
      <c r="H443" s="234"/>
      <c r="I443" s="238"/>
      <c r="J443" s="234"/>
      <c r="K443" s="234"/>
    </row>
    <row r="444" spans="3:11" ht="14.25">
      <c r="C444" s="234"/>
      <c r="D444" s="234"/>
      <c r="E444" s="234"/>
      <c r="F444" s="234"/>
      <c r="G444" s="238"/>
      <c r="H444" s="234"/>
      <c r="I444" s="238"/>
      <c r="J444" s="234"/>
      <c r="K444" s="234"/>
    </row>
    <row r="445" spans="3:11" ht="14.25">
      <c r="C445" s="234"/>
      <c r="D445" s="234"/>
      <c r="E445" s="234"/>
      <c r="F445" s="234"/>
      <c r="G445" s="238"/>
      <c r="H445" s="234"/>
      <c r="I445" s="238"/>
      <c r="J445" s="234"/>
      <c r="K445" s="234"/>
    </row>
    <row r="446" spans="3:11" ht="14.25">
      <c r="C446" s="234"/>
      <c r="D446" s="234"/>
      <c r="E446" s="234"/>
      <c r="F446" s="234"/>
      <c r="G446" s="238"/>
      <c r="H446" s="234"/>
      <c r="I446" s="238"/>
      <c r="J446" s="234"/>
      <c r="K446" s="234"/>
    </row>
    <row r="447" spans="3:11" ht="14.25">
      <c r="C447" s="234"/>
      <c r="D447" s="234"/>
      <c r="E447" s="234"/>
      <c r="F447" s="234"/>
      <c r="G447" s="238"/>
      <c r="H447" s="234"/>
      <c r="I447" s="238"/>
      <c r="J447" s="234"/>
      <c r="K447" s="234"/>
    </row>
    <row r="448" spans="3:11" ht="14.25">
      <c r="C448" s="234"/>
      <c r="D448" s="234"/>
      <c r="E448" s="234"/>
      <c r="F448" s="234"/>
      <c r="G448" s="238"/>
      <c r="H448" s="234"/>
      <c r="I448" s="238"/>
      <c r="J448" s="234"/>
      <c r="K448" s="234"/>
    </row>
    <row r="449" spans="3:11" ht="14.25">
      <c r="C449" s="234"/>
      <c r="D449" s="234"/>
      <c r="E449" s="234"/>
      <c r="F449" s="234"/>
      <c r="G449" s="238"/>
      <c r="H449" s="234"/>
      <c r="I449" s="238"/>
      <c r="J449" s="234"/>
      <c r="K449" s="234"/>
    </row>
    <row r="450" spans="3:11" ht="14.25">
      <c r="C450" s="234"/>
      <c r="D450" s="234"/>
      <c r="E450" s="234"/>
      <c r="F450" s="234"/>
      <c r="G450" s="238"/>
      <c r="H450" s="234"/>
      <c r="I450" s="238"/>
      <c r="J450" s="234"/>
      <c r="K450" s="234"/>
    </row>
    <row r="451" spans="3:11" ht="14.25">
      <c r="C451" s="234"/>
      <c r="D451" s="234"/>
      <c r="E451" s="234"/>
      <c r="F451" s="234"/>
      <c r="G451" s="238"/>
      <c r="H451" s="234"/>
      <c r="I451" s="238"/>
      <c r="J451" s="234"/>
      <c r="K451" s="234"/>
    </row>
    <row r="452" spans="3:11" ht="14.25">
      <c r="C452" s="234"/>
      <c r="D452" s="234"/>
      <c r="E452" s="234"/>
      <c r="F452" s="234"/>
      <c r="G452" s="238"/>
      <c r="H452" s="234"/>
      <c r="I452" s="238"/>
      <c r="J452" s="234"/>
      <c r="K452" s="234"/>
    </row>
    <row r="453" spans="3:11" ht="14.25">
      <c r="C453" s="234"/>
      <c r="D453" s="234"/>
      <c r="E453" s="234"/>
      <c r="F453" s="234"/>
      <c r="G453" s="238"/>
      <c r="H453" s="234"/>
      <c r="I453" s="238"/>
      <c r="J453" s="234"/>
      <c r="K453" s="234"/>
    </row>
    <row r="454" spans="3:11" ht="14.25">
      <c r="C454" s="234"/>
      <c r="D454" s="234"/>
      <c r="E454" s="234"/>
      <c r="F454" s="234"/>
      <c r="G454" s="238"/>
      <c r="H454" s="234"/>
      <c r="I454" s="238"/>
      <c r="J454" s="234"/>
      <c r="K454" s="234"/>
    </row>
    <row r="455" spans="3:11" ht="14.25">
      <c r="C455" s="234"/>
      <c r="D455" s="234"/>
      <c r="E455" s="234"/>
      <c r="F455" s="234"/>
      <c r="G455" s="238"/>
      <c r="H455" s="234"/>
      <c r="I455" s="238"/>
      <c r="J455" s="234"/>
      <c r="K455" s="234"/>
    </row>
    <row r="456" spans="3:11" ht="14.25">
      <c r="C456" s="234"/>
      <c r="D456" s="234"/>
      <c r="E456" s="234"/>
      <c r="F456" s="234"/>
      <c r="G456" s="238"/>
      <c r="H456" s="234"/>
      <c r="I456" s="238"/>
      <c r="J456" s="234"/>
      <c r="K456" s="234"/>
    </row>
    <row r="457" spans="3:11" ht="14.25">
      <c r="C457" s="234"/>
      <c r="D457" s="234"/>
      <c r="E457" s="234"/>
      <c r="F457" s="234"/>
      <c r="G457" s="238"/>
      <c r="H457" s="234"/>
      <c r="I457" s="238"/>
      <c r="J457" s="234"/>
      <c r="K457" s="234"/>
    </row>
    <row r="458" spans="3:11" ht="14.25">
      <c r="C458" s="234"/>
      <c r="D458" s="234"/>
      <c r="E458" s="234"/>
      <c r="F458" s="234"/>
      <c r="G458" s="238"/>
      <c r="H458" s="234"/>
      <c r="I458" s="238"/>
      <c r="J458" s="234"/>
      <c r="K458" s="234"/>
    </row>
    <row r="459" spans="3:11" ht="14.25">
      <c r="C459" s="234"/>
      <c r="D459" s="234"/>
      <c r="E459" s="234"/>
      <c r="F459" s="234"/>
      <c r="G459" s="238"/>
      <c r="H459" s="234"/>
      <c r="I459" s="238"/>
      <c r="J459" s="234"/>
      <c r="K459" s="234"/>
    </row>
    <row r="460" spans="3:11" ht="14.25">
      <c r="C460" s="234"/>
      <c r="D460" s="234"/>
      <c r="E460" s="234"/>
      <c r="F460" s="234"/>
      <c r="G460" s="238"/>
      <c r="H460" s="234"/>
      <c r="I460" s="238"/>
      <c r="J460" s="234"/>
      <c r="K460" s="234"/>
    </row>
    <row r="461" spans="3:11" ht="14.25">
      <c r="C461" s="234"/>
      <c r="D461" s="234"/>
      <c r="E461" s="234"/>
      <c r="F461" s="234"/>
      <c r="G461" s="238"/>
      <c r="H461" s="234"/>
      <c r="I461" s="238"/>
      <c r="J461" s="234"/>
      <c r="K461" s="234"/>
    </row>
    <row r="462" spans="3:11" ht="14.25">
      <c r="C462" s="234"/>
      <c r="D462" s="234"/>
      <c r="E462" s="234"/>
      <c r="F462" s="234"/>
      <c r="G462" s="238"/>
      <c r="H462" s="234"/>
      <c r="I462" s="238"/>
      <c r="J462" s="234"/>
      <c r="K462" s="234"/>
    </row>
    <row r="463" spans="3:11" ht="14.25">
      <c r="C463" s="234"/>
      <c r="D463" s="234"/>
      <c r="E463" s="234"/>
      <c r="F463" s="234"/>
      <c r="G463" s="238"/>
      <c r="H463" s="234"/>
      <c r="I463" s="238"/>
      <c r="J463" s="234"/>
      <c r="K463" s="234"/>
    </row>
    <row r="464" spans="3:11" ht="14.25">
      <c r="C464" s="234"/>
      <c r="D464" s="234"/>
      <c r="E464" s="234"/>
      <c r="F464" s="234"/>
      <c r="G464" s="238"/>
      <c r="H464" s="234"/>
      <c r="I464" s="238"/>
      <c r="J464" s="234"/>
      <c r="K464" s="234"/>
    </row>
    <row r="465" spans="3:11" ht="14.25">
      <c r="C465" s="234"/>
      <c r="D465" s="234"/>
      <c r="E465" s="234"/>
      <c r="F465" s="234"/>
      <c r="G465" s="238"/>
      <c r="H465" s="234"/>
      <c r="I465" s="238"/>
      <c r="J465" s="234"/>
      <c r="K465" s="234"/>
    </row>
    <row r="466" spans="3:11" ht="14.25">
      <c r="C466" s="234"/>
      <c r="D466" s="234"/>
      <c r="E466" s="234"/>
      <c r="F466" s="234"/>
      <c r="G466" s="238"/>
      <c r="H466" s="234"/>
      <c r="I466" s="238"/>
      <c r="J466" s="234"/>
      <c r="K466" s="234"/>
    </row>
    <row r="467" spans="3:11" ht="14.25">
      <c r="C467" s="234"/>
      <c r="D467" s="234"/>
      <c r="E467" s="234"/>
      <c r="F467" s="234"/>
      <c r="G467" s="238"/>
      <c r="H467" s="234"/>
      <c r="I467" s="238"/>
      <c r="J467" s="234"/>
      <c r="K467" s="234"/>
    </row>
    <row r="468" spans="3:11" ht="14.25">
      <c r="C468" s="234"/>
      <c r="D468" s="234"/>
      <c r="E468" s="234"/>
      <c r="F468" s="234"/>
      <c r="G468" s="238"/>
      <c r="H468" s="234"/>
      <c r="I468" s="238"/>
      <c r="J468" s="234"/>
      <c r="K468" s="234"/>
    </row>
    <row r="469" spans="3:11" ht="14.25">
      <c r="C469" s="234"/>
      <c r="D469" s="234"/>
      <c r="E469" s="234"/>
      <c r="F469" s="234"/>
      <c r="G469" s="238"/>
      <c r="H469" s="234"/>
      <c r="I469" s="238"/>
      <c r="J469" s="234"/>
      <c r="K469" s="234"/>
    </row>
    <row r="470" spans="3:11" ht="14.25">
      <c r="C470" s="234"/>
      <c r="D470" s="234"/>
      <c r="E470" s="234"/>
      <c r="F470" s="234"/>
      <c r="G470" s="238"/>
      <c r="H470" s="234"/>
      <c r="I470" s="238"/>
      <c r="J470" s="234"/>
      <c r="K470" s="234"/>
    </row>
    <row r="471" spans="3:11" ht="14.25">
      <c r="C471" s="234"/>
      <c r="D471" s="234"/>
      <c r="E471" s="234"/>
      <c r="F471" s="234"/>
      <c r="G471" s="238"/>
      <c r="H471" s="234"/>
      <c r="I471" s="238"/>
      <c r="J471" s="234"/>
      <c r="K471" s="234"/>
    </row>
    <row r="472" spans="3:11" ht="14.25">
      <c r="C472" s="234"/>
      <c r="D472" s="234"/>
      <c r="E472" s="234"/>
      <c r="F472" s="234"/>
      <c r="G472" s="238"/>
      <c r="H472" s="234"/>
      <c r="I472" s="238"/>
      <c r="J472" s="234"/>
      <c r="K472" s="234"/>
    </row>
    <row r="473" spans="3:11" ht="14.25">
      <c r="C473" s="234"/>
      <c r="D473" s="234"/>
      <c r="E473" s="234"/>
      <c r="F473" s="234"/>
      <c r="G473" s="238"/>
      <c r="H473" s="234"/>
      <c r="I473" s="238"/>
      <c r="J473" s="234"/>
      <c r="K473" s="234"/>
    </row>
    <row r="474" spans="3:11" ht="14.25">
      <c r="C474" s="234"/>
      <c r="D474" s="234"/>
      <c r="E474" s="234"/>
      <c r="F474" s="234"/>
      <c r="G474" s="238"/>
      <c r="H474" s="234"/>
      <c r="I474" s="238"/>
      <c r="J474" s="234"/>
      <c r="K474" s="234"/>
    </row>
    <row r="475" spans="3:11" ht="14.25">
      <c r="C475" s="234"/>
      <c r="D475" s="234"/>
      <c r="E475" s="234"/>
      <c r="F475" s="234"/>
      <c r="G475" s="238"/>
      <c r="H475" s="234"/>
      <c r="I475" s="238"/>
      <c r="J475" s="234"/>
      <c r="K475" s="234"/>
    </row>
    <row r="476" spans="3:11" ht="14.25">
      <c r="C476" s="234"/>
      <c r="D476" s="234"/>
      <c r="E476" s="234"/>
      <c r="F476" s="234"/>
      <c r="G476" s="238"/>
      <c r="H476" s="234"/>
      <c r="I476" s="238"/>
      <c r="J476" s="234"/>
      <c r="K476" s="234"/>
    </row>
    <row r="477" spans="3:11" ht="14.25">
      <c r="C477" s="234"/>
      <c r="D477" s="234"/>
      <c r="E477" s="234"/>
      <c r="F477" s="234"/>
      <c r="G477" s="238"/>
      <c r="H477" s="234"/>
      <c r="I477" s="238"/>
      <c r="J477" s="234"/>
      <c r="K477" s="234"/>
    </row>
    <row r="478" spans="3:11" ht="14.25">
      <c r="C478" s="234"/>
      <c r="D478" s="234"/>
      <c r="E478" s="234"/>
      <c r="F478" s="234"/>
      <c r="G478" s="238"/>
      <c r="H478" s="234"/>
      <c r="I478" s="238"/>
      <c r="J478" s="234"/>
      <c r="K478" s="234"/>
    </row>
    <row r="479" spans="3:11" ht="14.25">
      <c r="C479" s="234"/>
      <c r="D479" s="234"/>
      <c r="E479" s="234"/>
      <c r="F479" s="234"/>
      <c r="G479" s="238"/>
      <c r="H479" s="234"/>
      <c r="I479" s="238"/>
      <c r="J479" s="234"/>
      <c r="K479" s="234"/>
    </row>
    <row r="480" spans="3:11" ht="14.25">
      <c r="C480" s="234"/>
      <c r="D480" s="234"/>
      <c r="E480" s="234"/>
      <c r="F480" s="234"/>
      <c r="G480" s="238"/>
      <c r="H480" s="234"/>
      <c r="I480" s="238"/>
      <c r="J480" s="234"/>
      <c r="K480" s="234"/>
    </row>
    <row r="481" spans="3:11" ht="14.25">
      <c r="C481" s="234"/>
      <c r="D481" s="234"/>
      <c r="E481" s="234"/>
      <c r="F481" s="234"/>
      <c r="G481" s="238"/>
      <c r="H481" s="234"/>
      <c r="I481" s="238"/>
      <c r="J481" s="234"/>
      <c r="K481" s="234"/>
    </row>
    <row r="482" spans="3:11" ht="14.25">
      <c r="C482" s="234"/>
      <c r="D482" s="234"/>
      <c r="E482" s="234"/>
      <c r="F482" s="234"/>
      <c r="G482" s="238"/>
      <c r="H482" s="234"/>
      <c r="I482" s="238"/>
      <c r="J482" s="234"/>
      <c r="K482" s="234"/>
    </row>
  </sheetData>
  <sheetProtection/>
  <mergeCells count="1">
    <mergeCell ref="B1:K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59" max="255" man="1"/>
  </rowBreaks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14"/>
  </sheetPr>
  <dimension ref="B1:K482"/>
  <sheetViews>
    <sheetView zoomScaleSheetLayoutView="100" workbookViewId="0" topLeftCell="A1">
      <selection activeCell="E4" sqref="E4:E93"/>
    </sheetView>
  </sheetViews>
  <sheetFormatPr defaultColWidth="8.796875" defaultRowHeight="14.25"/>
  <cols>
    <col min="1" max="1" width="4" style="202" customWidth="1"/>
    <col min="2" max="2" width="25" style="202" bestFit="1" customWidth="1"/>
    <col min="3" max="3" width="10.69921875" style="202" customWidth="1"/>
    <col min="4" max="4" width="10.09765625" style="202" customWidth="1"/>
    <col min="5" max="5" width="9.8984375" style="202" customWidth="1"/>
    <col min="6" max="6" width="10.69921875" style="202" customWidth="1"/>
    <col min="7" max="7" width="10.09765625" style="203" customWidth="1"/>
    <col min="8" max="8" width="9.5" style="202" customWidth="1"/>
    <col min="9" max="9" width="9.09765625" style="203" customWidth="1"/>
    <col min="10" max="10" width="7.59765625" style="202" customWidth="1"/>
    <col min="11" max="11" width="8.19921875" style="202" customWidth="1"/>
    <col min="12" max="16384" width="9" style="202" customWidth="1"/>
  </cols>
  <sheetData>
    <row r="1" spans="2:11" ht="24" customHeight="1">
      <c r="B1" s="200" t="s">
        <v>175</v>
      </c>
      <c r="C1" s="201"/>
      <c r="D1" s="201"/>
      <c r="E1" s="201"/>
      <c r="F1" s="201"/>
      <c r="G1" s="201"/>
      <c r="H1" s="201"/>
      <c r="I1" s="201"/>
      <c r="J1" s="201"/>
      <c r="K1" s="201"/>
    </row>
    <row r="2" ht="14.25" thickBot="1">
      <c r="K2" s="203" t="s">
        <v>56</v>
      </c>
    </row>
    <row r="3" spans="2:11" ht="30" customHeight="1" thickBot="1">
      <c r="B3" s="204" t="s">
        <v>0</v>
      </c>
      <c r="C3" s="205" t="s">
        <v>1</v>
      </c>
      <c r="D3" s="206" t="s">
        <v>2</v>
      </c>
      <c r="E3" s="207" t="s">
        <v>3</v>
      </c>
      <c r="F3" s="205" t="s">
        <v>57</v>
      </c>
      <c r="G3" s="208" t="s">
        <v>58</v>
      </c>
      <c r="H3" s="209" t="s">
        <v>176</v>
      </c>
      <c r="I3" s="210" t="s">
        <v>177</v>
      </c>
      <c r="J3" s="211" t="s">
        <v>178</v>
      </c>
      <c r="K3" s="212" t="s">
        <v>179</v>
      </c>
    </row>
    <row r="4" spans="2:11" ht="16.5" customHeight="1" thickBot="1">
      <c r="B4" s="213" t="s">
        <v>4</v>
      </c>
      <c r="C4" s="30">
        <v>419304</v>
      </c>
      <c r="D4" s="31">
        <v>71536</v>
      </c>
      <c r="E4" s="32">
        <f aca="true" t="shared" si="0" ref="E4:E35">IF(C4=0,"0",(D4/C4*100))</f>
        <v>17.060652891458226</v>
      </c>
      <c r="F4" s="30">
        <v>274</v>
      </c>
      <c r="G4" s="78">
        <f aca="true" t="shared" si="1" ref="G4:G35">IF(D4=0,"0",(F4/D4*100))</f>
        <v>0.38302393200626256</v>
      </c>
      <c r="H4" s="34">
        <v>222</v>
      </c>
      <c r="I4" s="237">
        <f aca="true" t="shared" si="2" ref="I4:I35">IF(F4=0,"0",(H4/F4*100))</f>
        <v>81.02189781021897</v>
      </c>
      <c r="J4" s="30">
        <v>38</v>
      </c>
      <c r="K4" s="78">
        <f aca="true" t="shared" si="3" ref="K4:K35">IF(H4=0,"0.00",(J4/H4*100))</f>
        <v>17.117117117117118</v>
      </c>
    </row>
    <row r="5" spans="2:11" ht="16.5" customHeight="1">
      <c r="B5" s="214" t="s">
        <v>96</v>
      </c>
      <c r="C5" s="35">
        <v>117640</v>
      </c>
      <c r="D5" s="36">
        <v>22614</v>
      </c>
      <c r="E5" s="37">
        <f t="shared" si="0"/>
        <v>19.22305338320299</v>
      </c>
      <c r="F5" s="35">
        <v>121</v>
      </c>
      <c r="G5" s="72">
        <f t="shared" si="1"/>
        <v>0.5350667727956133</v>
      </c>
      <c r="H5" s="39">
        <v>108</v>
      </c>
      <c r="I5" s="61">
        <f t="shared" si="2"/>
        <v>89.25619834710744</v>
      </c>
      <c r="J5" s="35">
        <v>22</v>
      </c>
      <c r="K5" s="72">
        <f t="shared" si="3"/>
        <v>20.37037037037037</v>
      </c>
    </row>
    <row r="6" spans="2:11" ht="16.5" customHeight="1">
      <c r="B6" s="215" t="s">
        <v>84</v>
      </c>
      <c r="C6" s="52">
        <v>117640</v>
      </c>
      <c r="D6" s="53">
        <v>22614</v>
      </c>
      <c r="E6" s="54">
        <f t="shared" si="0"/>
        <v>19.22305338320299</v>
      </c>
      <c r="F6" s="52">
        <v>121</v>
      </c>
      <c r="G6" s="177">
        <f t="shared" si="1"/>
        <v>0.5350667727956133</v>
      </c>
      <c r="H6" s="56">
        <v>108</v>
      </c>
      <c r="I6" s="176">
        <f t="shared" si="2"/>
        <v>89.25619834710744</v>
      </c>
      <c r="J6" s="76">
        <v>22</v>
      </c>
      <c r="K6" s="108">
        <f t="shared" si="3"/>
        <v>20.37037037037037</v>
      </c>
    </row>
    <row r="7" spans="2:11" ht="16.5" customHeight="1">
      <c r="B7" s="216" t="s">
        <v>5</v>
      </c>
      <c r="C7" s="35">
        <v>10253</v>
      </c>
      <c r="D7" s="36">
        <v>1013</v>
      </c>
      <c r="E7" s="37">
        <f t="shared" si="0"/>
        <v>9.880035111674632</v>
      </c>
      <c r="F7" s="35">
        <v>2</v>
      </c>
      <c r="G7" s="72">
        <f t="shared" si="1"/>
        <v>0.19743336623889435</v>
      </c>
      <c r="H7" s="39">
        <v>1</v>
      </c>
      <c r="I7" s="61">
        <f t="shared" si="2"/>
        <v>50</v>
      </c>
      <c r="J7" s="57">
        <v>1</v>
      </c>
      <c r="K7" s="72">
        <f t="shared" si="3"/>
        <v>100</v>
      </c>
    </row>
    <row r="8" spans="2:11" ht="16.5" customHeight="1">
      <c r="B8" s="217" t="s">
        <v>6</v>
      </c>
      <c r="C8" s="40">
        <v>2821</v>
      </c>
      <c r="D8" s="41">
        <v>307</v>
      </c>
      <c r="E8" s="42">
        <f t="shared" si="0"/>
        <v>10.8826657213754</v>
      </c>
      <c r="F8" s="40">
        <v>0</v>
      </c>
      <c r="G8" s="74">
        <f t="shared" si="1"/>
        <v>0</v>
      </c>
      <c r="H8" s="44">
        <v>0</v>
      </c>
      <c r="I8" s="63" t="str">
        <f t="shared" si="2"/>
        <v>0</v>
      </c>
      <c r="J8" s="40">
        <v>0</v>
      </c>
      <c r="K8" s="74" t="str">
        <f t="shared" si="3"/>
        <v>0.00</v>
      </c>
    </row>
    <row r="9" spans="2:11" ht="16.5" customHeight="1">
      <c r="B9" s="217" t="s">
        <v>7</v>
      </c>
      <c r="C9" s="40">
        <v>3288</v>
      </c>
      <c r="D9" s="41">
        <v>552</v>
      </c>
      <c r="E9" s="42">
        <f t="shared" si="0"/>
        <v>16.78832116788321</v>
      </c>
      <c r="F9" s="40">
        <v>0</v>
      </c>
      <c r="G9" s="74">
        <f t="shared" si="1"/>
        <v>0</v>
      </c>
      <c r="H9" s="44">
        <v>0</v>
      </c>
      <c r="I9" s="63" t="str">
        <f t="shared" si="2"/>
        <v>0</v>
      </c>
      <c r="J9" s="40">
        <v>0</v>
      </c>
      <c r="K9" s="74" t="str">
        <f t="shared" si="3"/>
        <v>0.00</v>
      </c>
    </row>
    <row r="10" spans="2:11" ht="16.5" customHeight="1">
      <c r="B10" s="218" t="s">
        <v>8</v>
      </c>
      <c r="C10" s="46">
        <v>2069</v>
      </c>
      <c r="D10" s="47">
        <v>415</v>
      </c>
      <c r="E10" s="48">
        <f t="shared" si="0"/>
        <v>20.057999033349443</v>
      </c>
      <c r="F10" s="46">
        <v>0</v>
      </c>
      <c r="G10" s="79">
        <f t="shared" si="1"/>
        <v>0</v>
      </c>
      <c r="H10" s="50">
        <v>0</v>
      </c>
      <c r="I10" s="175" t="str">
        <f t="shared" si="2"/>
        <v>0</v>
      </c>
      <c r="J10" s="51">
        <v>0</v>
      </c>
      <c r="K10" s="79" t="str">
        <f t="shared" si="3"/>
        <v>0.00</v>
      </c>
    </row>
    <row r="11" spans="2:11" ht="16.5" customHeight="1">
      <c r="B11" s="215" t="s">
        <v>83</v>
      </c>
      <c r="C11" s="52">
        <v>18431</v>
      </c>
      <c r="D11" s="53">
        <v>2287</v>
      </c>
      <c r="E11" s="54">
        <f t="shared" si="0"/>
        <v>12.408442298301773</v>
      </c>
      <c r="F11" s="52">
        <v>2</v>
      </c>
      <c r="G11" s="177">
        <f t="shared" si="1"/>
        <v>0.08745080891998251</v>
      </c>
      <c r="H11" s="56">
        <v>1</v>
      </c>
      <c r="I11" s="176">
        <f t="shared" si="2"/>
        <v>50</v>
      </c>
      <c r="J11" s="76">
        <v>1</v>
      </c>
      <c r="K11" s="108">
        <f t="shared" si="3"/>
        <v>100</v>
      </c>
    </row>
    <row r="12" spans="2:11" ht="16.5" customHeight="1">
      <c r="B12" s="216" t="s">
        <v>9</v>
      </c>
      <c r="C12" s="35">
        <v>6746</v>
      </c>
      <c r="D12" s="36">
        <v>874</v>
      </c>
      <c r="E12" s="37">
        <f t="shared" si="0"/>
        <v>12.955825674473761</v>
      </c>
      <c r="F12" s="35">
        <v>6</v>
      </c>
      <c r="G12" s="72">
        <f t="shared" si="1"/>
        <v>0.6864988558352403</v>
      </c>
      <c r="H12" s="39">
        <v>4</v>
      </c>
      <c r="I12" s="61">
        <f t="shared" si="2"/>
        <v>66.66666666666666</v>
      </c>
      <c r="J12" s="57">
        <v>0</v>
      </c>
      <c r="K12" s="72">
        <f t="shared" si="3"/>
        <v>0</v>
      </c>
    </row>
    <row r="13" spans="2:11" ht="16.5" customHeight="1">
      <c r="B13" s="217" t="s">
        <v>10</v>
      </c>
      <c r="C13" s="40">
        <v>4577</v>
      </c>
      <c r="D13" s="41">
        <v>958</v>
      </c>
      <c r="E13" s="42">
        <f t="shared" si="0"/>
        <v>20.93074065982084</v>
      </c>
      <c r="F13" s="40">
        <v>3</v>
      </c>
      <c r="G13" s="74">
        <f t="shared" si="1"/>
        <v>0.31315240083507306</v>
      </c>
      <c r="H13" s="44">
        <v>3</v>
      </c>
      <c r="I13" s="63">
        <f t="shared" si="2"/>
        <v>100</v>
      </c>
      <c r="J13" s="45">
        <v>0</v>
      </c>
      <c r="K13" s="74">
        <f t="shared" si="3"/>
        <v>0</v>
      </c>
    </row>
    <row r="14" spans="2:11" ht="16.5" customHeight="1">
      <c r="B14" s="217" t="s">
        <v>11</v>
      </c>
      <c r="C14" s="40">
        <v>1255</v>
      </c>
      <c r="D14" s="41">
        <v>161</v>
      </c>
      <c r="E14" s="42">
        <f t="shared" si="0"/>
        <v>12.828685258964143</v>
      </c>
      <c r="F14" s="40">
        <v>0</v>
      </c>
      <c r="G14" s="74">
        <f t="shared" si="1"/>
        <v>0</v>
      </c>
      <c r="H14" s="44">
        <v>0</v>
      </c>
      <c r="I14" s="63" t="str">
        <f t="shared" si="2"/>
        <v>0</v>
      </c>
      <c r="J14" s="40">
        <v>0</v>
      </c>
      <c r="K14" s="74" t="str">
        <f t="shared" si="3"/>
        <v>0.00</v>
      </c>
    </row>
    <row r="15" spans="2:11" ht="16.5" customHeight="1">
      <c r="B15" s="217" t="s">
        <v>12</v>
      </c>
      <c r="C15" s="40">
        <v>694</v>
      </c>
      <c r="D15" s="41">
        <v>238</v>
      </c>
      <c r="E15" s="42">
        <f t="shared" si="0"/>
        <v>34.293948126801155</v>
      </c>
      <c r="F15" s="40">
        <v>0</v>
      </c>
      <c r="G15" s="74">
        <f t="shared" si="1"/>
        <v>0</v>
      </c>
      <c r="H15" s="44">
        <v>0</v>
      </c>
      <c r="I15" s="63" t="str">
        <f t="shared" si="2"/>
        <v>0</v>
      </c>
      <c r="J15" s="58">
        <v>0</v>
      </c>
      <c r="K15" s="74" t="str">
        <f t="shared" si="3"/>
        <v>0.00</v>
      </c>
    </row>
    <row r="16" spans="2:11" ht="16.5" customHeight="1">
      <c r="B16" s="217" t="s">
        <v>13</v>
      </c>
      <c r="C16" s="40">
        <v>1462</v>
      </c>
      <c r="D16" s="41">
        <v>175</v>
      </c>
      <c r="E16" s="42">
        <f t="shared" si="0"/>
        <v>11.969904240766075</v>
      </c>
      <c r="F16" s="40">
        <v>1</v>
      </c>
      <c r="G16" s="74">
        <f t="shared" si="1"/>
        <v>0.5714285714285714</v>
      </c>
      <c r="H16" s="44">
        <v>1</v>
      </c>
      <c r="I16" s="63">
        <f t="shared" si="2"/>
        <v>100</v>
      </c>
      <c r="J16" s="40">
        <v>0</v>
      </c>
      <c r="K16" s="74">
        <f t="shared" si="3"/>
        <v>0</v>
      </c>
    </row>
    <row r="17" spans="2:11" ht="16.5" customHeight="1">
      <c r="B17" s="217" t="s">
        <v>97</v>
      </c>
      <c r="C17" s="40">
        <v>1840</v>
      </c>
      <c r="D17" s="41">
        <v>393</v>
      </c>
      <c r="E17" s="42">
        <f t="shared" si="0"/>
        <v>21.35869565217391</v>
      </c>
      <c r="F17" s="40">
        <v>0</v>
      </c>
      <c r="G17" s="74">
        <f t="shared" si="1"/>
        <v>0</v>
      </c>
      <c r="H17" s="44">
        <v>0</v>
      </c>
      <c r="I17" s="63" t="str">
        <f t="shared" si="2"/>
        <v>0</v>
      </c>
      <c r="J17" s="40">
        <v>0</v>
      </c>
      <c r="K17" s="74" t="str">
        <f t="shared" si="3"/>
        <v>0.00</v>
      </c>
    </row>
    <row r="18" spans="2:11" ht="16.5" customHeight="1">
      <c r="B18" s="217" t="s">
        <v>98</v>
      </c>
      <c r="C18" s="40">
        <v>4196</v>
      </c>
      <c r="D18" s="41">
        <v>725</v>
      </c>
      <c r="E18" s="42">
        <f t="shared" si="0"/>
        <v>17.278360343183984</v>
      </c>
      <c r="F18" s="40">
        <v>0</v>
      </c>
      <c r="G18" s="74">
        <f t="shared" si="1"/>
        <v>0</v>
      </c>
      <c r="H18" s="44">
        <v>0</v>
      </c>
      <c r="I18" s="63" t="str">
        <f t="shared" si="2"/>
        <v>0</v>
      </c>
      <c r="J18" s="58">
        <v>0</v>
      </c>
      <c r="K18" s="74" t="str">
        <f t="shared" si="3"/>
        <v>0.00</v>
      </c>
    </row>
    <row r="19" spans="2:11" ht="16.5" customHeight="1">
      <c r="B19" s="218" t="s">
        <v>99</v>
      </c>
      <c r="C19" s="40">
        <v>3749</v>
      </c>
      <c r="D19" s="41">
        <v>865</v>
      </c>
      <c r="E19" s="42">
        <f t="shared" si="0"/>
        <v>23.072819418511603</v>
      </c>
      <c r="F19" s="40">
        <v>2</v>
      </c>
      <c r="G19" s="74">
        <f t="shared" si="1"/>
        <v>0.23121387283236997</v>
      </c>
      <c r="H19" s="44">
        <v>2</v>
      </c>
      <c r="I19" s="63">
        <f t="shared" si="2"/>
        <v>100</v>
      </c>
      <c r="J19" s="40">
        <v>0</v>
      </c>
      <c r="K19" s="74">
        <f t="shared" si="3"/>
        <v>0</v>
      </c>
    </row>
    <row r="20" spans="2:11" ht="16.5" customHeight="1">
      <c r="B20" s="215" t="s">
        <v>85</v>
      </c>
      <c r="C20" s="52">
        <v>24519</v>
      </c>
      <c r="D20" s="53">
        <v>4389</v>
      </c>
      <c r="E20" s="54">
        <f t="shared" si="0"/>
        <v>17.900403768506056</v>
      </c>
      <c r="F20" s="52">
        <v>12</v>
      </c>
      <c r="G20" s="177">
        <f t="shared" si="1"/>
        <v>0.2734107997265892</v>
      </c>
      <c r="H20" s="56">
        <v>10</v>
      </c>
      <c r="I20" s="176">
        <f t="shared" si="2"/>
        <v>83.33333333333334</v>
      </c>
      <c r="J20" s="76">
        <v>0</v>
      </c>
      <c r="K20" s="108">
        <f t="shared" si="3"/>
        <v>0</v>
      </c>
    </row>
    <row r="21" spans="2:11" ht="16.5" customHeight="1">
      <c r="B21" s="216" t="s">
        <v>14</v>
      </c>
      <c r="C21" s="35">
        <v>2829</v>
      </c>
      <c r="D21" s="36">
        <v>1001</v>
      </c>
      <c r="E21" s="37">
        <f t="shared" si="0"/>
        <v>35.38352774832096</v>
      </c>
      <c r="F21" s="35">
        <v>4</v>
      </c>
      <c r="G21" s="72">
        <f t="shared" si="1"/>
        <v>0.3996003996003996</v>
      </c>
      <c r="H21" s="39">
        <v>4</v>
      </c>
      <c r="I21" s="61">
        <f t="shared" si="2"/>
        <v>100</v>
      </c>
      <c r="J21" s="35">
        <v>2</v>
      </c>
      <c r="K21" s="72">
        <f t="shared" si="3"/>
        <v>50</v>
      </c>
    </row>
    <row r="22" spans="2:11" ht="16.5" customHeight="1">
      <c r="B22" s="217" t="s">
        <v>15</v>
      </c>
      <c r="C22" s="40">
        <v>1848</v>
      </c>
      <c r="D22" s="41">
        <v>324</v>
      </c>
      <c r="E22" s="42">
        <f t="shared" si="0"/>
        <v>17.532467532467532</v>
      </c>
      <c r="F22" s="40">
        <v>1</v>
      </c>
      <c r="G22" s="74">
        <f t="shared" si="1"/>
        <v>0.30864197530864196</v>
      </c>
      <c r="H22" s="44">
        <v>1</v>
      </c>
      <c r="I22" s="63">
        <f t="shared" si="2"/>
        <v>100</v>
      </c>
      <c r="J22" s="40">
        <v>0</v>
      </c>
      <c r="K22" s="74">
        <f t="shared" si="3"/>
        <v>0</v>
      </c>
    </row>
    <row r="23" spans="2:11" ht="16.5" customHeight="1">
      <c r="B23" s="223" t="s">
        <v>100</v>
      </c>
      <c r="C23" s="46">
        <v>13509</v>
      </c>
      <c r="D23" s="47">
        <v>1889</v>
      </c>
      <c r="E23" s="48">
        <f t="shared" si="0"/>
        <v>13.983270412317713</v>
      </c>
      <c r="F23" s="46">
        <v>7</v>
      </c>
      <c r="G23" s="79">
        <f t="shared" si="1"/>
        <v>0.37056643726839594</v>
      </c>
      <c r="H23" s="50">
        <v>5</v>
      </c>
      <c r="I23" s="175">
        <f t="shared" si="2"/>
        <v>71.42857142857143</v>
      </c>
      <c r="J23" s="59">
        <v>2</v>
      </c>
      <c r="K23" s="79">
        <f t="shared" si="3"/>
        <v>40</v>
      </c>
    </row>
    <row r="24" spans="2:11" ht="16.5" customHeight="1">
      <c r="B24" s="215" t="s">
        <v>86</v>
      </c>
      <c r="C24" s="52">
        <v>18186</v>
      </c>
      <c r="D24" s="53">
        <v>3214</v>
      </c>
      <c r="E24" s="54">
        <f t="shared" si="0"/>
        <v>17.67293522489827</v>
      </c>
      <c r="F24" s="52">
        <v>12</v>
      </c>
      <c r="G24" s="177">
        <f t="shared" si="1"/>
        <v>0.37336652146857496</v>
      </c>
      <c r="H24" s="56">
        <v>10</v>
      </c>
      <c r="I24" s="176">
        <f t="shared" si="2"/>
        <v>83.33333333333334</v>
      </c>
      <c r="J24" s="77">
        <v>4</v>
      </c>
      <c r="K24" s="108">
        <f t="shared" si="3"/>
        <v>40</v>
      </c>
    </row>
    <row r="25" spans="2:11" ht="16.5" customHeight="1">
      <c r="B25" s="221" t="s">
        <v>101</v>
      </c>
      <c r="C25" s="35">
        <v>35249</v>
      </c>
      <c r="D25" s="36">
        <v>4639</v>
      </c>
      <c r="E25" s="37">
        <f t="shared" si="0"/>
        <v>13.160657039916027</v>
      </c>
      <c r="F25" s="35">
        <v>15</v>
      </c>
      <c r="G25" s="72">
        <f t="shared" si="1"/>
        <v>0.3233455486096141</v>
      </c>
      <c r="H25" s="39">
        <v>11</v>
      </c>
      <c r="I25" s="61">
        <f t="shared" si="2"/>
        <v>73.33333333333333</v>
      </c>
      <c r="J25" s="60">
        <v>0</v>
      </c>
      <c r="K25" s="72">
        <f t="shared" si="3"/>
        <v>0</v>
      </c>
    </row>
    <row r="26" spans="2:11" ht="16.5" customHeight="1">
      <c r="B26" s="223" t="s">
        <v>102</v>
      </c>
      <c r="C26" s="46">
        <v>6736</v>
      </c>
      <c r="D26" s="47">
        <v>1063</v>
      </c>
      <c r="E26" s="48">
        <f t="shared" si="0"/>
        <v>15.780878859857484</v>
      </c>
      <c r="F26" s="46">
        <v>2</v>
      </c>
      <c r="G26" s="79">
        <f t="shared" si="1"/>
        <v>0.18814675446848542</v>
      </c>
      <c r="H26" s="50">
        <v>2</v>
      </c>
      <c r="I26" s="175">
        <f t="shared" si="2"/>
        <v>100</v>
      </c>
      <c r="J26" s="46">
        <v>0</v>
      </c>
      <c r="K26" s="79">
        <f t="shared" si="3"/>
        <v>0</v>
      </c>
    </row>
    <row r="27" spans="2:11" ht="16.5" customHeight="1">
      <c r="B27" s="215" t="s">
        <v>87</v>
      </c>
      <c r="C27" s="52">
        <v>41985</v>
      </c>
      <c r="D27" s="53">
        <v>5702</v>
      </c>
      <c r="E27" s="54">
        <f t="shared" si="0"/>
        <v>13.581040847921876</v>
      </c>
      <c r="F27" s="52">
        <v>17</v>
      </c>
      <c r="G27" s="177">
        <f t="shared" si="1"/>
        <v>0.2981410031567871</v>
      </c>
      <c r="H27" s="56">
        <v>13</v>
      </c>
      <c r="I27" s="176">
        <f t="shared" si="2"/>
        <v>76.47058823529412</v>
      </c>
      <c r="J27" s="77">
        <v>0</v>
      </c>
      <c r="K27" s="108">
        <f t="shared" si="3"/>
        <v>0</v>
      </c>
    </row>
    <row r="28" spans="2:11" ht="16.5" customHeight="1">
      <c r="B28" s="216" t="s">
        <v>16</v>
      </c>
      <c r="C28" s="35">
        <v>6984</v>
      </c>
      <c r="D28" s="36">
        <v>988</v>
      </c>
      <c r="E28" s="37">
        <f t="shared" si="0"/>
        <v>14.146620847651775</v>
      </c>
      <c r="F28" s="35">
        <v>1</v>
      </c>
      <c r="G28" s="72">
        <f t="shared" si="1"/>
        <v>0.10121457489878542</v>
      </c>
      <c r="H28" s="39">
        <v>1</v>
      </c>
      <c r="I28" s="61">
        <f t="shared" si="2"/>
        <v>100</v>
      </c>
      <c r="J28" s="35">
        <v>1</v>
      </c>
      <c r="K28" s="72">
        <f t="shared" si="3"/>
        <v>100</v>
      </c>
    </row>
    <row r="29" spans="2:11" ht="16.5" customHeight="1">
      <c r="B29" s="217" t="s">
        <v>17</v>
      </c>
      <c r="C29" s="40">
        <v>6638</v>
      </c>
      <c r="D29" s="41">
        <v>2129</v>
      </c>
      <c r="E29" s="42">
        <f t="shared" si="0"/>
        <v>32.072913528171135</v>
      </c>
      <c r="F29" s="40">
        <v>3</v>
      </c>
      <c r="G29" s="74">
        <f t="shared" si="1"/>
        <v>0.14091122592766556</v>
      </c>
      <c r="H29" s="44">
        <v>2</v>
      </c>
      <c r="I29" s="63">
        <f t="shared" si="2"/>
        <v>66.66666666666666</v>
      </c>
      <c r="J29" s="40">
        <v>0</v>
      </c>
      <c r="K29" s="74">
        <f t="shared" si="3"/>
        <v>0</v>
      </c>
    </row>
    <row r="30" spans="2:11" ht="16.5" customHeight="1">
      <c r="B30" s="217" t="s">
        <v>18</v>
      </c>
      <c r="C30" s="40">
        <v>1566</v>
      </c>
      <c r="D30" s="41">
        <v>128</v>
      </c>
      <c r="E30" s="42">
        <f t="shared" si="0"/>
        <v>8.173690932311622</v>
      </c>
      <c r="F30" s="40">
        <v>0</v>
      </c>
      <c r="G30" s="74">
        <f t="shared" si="1"/>
        <v>0</v>
      </c>
      <c r="H30" s="44">
        <v>0</v>
      </c>
      <c r="I30" s="63" t="str">
        <f t="shared" si="2"/>
        <v>0</v>
      </c>
      <c r="J30" s="58">
        <v>0</v>
      </c>
      <c r="K30" s="74" t="str">
        <f t="shared" si="3"/>
        <v>0.00</v>
      </c>
    </row>
    <row r="31" spans="2:11" ht="16.5" customHeight="1">
      <c r="B31" s="217" t="s">
        <v>19</v>
      </c>
      <c r="C31" s="40">
        <v>3939</v>
      </c>
      <c r="D31" s="41">
        <v>882</v>
      </c>
      <c r="E31" s="42">
        <f t="shared" si="0"/>
        <v>22.39146991622239</v>
      </c>
      <c r="F31" s="40">
        <v>1</v>
      </c>
      <c r="G31" s="74">
        <f t="shared" si="1"/>
        <v>0.11337868480725624</v>
      </c>
      <c r="H31" s="44">
        <v>1</v>
      </c>
      <c r="I31" s="63">
        <f t="shared" si="2"/>
        <v>100</v>
      </c>
      <c r="J31" s="40">
        <v>0</v>
      </c>
      <c r="K31" s="74">
        <f t="shared" si="3"/>
        <v>0</v>
      </c>
    </row>
    <row r="32" spans="2:11" ht="16.5" customHeight="1">
      <c r="B32" s="217" t="s">
        <v>20</v>
      </c>
      <c r="C32" s="40">
        <v>2205</v>
      </c>
      <c r="D32" s="41">
        <v>485</v>
      </c>
      <c r="E32" s="42">
        <f t="shared" si="0"/>
        <v>21.99546485260771</v>
      </c>
      <c r="F32" s="40">
        <v>1</v>
      </c>
      <c r="G32" s="74">
        <f t="shared" si="1"/>
        <v>0.2061855670103093</v>
      </c>
      <c r="H32" s="44">
        <v>1</v>
      </c>
      <c r="I32" s="63">
        <f t="shared" si="2"/>
        <v>100</v>
      </c>
      <c r="J32" s="40">
        <v>1</v>
      </c>
      <c r="K32" s="74">
        <f t="shared" si="3"/>
        <v>100</v>
      </c>
    </row>
    <row r="33" spans="2:11" ht="16.5" customHeight="1">
      <c r="B33" s="218" t="s">
        <v>21</v>
      </c>
      <c r="C33" s="46">
        <v>1773</v>
      </c>
      <c r="D33" s="47">
        <v>358</v>
      </c>
      <c r="E33" s="48">
        <f t="shared" si="0"/>
        <v>20.191765369430346</v>
      </c>
      <c r="F33" s="46">
        <v>3</v>
      </c>
      <c r="G33" s="79">
        <f t="shared" si="1"/>
        <v>0.8379888268156425</v>
      </c>
      <c r="H33" s="50">
        <v>3</v>
      </c>
      <c r="I33" s="175">
        <f t="shared" si="2"/>
        <v>100</v>
      </c>
      <c r="J33" s="46">
        <v>0</v>
      </c>
      <c r="K33" s="79">
        <f t="shared" si="3"/>
        <v>0</v>
      </c>
    </row>
    <row r="34" spans="2:11" ht="16.5" customHeight="1">
      <c r="B34" s="215" t="s">
        <v>116</v>
      </c>
      <c r="C34" s="52">
        <v>23105</v>
      </c>
      <c r="D34" s="53">
        <v>4970</v>
      </c>
      <c r="E34" s="54">
        <f t="shared" si="0"/>
        <v>21.510495563730796</v>
      </c>
      <c r="F34" s="52">
        <v>9</v>
      </c>
      <c r="G34" s="177">
        <f t="shared" si="1"/>
        <v>0.18108651911468815</v>
      </c>
      <c r="H34" s="56">
        <v>8</v>
      </c>
      <c r="I34" s="176">
        <f t="shared" si="2"/>
        <v>88.88888888888889</v>
      </c>
      <c r="J34" s="76">
        <v>2</v>
      </c>
      <c r="K34" s="108">
        <f t="shared" si="3"/>
        <v>25</v>
      </c>
    </row>
    <row r="35" spans="2:11" ht="16.5" customHeight="1">
      <c r="B35" s="216" t="s">
        <v>22</v>
      </c>
      <c r="C35" s="35">
        <v>5089</v>
      </c>
      <c r="D35" s="36">
        <v>832</v>
      </c>
      <c r="E35" s="37">
        <f t="shared" si="0"/>
        <v>16.348988013362153</v>
      </c>
      <c r="F35" s="35">
        <v>1</v>
      </c>
      <c r="G35" s="72">
        <f t="shared" si="1"/>
        <v>0.1201923076923077</v>
      </c>
      <c r="H35" s="39">
        <v>1</v>
      </c>
      <c r="I35" s="61">
        <f t="shared" si="2"/>
        <v>100</v>
      </c>
      <c r="J35" s="60">
        <v>0</v>
      </c>
      <c r="K35" s="72">
        <f t="shared" si="3"/>
        <v>0</v>
      </c>
    </row>
    <row r="36" spans="2:11" ht="16.5" customHeight="1">
      <c r="B36" s="218" t="s">
        <v>23</v>
      </c>
      <c r="C36" s="46">
        <v>1032</v>
      </c>
      <c r="D36" s="47">
        <v>371</v>
      </c>
      <c r="E36" s="48">
        <f aca="true" t="shared" si="4" ref="E36:E67">IF(C36=0,"0",(D36/C36*100))</f>
        <v>35.94961240310077</v>
      </c>
      <c r="F36" s="46">
        <v>1</v>
      </c>
      <c r="G36" s="79">
        <f aca="true" t="shared" si="5" ref="G36:G67">IF(D36=0,"0",(F36/D36*100))</f>
        <v>0.2695417789757413</v>
      </c>
      <c r="H36" s="50">
        <v>1</v>
      </c>
      <c r="I36" s="175">
        <f aca="true" t="shared" si="6" ref="I36:I67">IF(F36=0,"0",(H36/F36*100))</f>
        <v>100</v>
      </c>
      <c r="J36" s="46">
        <v>0</v>
      </c>
      <c r="K36" s="79">
        <f aca="true" t="shared" si="7" ref="K36:K67">IF(H36=0,"0.00",(J36/H36*100))</f>
        <v>0</v>
      </c>
    </row>
    <row r="37" spans="2:11" ht="16.5" customHeight="1">
      <c r="B37" s="215" t="s">
        <v>89</v>
      </c>
      <c r="C37" s="52">
        <v>6121</v>
      </c>
      <c r="D37" s="53">
        <v>1203</v>
      </c>
      <c r="E37" s="54">
        <f t="shared" si="4"/>
        <v>19.653651364156183</v>
      </c>
      <c r="F37" s="52">
        <v>2</v>
      </c>
      <c r="G37" s="177">
        <f t="shared" si="5"/>
        <v>0.1662510390689942</v>
      </c>
      <c r="H37" s="56">
        <v>2</v>
      </c>
      <c r="I37" s="176">
        <f t="shared" si="6"/>
        <v>100</v>
      </c>
      <c r="J37" s="77">
        <v>0</v>
      </c>
      <c r="K37" s="108">
        <f t="shared" si="7"/>
        <v>0</v>
      </c>
    </row>
    <row r="38" spans="2:11" ht="16.5" customHeight="1">
      <c r="B38" s="216" t="s">
        <v>25</v>
      </c>
      <c r="C38" s="40">
        <v>16073</v>
      </c>
      <c r="D38" s="41">
        <v>1285</v>
      </c>
      <c r="E38" s="42">
        <f t="shared" si="4"/>
        <v>7.994773844335221</v>
      </c>
      <c r="F38" s="40">
        <v>5</v>
      </c>
      <c r="G38" s="74">
        <f t="shared" si="5"/>
        <v>0.38910505836575876</v>
      </c>
      <c r="H38" s="44">
        <v>5</v>
      </c>
      <c r="I38" s="63">
        <f t="shared" si="6"/>
        <v>100</v>
      </c>
      <c r="J38" s="40">
        <v>1</v>
      </c>
      <c r="K38" s="74">
        <f t="shared" si="7"/>
        <v>20</v>
      </c>
    </row>
    <row r="39" spans="2:11" ht="16.5" customHeight="1">
      <c r="B39" s="218" t="s">
        <v>24</v>
      </c>
      <c r="C39" s="40">
        <v>442</v>
      </c>
      <c r="D39" s="41">
        <v>220</v>
      </c>
      <c r="E39" s="42">
        <f t="shared" si="4"/>
        <v>49.7737556561086</v>
      </c>
      <c r="F39" s="40">
        <v>1</v>
      </c>
      <c r="G39" s="74">
        <f t="shared" si="5"/>
        <v>0.45454545454545453</v>
      </c>
      <c r="H39" s="44">
        <v>1</v>
      </c>
      <c r="I39" s="63">
        <f t="shared" si="6"/>
        <v>100</v>
      </c>
      <c r="J39" s="58">
        <v>0</v>
      </c>
      <c r="K39" s="74">
        <f t="shared" si="7"/>
        <v>0</v>
      </c>
    </row>
    <row r="40" spans="2:11" ht="16.5" customHeight="1">
      <c r="B40" s="217" t="s">
        <v>26</v>
      </c>
      <c r="C40" s="40">
        <v>313</v>
      </c>
      <c r="D40" s="41">
        <v>225</v>
      </c>
      <c r="E40" s="42">
        <f t="shared" si="4"/>
        <v>71.8849840255591</v>
      </c>
      <c r="F40" s="40">
        <v>1</v>
      </c>
      <c r="G40" s="74">
        <f t="shared" si="5"/>
        <v>0.4444444444444444</v>
      </c>
      <c r="H40" s="44">
        <v>1</v>
      </c>
      <c r="I40" s="63">
        <f t="shared" si="6"/>
        <v>100</v>
      </c>
      <c r="J40" s="40">
        <v>0</v>
      </c>
      <c r="K40" s="74">
        <f t="shared" si="7"/>
        <v>0</v>
      </c>
    </row>
    <row r="41" spans="2:11" ht="16.5" customHeight="1">
      <c r="B41" s="217" t="s">
        <v>27</v>
      </c>
      <c r="C41" s="46">
        <v>570</v>
      </c>
      <c r="D41" s="47">
        <v>302</v>
      </c>
      <c r="E41" s="48">
        <f t="shared" si="4"/>
        <v>52.98245614035088</v>
      </c>
      <c r="F41" s="46">
        <v>0</v>
      </c>
      <c r="G41" s="79">
        <f t="shared" si="5"/>
        <v>0</v>
      </c>
      <c r="H41" s="50">
        <v>0</v>
      </c>
      <c r="I41" s="175" t="str">
        <f t="shared" si="6"/>
        <v>0</v>
      </c>
      <c r="J41" s="46">
        <v>0</v>
      </c>
      <c r="K41" s="79" t="str">
        <f t="shared" si="7"/>
        <v>0.00</v>
      </c>
    </row>
    <row r="42" spans="2:11" ht="16.5" customHeight="1">
      <c r="B42" s="217" t="s">
        <v>28</v>
      </c>
      <c r="C42" s="35">
        <v>422</v>
      </c>
      <c r="D42" s="36">
        <v>191</v>
      </c>
      <c r="E42" s="37">
        <f t="shared" si="4"/>
        <v>45.26066350710901</v>
      </c>
      <c r="F42" s="35">
        <v>1</v>
      </c>
      <c r="G42" s="72">
        <f t="shared" si="5"/>
        <v>0.5235602094240838</v>
      </c>
      <c r="H42" s="39">
        <v>1</v>
      </c>
      <c r="I42" s="61">
        <f t="shared" si="6"/>
        <v>100</v>
      </c>
      <c r="J42" s="60">
        <v>0</v>
      </c>
      <c r="K42" s="72">
        <f t="shared" si="7"/>
        <v>0</v>
      </c>
    </row>
    <row r="43" spans="2:11" ht="16.5" customHeight="1">
      <c r="B43" s="217" t="s">
        <v>29</v>
      </c>
      <c r="C43" s="40">
        <v>4870</v>
      </c>
      <c r="D43" s="41">
        <v>1174</v>
      </c>
      <c r="E43" s="42">
        <f t="shared" si="4"/>
        <v>24.10677618069815</v>
      </c>
      <c r="F43" s="40">
        <v>0</v>
      </c>
      <c r="G43" s="74">
        <f t="shared" si="5"/>
        <v>0</v>
      </c>
      <c r="H43" s="44">
        <v>0</v>
      </c>
      <c r="I43" s="63" t="str">
        <f t="shared" si="6"/>
        <v>0</v>
      </c>
      <c r="J43" s="40">
        <v>0</v>
      </c>
      <c r="K43" s="74" t="str">
        <f t="shared" si="7"/>
        <v>0.00</v>
      </c>
    </row>
    <row r="44" spans="2:11" ht="16.5" customHeight="1">
      <c r="B44" s="218" t="s">
        <v>30</v>
      </c>
      <c r="C44" s="40">
        <v>386</v>
      </c>
      <c r="D44" s="41">
        <v>242</v>
      </c>
      <c r="E44" s="42">
        <f t="shared" si="4"/>
        <v>62.69430051813472</v>
      </c>
      <c r="F44" s="40">
        <v>2</v>
      </c>
      <c r="G44" s="74">
        <f t="shared" si="5"/>
        <v>0.8264462809917356</v>
      </c>
      <c r="H44" s="44">
        <v>2</v>
      </c>
      <c r="I44" s="63">
        <f t="shared" si="6"/>
        <v>100</v>
      </c>
      <c r="J44" s="40">
        <v>0</v>
      </c>
      <c r="K44" s="74">
        <f t="shared" si="7"/>
        <v>0</v>
      </c>
    </row>
    <row r="45" spans="2:11" ht="16.5" customHeight="1">
      <c r="B45" s="217" t="s">
        <v>103</v>
      </c>
      <c r="C45" s="40">
        <v>167</v>
      </c>
      <c r="D45" s="41">
        <v>26</v>
      </c>
      <c r="E45" s="42">
        <f t="shared" si="4"/>
        <v>15.568862275449103</v>
      </c>
      <c r="F45" s="40">
        <v>0</v>
      </c>
      <c r="G45" s="74">
        <f t="shared" si="5"/>
        <v>0</v>
      </c>
      <c r="H45" s="44">
        <v>0</v>
      </c>
      <c r="I45" s="63" t="str">
        <f t="shared" si="6"/>
        <v>0</v>
      </c>
      <c r="J45" s="40">
        <v>0</v>
      </c>
      <c r="K45" s="74" t="str">
        <f t="shared" si="7"/>
        <v>0.00</v>
      </c>
    </row>
    <row r="46" spans="2:11" ht="16.5" customHeight="1">
      <c r="B46" s="217" t="s">
        <v>104</v>
      </c>
      <c r="C46" s="40">
        <v>259</v>
      </c>
      <c r="D46" s="41">
        <v>42</v>
      </c>
      <c r="E46" s="42">
        <f t="shared" si="4"/>
        <v>16.216216216216218</v>
      </c>
      <c r="F46" s="40">
        <v>0</v>
      </c>
      <c r="G46" s="74">
        <f t="shared" si="5"/>
        <v>0</v>
      </c>
      <c r="H46" s="44">
        <v>0</v>
      </c>
      <c r="I46" s="63" t="str">
        <f t="shared" si="6"/>
        <v>0</v>
      </c>
      <c r="J46" s="58">
        <v>0</v>
      </c>
      <c r="K46" s="74" t="str">
        <f t="shared" si="7"/>
        <v>0.00</v>
      </c>
    </row>
    <row r="47" spans="2:11" ht="16.5" customHeight="1">
      <c r="B47" s="218" t="s">
        <v>105</v>
      </c>
      <c r="C47" s="40">
        <v>3263</v>
      </c>
      <c r="D47" s="41">
        <v>328</v>
      </c>
      <c r="E47" s="42">
        <f t="shared" si="4"/>
        <v>10.052099295127185</v>
      </c>
      <c r="F47" s="40">
        <v>1</v>
      </c>
      <c r="G47" s="74">
        <f t="shared" si="5"/>
        <v>0.3048780487804878</v>
      </c>
      <c r="H47" s="44">
        <v>1</v>
      </c>
      <c r="I47" s="63">
        <f t="shared" si="6"/>
        <v>100</v>
      </c>
      <c r="J47" s="40">
        <v>1</v>
      </c>
      <c r="K47" s="74">
        <f t="shared" si="7"/>
        <v>100</v>
      </c>
    </row>
    <row r="48" spans="2:11" ht="16.5" customHeight="1">
      <c r="B48" s="224" t="s">
        <v>106</v>
      </c>
      <c r="C48" s="40">
        <v>6115</v>
      </c>
      <c r="D48" s="41">
        <v>2265</v>
      </c>
      <c r="E48" s="42">
        <f t="shared" si="4"/>
        <v>37.04006541291905</v>
      </c>
      <c r="F48" s="40">
        <v>3</v>
      </c>
      <c r="G48" s="74">
        <f t="shared" si="5"/>
        <v>0.13245033112582782</v>
      </c>
      <c r="H48" s="44">
        <v>3</v>
      </c>
      <c r="I48" s="63">
        <f t="shared" si="6"/>
        <v>100</v>
      </c>
      <c r="J48" s="40">
        <v>1</v>
      </c>
      <c r="K48" s="74">
        <f t="shared" si="7"/>
        <v>33.33333333333333</v>
      </c>
    </row>
    <row r="49" spans="2:11" ht="16.5" customHeight="1">
      <c r="B49" s="224" t="s">
        <v>107</v>
      </c>
      <c r="C49" s="40">
        <v>2037</v>
      </c>
      <c r="D49" s="41">
        <v>233</v>
      </c>
      <c r="E49" s="42">
        <f t="shared" si="4"/>
        <v>11.438389788905253</v>
      </c>
      <c r="F49" s="40">
        <v>1</v>
      </c>
      <c r="G49" s="74">
        <f t="shared" si="5"/>
        <v>0.4291845493562232</v>
      </c>
      <c r="H49" s="44">
        <v>1</v>
      </c>
      <c r="I49" s="63">
        <f t="shared" si="6"/>
        <v>100</v>
      </c>
      <c r="J49" s="40">
        <v>0</v>
      </c>
      <c r="K49" s="74">
        <f t="shared" si="7"/>
        <v>0</v>
      </c>
    </row>
    <row r="50" spans="2:11" ht="16.5" customHeight="1">
      <c r="B50" s="227" t="s">
        <v>108</v>
      </c>
      <c r="C50" s="46">
        <v>2726</v>
      </c>
      <c r="D50" s="47">
        <v>575</v>
      </c>
      <c r="E50" s="48">
        <f t="shared" si="4"/>
        <v>21.093176815847396</v>
      </c>
      <c r="F50" s="46">
        <v>3</v>
      </c>
      <c r="G50" s="79">
        <f t="shared" si="5"/>
        <v>0.5217391304347827</v>
      </c>
      <c r="H50" s="50">
        <v>3</v>
      </c>
      <c r="I50" s="175">
        <f t="shared" si="6"/>
        <v>100</v>
      </c>
      <c r="J50" s="46">
        <v>0</v>
      </c>
      <c r="K50" s="79">
        <f t="shared" si="7"/>
        <v>0</v>
      </c>
    </row>
    <row r="51" spans="2:11" ht="16.5" customHeight="1">
      <c r="B51" s="215" t="s">
        <v>90</v>
      </c>
      <c r="C51" s="52">
        <v>37643</v>
      </c>
      <c r="D51" s="53">
        <v>7108</v>
      </c>
      <c r="E51" s="54">
        <f t="shared" si="4"/>
        <v>18.882660786866083</v>
      </c>
      <c r="F51" s="52">
        <v>18</v>
      </c>
      <c r="G51" s="177">
        <f t="shared" si="5"/>
        <v>0.25323579065841306</v>
      </c>
      <c r="H51" s="56">
        <v>18</v>
      </c>
      <c r="I51" s="176">
        <f t="shared" si="6"/>
        <v>100</v>
      </c>
      <c r="J51" s="76">
        <v>3</v>
      </c>
      <c r="K51" s="108">
        <f t="shared" si="7"/>
        <v>16.666666666666664</v>
      </c>
    </row>
    <row r="52" spans="2:11" ht="16.5" customHeight="1">
      <c r="B52" s="229" t="s">
        <v>64</v>
      </c>
      <c r="C52" s="35">
        <v>4682</v>
      </c>
      <c r="D52" s="36">
        <v>572</v>
      </c>
      <c r="E52" s="37">
        <f t="shared" si="4"/>
        <v>12.21700128150363</v>
      </c>
      <c r="F52" s="35">
        <v>1</v>
      </c>
      <c r="G52" s="72">
        <f t="shared" si="5"/>
        <v>0.17482517482517482</v>
      </c>
      <c r="H52" s="39">
        <v>1</v>
      </c>
      <c r="I52" s="61">
        <f t="shared" si="6"/>
        <v>100</v>
      </c>
      <c r="J52" s="35">
        <v>0</v>
      </c>
      <c r="K52" s="72">
        <f t="shared" si="7"/>
        <v>0</v>
      </c>
    </row>
    <row r="53" spans="2:11" ht="16.5" customHeight="1">
      <c r="B53" s="224" t="s">
        <v>65</v>
      </c>
      <c r="C53" s="40">
        <v>3602</v>
      </c>
      <c r="D53" s="41">
        <v>794</v>
      </c>
      <c r="E53" s="42">
        <f t="shared" si="4"/>
        <v>22.043309272626317</v>
      </c>
      <c r="F53" s="40">
        <v>2</v>
      </c>
      <c r="G53" s="74">
        <f t="shared" si="5"/>
        <v>0.2518891687657431</v>
      </c>
      <c r="H53" s="44">
        <v>2</v>
      </c>
      <c r="I53" s="63">
        <f t="shared" si="6"/>
        <v>100</v>
      </c>
      <c r="J53" s="40">
        <v>1</v>
      </c>
      <c r="K53" s="74">
        <f t="shared" si="7"/>
        <v>50</v>
      </c>
    </row>
    <row r="54" spans="2:11" ht="16.5" customHeight="1">
      <c r="B54" s="224" t="s">
        <v>66</v>
      </c>
      <c r="C54" s="40">
        <v>6239</v>
      </c>
      <c r="D54" s="41">
        <v>1053</v>
      </c>
      <c r="E54" s="42">
        <f t="shared" si="4"/>
        <v>16.877704760378265</v>
      </c>
      <c r="F54" s="40">
        <v>0</v>
      </c>
      <c r="G54" s="74">
        <f t="shared" si="5"/>
        <v>0</v>
      </c>
      <c r="H54" s="44">
        <v>0</v>
      </c>
      <c r="I54" s="63" t="str">
        <f t="shared" si="6"/>
        <v>0</v>
      </c>
      <c r="J54" s="40">
        <v>0</v>
      </c>
      <c r="K54" s="74" t="str">
        <f t="shared" si="7"/>
        <v>0.00</v>
      </c>
    </row>
    <row r="55" spans="2:11" ht="16.5" customHeight="1">
      <c r="B55" s="217" t="s">
        <v>109</v>
      </c>
      <c r="C55" s="40">
        <v>1438</v>
      </c>
      <c r="D55" s="41">
        <v>329</v>
      </c>
      <c r="E55" s="42">
        <f t="shared" si="4"/>
        <v>22.878998609179416</v>
      </c>
      <c r="F55" s="40">
        <v>0</v>
      </c>
      <c r="G55" s="74">
        <f t="shared" si="5"/>
        <v>0</v>
      </c>
      <c r="H55" s="44">
        <v>0</v>
      </c>
      <c r="I55" s="63" t="str">
        <f t="shared" si="6"/>
        <v>0</v>
      </c>
      <c r="J55" s="40">
        <v>0</v>
      </c>
      <c r="K55" s="74" t="str">
        <f t="shared" si="7"/>
        <v>0.00</v>
      </c>
    </row>
    <row r="56" spans="2:11" ht="16.5" customHeight="1">
      <c r="B56" s="217" t="s">
        <v>110</v>
      </c>
      <c r="C56" s="40">
        <v>6884</v>
      </c>
      <c r="D56" s="41">
        <v>421</v>
      </c>
      <c r="E56" s="42">
        <f t="shared" si="4"/>
        <v>6.115630447414294</v>
      </c>
      <c r="F56" s="40">
        <v>1</v>
      </c>
      <c r="G56" s="74">
        <f t="shared" si="5"/>
        <v>0.23752969121140144</v>
      </c>
      <c r="H56" s="44">
        <v>1</v>
      </c>
      <c r="I56" s="63">
        <f t="shared" si="6"/>
        <v>100</v>
      </c>
      <c r="J56" s="40">
        <v>0</v>
      </c>
      <c r="K56" s="74">
        <f t="shared" si="7"/>
        <v>0</v>
      </c>
    </row>
    <row r="57" spans="2:11" ht="16.5" customHeight="1">
      <c r="B57" s="224" t="s">
        <v>111</v>
      </c>
      <c r="C57" s="40">
        <v>4254</v>
      </c>
      <c r="D57" s="41">
        <v>525</v>
      </c>
      <c r="E57" s="42">
        <f t="shared" si="4"/>
        <v>12.341325811001411</v>
      </c>
      <c r="F57" s="40">
        <v>2</v>
      </c>
      <c r="G57" s="74">
        <f t="shared" si="5"/>
        <v>0.38095238095238093</v>
      </c>
      <c r="H57" s="44">
        <v>2</v>
      </c>
      <c r="I57" s="63">
        <f t="shared" si="6"/>
        <v>100</v>
      </c>
      <c r="J57" s="40">
        <v>0</v>
      </c>
      <c r="K57" s="74">
        <f t="shared" si="7"/>
        <v>0</v>
      </c>
    </row>
    <row r="58" spans="2:11" ht="16.5" customHeight="1">
      <c r="B58" s="218" t="s">
        <v>31</v>
      </c>
      <c r="C58" s="46">
        <v>5490</v>
      </c>
      <c r="D58" s="47">
        <v>542</v>
      </c>
      <c r="E58" s="48">
        <f t="shared" si="4"/>
        <v>9.872495446265939</v>
      </c>
      <c r="F58" s="46">
        <v>1</v>
      </c>
      <c r="G58" s="79">
        <f t="shared" si="5"/>
        <v>0.18450184501845018</v>
      </c>
      <c r="H58" s="50">
        <v>1</v>
      </c>
      <c r="I58" s="175">
        <f t="shared" si="6"/>
        <v>100</v>
      </c>
      <c r="J58" s="46">
        <v>0</v>
      </c>
      <c r="K58" s="79">
        <f t="shared" si="7"/>
        <v>0</v>
      </c>
    </row>
    <row r="59" spans="2:11" ht="16.5" customHeight="1">
      <c r="B59" s="215" t="s">
        <v>91</v>
      </c>
      <c r="C59" s="52">
        <v>32589</v>
      </c>
      <c r="D59" s="53">
        <v>4236</v>
      </c>
      <c r="E59" s="54">
        <f t="shared" si="4"/>
        <v>12.998250943569916</v>
      </c>
      <c r="F59" s="52">
        <v>7</v>
      </c>
      <c r="G59" s="177">
        <f t="shared" si="5"/>
        <v>0.1652502360717658</v>
      </c>
      <c r="H59" s="56">
        <v>7</v>
      </c>
      <c r="I59" s="176">
        <f t="shared" si="6"/>
        <v>100</v>
      </c>
      <c r="J59" s="76">
        <v>1</v>
      </c>
      <c r="K59" s="108">
        <f t="shared" si="7"/>
        <v>14.285714285714285</v>
      </c>
    </row>
    <row r="60" spans="2:11" ht="16.5" customHeight="1">
      <c r="B60" s="230" t="s">
        <v>32</v>
      </c>
      <c r="C60" s="35">
        <v>18376</v>
      </c>
      <c r="D60" s="36">
        <v>2828</v>
      </c>
      <c r="E60" s="37">
        <f t="shared" si="4"/>
        <v>15.38963865912059</v>
      </c>
      <c r="F60" s="35">
        <v>46</v>
      </c>
      <c r="G60" s="72">
        <f t="shared" si="5"/>
        <v>1.6265912305516266</v>
      </c>
      <c r="H60" s="39">
        <v>20</v>
      </c>
      <c r="I60" s="61">
        <f t="shared" si="6"/>
        <v>43.47826086956522</v>
      </c>
      <c r="J60" s="35">
        <v>0</v>
      </c>
      <c r="K60" s="72">
        <f t="shared" si="7"/>
        <v>0</v>
      </c>
    </row>
    <row r="61" spans="2:11" ht="16.5" customHeight="1">
      <c r="B61" s="217" t="s">
        <v>33</v>
      </c>
      <c r="C61" s="40">
        <v>5877</v>
      </c>
      <c r="D61" s="41">
        <v>716</v>
      </c>
      <c r="E61" s="42">
        <f t="shared" si="4"/>
        <v>12.18308660881402</v>
      </c>
      <c r="F61" s="40">
        <v>3</v>
      </c>
      <c r="G61" s="74">
        <f t="shared" si="5"/>
        <v>0.41899441340782123</v>
      </c>
      <c r="H61" s="44">
        <v>1</v>
      </c>
      <c r="I61" s="63">
        <f t="shared" si="6"/>
        <v>33.33333333333333</v>
      </c>
      <c r="J61" s="40">
        <v>0</v>
      </c>
      <c r="K61" s="74">
        <f t="shared" si="7"/>
        <v>0</v>
      </c>
    </row>
    <row r="62" spans="2:11" ht="16.5" customHeight="1">
      <c r="B62" s="217" t="s">
        <v>112</v>
      </c>
      <c r="C62" s="40">
        <v>936</v>
      </c>
      <c r="D62" s="41">
        <v>229</v>
      </c>
      <c r="E62" s="42">
        <f t="shared" si="4"/>
        <v>24.465811965811966</v>
      </c>
      <c r="F62" s="40">
        <v>1</v>
      </c>
      <c r="G62" s="74">
        <f t="shared" si="5"/>
        <v>0.43668122270742354</v>
      </c>
      <c r="H62" s="44">
        <v>1</v>
      </c>
      <c r="I62" s="63">
        <f t="shared" si="6"/>
        <v>100</v>
      </c>
      <c r="J62" s="40">
        <v>0</v>
      </c>
      <c r="K62" s="74">
        <f t="shared" si="7"/>
        <v>0</v>
      </c>
    </row>
    <row r="63" spans="2:11" ht="16.5" customHeight="1">
      <c r="B63" s="217" t="s">
        <v>34</v>
      </c>
      <c r="C63" s="40">
        <v>3039</v>
      </c>
      <c r="D63" s="41">
        <v>406</v>
      </c>
      <c r="E63" s="42">
        <f t="shared" si="4"/>
        <v>13.359657782165185</v>
      </c>
      <c r="F63" s="40">
        <v>1</v>
      </c>
      <c r="G63" s="74">
        <f t="shared" si="5"/>
        <v>0.24630541871921183</v>
      </c>
      <c r="H63" s="44">
        <v>1</v>
      </c>
      <c r="I63" s="63">
        <f t="shared" si="6"/>
        <v>100</v>
      </c>
      <c r="J63" s="40">
        <v>0</v>
      </c>
      <c r="K63" s="74">
        <f t="shared" si="7"/>
        <v>0</v>
      </c>
    </row>
    <row r="64" spans="2:11" ht="16.5" customHeight="1">
      <c r="B64" s="217" t="s">
        <v>35</v>
      </c>
      <c r="C64" s="40">
        <v>1300</v>
      </c>
      <c r="D64" s="41">
        <v>165</v>
      </c>
      <c r="E64" s="42">
        <f t="shared" si="4"/>
        <v>12.692307692307692</v>
      </c>
      <c r="F64" s="40">
        <v>0</v>
      </c>
      <c r="G64" s="74">
        <f t="shared" si="5"/>
        <v>0</v>
      </c>
      <c r="H64" s="44">
        <v>0</v>
      </c>
      <c r="I64" s="63" t="str">
        <f t="shared" si="6"/>
        <v>0</v>
      </c>
      <c r="J64" s="58">
        <v>0</v>
      </c>
      <c r="K64" s="74" t="str">
        <f t="shared" si="7"/>
        <v>0.00</v>
      </c>
    </row>
    <row r="65" spans="2:11" ht="16.5" customHeight="1">
      <c r="B65" s="224" t="s">
        <v>78</v>
      </c>
      <c r="C65" s="40">
        <v>1407</v>
      </c>
      <c r="D65" s="41">
        <v>125</v>
      </c>
      <c r="E65" s="42">
        <f t="shared" si="4"/>
        <v>8.884150675195452</v>
      </c>
      <c r="F65" s="40">
        <v>0</v>
      </c>
      <c r="G65" s="74">
        <f t="shared" si="5"/>
        <v>0</v>
      </c>
      <c r="H65" s="44">
        <v>0</v>
      </c>
      <c r="I65" s="63" t="str">
        <f t="shared" si="6"/>
        <v>0</v>
      </c>
      <c r="J65" s="40">
        <v>0</v>
      </c>
      <c r="K65" s="74" t="str">
        <f t="shared" si="7"/>
        <v>0.00</v>
      </c>
    </row>
    <row r="66" spans="2:11" ht="16.5" customHeight="1">
      <c r="B66" s="224" t="s">
        <v>79</v>
      </c>
      <c r="C66" s="40">
        <v>6355</v>
      </c>
      <c r="D66" s="41">
        <v>710</v>
      </c>
      <c r="E66" s="42">
        <f t="shared" si="4"/>
        <v>11.17230527143981</v>
      </c>
      <c r="F66" s="40">
        <v>0</v>
      </c>
      <c r="G66" s="74">
        <f t="shared" si="5"/>
        <v>0</v>
      </c>
      <c r="H66" s="44">
        <v>0</v>
      </c>
      <c r="I66" s="63" t="str">
        <f t="shared" si="6"/>
        <v>0</v>
      </c>
      <c r="J66" s="40">
        <v>0</v>
      </c>
      <c r="K66" s="74" t="str">
        <f t="shared" si="7"/>
        <v>0.00</v>
      </c>
    </row>
    <row r="67" spans="2:11" ht="16.5" customHeight="1">
      <c r="B67" s="224" t="s">
        <v>114</v>
      </c>
      <c r="C67" s="40">
        <v>2159</v>
      </c>
      <c r="D67" s="41">
        <v>450</v>
      </c>
      <c r="E67" s="42">
        <f t="shared" si="4"/>
        <v>20.842982862436312</v>
      </c>
      <c r="F67" s="40">
        <v>0</v>
      </c>
      <c r="G67" s="74">
        <f t="shared" si="5"/>
        <v>0</v>
      </c>
      <c r="H67" s="44">
        <v>0</v>
      </c>
      <c r="I67" s="63" t="str">
        <f t="shared" si="6"/>
        <v>0</v>
      </c>
      <c r="J67" s="58">
        <v>0</v>
      </c>
      <c r="K67" s="74" t="str">
        <f t="shared" si="7"/>
        <v>0.00</v>
      </c>
    </row>
    <row r="68" spans="2:11" ht="16.5" customHeight="1">
      <c r="B68" s="224" t="s">
        <v>115</v>
      </c>
      <c r="C68" s="40">
        <v>2931</v>
      </c>
      <c r="D68" s="41">
        <v>451</v>
      </c>
      <c r="E68" s="42">
        <f aca="true" t="shared" si="8" ref="E68:E99">IF(C68=0,"0",(D68/C68*100))</f>
        <v>15.387239849880588</v>
      </c>
      <c r="F68" s="40">
        <v>0</v>
      </c>
      <c r="G68" s="74">
        <f aca="true" t="shared" si="9" ref="G68:G99">IF(D68=0,"0",(F68/D68*100))</f>
        <v>0</v>
      </c>
      <c r="H68" s="44">
        <v>0</v>
      </c>
      <c r="I68" s="63" t="str">
        <f aca="true" t="shared" si="10" ref="I68:I99">IF(F68=0,"0",(H68/F68*100))</f>
        <v>0</v>
      </c>
      <c r="J68" s="58">
        <v>0</v>
      </c>
      <c r="K68" s="74" t="str">
        <f aca="true" t="shared" si="11" ref="K68:K99">IF(H68=0,"0.00",(J68/H68*100))</f>
        <v>0.00</v>
      </c>
    </row>
    <row r="69" spans="2:11" ht="16.5" customHeight="1">
      <c r="B69" s="227" t="s">
        <v>113</v>
      </c>
      <c r="C69" s="46">
        <v>2675</v>
      </c>
      <c r="D69" s="47">
        <v>653</v>
      </c>
      <c r="E69" s="48">
        <f t="shared" si="8"/>
        <v>24.411214953271028</v>
      </c>
      <c r="F69" s="46">
        <v>1</v>
      </c>
      <c r="G69" s="79">
        <f t="shared" si="9"/>
        <v>0.1531393568147014</v>
      </c>
      <c r="H69" s="50">
        <v>1</v>
      </c>
      <c r="I69" s="175">
        <f t="shared" si="10"/>
        <v>100</v>
      </c>
      <c r="J69" s="46">
        <v>0</v>
      </c>
      <c r="K69" s="79">
        <f t="shared" si="11"/>
        <v>0</v>
      </c>
    </row>
    <row r="70" spans="2:11" ht="16.5" customHeight="1">
      <c r="B70" s="215" t="s">
        <v>92</v>
      </c>
      <c r="C70" s="52">
        <v>45055</v>
      </c>
      <c r="D70" s="53">
        <v>6733</v>
      </c>
      <c r="E70" s="54">
        <f t="shared" si="8"/>
        <v>14.943957385417821</v>
      </c>
      <c r="F70" s="52">
        <v>52</v>
      </c>
      <c r="G70" s="177">
        <f t="shared" si="9"/>
        <v>0.7723154611614437</v>
      </c>
      <c r="H70" s="56">
        <v>24</v>
      </c>
      <c r="I70" s="176">
        <f t="shared" si="10"/>
        <v>46.15384615384615</v>
      </c>
      <c r="J70" s="76">
        <v>0</v>
      </c>
      <c r="K70" s="108">
        <f t="shared" si="11"/>
        <v>0</v>
      </c>
    </row>
    <row r="71" spans="2:11" ht="16.5" customHeight="1">
      <c r="B71" s="216" t="s">
        <v>36</v>
      </c>
      <c r="C71" s="35">
        <v>5341</v>
      </c>
      <c r="D71" s="36">
        <v>606</v>
      </c>
      <c r="E71" s="37">
        <f t="shared" si="8"/>
        <v>11.346189852087624</v>
      </c>
      <c r="F71" s="35">
        <v>1</v>
      </c>
      <c r="G71" s="72">
        <f t="shared" si="9"/>
        <v>0.16501650165016502</v>
      </c>
      <c r="H71" s="39">
        <v>1</v>
      </c>
      <c r="I71" s="61">
        <f t="shared" si="10"/>
        <v>100</v>
      </c>
      <c r="J71" s="35">
        <v>0</v>
      </c>
      <c r="K71" s="72">
        <f t="shared" si="11"/>
        <v>0</v>
      </c>
    </row>
    <row r="72" spans="2:11" ht="16.5" customHeight="1">
      <c r="B72" s="217" t="s">
        <v>37</v>
      </c>
      <c r="C72" s="40">
        <v>2753</v>
      </c>
      <c r="D72" s="41">
        <v>478</v>
      </c>
      <c r="E72" s="42">
        <f t="shared" si="8"/>
        <v>17.36287686160552</v>
      </c>
      <c r="F72" s="40">
        <v>1</v>
      </c>
      <c r="G72" s="74">
        <f t="shared" si="9"/>
        <v>0.20920502092050208</v>
      </c>
      <c r="H72" s="44">
        <v>1</v>
      </c>
      <c r="I72" s="63">
        <f t="shared" si="10"/>
        <v>100</v>
      </c>
      <c r="J72" s="40">
        <v>0</v>
      </c>
      <c r="K72" s="74">
        <f t="shared" si="11"/>
        <v>0</v>
      </c>
    </row>
    <row r="73" spans="2:11" ht="16.5" customHeight="1">
      <c r="B73" s="218" t="s">
        <v>38</v>
      </c>
      <c r="C73" s="46">
        <v>1553</v>
      </c>
      <c r="D73" s="47">
        <v>255</v>
      </c>
      <c r="E73" s="48">
        <f t="shared" si="8"/>
        <v>16.419832582099165</v>
      </c>
      <c r="F73" s="46">
        <v>3</v>
      </c>
      <c r="G73" s="79">
        <f t="shared" si="9"/>
        <v>1.1764705882352942</v>
      </c>
      <c r="H73" s="50">
        <v>3</v>
      </c>
      <c r="I73" s="175">
        <f t="shared" si="10"/>
        <v>100</v>
      </c>
      <c r="J73" s="46">
        <v>0</v>
      </c>
      <c r="K73" s="79">
        <f t="shared" si="11"/>
        <v>0</v>
      </c>
    </row>
    <row r="74" spans="2:11" ht="16.5" customHeight="1">
      <c r="B74" s="215" t="s">
        <v>95</v>
      </c>
      <c r="C74" s="52">
        <v>9647</v>
      </c>
      <c r="D74" s="53">
        <v>1339</v>
      </c>
      <c r="E74" s="54">
        <f t="shared" si="8"/>
        <v>13.879962682699285</v>
      </c>
      <c r="F74" s="52">
        <v>5</v>
      </c>
      <c r="G74" s="177">
        <f t="shared" si="9"/>
        <v>0.37341299477221807</v>
      </c>
      <c r="H74" s="56">
        <v>5</v>
      </c>
      <c r="I74" s="176">
        <f t="shared" si="10"/>
        <v>100</v>
      </c>
      <c r="J74" s="76">
        <v>0</v>
      </c>
      <c r="K74" s="108">
        <f t="shared" si="11"/>
        <v>0</v>
      </c>
    </row>
    <row r="75" spans="2:11" ht="16.5" customHeight="1">
      <c r="B75" s="216" t="s">
        <v>39</v>
      </c>
      <c r="C75" s="35">
        <v>2437</v>
      </c>
      <c r="D75" s="36">
        <v>306</v>
      </c>
      <c r="E75" s="37">
        <f t="shared" si="8"/>
        <v>12.556421830119</v>
      </c>
      <c r="F75" s="35">
        <v>0</v>
      </c>
      <c r="G75" s="72">
        <f t="shared" si="9"/>
        <v>0</v>
      </c>
      <c r="H75" s="39">
        <v>0</v>
      </c>
      <c r="I75" s="61" t="str">
        <f t="shared" si="10"/>
        <v>0</v>
      </c>
      <c r="J75" s="35">
        <v>0</v>
      </c>
      <c r="K75" s="72" t="str">
        <f t="shared" si="11"/>
        <v>0.00</v>
      </c>
    </row>
    <row r="76" spans="2:11" ht="16.5" customHeight="1">
      <c r="B76" s="218" t="s">
        <v>40</v>
      </c>
      <c r="C76" s="46">
        <v>2210</v>
      </c>
      <c r="D76" s="47">
        <v>286</v>
      </c>
      <c r="E76" s="48">
        <f t="shared" si="8"/>
        <v>12.941176470588237</v>
      </c>
      <c r="F76" s="46">
        <v>0</v>
      </c>
      <c r="G76" s="79">
        <f t="shared" si="9"/>
        <v>0</v>
      </c>
      <c r="H76" s="50">
        <v>0</v>
      </c>
      <c r="I76" s="175" t="str">
        <f t="shared" si="10"/>
        <v>0</v>
      </c>
      <c r="J76" s="46">
        <v>0</v>
      </c>
      <c r="K76" s="79" t="str">
        <f t="shared" si="11"/>
        <v>0.00</v>
      </c>
    </row>
    <row r="77" spans="2:11" ht="16.5" customHeight="1">
      <c r="B77" s="215" t="s">
        <v>93</v>
      </c>
      <c r="C77" s="52">
        <v>4647</v>
      </c>
      <c r="D77" s="53">
        <v>592</v>
      </c>
      <c r="E77" s="54">
        <f t="shared" si="8"/>
        <v>12.739401764579297</v>
      </c>
      <c r="F77" s="52">
        <v>0</v>
      </c>
      <c r="G77" s="177">
        <f t="shared" si="9"/>
        <v>0</v>
      </c>
      <c r="H77" s="56">
        <v>0</v>
      </c>
      <c r="I77" s="176" t="str">
        <f t="shared" si="10"/>
        <v>0</v>
      </c>
      <c r="J77" s="76">
        <v>0</v>
      </c>
      <c r="K77" s="108" t="str">
        <f t="shared" si="11"/>
        <v>0.00</v>
      </c>
    </row>
    <row r="78" spans="2:11" ht="16.5" customHeight="1">
      <c r="B78" s="216" t="s">
        <v>41</v>
      </c>
      <c r="C78" s="35">
        <v>11490</v>
      </c>
      <c r="D78" s="36">
        <v>1792</v>
      </c>
      <c r="E78" s="37">
        <f t="shared" si="8"/>
        <v>15.596170583115754</v>
      </c>
      <c r="F78" s="35">
        <v>4</v>
      </c>
      <c r="G78" s="72">
        <f t="shared" si="9"/>
        <v>0.2232142857142857</v>
      </c>
      <c r="H78" s="39">
        <v>4</v>
      </c>
      <c r="I78" s="61">
        <f t="shared" si="10"/>
        <v>100</v>
      </c>
      <c r="J78" s="60">
        <v>1</v>
      </c>
      <c r="K78" s="72">
        <f t="shared" si="11"/>
        <v>25</v>
      </c>
    </row>
    <row r="79" spans="2:11" ht="16.5" customHeight="1">
      <c r="B79" s="217" t="s">
        <v>42</v>
      </c>
      <c r="C79" s="40">
        <v>795</v>
      </c>
      <c r="D79" s="73">
        <v>96</v>
      </c>
      <c r="E79" s="63">
        <f t="shared" si="8"/>
        <v>12.075471698113208</v>
      </c>
      <c r="F79" s="58">
        <v>1</v>
      </c>
      <c r="G79" s="74">
        <f t="shared" si="9"/>
        <v>1.0416666666666665</v>
      </c>
      <c r="H79" s="64">
        <v>1</v>
      </c>
      <c r="I79" s="63">
        <f t="shared" si="10"/>
        <v>100</v>
      </c>
      <c r="J79" s="58">
        <v>1</v>
      </c>
      <c r="K79" s="74">
        <f t="shared" si="11"/>
        <v>100</v>
      </c>
    </row>
    <row r="80" spans="2:11" ht="16.5" customHeight="1">
      <c r="B80" s="217" t="s">
        <v>43</v>
      </c>
      <c r="C80" s="40">
        <v>905</v>
      </c>
      <c r="D80" s="41">
        <v>132</v>
      </c>
      <c r="E80" s="42">
        <f t="shared" si="8"/>
        <v>14.585635359116022</v>
      </c>
      <c r="F80" s="40">
        <v>0</v>
      </c>
      <c r="G80" s="74">
        <f t="shared" si="9"/>
        <v>0</v>
      </c>
      <c r="H80" s="44">
        <v>0</v>
      </c>
      <c r="I80" s="63" t="str">
        <f t="shared" si="10"/>
        <v>0</v>
      </c>
      <c r="J80" s="58">
        <v>0</v>
      </c>
      <c r="K80" s="74" t="str">
        <f t="shared" si="11"/>
        <v>0.00</v>
      </c>
    </row>
    <row r="81" spans="2:11" ht="16.5" customHeight="1">
      <c r="B81" s="217" t="s">
        <v>44</v>
      </c>
      <c r="C81" s="40">
        <v>3037</v>
      </c>
      <c r="D81" s="41">
        <v>381</v>
      </c>
      <c r="E81" s="42">
        <f t="shared" si="8"/>
        <v>12.545274942377347</v>
      </c>
      <c r="F81" s="40">
        <v>0</v>
      </c>
      <c r="G81" s="74">
        <f t="shared" si="9"/>
        <v>0</v>
      </c>
      <c r="H81" s="44">
        <v>0</v>
      </c>
      <c r="I81" s="63" t="str">
        <f t="shared" si="10"/>
        <v>0</v>
      </c>
      <c r="J81" s="58">
        <v>0</v>
      </c>
      <c r="K81" s="74" t="str">
        <f t="shared" si="11"/>
        <v>0.00</v>
      </c>
    </row>
    <row r="82" spans="2:11" ht="16.5" customHeight="1">
      <c r="B82" s="217" t="s">
        <v>45</v>
      </c>
      <c r="C82" s="40">
        <v>698</v>
      </c>
      <c r="D82" s="41">
        <v>74</v>
      </c>
      <c r="E82" s="42">
        <f t="shared" si="8"/>
        <v>10.601719197707736</v>
      </c>
      <c r="F82" s="40">
        <v>0</v>
      </c>
      <c r="G82" s="74">
        <f t="shared" si="9"/>
        <v>0</v>
      </c>
      <c r="H82" s="44">
        <v>0</v>
      </c>
      <c r="I82" s="63" t="str">
        <f t="shared" si="10"/>
        <v>0</v>
      </c>
      <c r="J82" s="58">
        <v>0</v>
      </c>
      <c r="K82" s="74" t="str">
        <f t="shared" si="11"/>
        <v>0.00</v>
      </c>
    </row>
    <row r="83" spans="2:11" ht="16.5" customHeight="1">
      <c r="B83" s="217" t="s">
        <v>46</v>
      </c>
      <c r="C83" s="40">
        <v>1608</v>
      </c>
      <c r="D83" s="41">
        <v>208</v>
      </c>
      <c r="E83" s="42">
        <f t="shared" si="8"/>
        <v>12.935323383084576</v>
      </c>
      <c r="F83" s="40">
        <v>1</v>
      </c>
      <c r="G83" s="74">
        <f t="shared" si="9"/>
        <v>0.4807692307692308</v>
      </c>
      <c r="H83" s="44">
        <v>1</v>
      </c>
      <c r="I83" s="63">
        <f t="shared" si="10"/>
        <v>100</v>
      </c>
      <c r="J83" s="58">
        <v>0</v>
      </c>
      <c r="K83" s="74">
        <f t="shared" si="11"/>
        <v>0</v>
      </c>
    </row>
    <row r="84" spans="2:11" ht="16.5" customHeight="1">
      <c r="B84" s="217" t="s">
        <v>47</v>
      </c>
      <c r="C84" s="40">
        <v>1570</v>
      </c>
      <c r="D84" s="41">
        <v>483</v>
      </c>
      <c r="E84" s="42">
        <f t="shared" si="8"/>
        <v>30.76433121019108</v>
      </c>
      <c r="F84" s="40">
        <v>0</v>
      </c>
      <c r="G84" s="74">
        <f t="shared" si="9"/>
        <v>0</v>
      </c>
      <c r="H84" s="44">
        <v>0</v>
      </c>
      <c r="I84" s="63" t="str">
        <f t="shared" si="10"/>
        <v>0</v>
      </c>
      <c r="J84" s="40">
        <v>0</v>
      </c>
      <c r="K84" s="74" t="str">
        <f t="shared" si="11"/>
        <v>0.00</v>
      </c>
    </row>
    <row r="85" spans="2:11" ht="16.5" customHeight="1">
      <c r="B85" s="218" t="s">
        <v>48</v>
      </c>
      <c r="C85" s="46">
        <v>3525</v>
      </c>
      <c r="D85" s="47">
        <v>543</v>
      </c>
      <c r="E85" s="48">
        <f t="shared" si="8"/>
        <v>15.404255319148936</v>
      </c>
      <c r="F85" s="46">
        <v>1</v>
      </c>
      <c r="G85" s="79">
        <f t="shared" si="9"/>
        <v>0.1841620626151013</v>
      </c>
      <c r="H85" s="50">
        <v>1</v>
      </c>
      <c r="I85" s="175">
        <f t="shared" si="10"/>
        <v>100</v>
      </c>
      <c r="J85" s="46">
        <v>0</v>
      </c>
      <c r="K85" s="79">
        <f t="shared" si="11"/>
        <v>0</v>
      </c>
    </row>
    <row r="86" spans="2:11" ht="16.5" customHeight="1">
      <c r="B86" s="215" t="s">
        <v>49</v>
      </c>
      <c r="C86" s="52">
        <v>23628</v>
      </c>
      <c r="D86" s="53">
        <v>3709</v>
      </c>
      <c r="E86" s="54">
        <f t="shared" si="8"/>
        <v>15.69747756898595</v>
      </c>
      <c r="F86" s="52">
        <v>7</v>
      </c>
      <c r="G86" s="177">
        <f t="shared" si="9"/>
        <v>0.18873011593421407</v>
      </c>
      <c r="H86" s="56">
        <v>7</v>
      </c>
      <c r="I86" s="176">
        <f t="shared" si="10"/>
        <v>100</v>
      </c>
      <c r="J86" s="76">
        <v>2</v>
      </c>
      <c r="K86" s="108">
        <f t="shared" si="11"/>
        <v>28.57142857142857</v>
      </c>
    </row>
    <row r="87" spans="2:11" ht="16.5" customHeight="1">
      <c r="B87" s="216" t="s">
        <v>50</v>
      </c>
      <c r="C87" s="35">
        <v>5052</v>
      </c>
      <c r="D87" s="36">
        <v>876</v>
      </c>
      <c r="E87" s="37">
        <f t="shared" si="8"/>
        <v>17.339667458432302</v>
      </c>
      <c r="F87" s="35">
        <v>0</v>
      </c>
      <c r="G87" s="72">
        <f t="shared" si="9"/>
        <v>0</v>
      </c>
      <c r="H87" s="39">
        <v>0</v>
      </c>
      <c r="I87" s="61" t="str">
        <f t="shared" si="10"/>
        <v>0</v>
      </c>
      <c r="J87" s="60">
        <v>0</v>
      </c>
      <c r="K87" s="72" t="str">
        <f t="shared" si="11"/>
        <v>0.00</v>
      </c>
    </row>
    <row r="88" spans="2:11" ht="16.5" customHeight="1">
      <c r="B88" s="217" t="s">
        <v>51</v>
      </c>
      <c r="C88" s="40">
        <v>2167</v>
      </c>
      <c r="D88" s="41">
        <v>380</v>
      </c>
      <c r="E88" s="42">
        <f t="shared" si="8"/>
        <v>17.53576372865713</v>
      </c>
      <c r="F88" s="40">
        <v>3</v>
      </c>
      <c r="G88" s="74">
        <f t="shared" si="9"/>
        <v>0.7894736842105263</v>
      </c>
      <c r="H88" s="44">
        <v>2</v>
      </c>
      <c r="I88" s="63">
        <f t="shared" si="10"/>
        <v>66.66666666666666</v>
      </c>
      <c r="J88" s="40">
        <v>0</v>
      </c>
      <c r="K88" s="74">
        <f t="shared" si="11"/>
        <v>0</v>
      </c>
    </row>
    <row r="89" spans="2:11" ht="16.5" customHeight="1">
      <c r="B89" s="217" t="s">
        <v>52</v>
      </c>
      <c r="C89" s="40">
        <v>2495</v>
      </c>
      <c r="D89" s="41">
        <v>466</v>
      </c>
      <c r="E89" s="42">
        <f t="shared" si="8"/>
        <v>18.677354709418836</v>
      </c>
      <c r="F89" s="40">
        <v>1</v>
      </c>
      <c r="G89" s="74">
        <f t="shared" si="9"/>
        <v>0.2145922746781116</v>
      </c>
      <c r="H89" s="44">
        <v>1</v>
      </c>
      <c r="I89" s="63">
        <f t="shared" si="10"/>
        <v>100</v>
      </c>
      <c r="J89" s="58">
        <v>1</v>
      </c>
      <c r="K89" s="74">
        <f t="shared" si="11"/>
        <v>100</v>
      </c>
    </row>
    <row r="90" spans="2:11" ht="16.5" customHeight="1">
      <c r="B90" s="217" t="s">
        <v>53</v>
      </c>
      <c r="C90" s="40">
        <v>2415</v>
      </c>
      <c r="D90" s="41">
        <v>905</v>
      </c>
      <c r="E90" s="42">
        <f t="shared" si="8"/>
        <v>37.47412008281574</v>
      </c>
      <c r="F90" s="40">
        <v>5</v>
      </c>
      <c r="G90" s="74">
        <f t="shared" si="9"/>
        <v>0.5524861878453038</v>
      </c>
      <c r="H90" s="44">
        <v>5</v>
      </c>
      <c r="I90" s="63">
        <f t="shared" si="10"/>
        <v>100</v>
      </c>
      <c r="J90" s="40">
        <v>2</v>
      </c>
      <c r="K90" s="74">
        <f t="shared" si="11"/>
        <v>40</v>
      </c>
    </row>
    <row r="91" spans="2:11" ht="16.5" customHeight="1">
      <c r="B91" s="217" t="s">
        <v>54</v>
      </c>
      <c r="C91" s="40">
        <v>1547</v>
      </c>
      <c r="D91" s="41">
        <v>519</v>
      </c>
      <c r="E91" s="42">
        <f t="shared" si="8"/>
        <v>33.548804137039426</v>
      </c>
      <c r="F91" s="40">
        <v>0</v>
      </c>
      <c r="G91" s="74">
        <f t="shared" si="9"/>
        <v>0</v>
      </c>
      <c r="H91" s="44">
        <v>0</v>
      </c>
      <c r="I91" s="63" t="str">
        <f t="shared" si="10"/>
        <v>0</v>
      </c>
      <c r="J91" s="58">
        <v>0</v>
      </c>
      <c r="K91" s="74" t="str">
        <f t="shared" si="11"/>
        <v>0.00</v>
      </c>
    </row>
    <row r="92" spans="2:11" ht="16.5" customHeight="1">
      <c r="B92" s="218" t="s">
        <v>55</v>
      </c>
      <c r="C92" s="46">
        <v>2432</v>
      </c>
      <c r="D92" s="47">
        <v>294</v>
      </c>
      <c r="E92" s="48">
        <f t="shared" si="8"/>
        <v>12.088815789473683</v>
      </c>
      <c r="F92" s="46">
        <v>1</v>
      </c>
      <c r="G92" s="79">
        <f t="shared" si="9"/>
        <v>0.3401360544217687</v>
      </c>
      <c r="H92" s="50">
        <v>1</v>
      </c>
      <c r="I92" s="175">
        <f t="shared" si="10"/>
        <v>100</v>
      </c>
      <c r="J92" s="46">
        <v>0</v>
      </c>
      <c r="K92" s="79">
        <f t="shared" si="11"/>
        <v>0</v>
      </c>
    </row>
    <row r="93" spans="2:11" ht="16.5" customHeight="1" thickBot="1">
      <c r="B93" s="232" t="s">
        <v>94</v>
      </c>
      <c r="C93" s="65">
        <v>16108</v>
      </c>
      <c r="D93" s="66">
        <v>3440</v>
      </c>
      <c r="E93" s="67">
        <f t="shared" si="8"/>
        <v>21.355848025825676</v>
      </c>
      <c r="F93" s="65">
        <v>10</v>
      </c>
      <c r="G93" s="179">
        <f t="shared" si="9"/>
        <v>0.29069767441860467</v>
      </c>
      <c r="H93" s="69">
        <v>9</v>
      </c>
      <c r="I93" s="178">
        <f t="shared" si="10"/>
        <v>90</v>
      </c>
      <c r="J93" s="235">
        <v>3</v>
      </c>
      <c r="K93" s="109">
        <f t="shared" si="11"/>
        <v>33.33333333333333</v>
      </c>
    </row>
    <row r="94" spans="2:11" ht="16.5" customHeight="1">
      <c r="B94" s="219"/>
      <c r="C94" s="233"/>
      <c r="D94" s="233"/>
      <c r="E94" s="233"/>
      <c r="F94" s="233"/>
      <c r="G94" s="236"/>
      <c r="H94" s="233"/>
      <c r="I94" s="236"/>
      <c r="J94" s="233"/>
      <c r="K94" s="236" t="s">
        <v>154</v>
      </c>
    </row>
    <row r="95" spans="2:11" ht="16.5" customHeight="1">
      <c r="B95" s="219"/>
      <c r="C95" s="233"/>
      <c r="D95" s="233"/>
      <c r="E95" s="233"/>
      <c r="F95" s="233"/>
      <c r="G95" s="236"/>
      <c r="H95" s="233"/>
      <c r="I95" s="236"/>
      <c r="J95" s="233"/>
      <c r="K95" s="233"/>
    </row>
    <row r="96" spans="2:11" ht="16.5" customHeight="1">
      <c r="B96" s="219"/>
      <c r="C96" s="233"/>
      <c r="D96" s="233"/>
      <c r="E96" s="233"/>
      <c r="F96" s="233"/>
      <c r="G96" s="236"/>
      <c r="H96" s="233"/>
      <c r="I96" s="236"/>
      <c r="J96" s="233"/>
      <c r="K96" s="233"/>
    </row>
    <row r="97" spans="2:11" ht="16.5" customHeight="1">
      <c r="B97" s="219"/>
      <c r="C97" s="233"/>
      <c r="D97" s="233"/>
      <c r="E97" s="233"/>
      <c r="F97" s="233"/>
      <c r="G97" s="236"/>
      <c r="H97" s="233"/>
      <c r="I97" s="236"/>
      <c r="J97" s="233"/>
      <c r="K97" s="233"/>
    </row>
    <row r="98" spans="2:11" ht="16.5" customHeight="1">
      <c r="B98" s="219"/>
      <c r="C98" s="233"/>
      <c r="D98" s="233"/>
      <c r="E98" s="233"/>
      <c r="F98" s="233"/>
      <c r="G98" s="236"/>
      <c r="H98" s="233"/>
      <c r="I98" s="236"/>
      <c r="J98" s="233"/>
      <c r="K98" s="233"/>
    </row>
    <row r="99" spans="2:11" ht="16.5" customHeight="1">
      <c r="B99" s="219"/>
      <c r="C99" s="233"/>
      <c r="D99" s="233"/>
      <c r="E99" s="233"/>
      <c r="F99" s="233"/>
      <c r="G99" s="236"/>
      <c r="H99" s="233"/>
      <c r="I99" s="236"/>
      <c r="J99" s="233"/>
      <c r="K99" s="233"/>
    </row>
    <row r="100" spans="2:11" ht="16.5" customHeight="1">
      <c r="B100" s="219"/>
      <c r="C100" s="233"/>
      <c r="D100" s="233"/>
      <c r="E100" s="233"/>
      <c r="F100" s="233"/>
      <c r="G100" s="236"/>
      <c r="H100" s="233"/>
      <c r="I100" s="236"/>
      <c r="J100" s="233"/>
      <c r="K100" s="233"/>
    </row>
    <row r="101" spans="2:11" ht="16.5" customHeight="1">
      <c r="B101" s="219"/>
      <c r="C101" s="233"/>
      <c r="D101" s="233"/>
      <c r="E101" s="233"/>
      <c r="F101" s="233"/>
      <c r="G101" s="236"/>
      <c r="H101" s="233"/>
      <c r="I101" s="236"/>
      <c r="J101" s="233"/>
      <c r="K101" s="233"/>
    </row>
    <row r="102" spans="2:11" ht="16.5" customHeight="1">
      <c r="B102" s="219"/>
      <c r="C102" s="233"/>
      <c r="D102" s="233"/>
      <c r="E102" s="233"/>
      <c r="F102" s="233"/>
      <c r="G102" s="236"/>
      <c r="H102" s="233"/>
      <c r="I102" s="236"/>
      <c r="J102" s="233"/>
      <c r="K102" s="233"/>
    </row>
    <row r="103" spans="2:11" ht="16.5" customHeight="1">
      <c r="B103" s="219"/>
      <c r="C103" s="233"/>
      <c r="D103" s="233"/>
      <c r="E103" s="233"/>
      <c r="F103" s="233"/>
      <c r="G103" s="236"/>
      <c r="H103" s="233"/>
      <c r="I103" s="236"/>
      <c r="J103" s="233"/>
      <c r="K103" s="233"/>
    </row>
    <row r="104" spans="2:11" ht="16.5" customHeight="1">
      <c r="B104" s="219"/>
      <c r="C104" s="233"/>
      <c r="D104" s="233"/>
      <c r="E104" s="233"/>
      <c r="F104" s="233"/>
      <c r="G104" s="236"/>
      <c r="H104" s="233"/>
      <c r="I104" s="236"/>
      <c r="J104" s="233"/>
      <c r="K104" s="233"/>
    </row>
    <row r="105" spans="2:11" ht="16.5" customHeight="1">
      <c r="B105" s="219"/>
      <c r="C105" s="233"/>
      <c r="D105" s="233"/>
      <c r="E105" s="233"/>
      <c r="F105" s="233"/>
      <c r="G105" s="236"/>
      <c r="H105" s="233"/>
      <c r="I105" s="236"/>
      <c r="J105" s="233"/>
      <c r="K105" s="233"/>
    </row>
    <row r="106" spans="2:11" ht="16.5" customHeight="1">
      <c r="B106" s="219"/>
      <c r="C106" s="233"/>
      <c r="D106" s="233"/>
      <c r="E106" s="233"/>
      <c r="F106" s="233"/>
      <c r="G106" s="236"/>
      <c r="H106" s="233"/>
      <c r="I106" s="236"/>
      <c r="J106" s="233"/>
      <c r="K106" s="233"/>
    </row>
    <row r="107" spans="2:11" ht="16.5" customHeight="1">
      <c r="B107" s="219"/>
      <c r="C107" s="233"/>
      <c r="D107" s="233"/>
      <c r="E107" s="233"/>
      <c r="F107" s="233"/>
      <c r="G107" s="236"/>
      <c r="H107" s="233"/>
      <c r="I107" s="236"/>
      <c r="J107" s="233"/>
      <c r="K107" s="233"/>
    </row>
    <row r="108" spans="2:11" ht="16.5" customHeight="1">
      <c r="B108" s="219"/>
      <c r="C108" s="233"/>
      <c r="D108" s="233"/>
      <c r="E108" s="233"/>
      <c r="F108" s="233"/>
      <c r="G108" s="236"/>
      <c r="H108" s="233"/>
      <c r="I108" s="236"/>
      <c r="J108" s="233"/>
      <c r="K108" s="233"/>
    </row>
    <row r="109" spans="2:11" ht="16.5" customHeight="1">
      <c r="B109" s="219"/>
      <c r="C109" s="233"/>
      <c r="D109" s="233"/>
      <c r="E109" s="233"/>
      <c r="F109" s="233"/>
      <c r="G109" s="236"/>
      <c r="H109" s="233"/>
      <c r="I109" s="236"/>
      <c r="J109" s="233"/>
      <c r="K109" s="233"/>
    </row>
    <row r="110" spans="2:11" ht="16.5" customHeight="1">
      <c r="B110" s="219"/>
      <c r="C110" s="233"/>
      <c r="D110" s="233"/>
      <c r="E110" s="233"/>
      <c r="F110" s="233"/>
      <c r="G110" s="236"/>
      <c r="H110" s="233"/>
      <c r="I110" s="236"/>
      <c r="J110" s="233"/>
      <c r="K110" s="233"/>
    </row>
    <row r="111" spans="2:11" ht="16.5" customHeight="1">
      <c r="B111" s="219"/>
      <c r="C111" s="233"/>
      <c r="D111" s="233"/>
      <c r="E111" s="233"/>
      <c r="F111" s="233"/>
      <c r="G111" s="236"/>
      <c r="H111" s="233"/>
      <c r="I111" s="236"/>
      <c r="J111" s="233"/>
      <c r="K111" s="233"/>
    </row>
    <row r="112" spans="2:11" ht="16.5" customHeight="1">
      <c r="B112" s="219"/>
      <c r="C112" s="233"/>
      <c r="D112" s="233"/>
      <c r="E112" s="233"/>
      <c r="F112" s="233"/>
      <c r="G112" s="236"/>
      <c r="H112" s="233"/>
      <c r="I112" s="236"/>
      <c r="J112" s="233"/>
      <c r="K112" s="233"/>
    </row>
    <row r="113" spans="2:11" ht="16.5" customHeight="1">
      <c r="B113" s="219"/>
      <c r="C113" s="233"/>
      <c r="D113" s="233"/>
      <c r="E113" s="233"/>
      <c r="F113" s="233"/>
      <c r="G113" s="236"/>
      <c r="H113" s="233"/>
      <c r="I113" s="236"/>
      <c r="J113" s="233"/>
      <c r="K113" s="233"/>
    </row>
    <row r="114" spans="2:11" ht="16.5" customHeight="1">
      <c r="B114" s="219"/>
      <c r="C114" s="233"/>
      <c r="D114" s="233"/>
      <c r="E114" s="233"/>
      <c r="F114" s="233"/>
      <c r="G114" s="236"/>
      <c r="H114" s="233"/>
      <c r="I114" s="236"/>
      <c r="J114" s="233"/>
      <c r="K114" s="233"/>
    </row>
    <row r="115" spans="2:11" ht="16.5" customHeight="1">
      <c r="B115" s="219"/>
      <c r="C115" s="233"/>
      <c r="D115" s="233"/>
      <c r="E115" s="233"/>
      <c r="F115" s="233"/>
      <c r="G115" s="236"/>
      <c r="H115" s="233"/>
      <c r="I115" s="236"/>
      <c r="J115" s="233"/>
      <c r="K115" s="233"/>
    </row>
    <row r="116" spans="2:11" ht="16.5" customHeight="1">
      <c r="B116" s="219"/>
      <c r="C116" s="233"/>
      <c r="D116" s="233"/>
      <c r="E116" s="233"/>
      <c r="F116" s="233"/>
      <c r="G116" s="236"/>
      <c r="H116" s="233"/>
      <c r="I116" s="236"/>
      <c r="J116" s="233"/>
      <c r="K116" s="233"/>
    </row>
    <row r="117" spans="2:11" ht="16.5" customHeight="1">
      <c r="B117" s="219"/>
      <c r="C117" s="233"/>
      <c r="D117" s="233"/>
      <c r="E117" s="233"/>
      <c r="F117" s="233"/>
      <c r="G117" s="236"/>
      <c r="H117" s="233"/>
      <c r="I117" s="236"/>
      <c r="J117" s="233"/>
      <c r="K117" s="233"/>
    </row>
    <row r="118" spans="2:11" ht="16.5" customHeight="1">
      <c r="B118" s="219"/>
      <c r="C118" s="233"/>
      <c r="D118" s="233"/>
      <c r="E118" s="233"/>
      <c r="F118" s="233"/>
      <c r="G118" s="236"/>
      <c r="H118" s="233"/>
      <c r="I118" s="236"/>
      <c r="J118" s="233"/>
      <c r="K118" s="233"/>
    </row>
    <row r="119" spans="2:11" ht="16.5" customHeight="1">
      <c r="B119" s="219"/>
      <c r="C119" s="233"/>
      <c r="D119" s="233"/>
      <c r="E119" s="233"/>
      <c r="F119" s="233"/>
      <c r="G119" s="236"/>
      <c r="H119" s="233"/>
      <c r="I119" s="236"/>
      <c r="J119" s="233"/>
      <c r="K119" s="233"/>
    </row>
    <row r="120" spans="2:11" ht="16.5" customHeight="1">
      <c r="B120" s="219"/>
      <c r="C120" s="233"/>
      <c r="D120" s="233"/>
      <c r="E120" s="233"/>
      <c r="F120" s="233"/>
      <c r="G120" s="236"/>
      <c r="H120" s="233"/>
      <c r="I120" s="236"/>
      <c r="J120" s="233"/>
      <c r="K120" s="233"/>
    </row>
    <row r="121" spans="2:11" ht="16.5" customHeight="1">
      <c r="B121" s="219"/>
      <c r="C121" s="233"/>
      <c r="D121" s="233"/>
      <c r="E121" s="233"/>
      <c r="F121" s="233"/>
      <c r="G121" s="236"/>
      <c r="H121" s="233"/>
      <c r="I121" s="236"/>
      <c r="J121" s="233"/>
      <c r="K121" s="233"/>
    </row>
    <row r="122" spans="2:11" ht="16.5" customHeight="1">
      <c r="B122" s="219"/>
      <c r="C122" s="233"/>
      <c r="D122" s="233"/>
      <c r="E122" s="233"/>
      <c r="F122" s="233"/>
      <c r="G122" s="236"/>
      <c r="H122" s="233"/>
      <c r="I122" s="236"/>
      <c r="J122" s="233"/>
      <c r="K122" s="233"/>
    </row>
    <row r="123" spans="2:11" ht="16.5" customHeight="1">
      <c r="B123" s="219"/>
      <c r="C123" s="233"/>
      <c r="D123" s="233"/>
      <c r="E123" s="233"/>
      <c r="F123" s="233"/>
      <c r="G123" s="236"/>
      <c r="H123" s="233"/>
      <c r="I123" s="236"/>
      <c r="J123" s="233"/>
      <c r="K123" s="233"/>
    </row>
    <row r="124" spans="2:11" ht="16.5" customHeight="1">
      <c r="B124" s="219"/>
      <c r="C124" s="233"/>
      <c r="D124" s="233"/>
      <c r="E124" s="233"/>
      <c r="F124" s="233"/>
      <c r="G124" s="236"/>
      <c r="H124" s="233"/>
      <c r="I124" s="236"/>
      <c r="J124" s="233"/>
      <c r="K124" s="233"/>
    </row>
    <row r="125" spans="2:11" ht="16.5" customHeight="1">
      <c r="B125" s="219"/>
      <c r="C125" s="233"/>
      <c r="D125" s="233"/>
      <c r="E125" s="233"/>
      <c r="F125" s="233"/>
      <c r="G125" s="236"/>
      <c r="H125" s="233"/>
      <c r="I125" s="236"/>
      <c r="J125" s="233"/>
      <c r="K125" s="233"/>
    </row>
    <row r="126" spans="2:11" ht="16.5" customHeight="1">
      <c r="B126" s="219"/>
      <c r="C126" s="233"/>
      <c r="D126" s="233"/>
      <c r="E126" s="233"/>
      <c r="F126" s="233"/>
      <c r="G126" s="236"/>
      <c r="H126" s="233"/>
      <c r="I126" s="236"/>
      <c r="J126" s="233"/>
      <c r="K126" s="233"/>
    </row>
    <row r="127" spans="2:11" ht="16.5" customHeight="1">
      <c r="B127" s="219"/>
      <c r="C127" s="233"/>
      <c r="D127" s="233"/>
      <c r="E127" s="233"/>
      <c r="F127" s="233"/>
      <c r="G127" s="236"/>
      <c r="H127" s="233"/>
      <c r="I127" s="236"/>
      <c r="J127" s="233"/>
      <c r="K127" s="233"/>
    </row>
    <row r="128" spans="2:11" ht="16.5" customHeight="1">
      <c r="B128" s="219"/>
      <c r="C128" s="233"/>
      <c r="D128" s="233"/>
      <c r="E128" s="233"/>
      <c r="F128" s="233"/>
      <c r="G128" s="236"/>
      <c r="H128" s="233"/>
      <c r="I128" s="236"/>
      <c r="J128" s="233"/>
      <c r="K128" s="233"/>
    </row>
    <row r="129" spans="2:11" ht="16.5" customHeight="1">
      <c r="B129" s="219"/>
      <c r="C129" s="233"/>
      <c r="D129" s="233"/>
      <c r="E129" s="233"/>
      <c r="F129" s="233"/>
      <c r="G129" s="236"/>
      <c r="H129" s="233"/>
      <c r="I129" s="236"/>
      <c r="J129" s="233"/>
      <c r="K129" s="233"/>
    </row>
    <row r="130" spans="2:11" ht="16.5" customHeight="1">
      <c r="B130" s="219"/>
      <c r="C130" s="233"/>
      <c r="D130" s="233"/>
      <c r="E130" s="233"/>
      <c r="F130" s="233"/>
      <c r="G130" s="236"/>
      <c r="H130" s="233"/>
      <c r="I130" s="236"/>
      <c r="J130" s="233"/>
      <c r="K130" s="233"/>
    </row>
    <row r="131" spans="2:11" ht="16.5" customHeight="1">
      <c r="B131" s="219"/>
      <c r="C131" s="233"/>
      <c r="D131" s="233"/>
      <c r="E131" s="233"/>
      <c r="F131" s="233"/>
      <c r="G131" s="236"/>
      <c r="H131" s="233"/>
      <c r="I131" s="236"/>
      <c r="J131" s="233"/>
      <c r="K131" s="233"/>
    </row>
    <row r="132" spans="2:11" ht="16.5" customHeight="1">
      <c r="B132" s="219"/>
      <c r="C132" s="233"/>
      <c r="D132" s="233"/>
      <c r="E132" s="233"/>
      <c r="F132" s="233"/>
      <c r="G132" s="236"/>
      <c r="H132" s="233"/>
      <c r="I132" s="236"/>
      <c r="J132" s="233"/>
      <c r="K132" s="233"/>
    </row>
    <row r="133" spans="2:11" ht="16.5" customHeight="1">
      <c r="B133" s="219"/>
      <c r="C133" s="233"/>
      <c r="D133" s="233"/>
      <c r="E133" s="233"/>
      <c r="F133" s="233"/>
      <c r="G133" s="236"/>
      <c r="H133" s="233"/>
      <c r="I133" s="236"/>
      <c r="J133" s="233"/>
      <c r="K133" s="233"/>
    </row>
    <row r="134" spans="2:11" ht="16.5" customHeight="1">
      <c r="B134" s="219"/>
      <c r="C134" s="233"/>
      <c r="D134" s="233"/>
      <c r="E134" s="233"/>
      <c r="F134" s="233"/>
      <c r="G134" s="236"/>
      <c r="H134" s="233"/>
      <c r="I134" s="236"/>
      <c r="J134" s="233"/>
      <c r="K134" s="233"/>
    </row>
    <row r="135" spans="2:11" ht="16.5" customHeight="1">
      <c r="B135" s="219"/>
      <c r="C135" s="233"/>
      <c r="D135" s="233"/>
      <c r="E135" s="233"/>
      <c r="F135" s="233"/>
      <c r="G135" s="236"/>
      <c r="H135" s="233"/>
      <c r="I135" s="236"/>
      <c r="J135" s="233"/>
      <c r="K135" s="233"/>
    </row>
    <row r="136" spans="2:11" ht="16.5" customHeight="1">
      <c r="B136" s="219"/>
      <c r="C136" s="233"/>
      <c r="D136" s="233"/>
      <c r="E136" s="233"/>
      <c r="F136" s="233"/>
      <c r="G136" s="236"/>
      <c r="H136" s="233"/>
      <c r="I136" s="236"/>
      <c r="J136" s="233"/>
      <c r="K136" s="233"/>
    </row>
    <row r="137" spans="2:11" ht="16.5" customHeight="1">
      <c r="B137" s="219"/>
      <c r="C137" s="233"/>
      <c r="D137" s="233"/>
      <c r="E137" s="233"/>
      <c r="F137" s="233"/>
      <c r="G137" s="236"/>
      <c r="H137" s="233"/>
      <c r="I137" s="236"/>
      <c r="J137" s="233"/>
      <c r="K137" s="233"/>
    </row>
    <row r="138" spans="2:11" ht="16.5" customHeight="1">
      <c r="B138" s="219"/>
      <c r="C138" s="233"/>
      <c r="D138" s="233"/>
      <c r="E138" s="233"/>
      <c r="F138" s="233"/>
      <c r="G138" s="236"/>
      <c r="H138" s="233"/>
      <c r="I138" s="236"/>
      <c r="J138" s="233"/>
      <c r="K138" s="233"/>
    </row>
    <row r="139" spans="2:11" ht="16.5" customHeight="1">
      <c r="B139" s="219"/>
      <c r="C139" s="233"/>
      <c r="D139" s="233"/>
      <c r="E139" s="233"/>
      <c r="F139" s="233"/>
      <c r="G139" s="236"/>
      <c r="H139" s="233"/>
      <c r="I139" s="236"/>
      <c r="J139" s="233"/>
      <c r="K139" s="233"/>
    </row>
    <row r="140" spans="2:11" ht="16.5" customHeight="1">
      <c r="B140" s="219"/>
      <c r="C140" s="233"/>
      <c r="D140" s="233"/>
      <c r="E140" s="233"/>
      <c r="F140" s="233"/>
      <c r="G140" s="236"/>
      <c r="H140" s="233"/>
      <c r="I140" s="236"/>
      <c r="J140" s="233"/>
      <c r="K140" s="233"/>
    </row>
    <row r="141" spans="2:11" ht="16.5" customHeight="1">
      <c r="B141" s="219"/>
      <c r="C141" s="233"/>
      <c r="D141" s="233"/>
      <c r="E141" s="233"/>
      <c r="F141" s="233"/>
      <c r="G141" s="236"/>
      <c r="H141" s="233"/>
      <c r="I141" s="236"/>
      <c r="J141" s="233"/>
      <c r="K141" s="233"/>
    </row>
    <row r="142" spans="2:11" ht="16.5" customHeight="1">
      <c r="B142" s="219"/>
      <c r="C142" s="233"/>
      <c r="D142" s="233"/>
      <c r="E142" s="233"/>
      <c r="F142" s="233"/>
      <c r="G142" s="236"/>
      <c r="H142" s="233"/>
      <c r="I142" s="236"/>
      <c r="J142" s="233"/>
      <c r="K142" s="233"/>
    </row>
    <row r="143" spans="3:11" ht="16.5" customHeight="1">
      <c r="C143" s="234"/>
      <c r="D143" s="234"/>
      <c r="E143" s="234"/>
      <c r="F143" s="234"/>
      <c r="G143" s="238"/>
      <c r="H143" s="234"/>
      <c r="I143" s="238"/>
      <c r="J143" s="234"/>
      <c r="K143" s="234"/>
    </row>
    <row r="144" spans="3:11" ht="16.5" customHeight="1">
      <c r="C144" s="234"/>
      <c r="D144" s="234"/>
      <c r="E144" s="234"/>
      <c r="F144" s="234"/>
      <c r="G144" s="238"/>
      <c r="H144" s="234"/>
      <c r="I144" s="238"/>
      <c r="J144" s="234"/>
      <c r="K144" s="234"/>
    </row>
    <row r="145" spans="3:11" ht="16.5" customHeight="1">
      <c r="C145" s="234"/>
      <c r="D145" s="234"/>
      <c r="E145" s="234"/>
      <c r="F145" s="234"/>
      <c r="G145" s="238"/>
      <c r="H145" s="234"/>
      <c r="I145" s="238"/>
      <c r="J145" s="234"/>
      <c r="K145" s="234"/>
    </row>
    <row r="146" spans="3:11" ht="16.5" customHeight="1">
      <c r="C146" s="234"/>
      <c r="D146" s="234"/>
      <c r="E146" s="234"/>
      <c r="F146" s="234"/>
      <c r="G146" s="238"/>
      <c r="H146" s="234"/>
      <c r="I146" s="238"/>
      <c r="J146" s="234"/>
      <c r="K146" s="234"/>
    </row>
    <row r="147" spans="3:11" ht="16.5" customHeight="1">
      <c r="C147" s="234"/>
      <c r="D147" s="234"/>
      <c r="E147" s="234"/>
      <c r="F147" s="234"/>
      <c r="G147" s="238"/>
      <c r="H147" s="234"/>
      <c r="I147" s="238"/>
      <c r="J147" s="234"/>
      <c r="K147" s="234"/>
    </row>
    <row r="148" spans="3:11" ht="16.5" customHeight="1">
      <c r="C148" s="234"/>
      <c r="D148" s="234"/>
      <c r="E148" s="234"/>
      <c r="F148" s="234"/>
      <c r="G148" s="238"/>
      <c r="H148" s="234"/>
      <c r="I148" s="238"/>
      <c r="J148" s="234"/>
      <c r="K148" s="234"/>
    </row>
    <row r="149" spans="3:11" ht="16.5" customHeight="1">
      <c r="C149" s="234"/>
      <c r="D149" s="234"/>
      <c r="E149" s="234"/>
      <c r="F149" s="234"/>
      <c r="G149" s="238"/>
      <c r="H149" s="234"/>
      <c r="I149" s="238"/>
      <c r="J149" s="234"/>
      <c r="K149" s="234"/>
    </row>
    <row r="150" spans="3:11" ht="16.5" customHeight="1">
      <c r="C150" s="234"/>
      <c r="D150" s="234"/>
      <c r="E150" s="234"/>
      <c r="F150" s="234"/>
      <c r="G150" s="238"/>
      <c r="H150" s="234"/>
      <c r="I150" s="238"/>
      <c r="J150" s="234"/>
      <c r="K150" s="234"/>
    </row>
    <row r="151" spans="3:11" ht="16.5" customHeight="1">
      <c r="C151" s="234"/>
      <c r="D151" s="234"/>
      <c r="E151" s="234"/>
      <c r="F151" s="234"/>
      <c r="G151" s="238"/>
      <c r="H151" s="234"/>
      <c r="I151" s="238"/>
      <c r="J151" s="234"/>
      <c r="K151" s="234"/>
    </row>
    <row r="152" spans="3:11" ht="16.5" customHeight="1">
      <c r="C152" s="234"/>
      <c r="D152" s="234"/>
      <c r="E152" s="234"/>
      <c r="F152" s="234"/>
      <c r="G152" s="238"/>
      <c r="H152" s="234"/>
      <c r="I152" s="238"/>
      <c r="J152" s="234"/>
      <c r="K152" s="234"/>
    </row>
    <row r="153" spans="3:11" ht="16.5" customHeight="1">
      <c r="C153" s="234"/>
      <c r="D153" s="234"/>
      <c r="E153" s="234"/>
      <c r="F153" s="234"/>
      <c r="G153" s="238"/>
      <c r="H153" s="234"/>
      <c r="I153" s="238"/>
      <c r="J153" s="234"/>
      <c r="K153" s="234"/>
    </row>
    <row r="154" spans="3:11" ht="16.5" customHeight="1">
      <c r="C154" s="234"/>
      <c r="D154" s="234"/>
      <c r="E154" s="234"/>
      <c r="F154" s="234"/>
      <c r="G154" s="238"/>
      <c r="H154" s="234"/>
      <c r="I154" s="238"/>
      <c r="J154" s="234"/>
      <c r="K154" s="234"/>
    </row>
    <row r="155" spans="3:11" ht="16.5" customHeight="1">
      <c r="C155" s="234"/>
      <c r="D155" s="234"/>
      <c r="E155" s="234"/>
      <c r="F155" s="234"/>
      <c r="G155" s="238"/>
      <c r="H155" s="234"/>
      <c r="I155" s="238"/>
      <c r="J155" s="234"/>
      <c r="K155" s="234"/>
    </row>
    <row r="156" spans="3:11" ht="16.5" customHeight="1">
      <c r="C156" s="234"/>
      <c r="D156" s="234"/>
      <c r="E156" s="234"/>
      <c r="F156" s="234"/>
      <c r="G156" s="238"/>
      <c r="H156" s="234"/>
      <c r="I156" s="238"/>
      <c r="J156" s="234"/>
      <c r="K156" s="234"/>
    </row>
    <row r="157" spans="3:11" ht="16.5" customHeight="1">
      <c r="C157" s="234"/>
      <c r="D157" s="234"/>
      <c r="E157" s="234"/>
      <c r="F157" s="234"/>
      <c r="G157" s="238"/>
      <c r="H157" s="234"/>
      <c r="I157" s="238"/>
      <c r="J157" s="234"/>
      <c r="K157" s="234"/>
    </row>
    <row r="158" spans="3:11" ht="16.5" customHeight="1">
      <c r="C158" s="234"/>
      <c r="D158" s="234"/>
      <c r="E158" s="234"/>
      <c r="F158" s="234"/>
      <c r="G158" s="238"/>
      <c r="H158" s="234"/>
      <c r="I158" s="238"/>
      <c r="J158" s="234"/>
      <c r="K158" s="234"/>
    </row>
    <row r="159" spans="3:11" ht="16.5" customHeight="1">
      <c r="C159" s="234"/>
      <c r="D159" s="234"/>
      <c r="E159" s="234"/>
      <c r="F159" s="234"/>
      <c r="G159" s="238"/>
      <c r="H159" s="234"/>
      <c r="I159" s="238"/>
      <c r="J159" s="234"/>
      <c r="K159" s="234"/>
    </row>
    <row r="160" spans="3:11" ht="16.5" customHeight="1">
      <c r="C160" s="234"/>
      <c r="D160" s="234"/>
      <c r="E160" s="234"/>
      <c r="F160" s="234"/>
      <c r="G160" s="238"/>
      <c r="H160" s="234"/>
      <c r="I160" s="238"/>
      <c r="J160" s="234"/>
      <c r="K160" s="234"/>
    </row>
    <row r="161" spans="3:11" ht="16.5" customHeight="1">
      <c r="C161" s="234"/>
      <c r="D161" s="234"/>
      <c r="E161" s="234"/>
      <c r="F161" s="234"/>
      <c r="G161" s="238"/>
      <c r="H161" s="234"/>
      <c r="I161" s="238"/>
      <c r="J161" s="234"/>
      <c r="K161" s="234"/>
    </row>
    <row r="162" spans="3:11" ht="16.5" customHeight="1">
      <c r="C162" s="234"/>
      <c r="D162" s="234"/>
      <c r="E162" s="234"/>
      <c r="F162" s="234"/>
      <c r="G162" s="238"/>
      <c r="H162" s="234"/>
      <c r="I162" s="238"/>
      <c r="J162" s="234"/>
      <c r="K162" s="234"/>
    </row>
    <row r="163" spans="3:11" ht="16.5" customHeight="1">
      <c r="C163" s="234"/>
      <c r="D163" s="234"/>
      <c r="E163" s="234"/>
      <c r="F163" s="234"/>
      <c r="G163" s="238"/>
      <c r="H163" s="234"/>
      <c r="I163" s="238"/>
      <c r="J163" s="234"/>
      <c r="K163" s="234"/>
    </row>
    <row r="164" spans="3:11" ht="16.5" customHeight="1">
      <c r="C164" s="234"/>
      <c r="D164" s="234"/>
      <c r="E164" s="234"/>
      <c r="F164" s="234"/>
      <c r="G164" s="238"/>
      <c r="H164" s="234"/>
      <c r="I164" s="238"/>
      <c r="J164" s="234"/>
      <c r="K164" s="234"/>
    </row>
    <row r="165" spans="3:11" ht="16.5" customHeight="1">
      <c r="C165" s="234"/>
      <c r="D165" s="234"/>
      <c r="E165" s="234"/>
      <c r="F165" s="234"/>
      <c r="G165" s="238"/>
      <c r="H165" s="234"/>
      <c r="I165" s="238"/>
      <c r="J165" s="234"/>
      <c r="K165" s="234"/>
    </row>
    <row r="166" spans="3:11" ht="16.5" customHeight="1">
      <c r="C166" s="234"/>
      <c r="D166" s="234"/>
      <c r="E166" s="234"/>
      <c r="F166" s="234"/>
      <c r="G166" s="238"/>
      <c r="H166" s="234"/>
      <c r="I166" s="238"/>
      <c r="J166" s="234"/>
      <c r="K166" s="234"/>
    </row>
    <row r="167" spans="3:11" ht="16.5" customHeight="1">
      <c r="C167" s="234"/>
      <c r="D167" s="234"/>
      <c r="E167" s="234"/>
      <c r="F167" s="234"/>
      <c r="G167" s="238"/>
      <c r="H167" s="234"/>
      <c r="I167" s="238"/>
      <c r="J167" s="234"/>
      <c r="K167" s="234"/>
    </row>
    <row r="168" spans="3:11" ht="16.5" customHeight="1">
      <c r="C168" s="234"/>
      <c r="D168" s="234"/>
      <c r="E168" s="234"/>
      <c r="F168" s="234"/>
      <c r="G168" s="238"/>
      <c r="H168" s="234"/>
      <c r="I168" s="238"/>
      <c r="J168" s="234"/>
      <c r="K168" s="234"/>
    </row>
    <row r="169" spans="3:11" ht="16.5" customHeight="1">
      <c r="C169" s="234"/>
      <c r="D169" s="234"/>
      <c r="E169" s="234"/>
      <c r="F169" s="234"/>
      <c r="G169" s="238"/>
      <c r="H169" s="234"/>
      <c r="I169" s="238"/>
      <c r="J169" s="234"/>
      <c r="K169" s="234"/>
    </row>
    <row r="170" spans="3:11" ht="16.5" customHeight="1">
      <c r="C170" s="234"/>
      <c r="D170" s="234"/>
      <c r="E170" s="234"/>
      <c r="F170" s="234"/>
      <c r="G170" s="238"/>
      <c r="H170" s="234"/>
      <c r="I170" s="238"/>
      <c r="J170" s="234"/>
      <c r="K170" s="234"/>
    </row>
    <row r="171" spans="3:11" ht="16.5" customHeight="1">
      <c r="C171" s="234"/>
      <c r="D171" s="234"/>
      <c r="E171" s="234"/>
      <c r="F171" s="234"/>
      <c r="G171" s="238"/>
      <c r="H171" s="234"/>
      <c r="I171" s="238"/>
      <c r="J171" s="234"/>
      <c r="K171" s="234"/>
    </row>
    <row r="172" spans="3:11" ht="16.5" customHeight="1">
      <c r="C172" s="234"/>
      <c r="D172" s="234"/>
      <c r="E172" s="234"/>
      <c r="F172" s="234"/>
      <c r="G172" s="238"/>
      <c r="H172" s="234"/>
      <c r="I172" s="238"/>
      <c r="J172" s="234"/>
      <c r="K172" s="234"/>
    </row>
    <row r="173" spans="3:11" ht="16.5" customHeight="1">
      <c r="C173" s="234"/>
      <c r="D173" s="234"/>
      <c r="E173" s="234"/>
      <c r="F173" s="234"/>
      <c r="G173" s="238"/>
      <c r="H173" s="234"/>
      <c r="I173" s="238"/>
      <c r="J173" s="234"/>
      <c r="K173" s="234"/>
    </row>
    <row r="174" spans="3:11" ht="16.5" customHeight="1">
      <c r="C174" s="234"/>
      <c r="D174" s="234"/>
      <c r="E174" s="234"/>
      <c r="F174" s="234"/>
      <c r="G174" s="238"/>
      <c r="H174" s="234"/>
      <c r="I174" s="238"/>
      <c r="J174" s="234"/>
      <c r="K174" s="234"/>
    </row>
    <row r="175" spans="3:11" ht="14.25">
      <c r="C175" s="234"/>
      <c r="D175" s="234"/>
      <c r="E175" s="234"/>
      <c r="F175" s="234"/>
      <c r="G175" s="238"/>
      <c r="H175" s="234"/>
      <c r="I175" s="238"/>
      <c r="J175" s="234"/>
      <c r="K175" s="234"/>
    </row>
    <row r="176" spans="3:11" ht="14.25">
      <c r="C176" s="234"/>
      <c r="D176" s="234"/>
      <c r="E176" s="234"/>
      <c r="F176" s="234"/>
      <c r="G176" s="238"/>
      <c r="H176" s="234"/>
      <c r="I176" s="238"/>
      <c r="J176" s="234"/>
      <c r="K176" s="234"/>
    </row>
    <row r="177" spans="3:11" ht="14.25">
      <c r="C177" s="234"/>
      <c r="D177" s="234"/>
      <c r="E177" s="234"/>
      <c r="F177" s="234"/>
      <c r="G177" s="238"/>
      <c r="H177" s="234"/>
      <c r="I177" s="238"/>
      <c r="J177" s="234"/>
      <c r="K177" s="234"/>
    </row>
    <row r="178" spans="3:11" ht="14.25">
      <c r="C178" s="234"/>
      <c r="D178" s="234"/>
      <c r="E178" s="234"/>
      <c r="F178" s="234"/>
      <c r="G178" s="238"/>
      <c r="H178" s="234"/>
      <c r="I178" s="238"/>
      <c r="J178" s="234"/>
      <c r="K178" s="234"/>
    </row>
    <row r="179" spans="3:11" ht="14.25">
      <c r="C179" s="234"/>
      <c r="D179" s="234"/>
      <c r="E179" s="234"/>
      <c r="F179" s="234"/>
      <c r="G179" s="238"/>
      <c r="H179" s="234"/>
      <c r="I179" s="238"/>
      <c r="J179" s="234"/>
      <c r="K179" s="234"/>
    </row>
    <row r="180" spans="3:11" ht="14.25">
      <c r="C180" s="234"/>
      <c r="D180" s="234"/>
      <c r="E180" s="234"/>
      <c r="F180" s="234"/>
      <c r="G180" s="238"/>
      <c r="H180" s="234"/>
      <c r="I180" s="238"/>
      <c r="J180" s="234"/>
      <c r="K180" s="234"/>
    </row>
    <row r="181" spans="3:11" ht="14.25">
      <c r="C181" s="234"/>
      <c r="D181" s="234"/>
      <c r="E181" s="234"/>
      <c r="F181" s="234"/>
      <c r="G181" s="238"/>
      <c r="H181" s="234"/>
      <c r="I181" s="238"/>
      <c r="J181" s="234"/>
      <c r="K181" s="234"/>
    </row>
    <row r="182" spans="3:11" ht="14.25">
      <c r="C182" s="234"/>
      <c r="D182" s="234"/>
      <c r="E182" s="234"/>
      <c r="F182" s="234"/>
      <c r="G182" s="238"/>
      <c r="H182" s="234"/>
      <c r="I182" s="238"/>
      <c r="J182" s="234"/>
      <c r="K182" s="234"/>
    </row>
    <row r="183" spans="3:11" ht="14.25">
      <c r="C183" s="234"/>
      <c r="D183" s="234"/>
      <c r="E183" s="234"/>
      <c r="F183" s="234"/>
      <c r="G183" s="238"/>
      <c r="H183" s="234"/>
      <c r="I183" s="238"/>
      <c r="J183" s="234"/>
      <c r="K183" s="234"/>
    </row>
    <row r="184" spans="3:11" ht="14.25">
      <c r="C184" s="234"/>
      <c r="D184" s="234"/>
      <c r="E184" s="234"/>
      <c r="F184" s="234"/>
      <c r="G184" s="238"/>
      <c r="H184" s="234"/>
      <c r="I184" s="238"/>
      <c r="J184" s="234"/>
      <c r="K184" s="234"/>
    </row>
    <row r="185" spans="3:11" ht="14.25">
      <c r="C185" s="234"/>
      <c r="D185" s="234"/>
      <c r="E185" s="234"/>
      <c r="F185" s="234"/>
      <c r="G185" s="238"/>
      <c r="H185" s="234"/>
      <c r="I185" s="238"/>
      <c r="J185" s="234"/>
      <c r="K185" s="234"/>
    </row>
    <row r="186" spans="3:11" ht="14.25">
      <c r="C186" s="234"/>
      <c r="D186" s="234"/>
      <c r="E186" s="234"/>
      <c r="F186" s="234"/>
      <c r="G186" s="238"/>
      <c r="H186" s="234"/>
      <c r="I186" s="238"/>
      <c r="J186" s="234"/>
      <c r="K186" s="234"/>
    </row>
    <row r="187" spans="3:11" ht="14.25">
      <c r="C187" s="234"/>
      <c r="D187" s="234"/>
      <c r="E187" s="234"/>
      <c r="F187" s="234"/>
      <c r="G187" s="238"/>
      <c r="H187" s="234"/>
      <c r="I187" s="238"/>
      <c r="J187" s="234"/>
      <c r="K187" s="234"/>
    </row>
    <row r="188" spans="3:11" ht="14.25">
      <c r="C188" s="234"/>
      <c r="D188" s="234"/>
      <c r="E188" s="234"/>
      <c r="F188" s="234"/>
      <c r="G188" s="238"/>
      <c r="H188" s="234"/>
      <c r="I188" s="238"/>
      <c r="J188" s="234"/>
      <c r="K188" s="234"/>
    </row>
    <row r="189" spans="3:11" ht="14.25">
      <c r="C189" s="234"/>
      <c r="D189" s="234"/>
      <c r="E189" s="234"/>
      <c r="F189" s="234"/>
      <c r="G189" s="238"/>
      <c r="H189" s="234"/>
      <c r="I189" s="238"/>
      <c r="J189" s="234"/>
      <c r="K189" s="234"/>
    </row>
    <row r="190" spans="3:11" ht="14.25">
      <c r="C190" s="234"/>
      <c r="D190" s="234"/>
      <c r="E190" s="234"/>
      <c r="F190" s="234"/>
      <c r="G190" s="238"/>
      <c r="H190" s="234"/>
      <c r="I190" s="238"/>
      <c r="J190" s="234"/>
      <c r="K190" s="234"/>
    </row>
    <row r="191" spans="3:11" ht="14.25">
      <c r="C191" s="234"/>
      <c r="D191" s="234"/>
      <c r="E191" s="234"/>
      <c r="F191" s="234"/>
      <c r="G191" s="238"/>
      <c r="H191" s="234"/>
      <c r="I191" s="238"/>
      <c r="J191" s="234"/>
      <c r="K191" s="234"/>
    </row>
    <row r="192" spans="3:11" ht="14.25">
      <c r="C192" s="234"/>
      <c r="D192" s="234"/>
      <c r="E192" s="234"/>
      <c r="F192" s="234"/>
      <c r="G192" s="238"/>
      <c r="H192" s="234"/>
      <c r="I192" s="238"/>
      <c r="J192" s="234"/>
      <c r="K192" s="234"/>
    </row>
    <row r="193" spans="3:11" ht="14.25">
      <c r="C193" s="234"/>
      <c r="D193" s="234"/>
      <c r="E193" s="234"/>
      <c r="F193" s="234"/>
      <c r="G193" s="238"/>
      <c r="H193" s="234"/>
      <c r="I193" s="238"/>
      <c r="J193" s="234"/>
      <c r="K193" s="234"/>
    </row>
    <row r="194" spans="3:11" ht="14.25">
      <c r="C194" s="234"/>
      <c r="D194" s="234"/>
      <c r="E194" s="234"/>
      <c r="F194" s="234"/>
      <c r="G194" s="238"/>
      <c r="H194" s="234"/>
      <c r="I194" s="238"/>
      <c r="J194" s="234"/>
      <c r="K194" s="234"/>
    </row>
    <row r="195" spans="3:11" ht="14.25">
      <c r="C195" s="234"/>
      <c r="D195" s="234"/>
      <c r="E195" s="234"/>
      <c r="F195" s="234"/>
      <c r="G195" s="238"/>
      <c r="H195" s="234"/>
      <c r="I195" s="238"/>
      <c r="J195" s="234"/>
      <c r="K195" s="234"/>
    </row>
    <row r="196" spans="3:11" ht="14.25">
      <c r="C196" s="234"/>
      <c r="D196" s="234"/>
      <c r="E196" s="234"/>
      <c r="F196" s="234"/>
      <c r="G196" s="238"/>
      <c r="H196" s="234"/>
      <c r="I196" s="238"/>
      <c r="J196" s="234"/>
      <c r="K196" s="234"/>
    </row>
    <row r="197" spans="3:11" ht="14.25">
      <c r="C197" s="234"/>
      <c r="D197" s="234"/>
      <c r="E197" s="234"/>
      <c r="F197" s="234"/>
      <c r="G197" s="238"/>
      <c r="H197" s="234"/>
      <c r="I197" s="238"/>
      <c r="J197" s="234"/>
      <c r="K197" s="234"/>
    </row>
    <row r="198" spans="3:11" ht="14.25">
      <c r="C198" s="234"/>
      <c r="D198" s="234"/>
      <c r="E198" s="234"/>
      <c r="F198" s="234"/>
      <c r="G198" s="238"/>
      <c r="H198" s="234"/>
      <c r="I198" s="238"/>
      <c r="J198" s="234"/>
      <c r="K198" s="234"/>
    </row>
    <row r="199" spans="3:11" ht="14.25">
      <c r="C199" s="234"/>
      <c r="D199" s="234"/>
      <c r="E199" s="234"/>
      <c r="F199" s="234"/>
      <c r="G199" s="238"/>
      <c r="H199" s="234"/>
      <c r="I199" s="238"/>
      <c r="J199" s="234"/>
      <c r="K199" s="234"/>
    </row>
    <row r="200" spans="3:11" ht="14.25">
      <c r="C200" s="234"/>
      <c r="D200" s="234"/>
      <c r="E200" s="234"/>
      <c r="F200" s="234"/>
      <c r="G200" s="238"/>
      <c r="H200" s="234"/>
      <c r="I200" s="238"/>
      <c r="J200" s="234"/>
      <c r="K200" s="234"/>
    </row>
    <row r="201" spans="3:11" ht="14.25">
      <c r="C201" s="234"/>
      <c r="D201" s="234"/>
      <c r="E201" s="234"/>
      <c r="F201" s="234"/>
      <c r="G201" s="238"/>
      <c r="H201" s="234"/>
      <c r="I201" s="238"/>
      <c r="J201" s="234"/>
      <c r="K201" s="234"/>
    </row>
    <row r="202" spans="3:11" ht="14.25">
      <c r="C202" s="234"/>
      <c r="D202" s="234"/>
      <c r="E202" s="234"/>
      <c r="F202" s="234"/>
      <c r="G202" s="238"/>
      <c r="H202" s="234"/>
      <c r="I202" s="238"/>
      <c r="J202" s="234"/>
      <c r="K202" s="234"/>
    </row>
    <row r="203" spans="3:11" ht="14.25">
      <c r="C203" s="234"/>
      <c r="D203" s="234"/>
      <c r="E203" s="234"/>
      <c r="F203" s="234"/>
      <c r="G203" s="238"/>
      <c r="H203" s="234"/>
      <c r="I203" s="238"/>
      <c r="J203" s="234"/>
      <c r="K203" s="234"/>
    </row>
    <row r="204" spans="3:11" ht="14.25">
      <c r="C204" s="234"/>
      <c r="D204" s="234"/>
      <c r="E204" s="234"/>
      <c r="F204" s="234"/>
      <c r="G204" s="238"/>
      <c r="H204" s="234"/>
      <c r="I204" s="238"/>
      <c r="J204" s="234"/>
      <c r="K204" s="234"/>
    </row>
    <row r="205" spans="3:11" ht="14.25">
      <c r="C205" s="234"/>
      <c r="D205" s="234"/>
      <c r="E205" s="234"/>
      <c r="F205" s="234"/>
      <c r="G205" s="238"/>
      <c r="H205" s="234"/>
      <c r="I205" s="238"/>
      <c r="J205" s="234"/>
      <c r="K205" s="234"/>
    </row>
    <row r="206" spans="3:11" ht="14.25">
      <c r="C206" s="234"/>
      <c r="D206" s="234"/>
      <c r="E206" s="234"/>
      <c r="F206" s="234"/>
      <c r="G206" s="238"/>
      <c r="H206" s="234"/>
      <c r="I206" s="238"/>
      <c r="J206" s="234"/>
      <c r="K206" s="234"/>
    </row>
    <row r="207" spans="3:11" ht="14.25">
      <c r="C207" s="234"/>
      <c r="D207" s="234"/>
      <c r="E207" s="234"/>
      <c r="F207" s="234"/>
      <c r="G207" s="238"/>
      <c r="H207" s="234"/>
      <c r="I207" s="238"/>
      <c r="J207" s="234"/>
      <c r="K207" s="234"/>
    </row>
    <row r="208" spans="3:11" ht="14.25">
      <c r="C208" s="234"/>
      <c r="D208" s="234"/>
      <c r="E208" s="234"/>
      <c r="F208" s="234"/>
      <c r="G208" s="238"/>
      <c r="H208" s="234"/>
      <c r="I208" s="238"/>
      <c r="J208" s="234"/>
      <c r="K208" s="234"/>
    </row>
    <row r="209" spans="3:11" ht="14.25">
      <c r="C209" s="234"/>
      <c r="D209" s="234"/>
      <c r="E209" s="234"/>
      <c r="F209" s="234"/>
      <c r="G209" s="238"/>
      <c r="H209" s="234"/>
      <c r="I209" s="238"/>
      <c r="J209" s="234"/>
      <c r="K209" s="234"/>
    </row>
    <row r="210" spans="3:11" ht="14.25">
      <c r="C210" s="234"/>
      <c r="D210" s="234"/>
      <c r="E210" s="234"/>
      <c r="F210" s="234"/>
      <c r="G210" s="238"/>
      <c r="H210" s="234"/>
      <c r="I210" s="238"/>
      <c r="J210" s="234"/>
      <c r="K210" s="234"/>
    </row>
    <row r="211" spans="3:11" ht="14.25">
      <c r="C211" s="234"/>
      <c r="D211" s="234"/>
      <c r="E211" s="234"/>
      <c r="F211" s="234"/>
      <c r="G211" s="238"/>
      <c r="H211" s="234"/>
      <c r="I211" s="238"/>
      <c r="J211" s="234"/>
      <c r="K211" s="234"/>
    </row>
    <row r="212" spans="3:11" ht="14.25">
      <c r="C212" s="234"/>
      <c r="D212" s="234"/>
      <c r="E212" s="234"/>
      <c r="F212" s="234"/>
      <c r="G212" s="238"/>
      <c r="H212" s="234"/>
      <c r="I212" s="238"/>
      <c r="J212" s="234"/>
      <c r="K212" s="234"/>
    </row>
    <row r="213" spans="3:11" ht="14.25">
      <c r="C213" s="234"/>
      <c r="D213" s="234"/>
      <c r="E213" s="234"/>
      <c r="F213" s="234"/>
      <c r="G213" s="238"/>
      <c r="H213" s="234"/>
      <c r="I213" s="238"/>
      <c r="J213" s="234"/>
      <c r="K213" s="234"/>
    </row>
    <row r="214" spans="3:11" ht="14.25">
      <c r="C214" s="234"/>
      <c r="D214" s="234"/>
      <c r="E214" s="234"/>
      <c r="F214" s="234"/>
      <c r="G214" s="238"/>
      <c r="H214" s="234"/>
      <c r="I214" s="238"/>
      <c r="J214" s="234"/>
      <c r="K214" s="234"/>
    </row>
    <row r="215" spans="3:11" ht="14.25">
      <c r="C215" s="234"/>
      <c r="D215" s="234"/>
      <c r="E215" s="234"/>
      <c r="F215" s="234"/>
      <c r="G215" s="238"/>
      <c r="H215" s="234"/>
      <c r="I215" s="238"/>
      <c r="J215" s="234"/>
      <c r="K215" s="234"/>
    </row>
    <row r="216" spans="3:11" ht="14.25">
      <c r="C216" s="234"/>
      <c r="D216" s="234"/>
      <c r="E216" s="234"/>
      <c r="F216" s="234"/>
      <c r="G216" s="238"/>
      <c r="H216" s="234"/>
      <c r="I216" s="238"/>
      <c r="J216" s="234"/>
      <c r="K216" s="234"/>
    </row>
    <row r="217" spans="3:11" ht="14.25">
      <c r="C217" s="234"/>
      <c r="D217" s="234"/>
      <c r="E217" s="234"/>
      <c r="F217" s="234"/>
      <c r="G217" s="238"/>
      <c r="H217" s="234"/>
      <c r="I217" s="238"/>
      <c r="J217" s="234"/>
      <c r="K217" s="234"/>
    </row>
    <row r="218" spans="3:11" ht="14.25">
      <c r="C218" s="234"/>
      <c r="D218" s="234"/>
      <c r="E218" s="234"/>
      <c r="F218" s="234"/>
      <c r="G218" s="238"/>
      <c r="H218" s="234"/>
      <c r="I218" s="238"/>
      <c r="J218" s="234"/>
      <c r="K218" s="234"/>
    </row>
    <row r="219" spans="3:11" ht="14.25">
      <c r="C219" s="234"/>
      <c r="D219" s="234"/>
      <c r="E219" s="234"/>
      <c r="F219" s="234"/>
      <c r="G219" s="238"/>
      <c r="H219" s="234"/>
      <c r="I219" s="238"/>
      <c r="J219" s="234"/>
      <c r="K219" s="234"/>
    </row>
    <row r="220" spans="3:11" ht="14.25">
      <c r="C220" s="234"/>
      <c r="D220" s="234"/>
      <c r="E220" s="234"/>
      <c r="F220" s="234"/>
      <c r="G220" s="238"/>
      <c r="H220" s="234"/>
      <c r="I220" s="238"/>
      <c r="J220" s="234"/>
      <c r="K220" s="234"/>
    </row>
    <row r="221" spans="3:11" ht="14.25">
      <c r="C221" s="234"/>
      <c r="D221" s="234"/>
      <c r="E221" s="234"/>
      <c r="F221" s="234"/>
      <c r="G221" s="238"/>
      <c r="H221" s="234"/>
      <c r="I221" s="238"/>
      <c r="J221" s="234"/>
      <c r="K221" s="234"/>
    </row>
    <row r="222" spans="3:11" ht="14.25">
      <c r="C222" s="234"/>
      <c r="D222" s="234"/>
      <c r="E222" s="234"/>
      <c r="F222" s="234"/>
      <c r="G222" s="238"/>
      <c r="H222" s="234"/>
      <c r="I222" s="238"/>
      <c r="J222" s="234"/>
      <c r="K222" s="234"/>
    </row>
    <row r="223" spans="3:11" ht="14.25">
      <c r="C223" s="234"/>
      <c r="D223" s="234"/>
      <c r="E223" s="234"/>
      <c r="F223" s="234"/>
      <c r="G223" s="238"/>
      <c r="H223" s="234"/>
      <c r="I223" s="238"/>
      <c r="J223" s="234"/>
      <c r="K223" s="234"/>
    </row>
    <row r="224" spans="3:11" ht="14.25">
      <c r="C224" s="234"/>
      <c r="D224" s="234"/>
      <c r="E224" s="234"/>
      <c r="F224" s="234"/>
      <c r="G224" s="238"/>
      <c r="H224" s="234"/>
      <c r="I224" s="238"/>
      <c r="J224" s="234"/>
      <c r="K224" s="234"/>
    </row>
    <row r="225" spans="3:11" ht="14.25">
      <c r="C225" s="234"/>
      <c r="D225" s="234"/>
      <c r="E225" s="234"/>
      <c r="F225" s="234"/>
      <c r="G225" s="238"/>
      <c r="H225" s="234"/>
      <c r="I225" s="238"/>
      <c r="J225" s="234"/>
      <c r="K225" s="234"/>
    </row>
    <row r="226" spans="3:11" ht="14.25">
      <c r="C226" s="234"/>
      <c r="D226" s="234"/>
      <c r="E226" s="234"/>
      <c r="F226" s="234"/>
      <c r="G226" s="238"/>
      <c r="H226" s="234"/>
      <c r="I226" s="238"/>
      <c r="J226" s="234"/>
      <c r="K226" s="234"/>
    </row>
    <row r="227" spans="3:11" ht="14.25">
      <c r="C227" s="234"/>
      <c r="D227" s="234"/>
      <c r="E227" s="234"/>
      <c r="F227" s="234"/>
      <c r="G227" s="238"/>
      <c r="H227" s="234"/>
      <c r="I227" s="238"/>
      <c r="J227" s="234"/>
      <c r="K227" s="234"/>
    </row>
    <row r="228" spans="3:11" ht="14.25">
      <c r="C228" s="234"/>
      <c r="D228" s="234"/>
      <c r="E228" s="234"/>
      <c r="F228" s="234"/>
      <c r="G228" s="238"/>
      <c r="H228" s="234"/>
      <c r="I228" s="238"/>
      <c r="J228" s="234"/>
      <c r="K228" s="234"/>
    </row>
    <row r="229" spans="3:11" ht="14.25">
      <c r="C229" s="234"/>
      <c r="D229" s="234"/>
      <c r="E229" s="234"/>
      <c r="F229" s="234"/>
      <c r="G229" s="238"/>
      <c r="H229" s="234"/>
      <c r="I229" s="238"/>
      <c r="J229" s="234"/>
      <c r="K229" s="234"/>
    </row>
    <row r="230" spans="3:11" ht="14.25">
      <c r="C230" s="234"/>
      <c r="D230" s="234"/>
      <c r="E230" s="234"/>
      <c r="F230" s="234"/>
      <c r="G230" s="238"/>
      <c r="H230" s="234"/>
      <c r="I230" s="238"/>
      <c r="J230" s="234"/>
      <c r="K230" s="234"/>
    </row>
    <row r="231" spans="3:11" ht="14.25">
      <c r="C231" s="234"/>
      <c r="D231" s="234"/>
      <c r="E231" s="234"/>
      <c r="F231" s="234"/>
      <c r="G231" s="238"/>
      <c r="H231" s="234"/>
      <c r="I231" s="238"/>
      <c r="J231" s="234"/>
      <c r="K231" s="234"/>
    </row>
    <row r="232" spans="3:11" ht="14.25">
      <c r="C232" s="234"/>
      <c r="D232" s="234"/>
      <c r="E232" s="234"/>
      <c r="F232" s="234"/>
      <c r="G232" s="238"/>
      <c r="H232" s="234"/>
      <c r="I232" s="238"/>
      <c r="J232" s="234"/>
      <c r="K232" s="234"/>
    </row>
    <row r="233" spans="3:11" ht="14.25">
      <c r="C233" s="234"/>
      <c r="D233" s="234"/>
      <c r="E233" s="234"/>
      <c r="F233" s="234"/>
      <c r="G233" s="238"/>
      <c r="H233" s="234"/>
      <c r="I233" s="238"/>
      <c r="J233" s="234"/>
      <c r="K233" s="234"/>
    </row>
    <row r="234" spans="3:11" ht="14.25">
      <c r="C234" s="234"/>
      <c r="D234" s="234"/>
      <c r="E234" s="234"/>
      <c r="F234" s="234"/>
      <c r="G234" s="238"/>
      <c r="H234" s="234"/>
      <c r="I234" s="238"/>
      <c r="J234" s="234"/>
      <c r="K234" s="234"/>
    </row>
    <row r="235" spans="3:11" ht="14.25">
      <c r="C235" s="234"/>
      <c r="D235" s="234"/>
      <c r="E235" s="234"/>
      <c r="F235" s="234"/>
      <c r="G235" s="238"/>
      <c r="H235" s="234"/>
      <c r="I235" s="238"/>
      <c r="J235" s="234"/>
      <c r="K235" s="234"/>
    </row>
    <row r="236" spans="3:11" ht="14.25">
      <c r="C236" s="234"/>
      <c r="D236" s="234"/>
      <c r="E236" s="234"/>
      <c r="F236" s="234"/>
      <c r="G236" s="238"/>
      <c r="H236" s="234"/>
      <c r="I236" s="238"/>
      <c r="J236" s="234"/>
      <c r="K236" s="234"/>
    </row>
    <row r="237" spans="3:11" ht="14.25">
      <c r="C237" s="234"/>
      <c r="D237" s="234"/>
      <c r="E237" s="234"/>
      <c r="F237" s="234"/>
      <c r="G237" s="238"/>
      <c r="H237" s="234"/>
      <c r="I237" s="238"/>
      <c r="J237" s="234"/>
      <c r="K237" s="234"/>
    </row>
    <row r="238" spans="3:11" ht="14.25">
      <c r="C238" s="234"/>
      <c r="D238" s="234"/>
      <c r="E238" s="234"/>
      <c r="F238" s="234"/>
      <c r="G238" s="238"/>
      <c r="H238" s="234"/>
      <c r="I238" s="238"/>
      <c r="J238" s="234"/>
      <c r="K238" s="234"/>
    </row>
    <row r="239" spans="3:11" ht="14.25">
      <c r="C239" s="234"/>
      <c r="D239" s="234"/>
      <c r="E239" s="234"/>
      <c r="F239" s="234"/>
      <c r="G239" s="238"/>
      <c r="H239" s="234"/>
      <c r="I239" s="238"/>
      <c r="J239" s="234"/>
      <c r="K239" s="234"/>
    </row>
    <row r="240" spans="3:11" ht="14.25">
      <c r="C240" s="234"/>
      <c r="D240" s="234"/>
      <c r="E240" s="234"/>
      <c r="F240" s="234"/>
      <c r="G240" s="238"/>
      <c r="H240" s="234"/>
      <c r="I240" s="238"/>
      <c r="J240" s="234"/>
      <c r="K240" s="234"/>
    </row>
    <row r="241" spans="3:11" ht="14.25">
      <c r="C241" s="234"/>
      <c r="D241" s="234"/>
      <c r="E241" s="234"/>
      <c r="F241" s="234"/>
      <c r="G241" s="238"/>
      <c r="H241" s="234"/>
      <c r="I241" s="238"/>
      <c r="J241" s="234"/>
      <c r="K241" s="234"/>
    </row>
    <row r="242" spans="3:11" ht="14.25">
      <c r="C242" s="234"/>
      <c r="D242" s="234"/>
      <c r="E242" s="234"/>
      <c r="F242" s="234"/>
      <c r="G242" s="238"/>
      <c r="H242" s="234"/>
      <c r="I242" s="238"/>
      <c r="J242" s="234"/>
      <c r="K242" s="234"/>
    </row>
    <row r="243" spans="3:11" ht="14.25">
      <c r="C243" s="234"/>
      <c r="D243" s="234"/>
      <c r="E243" s="234"/>
      <c r="F243" s="234"/>
      <c r="G243" s="238"/>
      <c r="H243" s="234"/>
      <c r="I243" s="238"/>
      <c r="J243" s="234"/>
      <c r="K243" s="234"/>
    </row>
    <row r="244" spans="3:11" ht="14.25">
      <c r="C244" s="234"/>
      <c r="D244" s="234"/>
      <c r="E244" s="234"/>
      <c r="F244" s="234"/>
      <c r="G244" s="238"/>
      <c r="H244" s="234"/>
      <c r="I244" s="238"/>
      <c r="J244" s="234"/>
      <c r="K244" s="234"/>
    </row>
    <row r="245" spans="3:11" ht="14.25">
      <c r="C245" s="234"/>
      <c r="D245" s="234"/>
      <c r="E245" s="234"/>
      <c r="F245" s="234"/>
      <c r="G245" s="238"/>
      <c r="H245" s="234"/>
      <c r="I245" s="238"/>
      <c r="J245" s="234"/>
      <c r="K245" s="234"/>
    </row>
    <row r="246" spans="3:11" ht="14.25">
      <c r="C246" s="234"/>
      <c r="D246" s="234"/>
      <c r="E246" s="234"/>
      <c r="F246" s="234"/>
      <c r="G246" s="238"/>
      <c r="H246" s="234"/>
      <c r="I246" s="238"/>
      <c r="J246" s="234"/>
      <c r="K246" s="234"/>
    </row>
    <row r="247" spans="3:11" ht="14.25">
      <c r="C247" s="234"/>
      <c r="D247" s="234"/>
      <c r="E247" s="234"/>
      <c r="F247" s="234"/>
      <c r="G247" s="238"/>
      <c r="H247" s="234"/>
      <c r="I247" s="238"/>
      <c r="J247" s="234"/>
      <c r="K247" s="234"/>
    </row>
    <row r="248" spans="3:11" ht="14.25">
      <c r="C248" s="234"/>
      <c r="D248" s="234"/>
      <c r="E248" s="234"/>
      <c r="F248" s="234"/>
      <c r="G248" s="238"/>
      <c r="H248" s="234"/>
      <c r="I248" s="238"/>
      <c r="J248" s="234"/>
      <c r="K248" s="234"/>
    </row>
    <row r="249" spans="3:11" ht="14.25">
      <c r="C249" s="234"/>
      <c r="D249" s="234"/>
      <c r="E249" s="234"/>
      <c r="F249" s="234"/>
      <c r="G249" s="238"/>
      <c r="H249" s="234"/>
      <c r="I249" s="238"/>
      <c r="J249" s="234"/>
      <c r="K249" s="234"/>
    </row>
    <row r="250" spans="3:11" ht="14.25">
      <c r="C250" s="234"/>
      <c r="D250" s="234"/>
      <c r="E250" s="234"/>
      <c r="F250" s="234"/>
      <c r="G250" s="238"/>
      <c r="H250" s="234"/>
      <c r="I250" s="238"/>
      <c r="J250" s="234"/>
      <c r="K250" s="234"/>
    </row>
    <row r="251" spans="3:11" ht="14.25">
      <c r="C251" s="234"/>
      <c r="D251" s="234"/>
      <c r="E251" s="234"/>
      <c r="F251" s="234"/>
      <c r="G251" s="238"/>
      <c r="H251" s="234"/>
      <c r="I251" s="238"/>
      <c r="J251" s="234"/>
      <c r="K251" s="234"/>
    </row>
    <row r="252" spans="3:11" ht="14.25">
      <c r="C252" s="234"/>
      <c r="D252" s="234"/>
      <c r="E252" s="234"/>
      <c r="F252" s="234"/>
      <c r="G252" s="238"/>
      <c r="H252" s="234"/>
      <c r="I252" s="238"/>
      <c r="J252" s="234"/>
      <c r="K252" s="234"/>
    </row>
    <row r="253" spans="3:11" ht="14.25">
      <c r="C253" s="234"/>
      <c r="D253" s="234"/>
      <c r="E253" s="234"/>
      <c r="F253" s="234"/>
      <c r="G253" s="238"/>
      <c r="H253" s="234"/>
      <c r="I253" s="238"/>
      <c r="J253" s="234"/>
      <c r="K253" s="234"/>
    </row>
    <row r="254" spans="3:11" ht="14.25">
      <c r="C254" s="234"/>
      <c r="D254" s="234"/>
      <c r="E254" s="234"/>
      <c r="F254" s="234"/>
      <c r="G254" s="238"/>
      <c r="H254" s="234"/>
      <c r="I254" s="238"/>
      <c r="J254" s="234"/>
      <c r="K254" s="234"/>
    </row>
    <row r="255" spans="3:11" ht="14.25">
      <c r="C255" s="234"/>
      <c r="D255" s="234"/>
      <c r="E255" s="234"/>
      <c r="F255" s="234"/>
      <c r="G255" s="238"/>
      <c r="H255" s="234"/>
      <c r="I255" s="238"/>
      <c r="J255" s="234"/>
      <c r="K255" s="234"/>
    </row>
    <row r="256" spans="3:11" ht="14.25">
      <c r="C256" s="234"/>
      <c r="D256" s="234"/>
      <c r="E256" s="234"/>
      <c r="F256" s="234"/>
      <c r="G256" s="238"/>
      <c r="H256" s="234"/>
      <c r="I256" s="238"/>
      <c r="J256" s="234"/>
      <c r="K256" s="234"/>
    </row>
    <row r="257" spans="3:11" ht="14.25">
      <c r="C257" s="234"/>
      <c r="D257" s="234"/>
      <c r="E257" s="234"/>
      <c r="F257" s="234"/>
      <c r="G257" s="238"/>
      <c r="H257" s="234"/>
      <c r="I257" s="238"/>
      <c r="J257" s="234"/>
      <c r="K257" s="234"/>
    </row>
    <row r="258" spans="3:11" ht="14.25">
      <c r="C258" s="234"/>
      <c r="D258" s="234"/>
      <c r="E258" s="234"/>
      <c r="F258" s="234"/>
      <c r="G258" s="238"/>
      <c r="H258" s="234"/>
      <c r="I258" s="238"/>
      <c r="J258" s="234"/>
      <c r="K258" s="234"/>
    </row>
    <row r="259" spans="3:11" ht="14.25">
      <c r="C259" s="234"/>
      <c r="D259" s="234"/>
      <c r="E259" s="234"/>
      <c r="F259" s="234"/>
      <c r="G259" s="238"/>
      <c r="H259" s="234"/>
      <c r="I259" s="238"/>
      <c r="J259" s="234"/>
      <c r="K259" s="234"/>
    </row>
    <row r="260" spans="3:11" ht="14.25">
      <c r="C260" s="234"/>
      <c r="D260" s="234"/>
      <c r="E260" s="234"/>
      <c r="F260" s="234"/>
      <c r="G260" s="238"/>
      <c r="H260" s="234"/>
      <c r="I260" s="238"/>
      <c r="J260" s="234"/>
      <c r="K260" s="234"/>
    </row>
    <row r="261" spans="3:11" ht="14.25">
      <c r="C261" s="234"/>
      <c r="D261" s="234"/>
      <c r="E261" s="234"/>
      <c r="F261" s="234"/>
      <c r="G261" s="238"/>
      <c r="H261" s="234"/>
      <c r="I261" s="238"/>
      <c r="J261" s="234"/>
      <c r="K261" s="234"/>
    </row>
    <row r="262" spans="3:11" ht="14.25">
      <c r="C262" s="234"/>
      <c r="D262" s="234"/>
      <c r="E262" s="234"/>
      <c r="F262" s="234"/>
      <c r="G262" s="238"/>
      <c r="H262" s="234"/>
      <c r="I262" s="238"/>
      <c r="J262" s="234"/>
      <c r="K262" s="234"/>
    </row>
    <row r="263" spans="3:11" ht="14.25">
      <c r="C263" s="234"/>
      <c r="D263" s="234"/>
      <c r="E263" s="234"/>
      <c r="F263" s="234"/>
      <c r="G263" s="238"/>
      <c r="H263" s="234"/>
      <c r="I263" s="238"/>
      <c r="J263" s="234"/>
      <c r="K263" s="234"/>
    </row>
    <row r="264" spans="3:11" ht="14.25">
      <c r="C264" s="234"/>
      <c r="D264" s="234"/>
      <c r="E264" s="234"/>
      <c r="F264" s="234"/>
      <c r="G264" s="238"/>
      <c r="H264" s="234"/>
      <c r="I264" s="238"/>
      <c r="J264" s="234"/>
      <c r="K264" s="234"/>
    </row>
    <row r="265" spans="3:11" ht="14.25">
      <c r="C265" s="234"/>
      <c r="D265" s="234"/>
      <c r="E265" s="234"/>
      <c r="F265" s="234"/>
      <c r="G265" s="238"/>
      <c r="H265" s="234"/>
      <c r="I265" s="238"/>
      <c r="J265" s="234"/>
      <c r="K265" s="234"/>
    </row>
    <row r="266" spans="3:11" ht="14.25">
      <c r="C266" s="234"/>
      <c r="D266" s="234"/>
      <c r="E266" s="234"/>
      <c r="F266" s="234"/>
      <c r="G266" s="238"/>
      <c r="H266" s="234"/>
      <c r="I266" s="238"/>
      <c r="J266" s="234"/>
      <c r="K266" s="234"/>
    </row>
    <row r="267" spans="3:11" ht="14.25">
      <c r="C267" s="234"/>
      <c r="D267" s="234"/>
      <c r="E267" s="234"/>
      <c r="F267" s="234"/>
      <c r="G267" s="238"/>
      <c r="H267" s="234"/>
      <c r="I267" s="238"/>
      <c r="J267" s="234"/>
      <c r="K267" s="234"/>
    </row>
    <row r="268" spans="3:11" ht="14.25">
      <c r="C268" s="234"/>
      <c r="D268" s="234"/>
      <c r="E268" s="234"/>
      <c r="F268" s="234"/>
      <c r="G268" s="238"/>
      <c r="H268" s="234"/>
      <c r="I268" s="238"/>
      <c r="J268" s="234"/>
      <c r="K268" s="234"/>
    </row>
    <row r="269" spans="3:11" ht="14.25">
      <c r="C269" s="234"/>
      <c r="D269" s="234"/>
      <c r="E269" s="234"/>
      <c r="F269" s="234"/>
      <c r="G269" s="238"/>
      <c r="H269" s="234"/>
      <c r="I269" s="238"/>
      <c r="J269" s="234"/>
      <c r="K269" s="234"/>
    </row>
    <row r="270" spans="3:11" ht="14.25">
      <c r="C270" s="234"/>
      <c r="D270" s="234"/>
      <c r="E270" s="234"/>
      <c r="F270" s="234"/>
      <c r="G270" s="238"/>
      <c r="H270" s="234"/>
      <c r="I270" s="238"/>
      <c r="J270" s="234"/>
      <c r="K270" s="234"/>
    </row>
    <row r="271" spans="3:11" ht="14.25">
      <c r="C271" s="234"/>
      <c r="D271" s="234"/>
      <c r="E271" s="234"/>
      <c r="F271" s="234"/>
      <c r="G271" s="238"/>
      <c r="H271" s="234"/>
      <c r="I271" s="238"/>
      <c r="J271" s="234"/>
      <c r="K271" s="234"/>
    </row>
    <row r="272" spans="3:11" ht="14.25">
      <c r="C272" s="234"/>
      <c r="D272" s="234"/>
      <c r="E272" s="234"/>
      <c r="F272" s="234"/>
      <c r="G272" s="238"/>
      <c r="H272" s="234"/>
      <c r="I272" s="238"/>
      <c r="J272" s="234"/>
      <c r="K272" s="234"/>
    </row>
    <row r="273" spans="3:11" ht="14.25">
      <c r="C273" s="234"/>
      <c r="D273" s="234"/>
      <c r="E273" s="234"/>
      <c r="F273" s="234"/>
      <c r="G273" s="238"/>
      <c r="H273" s="234"/>
      <c r="I273" s="238"/>
      <c r="J273" s="234"/>
      <c r="K273" s="234"/>
    </row>
    <row r="274" spans="3:11" ht="14.25">
      <c r="C274" s="234"/>
      <c r="D274" s="234"/>
      <c r="E274" s="234"/>
      <c r="F274" s="234"/>
      <c r="G274" s="238"/>
      <c r="H274" s="234"/>
      <c r="I274" s="238"/>
      <c r="J274" s="234"/>
      <c r="K274" s="234"/>
    </row>
    <row r="275" spans="3:11" ht="14.25">
      <c r="C275" s="234"/>
      <c r="D275" s="234"/>
      <c r="E275" s="234"/>
      <c r="F275" s="234"/>
      <c r="G275" s="238"/>
      <c r="H275" s="234"/>
      <c r="I275" s="238"/>
      <c r="J275" s="234"/>
      <c r="K275" s="234"/>
    </row>
    <row r="276" spans="3:11" ht="14.25">
      <c r="C276" s="234"/>
      <c r="D276" s="234"/>
      <c r="E276" s="234"/>
      <c r="F276" s="234"/>
      <c r="G276" s="238"/>
      <c r="H276" s="234"/>
      <c r="I276" s="238"/>
      <c r="J276" s="234"/>
      <c r="K276" s="234"/>
    </row>
    <row r="277" spans="3:11" ht="14.25">
      <c r="C277" s="234"/>
      <c r="D277" s="234"/>
      <c r="E277" s="234"/>
      <c r="F277" s="234"/>
      <c r="G277" s="238"/>
      <c r="H277" s="234"/>
      <c r="I277" s="238"/>
      <c r="J277" s="234"/>
      <c r="K277" s="234"/>
    </row>
    <row r="278" spans="3:11" ht="14.25">
      <c r="C278" s="234"/>
      <c r="D278" s="234"/>
      <c r="E278" s="234"/>
      <c r="F278" s="234"/>
      <c r="G278" s="238"/>
      <c r="H278" s="234"/>
      <c r="I278" s="238"/>
      <c r="J278" s="234"/>
      <c r="K278" s="234"/>
    </row>
    <row r="279" spans="3:11" ht="14.25">
      <c r="C279" s="234"/>
      <c r="D279" s="234"/>
      <c r="E279" s="234"/>
      <c r="F279" s="234"/>
      <c r="G279" s="238"/>
      <c r="H279" s="234"/>
      <c r="I279" s="238"/>
      <c r="J279" s="234"/>
      <c r="K279" s="234"/>
    </row>
    <row r="280" spans="3:11" ht="14.25">
      <c r="C280" s="234"/>
      <c r="D280" s="234"/>
      <c r="E280" s="234"/>
      <c r="F280" s="234"/>
      <c r="G280" s="238"/>
      <c r="H280" s="234"/>
      <c r="I280" s="238"/>
      <c r="J280" s="234"/>
      <c r="K280" s="234"/>
    </row>
    <row r="281" spans="3:11" ht="14.25">
      <c r="C281" s="234"/>
      <c r="D281" s="234"/>
      <c r="E281" s="234"/>
      <c r="F281" s="234"/>
      <c r="G281" s="238"/>
      <c r="H281" s="234"/>
      <c r="I281" s="238"/>
      <c r="J281" s="234"/>
      <c r="K281" s="234"/>
    </row>
    <row r="282" spans="3:11" ht="14.25">
      <c r="C282" s="234"/>
      <c r="D282" s="234"/>
      <c r="E282" s="234"/>
      <c r="F282" s="234"/>
      <c r="G282" s="238"/>
      <c r="H282" s="234"/>
      <c r="I282" s="238"/>
      <c r="J282" s="234"/>
      <c r="K282" s="234"/>
    </row>
    <row r="283" spans="3:11" ht="14.25">
      <c r="C283" s="234"/>
      <c r="D283" s="234"/>
      <c r="E283" s="234"/>
      <c r="F283" s="234"/>
      <c r="G283" s="238"/>
      <c r="H283" s="234"/>
      <c r="I283" s="238"/>
      <c r="J283" s="234"/>
      <c r="K283" s="234"/>
    </row>
    <row r="284" spans="3:11" ht="14.25">
      <c r="C284" s="234"/>
      <c r="D284" s="234"/>
      <c r="E284" s="234"/>
      <c r="F284" s="234"/>
      <c r="G284" s="238"/>
      <c r="H284" s="234"/>
      <c r="I284" s="238"/>
      <c r="J284" s="234"/>
      <c r="K284" s="234"/>
    </row>
    <row r="285" spans="3:11" ht="14.25">
      <c r="C285" s="234"/>
      <c r="D285" s="234"/>
      <c r="E285" s="234"/>
      <c r="F285" s="234"/>
      <c r="G285" s="238"/>
      <c r="H285" s="234"/>
      <c r="I285" s="238"/>
      <c r="J285" s="234"/>
      <c r="K285" s="234"/>
    </row>
    <row r="286" spans="3:11" ht="14.25">
      <c r="C286" s="234"/>
      <c r="D286" s="234"/>
      <c r="E286" s="234"/>
      <c r="F286" s="234"/>
      <c r="G286" s="238"/>
      <c r="H286" s="234"/>
      <c r="I286" s="238"/>
      <c r="J286" s="234"/>
      <c r="K286" s="234"/>
    </row>
    <row r="287" spans="3:11" ht="14.25">
      <c r="C287" s="234"/>
      <c r="D287" s="234"/>
      <c r="E287" s="234"/>
      <c r="F287" s="234"/>
      <c r="G287" s="238"/>
      <c r="H287" s="234"/>
      <c r="I287" s="238"/>
      <c r="J287" s="234"/>
      <c r="K287" s="234"/>
    </row>
    <row r="288" spans="3:11" ht="14.25">
      <c r="C288" s="234"/>
      <c r="D288" s="234"/>
      <c r="E288" s="234"/>
      <c r="F288" s="234"/>
      <c r="G288" s="238"/>
      <c r="H288" s="234"/>
      <c r="I288" s="238"/>
      <c r="J288" s="234"/>
      <c r="K288" s="234"/>
    </row>
    <row r="289" spans="3:11" ht="14.25">
      <c r="C289" s="234"/>
      <c r="D289" s="234"/>
      <c r="E289" s="234"/>
      <c r="F289" s="234"/>
      <c r="G289" s="238"/>
      <c r="H289" s="234"/>
      <c r="I289" s="238"/>
      <c r="J289" s="234"/>
      <c r="K289" s="234"/>
    </row>
    <row r="290" spans="3:11" ht="14.25">
      <c r="C290" s="234"/>
      <c r="D290" s="234"/>
      <c r="E290" s="234"/>
      <c r="F290" s="234"/>
      <c r="G290" s="238"/>
      <c r="H290" s="234"/>
      <c r="I290" s="238"/>
      <c r="J290" s="234"/>
      <c r="K290" s="234"/>
    </row>
    <row r="291" spans="3:11" ht="14.25">
      <c r="C291" s="234"/>
      <c r="D291" s="234"/>
      <c r="E291" s="234"/>
      <c r="F291" s="234"/>
      <c r="G291" s="238"/>
      <c r="H291" s="234"/>
      <c r="I291" s="238"/>
      <c r="J291" s="234"/>
      <c r="K291" s="234"/>
    </row>
    <row r="292" spans="3:11" ht="14.25">
      <c r="C292" s="234"/>
      <c r="D292" s="234"/>
      <c r="E292" s="234"/>
      <c r="F292" s="234"/>
      <c r="G292" s="238"/>
      <c r="H292" s="234"/>
      <c r="I292" s="238"/>
      <c r="J292" s="234"/>
      <c r="K292" s="234"/>
    </row>
    <row r="293" spans="3:11" ht="14.25">
      <c r="C293" s="234"/>
      <c r="D293" s="234"/>
      <c r="E293" s="234"/>
      <c r="F293" s="234"/>
      <c r="G293" s="238"/>
      <c r="H293" s="234"/>
      <c r="I293" s="238"/>
      <c r="J293" s="234"/>
      <c r="K293" s="234"/>
    </row>
    <row r="294" spans="3:11" ht="14.25">
      <c r="C294" s="234"/>
      <c r="D294" s="234"/>
      <c r="E294" s="234"/>
      <c r="F294" s="234"/>
      <c r="G294" s="238"/>
      <c r="H294" s="234"/>
      <c r="I294" s="238"/>
      <c r="J294" s="234"/>
      <c r="K294" s="234"/>
    </row>
    <row r="295" spans="3:11" ht="14.25">
      <c r="C295" s="234"/>
      <c r="D295" s="234"/>
      <c r="E295" s="234"/>
      <c r="F295" s="234"/>
      <c r="G295" s="238"/>
      <c r="H295" s="234"/>
      <c r="I295" s="238"/>
      <c r="J295" s="234"/>
      <c r="K295" s="234"/>
    </row>
    <row r="296" spans="3:11" ht="14.25">
      <c r="C296" s="234"/>
      <c r="D296" s="234"/>
      <c r="E296" s="234"/>
      <c r="F296" s="234"/>
      <c r="G296" s="238"/>
      <c r="H296" s="234"/>
      <c r="I296" s="238"/>
      <c r="J296" s="234"/>
      <c r="K296" s="234"/>
    </row>
    <row r="297" spans="3:11" ht="14.25">
      <c r="C297" s="234"/>
      <c r="D297" s="234"/>
      <c r="E297" s="234"/>
      <c r="F297" s="234"/>
      <c r="G297" s="238"/>
      <c r="H297" s="234"/>
      <c r="I297" s="238"/>
      <c r="J297" s="234"/>
      <c r="K297" s="234"/>
    </row>
    <row r="298" spans="3:11" ht="14.25">
      <c r="C298" s="234"/>
      <c r="D298" s="234"/>
      <c r="E298" s="234"/>
      <c r="F298" s="234"/>
      <c r="G298" s="238"/>
      <c r="H298" s="234"/>
      <c r="I298" s="238"/>
      <c r="J298" s="234"/>
      <c r="K298" s="234"/>
    </row>
    <row r="299" spans="3:11" ht="14.25">
      <c r="C299" s="234"/>
      <c r="D299" s="234"/>
      <c r="E299" s="234"/>
      <c r="F299" s="234"/>
      <c r="G299" s="238"/>
      <c r="H299" s="234"/>
      <c r="I299" s="238"/>
      <c r="J299" s="234"/>
      <c r="K299" s="234"/>
    </row>
    <row r="300" spans="3:11" ht="14.25">
      <c r="C300" s="234"/>
      <c r="D300" s="234"/>
      <c r="E300" s="234"/>
      <c r="F300" s="234"/>
      <c r="G300" s="238"/>
      <c r="H300" s="234"/>
      <c r="I300" s="238"/>
      <c r="J300" s="234"/>
      <c r="K300" s="234"/>
    </row>
    <row r="301" spans="3:11" ht="14.25">
      <c r="C301" s="234"/>
      <c r="D301" s="234"/>
      <c r="E301" s="234"/>
      <c r="F301" s="234"/>
      <c r="G301" s="238"/>
      <c r="H301" s="234"/>
      <c r="I301" s="238"/>
      <c r="J301" s="234"/>
      <c r="K301" s="234"/>
    </row>
    <row r="302" spans="3:11" ht="14.25">
      <c r="C302" s="234"/>
      <c r="D302" s="234"/>
      <c r="E302" s="234"/>
      <c r="F302" s="234"/>
      <c r="G302" s="238"/>
      <c r="H302" s="234"/>
      <c r="I302" s="238"/>
      <c r="J302" s="234"/>
      <c r="K302" s="234"/>
    </row>
    <row r="303" spans="3:11" ht="14.25">
      <c r="C303" s="234"/>
      <c r="D303" s="234"/>
      <c r="E303" s="234"/>
      <c r="F303" s="234"/>
      <c r="G303" s="238"/>
      <c r="H303" s="234"/>
      <c r="I303" s="238"/>
      <c r="J303" s="234"/>
      <c r="K303" s="234"/>
    </row>
    <row r="304" spans="3:11" ht="14.25">
      <c r="C304" s="234"/>
      <c r="D304" s="234"/>
      <c r="E304" s="234"/>
      <c r="F304" s="234"/>
      <c r="G304" s="238"/>
      <c r="H304" s="234"/>
      <c r="I304" s="238"/>
      <c r="J304" s="234"/>
      <c r="K304" s="234"/>
    </row>
    <row r="305" spans="3:11" ht="14.25">
      <c r="C305" s="234"/>
      <c r="D305" s="234"/>
      <c r="E305" s="234"/>
      <c r="F305" s="234"/>
      <c r="G305" s="238"/>
      <c r="H305" s="234"/>
      <c r="I305" s="238"/>
      <c r="J305" s="234"/>
      <c r="K305" s="234"/>
    </row>
    <row r="306" spans="3:11" ht="14.25">
      <c r="C306" s="234"/>
      <c r="D306" s="234"/>
      <c r="E306" s="234"/>
      <c r="F306" s="234"/>
      <c r="G306" s="238"/>
      <c r="H306" s="234"/>
      <c r="I306" s="238"/>
      <c r="J306" s="234"/>
      <c r="K306" s="234"/>
    </row>
    <row r="307" spans="3:11" ht="14.25">
      <c r="C307" s="234"/>
      <c r="D307" s="234"/>
      <c r="E307" s="234"/>
      <c r="F307" s="234"/>
      <c r="G307" s="238"/>
      <c r="H307" s="234"/>
      <c r="I307" s="238"/>
      <c r="J307" s="234"/>
      <c r="K307" s="234"/>
    </row>
    <row r="308" spans="3:11" ht="14.25">
      <c r="C308" s="234"/>
      <c r="D308" s="234"/>
      <c r="E308" s="234"/>
      <c r="F308" s="234"/>
      <c r="G308" s="238"/>
      <c r="H308" s="234"/>
      <c r="I308" s="238"/>
      <c r="J308" s="234"/>
      <c r="K308" s="234"/>
    </row>
    <row r="309" spans="3:11" ht="14.25">
      <c r="C309" s="234"/>
      <c r="D309" s="234"/>
      <c r="E309" s="234"/>
      <c r="F309" s="234"/>
      <c r="G309" s="238"/>
      <c r="H309" s="234"/>
      <c r="I309" s="238"/>
      <c r="J309" s="234"/>
      <c r="K309" s="234"/>
    </row>
    <row r="310" spans="3:11" ht="14.25">
      <c r="C310" s="234"/>
      <c r="D310" s="234"/>
      <c r="E310" s="234"/>
      <c r="F310" s="234"/>
      <c r="G310" s="238"/>
      <c r="H310" s="234"/>
      <c r="I310" s="238"/>
      <c r="J310" s="234"/>
      <c r="K310" s="234"/>
    </row>
    <row r="311" spans="3:11" ht="14.25">
      <c r="C311" s="234"/>
      <c r="D311" s="234"/>
      <c r="E311" s="234"/>
      <c r="F311" s="234"/>
      <c r="G311" s="238"/>
      <c r="H311" s="234"/>
      <c r="I311" s="238"/>
      <c r="J311" s="234"/>
      <c r="K311" s="234"/>
    </row>
    <row r="312" spans="3:11" ht="14.25">
      <c r="C312" s="234"/>
      <c r="D312" s="234"/>
      <c r="E312" s="234"/>
      <c r="F312" s="234"/>
      <c r="G312" s="238"/>
      <c r="H312" s="234"/>
      <c r="I312" s="238"/>
      <c r="J312" s="234"/>
      <c r="K312" s="234"/>
    </row>
    <row r="313" spans="3:11" ht="14.25">
      <c r="C313" s="234"/>
      <c r="D313" s="234"/>
      <c r="E313" s="234"/>
      <c r="F313" s="234"/>
      <c r="G313" s="238"/>
      <c r="H313" s="234"/>
      <c r="I313" s="238"/>
      <c r="J313" s="234"/>
      <c r="K313" s="234"/>
    </row>
    <row r="314" spans="3:11" ht="14.25">
      <c r="C314" s="234"/>
      <c r="D314" s="234"/>
      <c r="E314" s="234"/>
      <c r="F314" s="234"/>
      <c r="G314" s="238"/>
      <c r="H314" s="234"/>
      <c r="I314" s="238"/>
      <c r="J314" s="234"/>
      <c r="K314" s="234"/>
    </row>
    <row r="315" spans="3:11" ht="14.25">
      <c r="C315" s="234"/>
      <c r="D315" s="234"/>
      <c r="E315" s="234"/>
      <c r="F315" s="234"/>
      <c r="G315" s="238"/>
      <c r="H315" s="234"/>
      <c r="I315" s="238"/>
      <c r="J315" s="234"/>
      <c r="K315" s="234"/>
    </row>
    <row r="316" spans="3:11" ht="14.25">
      <c r="C316" s="234"/>
      <c r="D316" s="234"/>
      <c r="E316" s="234"/>
      <c r="F316" s="234"/>
      <c r="G316" s="238"/>
      <c r="H316" s="234"/>
      <c r="I316" s="238"/>
      <c r="J316" s="234"/>
      <c r="K316" s="234"/>
    </row>
    <row r="317" spans="3:11" ht="14.25">
      <c r="C317" s="234"/>
      <c r="D317" s="234"/>
      <c r="E317" s="234"/>
      <c r="F317" s="234"/>
      <c r="G317" s="238"/>
      <c r="H317" s="234"/>
      <c r="I317" s="238"/>
      <c r="J317" s="234"/>
      <c r="K317" s="234"/>
    </row>
    <row r="318" spans="3:11" ht="14.25">
      <c r="C318" s="234"/>
      <c r="D318" s="234"/>
      <c r="E318" s="234"/>
      <c r="F318" s="234"/>
      <c r="G318" s="238"/>
      <c r="H318" s="234"/>
      <c r="I318" s="238"/>
      <c r="J318" s="234"/>
      <c r="K318" s="234"/>
    </row>
    <row r="319" spans="3:11" ht="14.25">
      <c r="C319" s="234"/>
      <c r="D319" s="234"/>
      <c r="E319" s="234"/>
      <c r="F319" s="234"/>
      <c r="G319" s="238"/>
      <c r="H319" s="234"/>
      <c r="I319" s="238"/>
      <c r="J319" s="234"/>
      <c r="K319" s="234"/>
    </row>
    <row r="320" spans="3:11" ht="14.25">
      <c r="C320" s="234"/>
      <c r="D320" s="234"/>
      <c r="E320" s="234"/>
      <c r="F320" s="234"/>
      <c r="G320" s="238"/>
      <c r="H320" s="234"/>
      <c r="I320" s="238"/>
      <c r="J320" s="234"/>
      <c r="K320" s="234"/>
    </row>
    <row r="321" spans="3:11" ht="14.25">
      <c r="C321" s="234"/>
      <c r="D321" s="234"/>
      <c r="E321" s="234"/>
      <c r="F321" s="234"/>
      <c r="G321" s="238"/>
      <c r="H321" s="234"/>
      <c r="I321" s="238"/>
      <c r="J321" s="234"/>
      <c r="K321" s="234"/>
    </row>
    <row r="322" spans="3:11" ht="14.25">
      <c r="C322" s="234"/>
      <c r="D322" s="234"/>
      <c r="E322" s="234"/>
      <c r="F322" s="234"/>
      <c r="G322" s="238"/>
      <c r="H322" s="234"/>
      <c r="I322" s="238"/>
      <c r="J322" s="234"/>
      <c r="K322" s="234"/>
    </row>
    <row r="323" spans="3:11" ht="14.25">
      <c r="C323" s="234"/>
      <c r="D323" s="234"/>
      <c r="E323" s="234"/>
      <c r="F323" s="234"/>
      <c r="G323" s="238"/>
      <c r="H323" s="234"/>
      <c r="I323" s="238"/>
      <c r="J323" s="234"/>
      <c r="K323" s="234"/>
    </row>
    <row r="324" spans="3:11" ht="14.25">
      <c r="C324" s="234"/>
      <c r="D324" s="234"/>
      <c r="E324" s="234"/>
      <c r="F324" s="234"/>
      <c r="G324" s="238"/>
      <c r="H324" s="234"/>
      <c r="I324" s="238"/>
      <c r="J324" s="234"/>
      <c r="K324" s="234"/>
    </row>
    <row r="325" spans="3:11" ht="14.25">
      <c r="C325" s="234"/>
      <c r="D325" s="234"/>
      <c r="E325" s="234"/>
      <c r="F325" s="234"/>
      <c r="G325" s="238"/>
      <c r="H325" s="234"/>
      <c r="I325" s="238"/>
      <c r="J325" s="234"/>
      <c r="K325" s="234"/>
    </row>
    <row r="326" spans="3:11" ht="14.25">
      <c r="C326" s="234"/>
      <c r="D326" s="234"/>
      <c r="E326" s="234"/>
      <c r="F326" s="234"/>
      <c r="G326" s="238"/>
      <c r="H326" s="234"/>
      <c r="I326" s="238"/>
      <c r="J326" s="234"/>
      <c r="K326" s="234"/>
    </row>
    <row r="327" spans="3:11" ht="14.25">
      <c r="C327" s="234"/>
      <c r="D327" s="234"/>
      <c r="E327" s="234"/>
      <c r="F327" s="234"/>
      <c r="G327" s="238"/>
      <c r="H327" s="234"/>
      <c r="I327" s="238"/>
      <c r="J327" s="234"/>
      <c r="K327" s="234"/>
    </row>
    <row r="328" spans="3:11" ht="14.25">
      <c r="C328" s="234"/>
      <c r="D328" s="234"/>
      <c r="E328" s="234"/>
      <c r="F328" s="234"/>
      <c r="G328" s="238"/>
      <c r="H328" s="234"/>
      <c r="I328" s="238"/>
      <c r="J328" s="234"/>
      <c r="K328" s="234"/>
    </row>
    <row r="329" spans="3:11" ht="14.25">
      <c r="C329" s="234"/>
      <c r="D329" s="234"/>
      <c r="E329" s="234"/>
      <c r="F329" s="234"/>
      <c r="G329" s="238"/>
      <c r="H329" s="234"/>
      <c r="I329" s="238"/>
      <c r="J329" s="234"/>
      <c r="K329" s="234"/>
    </row>
    <row r="330" spans="3:11" ht="14.25">
      <c r="C330" s="234"/>
      <c r="D330" s="234"/>
      <c r="E330" s="234"/>
      <c r="F330" s="234"/>
      <c r="G330" s="238"/>
      <c r="H330" s="234"/>
      <c r="I330" s="238"/>
      <c r="J330" s="234"/>
      <c r="K330" s="234"/>
    </row>
    <row r="331" spans="3:11" ht="14.25">
      <c r="C331" s="234"/>
      <c r="D331" s="234"/>
      <c r="E331" s="234"/>
      <c r="F331" s="234"/>
      <c r="G331" s="238"/>
      <c r="H331" s="234"/>
      <c r="I331" s="238"/>
      <c r="J331" s="234"/>
      <c r="K331" s="234"/>
    </row>
    <row r="332" spans="3:11" ht="14.25">
      <c r="C332" s="234"/>
      <c r="D332" s="234"/>
      <c r="E332" s="234"/>
      <c r="F332" s="234"/>
      <c r="G332" s="238"/>
      <c r="H332" s="234"/>
      <c r="I332" s="238"/>
      <c r="J332" s="234"/>
      <c r="K332" s="234"/>
    </row>
    <row r="333" spans="3:11" ht="14.25">
      <c r="C333" s="234"/>
      <c r="D333" s="234"/>
      <c r="E333" s="234"/>
      <c r="F333" s="234"/>
      <c r="G333" s="238"/>
      <c r="H333" s="234"/>
      <c r="I333" s="238"/>
      <c r="J333" s="234"/>
      <c r="K333" s="234"/>
    </row>
    <row r="334" spans="3:11" ht="14.25">
      <c r="C334" s="234"/>
      <c r="D334" s="234"/>
      <c r="E334" s="234"/>
      <c r="F334" s="234"/>
      <c r="G334" s="238"/>
      <c r="H334" s="234"/>
      <c r="I334" s="238"/>
      <c r="J334" s="234"/>
      <c r="K334" s="234"/>
    </row>
    <row r="335" spans="3:11" ht="14.25">
      <c r="C335" s="234"/>
      <c r="D335" s="234"/>
      <c r="E335" s="234"/>
      <c r="F335" s="234"/>
      <c r="G335" s="238"/>
      <c r="H335" s="234"/>
      <c r="I335" s="238"/>
      <c r="J335" s="234"/>
      <c r="K335" s="234"/>
    </row>
    <row r="336" spans="3:11" ht="14.25">
      <c r="C336" s="234"/>
      <c r="D336" s="234"/>
      <c r="E336" s="234"/>
      <c r="F336" s="234"/>
      <c r="G336" s="238"/>
      <c r="H336" s="234"/>
      <c r="I336" s="238"/>
      <c r="J336" s="234"/>
      <c r="K336" s="234"/>
    </row>
    <row r="337" spans="3:11" ht="14.25">
      <c r="C337" s="234"/>
      <c r="D337" s="234"/>
      <c r="E337" s="234"/>
      <c r="F337" s="234"/>
      <c r="G337" s="238"/>
      <c r="H337" s="234"/>
      <c r="I337" s="238"/>
      <c r="J337" s="234"/>
      <c r="K337" s="234"/>
    </row>
    <row r="338" spans="3:11" ht="14.25">
      <c r="C338" s="234"/>
      <c r="D338" s="234"/>
      <c r="E338" s="234"/>
      <c r="F338" s="234"/>
      <c r="G338" s="238"/>
      <c r="H338" s="234"/>
      <c r="I338" s="238"/>
      <c r="J338" s="234"/>
      <c r="K338" s="234"/>
    </row>
    <row r="339" spans="3:11" ht="14.25">
      <c r="C339" s="234"/>
      <c r="D339" s="234"/>
      <c r="E339" s="234"/>
      <c r="F339" s="234"/>
      <c r="G339" s="238"/>
      <c r="H339" s="234"/>
      <c r="I339" s="238"/>
      <c r="J339" s="234"/>
      <c r="K339" s="234"/>
    </row>
    <row r="340" spans="3:11" ht="14.25">
      <c r="C340" s="234"/>
      <c r="D340" s="234"/>
      <c r="E340" s="234"/>
      <c r="F340" s="234"/>
      <c r="G340" s="238"/>
      <c r="H340" s="234"/>
      <c r="I340" s="238"/>
      <c r="J340" s="234"/>
      <c r="K340" s="234"/>
    </row>
    <row r="341" spans="3:11" ht="14.25">
      <c r="C341" s="234"/>
      <c r="D341" s="234"/>
      <c r="E341" s="234"/>
      <c r="F341" s="234"/>
      <c r="G341" s="238"/>
      <c r="H341" s="234"/>
      <c r="I341" s="238"/>
      <c r="J341" s="234"/>
      <c r="K341" s="234"/>
    </row>
    <row r="342" spans="3:11" ht="14.25">
      <c r="C342" s="234"/>
      <c r="D342" s="234"/>
      <c r="E342" s="234"/>
      <c r="F342" s="234"/>
      <c r="G342" s="238"/>
      <c r="H342" s="234"/>
      <c r="I342" s="238"/>
      <c r="J342" s="234"/>
      <c r="K342" s="234"/>
    </row>
    <row r="343" spans="3:11" ht="14.25">
      <c r="C343" s="234"/>
      <c r="D343" s="234"/>
      <c r="E343" s="234"/>
      <c r="F343" s="234"/>
      <c r="G343" s="238"/>
      <c r="H343" s="234"/>
      <c r="I343" s="238"/>
      <c r="J343" s="234"/>
      <c r="K343" s="234"/>
    </row>
    <row r="344" spans="3:11" ht="14.25">
      <c r="C344" s="234"/>
      <c r="D344" s="234"/>
      <c r="E344" s="234"/>
      <c r="F344" s="234"/>
      <c r="G344" s="238"/>
      <c r="H344" s="234"/>
      <c r="I344" s="238"/>
      <c r="J344" s="234"/>
      <c r="K344" s="234"/>
    </row>
    <row r="345" spans="3:11" ht="14.25">
      <c r="C345" s="234"/>
      <c r="D345" s="234"/>
      <c r="E345" s="234"/>
      <c r="F345" s="234"/>
      <c r="G345" s="238"/>
      <c r="H345" s="234"/>
      <c r="I345" s="238"/>
      <c r="J345" s="234"/>
      <c r="K345" s="234"/>
    </row>
    <row r="346" spans="3:11" ht="14.25">
      <c r="C346" s="234"/>
      <c r="D346" s="234"/>
      <c r="E346" s="234"/>
      <c r="F346" s="234"/>
      <c r="G346" s="238"/>
      <c r="H346" s="234"/>
      <c r="I346" s="238"/>
      <c r="J346" s="234"/>
      <c r="K346" s="234"/>
    </row>
    <row r="347" spans="3:11" ht="14.25">
      <c r="C347" s="234"/>
      <c r="D347" s="234"/>
      <c r="E347" s="234"/>
      <c r="F347" s="234"/>
      <c r="G347" s="238"/>
      <c r="H347" s="234"/>
      <c r="I347" s="238"/>
      <c r="J347" s="234"/>
      <c r="K347" s="234"/>
    </row>
    <row r="348" spans="3:11" ht="14.25">
      <c r="C348" s="234"/>
      <c r="D348" s="234"/>
      <c r="E348" s="234"/>
      <c r="F348" s="234"/>
      <c r="G348" s="238"/>
      <c r="H348" s="234"/>
      <c r="I348" s="238"/>
      <c r="J348" s="234"/>
      <c r="K348" s="234"/>
    </row>
    <row r="349" spans="3:11" ht="14.25">
      <c r="C349" s="234"/>
      <c r="D349" s="234"/>
      <c r="E349" s="234"/>
      <c r="F349" s="234"/>
      <c r="G349" s="238"/>
      <c r="H349" s="234"/>
      <c r="I349" s="238"/>
      <c r="J349" s="234"/>
      <c r="K349" s="234"/>
    </row>
    <row r="350" spans="3:11" ht="14.25">
      <c r="C350" s="234"/>
      <c r="D350" s="234"/>
      <c r="E350" s="234"/>
      <c r="F350" s="234"/>
      <c r="G350" s="238"/>
      <c r="H350" s="234"/>
      <c r="I350" s="238"/>
      <c r="J350" s="234"/>
      <c r="K350" s="234"/>
    </row>
    <row r="351" spans="3:11" ht="14.25">
      <c r="C351" s="234"/>
      <c r="D351" s="234"/>
      <c r="E351" s="234"/>
      <c r="F351" s="234"/>
      <c r="G351" s="238"/>
      <c r="H351" s="234"/>
      <c r="I351" s="238"/>
      <c r="J351" s="234"/>
      <c r="K351" s="234"/>
    </row>
    <row r="352" spans="3:11" ht="14.25">
      <c r="C352" s="234"/>
      <c r="D352" s="234"/>
      <c r="E352" s="234"/>
      <c r="F352" s="234"/>
      <c r="G352" s="238"/>
      <c r="H352" s="234"/>
      <c r="I352" s="238"/>
      <c r="J352" s="234"/>
      <c r="K352" s="234"/>
    </row>
    <row r="353" spans="3:11" ht="14.25">
      <c r="C353" s="234"/>
      <c r="D353" s="234"/>
      <c r="E353" s="234"/>
      <c r="F353" s="234"/>
      <c r="G353" s="238"/>
      <c r="H353" s="234"/>
      <c r="I353" s="238"/>
      <c r="J353" s="234"/>
      <c r="K353" s="234"/>
    </row>
    <row r="354" spans="3:11" ht="14.25">
      <c r="C354" s="234"/>
      <c r="D354" s="234"/>
      <c r="E354" s="234"/>
      <c r="F354" s="234"/>
      <c r="G354" s="238"/>
      <c r="H354" s="234"/>
      <c r="I354" s="238"/>
      <c r="J354" s="234"/>
      <c r="K354" s="234"/>
    </row>
    <row r="355" spans="3:11" ht="14.25">
      <c r="C355" s="234"/>
      <c r="D355" s="234"/>
      <c r="E355" s="234"/>
      <c r="F355" s="234"/>
      <c r="G355" s="238"/>
      <c r="H355" s="234"/>
      <c r="I355" s="238"/>
      <c r="J355" s="234"/>
      <c r="K355" s="234"/>
    </row>
    <row r="356" spans="3:11" ht="14.25">
      <c r="C356" s="234"/>
      <c r="D356" s="234"/>
      <c r="E356" s="234"/>
      <c r="F356" s="234"/>
      <c r="G356" s="238"/>
      <c r="H356" s="234"/>
      <c r="I356" s="238"/>
      <c r="J356" s="234"/>
      <c r="K356" s="234"/>
    </row>
    <row r="357" spans="3:11" ht="14.25">
      <c r="C357" s="234"/>
      <c r="D357" s="234"/>
      <c r="E357" s="234"/>
      <c r="F357" s="234"/>
      <c r="G357" s="238"/>
      <c r="H357" s="234"/>
      <c r="I357" s="238"/>
      <c r="J357" s="234"/>
      <c r="K357" s="234"/>
    </row>
    <row r="358" spans="3:11" ht="14.25">
      <c r="C358" s="234"/>
      <c r="D358" s="234"/>
      <c r="E358" s="234"/>
      <c r="F358" s="234"/>
      <c r="G358" s="238"/>
      <c r="H358" s="234"/>
      <c r="I358" s="238"/>
      <c r="J358" s="234"/>
      <c r="K358" s="234"/>
    </row>
    <row r="359" spans="3:11" ht="14.25">
      <c r="C359" s="234"/>
      <c r="D359" s="234"/>
      <c r="E359" s="234"/>
      <c r="F359" s="234"/>
      <c r="G359" s="238"/>
      <c r="H359" s="234"/>
      <c r="I359" s="238"/>
      <c r="J359" s="234"/>
      <c r="K359" s="234"/>
    </row>
    <row r="360" spans="3:11" ht="14.25">
      <c r="C360" s="234"/>
      <c r="D360" s="234"/>
      <c r="E360" s="234"/>
      <c r="F360" s="234"/>
      <c r="G360" s="238"/>
      <c r="H360" s="234"/>
      <c r="I360" s="238"/>
      <c r="J360" s="234"/>
      <c r="K360" s="234"/>
    </row>
    <row r="361" spans="3:11" ht="14.25">
      <c r="C361" s="234"/>
      <c r="D361" s="234"/>
      <c r="E361" s="234"/>
      <c r="F361" s="234"/>
      <c r="G361" s="238"/>
      <c r="H361" s="234"/>
      <c r="I361" s="238"/>
      <c r="J361" s="234"/>
      <c r="K361" s="234"/>
    </row>
    <row r="362" spans="3:11" ht="14.25">
      <c r="C362" s="234"/>
      <c r="D362" s="234"/>
      <c r="E362" s="234"/>
      <c r="F362" s="234"/>
      <c r="G362" s="238"/>
      <c r="H362" s="234"/>
      <c r="I362" s="238"/>
      <c r="J362" s="234"/>
      <c r="K362" s="234"/>
    </row>
    <row r="363" spans="3:11" ht="14.25">
      <c r="C363" s="234"/>
      <c r="D363" s="234"/>
      <c r="E363" s="234"/>
      <c r="F363" s="234"/>
      <c r="G363" s="238"/>
      <c r="H363" s="234"/>
      <c r="I363" s="238"/>
      <c r="J363" s="234"/>
      <c r="K363" s="234"/>
    </row>
    <row r="364" spans="3:11" ht="14.25">
      <c r="C364" s="234"/>
      <c r="D364" s="234"/>
      <c r="E364" s="234"/>
      <c r="F364" s="234"/>
      <c r="G364" s="238"/>
      <c r="H364" s="234"/>
      <c r="I364" s="238"/>
      <c r="J364" s="234"/>
      <c r="K364" s="234"/>
    </row>
    <row r="365" spans="3:11" ht="14.25">
      <c r="C365" s="234"/>
      <c r="D365" s="234"/>
      <c r="E365" s="234"/>
      <c r="F365" s="234"/>
      <c r="G365" s="238"/>
      <c r="H365" s="234"/>
      <c r="I365" s="238"/>
      <c r="J365" s="234"/>
      <c r="K365" s="234"/>
    </row>
    <row r="366" spans="3:11" ht="14.25">
      <c r="C366" s="234"/>
      <c r="D366" s="234"/>
      <c r="E366" s="234"/>
      <c r="F366" s="234"/>
      <c r="G366" s="238"/>
      <c r="H366" s="234"/>
      <c r="I366" s="238"/>
      <c r="J366" s="234"/>
      <c r="K366" s="234"/>
    </row>
    <row r="367" spans="3:11" ht="14.25">
      <c r="C367" s="234"/>
      <c r="D367" s="234"/>
      <c r="E367" s="234"/>
      <c r="F367" s="234"/>
      <c r="G367" s="238"/>
      <c r="H367" s="234"/>
      <c r="I367" s="238"/>
      <c r="J367" s="234"/>
      <c r="K367" s="234"/>
    </row>
    <row r="368" spans="3:11" ht="14.25">
      <c r="C368" s="234"/>
      <c r="D368" s="234"/>
      <c r="E368" s="234"/>
      <c r="F368" s="234"/>
      <c r="G368" s="238"/>
      <c r="H368" s="234"/>
      <c r="I368" s="238"/>
      <c r="J368" s="234"/>
      <c r="K368" s="234"/>
    </row>
    <row r="369" spans="3:11" ht="14.25">
      <c r="C369" s="234"/>
      <c r="D369" s="234"/>
      <c r="E369" s="234"/>
      <c r="F369" s="234"/>
      <c r="G369" s="238"/>
      <c r="H369" s="234"/>
      <c r="I369" s="238"/>
      <c r="J369" s="234"/>
      <c r="K369" s="234"/>
    </row>
    <row r="370" spans="3:11" ht="14.25">
      <c r="C370" s="234"/>
      <c r="D370" s="234"/>
      <c r="E370" s="234"/>
      <c r="F370" s="234"/>
      <c r="G370" s="238"/>
      <c r="H370" s="234"/>
      <c r="I370" s="238"/>
      <c r="J370" s="234"/>
      <c r="K370" s="234"/>
    </row>
    <row r="371" spans="3:11" ht="14.25">
      <c r="C371" s="234"/>
      <c r="D371" s="234"/>
      <c r="E371" s="234"/>
      <c r="F371" s="234"/>
      <c r="G371" s="238"/>
      <c r="H371" s="234"/>
      <c r="I371" s="238"/>
      <c r="J371" s="234"/>
      <c r="K371" s="234"/>
    </row>
    <row r="372" spans="3:11" ht="14.25">
      <c r="C372" s="234"/>
      <c r="D372" s="234"/>
      <c r="E372" s="234"/>
      <c r="F372" s="234"/>
      <c r="G372" s="238"/>
      <c r="H372" s="234"/>
      <c r="I372" s="238"/>
      <c r="J372" s="234"/>
      <c r="K372" s="234"/>
    </row>
    <row r="373" spans="3:11" ht="14.25">
      <c r="C373" s="234"/>
      <c r="D373" s="234"/>
      <c r="E373" s="234"/>
      <c r="F373" s="234"/>
      <c r="G373" s="238"/>
      <c r="H373" s="234"/>
      <c r="I373" s="238"/>
      <c r="J373" s="234"/>
      <c r="K373" s="234"/>
    </row>
    <row r="374" spans="3:11" ht="14.25">
      <c r="C374" s="234"/>
      <c r="D374" s="234"/>
      <c r="E374" s="234"/>
      <c r="F374" s="234"/>
      <c r="G374" s="238"/>
      <c r="H374" s="234"/>
      <c r="I374" s="238"/>
      <c r="J374" s="234"/>
      <c r="K374" s="234"/>
    </row>
    <row r="375" spans="3:11" ht="14.25">
      <c r="C375" s="234"/>
      <c r="D375" s="234"/>
      <c r="E375" s="234"/>
      <c r="F375" s="234"/>
      <c r="G375" s="238"/>
      <c r="H375" s="234"/>
      <c r="I375" s="238"/>
      <c r="J375" s="234"/>
      <c r="K375" s="234"/>
    </row>
    <row r="376" spans="3:11" ht="14.25">
      <c r="C376" s="234"/>
      <c r="D376" s="234"/>
      <c r="E376" s="234"/>
      <c r="F376" s="234"/>
      <c r="G376" s="238"/>
      <c r="H376" s="234"/>
      <c r="I376" s="238"/>
      <c r="J376" s="234"/>
      <c r="K376" s="234"/>
    </row>
    <row r="377" spans="3:11" ht="14.25">
      <c r="C377" s="234"/>
      <c r="D377" s="234"/>
      <c r="E377" s="234"/>
      <c r="F377" s="234"/>
      <c r="G377" s="238"/>
      <c r="H377" s="234"/>
      <c r="I377" s="238"/>
      <c r="J377" s="234"/>
      <c r="K377" s="234"/>
    </row>
    <row r="378" spans="3:11" ht="14.25">
      <c r="C378" s="234"/>
      <c r="D378" s="234"/>
      <c r="E378" s="234"/>
      <c r="F378" s="234"/>
      <c r="G378" s="238"/>
      <c r="H378" s="234"/>
      <c r="I378" s="238"/>
      <c r="J378" s="234"/>
      <c r="K378" s="234"/>
    </row>
    <row r="379" spans="3:11" ht="14.25">
      <c r="C379" s="234"/>
      <c r="D379" s="234"/>
      <c r="E379" s="234"/>
      <c r="F379" s="234"/>
      <c r="G379" s="238"/>
      <c r="H379" s="234"/>
      <c r="I379" s="238"/>
      <c r="J379" s="234"/>
      <c r="K379" s="234"/>
    </row>
    <row r="380" spans="3:11" ht="14.25">
      <c r="C380" s="234"/>
      <c r="D380" s="234"/>
      <c r="E380" s="234"/>
      <c r="F380" s="234"/>
      <c r="G380" s="238"/>
      <c r="H380" s="234"/>
      <c r="I380" s="238"/>
      <c r="J380" s="234"/>
      <c r="K380" s="234"/>
    </row>
    <row r="381" spans="3:11" ht="14.25">
      <c r="C381" s="234"/>
      <c r="D381" s="234"/>
      <c r="E381" s="234"/>
      <c r="F381" s="234"/>
      <c r="G381" s="238"/>
      <c r="H381" s="234"/>
      <c r="I381" s="238"/>
      <c r="J381" s="234"/>
      <c r="K381" s="234"/>
    </row>
    <row r="382" spans="3:11" ht="14.25">
      <c r="C382" s="234"/>
      <c r="D382" s="234"/>
      <c r="E382" s="234"/>
      <c r="F382" s="234"/>
      <c r="G382" s="238"/>
      <c r="H382" s="234"/>
      <c r="I382" s="238"/>
      <c r="J382" s="234"/>
      <c r="K382" s="234"/>
    </row>
    <row r="383" spans="3:11" ht="14.25">
      <c r="C383" s="234"/>
      <c r="D383" s="234"/>
      <c r="E383" s="234"/>
      <c r="F383" s="234"/>
      <c r="G383" s="238"/>
      <c r="H383" s="234"/>
      <c r="I383" s="238"/>
      <c r="J383" s="234"/>
      <c r="K383" s="234"/>
    </row>
    <row r="384" spans="3:11" ht="14.25">
      <c r="C384" s="234"/>
      <c r="D384" s="234"/>
      <c r="E384" s="234"/>
      <c r="F384" s="234"/>
      <c r="G384" s="238"/>
      <c r="H384" s="234"/>
      <c r="I384" s="238"/>
      <c r="J384" s="234"/>
      <c r="K384" s="234"/>
    </row>
    <row r="385" spans="3:11" ht="14.25">
      <c r="C385" s="234"/>
      <c r="D385" s="234"/>
      <c r="E385" s="234"/>
      <c r="F385" s="234"/>
      <c r="G385" s="238"/>
      <c r="H385" s="234"/>
      <c r="I385" s="238"/>
      <c r="J385" s="234"/>
      <c r="K385" s="234"/>
    </row>
    <row r="386" spans="3:11" ht="14.25">
      <c r="C386" s="234"/>
      <c r="D386" s="234"/>
      <c r="E386" s="234"/>
      <c r="F386" s="234"/>
      <c r="G386" s="238"/>
      <c r="H386" s="234"/>
      <c r="I386" s="238"/>
      <c r="J386" s="234"/>
      <c r="K386" s="234"/>
    </row>
    <row r="387" spans="3:11" ht="14.25">
      <c r="C387" s="234"/>
      <c r="D387" s="234"/>
      <c r="E387" s="234"/>
      <c r="F387" s="234"/>
      <c r="G387" s="238"/>
      <c r="H387" s="234"/>
      <c r="I387" s="238"/>
      <c r="J387" s="234"/>
      <c r="K387" s="234"/>
    </row>
    <row r="388" spans="3:11" ht="14.25">
      <c r="C388" s="234"/>
      <c r="D388" s="234"/>
      <c r="E388" s="234"/>
      <c r="F388" s="234"/>
      <c r="G388" s="238"/>
      <c r="H388" s="234"/>
      <c r="I388" s="238"/>
      <c r="J388" s="234"/>
      <c r="K388" s="234"/>
    </row>
    <row r="389" spans="3:11" ht="14.25">
      <c r="C389" s="234"/>
      <c r="D389" s="234"/>
      <c r="E389" s="234"/>
      <c r="F389" s="234"/>
      <c r="G389" s="238"/>
      <c r="H389" s="234"/>
      <c r="I389" s="238"/>
      <c r="J389" s="234"/>
      <c r="K389" s="234"/>
    </row>
    <row r="390" spans="3:11" ht="14.25">
      <c r="C390" s="234"/>
      <c r="D390" s="234"/>
      <c r="E390" s="234"/>
      <c r="F390" s="234"/>
      <c r="G390" s="238"/>
      <c r="H390" s="234"/>
      <c r="I390" s="238"/>
      <c r="J390" s="234"/>
      <c r="K390" s="234"/>
    </row>
    <row r="391" spans="3:11" ht="14.25">
      <c r="C391" s="234"/>
      <c r="D391" s="234"/>
      <c r="E391" s="234"/>
      <c r="F391" s="234"/>
      <c r="G391" s="238"/>
      <c r="H391" s="234"/>
      <c r="I391" s="238"/>
      <c r="J391" s="234"/>
      <c r="K391" s="234"/>
    </row>
    <row r="392" spans="3:11" ht="14.25">
      <c r="C392" s="234"/>
      <c r="D392" s="234"/>
      <c r="E392" s="234"/>
      <c r="F392" s="234"/>
      <c r="G392" s="238"/>
      <c r="H392" s="234"/>
      <c r="I392" s="238"/>
      <c r="J392" s="234"/>
      <c r="K392" s="234"/>
    </row>
    <row r="393" spans="3:11" ht="14.25">
      <c r="C393" s="234"/>
      <c r="D393" s="234"/>
      <c r="E393" s="234"/>
      <c r="F393" s="234"/>
      <c r="G393" s="238"/>
      <c r="H393" s="234"/>
      <c r="I393" s="238"/>
      <c r="J393" s="234"/>
      <c r="K393" s="234"/>
    </row>
    <row r="394" spans="3:11" ht="14.25">
      <c r="C394" s="234"/>
      <c r="D394" s="234"/>
      <c r="E394" s="234"/>
      <c r="F394" s="234"/>
      <c r="G394" s="238"/>
      <c r="H394" s="234"/>
      <c r="I394" s="238"/>
      <c r="J394" s="234"/>
      <c r="K394" s="234"/>
    </row>
    <row r="395" spans="3:11" ht="14.25">
      <c r="C395" s="234"/>
      <c r="D395" s="234"/>
      <c r="E395" s="234"/>
      <c r="F395" s="234"/>
      <c r="G395" s="238"/>
      <c r="H395" s="234"/>
      <c r="I395" s="238"/>
      <c r="J395" s="234"/>
      <c r="K395" s="234"/>
    </row>
    <row r="396" spans="3:11" ht="14.25">
      <c r="C396" s="234"/>
      <c r="D396" s="234"/>
      <c r="E396" s="234"/>
      <c r="F396" s="234"/>
      <c r="G396" s="238"/>
      <c r="H396" s="234"/>
      <c r="I396" s="238"/>
      <c r="J396" s="234"/>
      <c r="K396" s="234"/>
    </row>
    <row r="397" spans="3:11" ht="14.25">
      <c r="C397" s="234"/>
      <c r="D397" s="234"/>
      <c r="E397" s="234"/>
      <c r="F397" s="234"/>
      <c r="G397" s="238"/>
      <c r="H397" s="234"/>
      <c r="I397" s="238"/>
      <c r="J397" s="234"/>
      <c r="K397" s="234"/>
    </row>
    <row r="398" spans="3:11" ht="14.25">
      <c r="C398" s="234"/>
      <c r="D398" s="234"/>
      <c r="E398" s="234"/>
      <c r="F398" s="234"/>
      <c r="G398" s="238"/>
      <c r="H398" s="234"/>
      <c r="I398" s="238"/>
      <c r="J398" s="234"/>
      <c r="K398" s="234"/>
    </row>
    <row r="399" spans="3:11" ht="14.25">
      <c r="C399" s="234"/>
      <c r="D399" s="234"/>
      <c r="E399" s="234"/>
      <c r="F399" s="234"/>
      <c r="G399" s="238"/>
      <c r="H399" s="234"/>
      <c r="I399" s="238"/>
      <c r="J399" s="234"/>
      <c r="K399" s="234"/>
    </row>
    <row r="400" spans="3:11" ht="14.25">
      <c r="C400" s="234"/>
      <c r="D400" s="234"/>
      <c r="E400" s="234"/>
      <c r="F400" s="234"/>
      <c r="G400" s="238"/>
      <c r="H400" s="234"/>
      <c r="I400" s="238"/>
      <c r="J400" s="234"/>
      <c r="K400" s="234"/>
    </row>
    <row r="401" spans="3:11" ht="14.25">
      <c r="C401" s="234"/>
      <c r="D401" s="234"/>
      <c r="E401" s="234"/>
      <c r="F401" s="234"/>
      <c r="G401" s="238"/>
      <c r="H401" s="234"/>
      <c r="I401" s="238"/>
      <c r="J401" s="234"/>
      <c r="K401" s="234"/>
    </row>
    <row r="402" spans="3:11" ht="14.25">
      <c r="C402" s="234"/>
      <c r="D402" s="234"/>
      <c r="E402" s="234"/>
      <c r="F402" s="234"/>
      <c r="G402" s="238"/>
      <c r="H402" s="234"/>
      <c r="I402" s="238"/>
      <c r="J402" s="234"/>
      <c r="K402" s="234"/>
    </row>
    <row r="403" spans="3:11" ht="14.25">
      <c r="C403" s="234"/>
      <c r="D403" s="234"/>
      <c r="E403" s="234"/>
      <c r="F403" s="234"/>
      <c r="G403" s="238"/>
      <c r="H403" s="234"/>
      <c r="I403" s="238"/>
      <c r="J403" s="234"/>
      <c r="K403" s="234"/>
    </row>
    <row r="404" spans="3:11" ht="14.25">
      <c r="C404" s="234"/>
      <c r="D404" s="234"/>
      <c r="E404" s="234"/>
      <c r="F404" s="234"/>
      <c r="G404" s="238"/>
      <c r="H404" s="234"/>
      <c r="I404" s="238"/>
      <c r="J404" s="234"/>
      <c r="K404" s="234"/>
    </row>
    <row r="405" spans="3:11" ht="14.25">
      <c r="C405" s="234"/>
      <c r="D405" s="234"/>
      <c r="E405" s="234"/>
      <c r="F405" s="234"/>
      <c r="G405" s="238"/>
      <c r="H405" s="234"/>
      <c r="I405" s="238"/>
      <c r="J405" s="234"/>
      <c r="K405" s="234"/>
    </row>
    <row r="406" spans="3:11" ht="14.25">
      <c r="C406" s="234"/>
      <c r="D406" s="234"/>
      <c r="E406" s="234"/>
      <c r="F406" s="234"/>
      <c r="G406" s="238"/>
      <c r="H406" s="234"/>
      <c r="I406" s="238"/>
      <c r="J406" s="234"/>
      <c r="K406" s="234"/>
    </row>
    <row r="407" spans="3:11" ht="14.25">
      <c r="C407" s="234"/>
      <c r="D407" s="234"/>
      <c r="E407" s="234"/>
      <c r="F407" s="234"/>
      <c r="G407" s="238"/>
      <c r="H407" s="234"/>
      <c r="I407" s="238"/>
      <c r="J407" s="234"/>
      <c r="K407" s="234"/>
    </row>
    <row r="408" spans="3:11" ht="14.25">
      <c r="C408" s="234"/>
      <c r="D408" s="234"/>
      <c r="E408" s="234"/>
      <c r="F408" s="234"/>
      <c r="G408" s="238"/>
      <c r="H408" s="234"/>
      <c r="I408" s="238"/>
      <c r="J408" s="234"/>
      <c r="K408" s="234"/>
    </row>
    <row r="409" spans="3:11" ht="14.25">
      <c r="C409" s="234"/>
      <c r="D409" s="234"/>
      <c r="E409" s="234"/>
      <c r="F409" s="234"/>
      <c r="G409" s="238"/>
      <c r="H409" s="234"/>
      <c r="I409" s="238"/>
      <c r="J409" s="234"/>
      <c r="K409" s="234"/>
    </row>
    <row r="410" spans="3:11" ht="14.25">
      <c r="C410" s="234"/>
      <c r="D410" s="234"/>
      <c r="E410" s="234"/>
      <c r="F410" s="234"/>
      <c r="G410" s="238"/>
      <c r="H410" s="234"/>
      <c r="I410" s="238"/>
      <c r="J410" s="234"/>
      <c r="K410" s="234"/>
    </row>
    <row r="411" spans="3:11" ht="14.25">
      <c r="C411" s="234"/>
      <c r="D411" s="234"/>
      <c r="E411" s="234"/>
      <c r="F411" s="234"/>
      <c r="G411" s="238"/>
      <c r="H411" s="234"/>
      <c r="I411" s="238"/>
      <c r="J411" s="234"/>
      <c r="K411" s="234"/>
    </row>
    <row r="412" spans="3:11" ht="14.25">
      <c r="C412" s="234"/>
      <c r="D412" s="234"/>
      <c r="E412" s="234"/>
      <c r="F412" s="234"/>
      <c r="G412" s="238"/>
      <c r="H412" s="234"/>
      <c r="I412" s="238"/>
      <c r="J412" s="234"/>
      <c r="K412" s="234"/>
    </row>
    <row r="413" spans="3:11" ht="14.25">
      <c r="C413" s="234"/>
      <c r="D413" s="234"/>
      <c r="E413" s="234"/>
      <c r="F413" s="234"/>
      <c r="G413" s="238"/>
      <c r="H413" s="234"/>
      <c r="I413" s="238"/>
      <c r="J413" s="234"/>
      <c r="K413" s="234"/>
    </row>
    <row r="414" spans="3:11" ht="14.25">
      <c r="C414" s="234"/>
      <c r="D414" s="234"/>
      <c r="E414" s="234"/>
      <c r="F414" s="234"/>
      <c r="G414" s="238"/>
      <c r="H414" s="234"/>
      <c r="I414" s="238"/>
      <c r="J414" s="234"/>
      <c r="K414" s="234"/>
    </row>
    <row r="415" spans="3:11" ht="14.25">
      <c r="C415" s="234"/>
      <c r="D415" s="234"/>
      <c r="E415" s="234"/>
      <c r="F415" s="234"/>
      <c r="G415" s="238"/>
      <c r="H415" s="234"/>
      <c r="I415" s="238"/>
      <c r="J415" s="234"/>
      <c r="K415" s="234"/>
    </row>
    <row r="416" spans="3:11" ht="14.25">
      <c r="C416" s="234"/>
      <c r="D416" s="234"/>
      <c r="E416" s="234"/>
      <c r="F416" s="234"/>
      <c r="G416" s="238"/>
      <c r="H416" s="234"/>
      <c r="I416" s="238"/>
      <c r="J416" s="234"/>
      <c r="K416" s="234"/>
    </row>
    <row r="417" spans="3:11" ht="14.25">
      <c r="C417" s="234"/>
      <c r="D417" s="234"/>
      <c r="E417" s="234"/>
      <c r="F417" s="234"/>
      <c r="G417" s="238"/>
      <c r="H417" s="234"/>
      <c r="I417" s="238"/>
      <c r="J417" s="234"/>
      <c r="K417" s="234"/>
    </row>
    <row r="418" spans="3:11" ht="14.25">
      <c r="C418" s="234"/>
      <c r="D418" s="234"/>
      <c r="E418" s="234"/>
      <c r="F418" s="234"/>
      <c r="G418" s="238"/>
      <c r="H418" s="234"/>
      <c r="I418" s="238"/>
      <c r="J418" s="234"/>
      <c r="K418" s="234"/>
    </row>
    <row r="419" spans="3:11" ht="14.25">
      <c r="C419" s="234"/>
      <c r="D419" s="234"/>
      <c r="E419" s="234"/>
      <c r="F419" s="234"/>
      <c r="G419" s="238"/>
      <c r="H419" s="234"/>
      <c r="I419" s="238"/>
      <c r="J419" s="234"/>
      <c r="K419" s="234"/>
    </row>
    <row r="420" spans="3:11" ht="14.25">
      <c r="C420" s="234"/>
      <c r="D420" s="234"/>
      <c r="E420" s="234"/>
      <c r="F420" s="234"/>
      <c r="G420" s="238"/>
      <c r="H420" s="234"/>
      <c r="I420" s="238"/>
      <c r="J420" s="234"/>
      <c r="K420" s="234"/>
    </row>
    <row r="421" spans="3:11" ht="14.25">
      <c r="C421" s="234"/>
      <c r="D421" s="234"/>
      <c r="E421" s="234"/>
      <c r="F421" s="234"/>
      <c r="G421" s="238"/>
      <c r="H421" s="234"/>
      <c r="I421" s="238"/>
      <c r="J421" s="234"/>
      <c r="K421" s="234"/>
    </row>
    <row r="422" spans="3:11" ht="14.25">
      <c r="C422" s="234"/>
      <c r="D422" s="234"/>
      <c r="E422" s="234"/>
      <c r="F422" s="234"/>
      <c r="G422" s="238"/>
      <c r="H422" s="234"/>
      <c r="I422" s="238"/>
      <c r="J422" s="234"/>
      <c r="K422" s="234"/>
    </row>
    <row r="423" spans="3:11" ht="14.25">
      <c r="C423" s="234"/>
      <c r="D423" s="234"/>
      <c r="E423" s="234"/>
      <c r="F423" s="234"/>
      <c r="G423" s="238"/>
      <c r="H423" s="234"/>
      <c r="I423" s="238"/>
      <c r="J423" s="234"/>
      <c r="K423" s="234"/>
    </row>
    <row r="424" spans="3:11" ht="14.25">
      <c r="C424" s="234"/>
      <c r="D424" s="234"/>
      <c r="E424" s="234"/>
      <c r="F424" s="234"/>
      <c r="G424" s="238"/>
      <c r="H424" s="234"/>
      <c r="I424" s="238"/>
      <c r="J424" s="234"/>
      <c r="K424" s="234"/>
    </row>
    <row r="425" spans="3:11" ht="14.25">
      <c r="C425" s="234"/>
      <c r="D425" s="234"/>
      <c r="E425" s="234"/>
      <c r="F425" s="234"/>
      <c r="G425" s="238"/>
      <c r="H425" s="234"/>
      <c r="I425" s="238"/>
      <c r="J425" s="234"/>
      <c r="K425" s="234"/>
    </row>
    <row r="426" spans="3:11" ht="14.25">
      <c r="C426" s="234"/>
      <c r="D426" s="234"/>
      <c r="E426" s="234"/>
      <c r="F426" s="234"/>
      <c r="G426" s="238"/>
      <c r="H426" s="234"/>
      <c r="I426" s="238"/>
      <c r="J426" s="234"/>
      <c r="K426" s="234"/>
    </row>
    <row r="427" spans="3:11" ht="14.25">
      <c r="C427" s="234"/>
      <c r="D427" s="234"/>
      <c r="E427" s="234"/>
      <c r="F427" s="234"/>
      <c r="G427" s="238"/>
      <c r="H427" s="234"/>
      <c r="I427" s="238"/>
      <c r="J427" s="234"/>
      <c r="K427" s="234"/>
    </row>
    <row r="428" spans="3:11" ht="14.25">
      <c r="C428" s="234"/>
      <c r="D428" s="234"/>
      <c r="E428" s="234"/>
      <c r="F428" s="234"/>
      <c r="G428" s="238"/>
      <c r="H428" s="234"/>
      <c r="I428" s="238"/>
      <c r="J428" s="234"/>
      <c r="K428" s="234"/>
    </row>
    <row r="429" spans="3:11" ht="14.25">
      <c r="C429" s="234"/>
      <c r="D429" s="234"/>
      <c r="E429" s="234"/>
      <c r="F429" s="234"/>
      <c r="G429" s="238"/>
      <c r="H429" s="234"/>
      <c r="I429" s="238"/>
      <c r="J429" s="234"/>
      <c r="K429" s="234"/>
    </row>
    <row r="430" spans="3:11" ht="14.25">
      <c r="C430" s="234"/>
      <c r="D430" s="234"/>
      <c r="E430" s="234"/>
      <c r="F430" s="234"/>
      <c r="G430" s="238"/>
      <c r="H430" s="234"/>
      <c r="I430" s="238"/>
      <c r="J430" s="234"/>
      <c r="K430" s="234"/>
    </row>
    <row r="431" spans="3:11" ht="14.25">
      <c r="C431" s="234"/>
      <c r="D431" s="234"/>
      <c r="E431" s="234"/>
      <c r="F431" s="234"/>
      <c r="G431" s="238"/>
      <c r="H431" s="234"/>
      <c r="I431" s="238"/>
      <c r="J431" s="234"/>
      <c r="K431" s="234"/>
    </row>
    <row r="432" spans="3:11" ht="14.25">
      <c r="C432" s="234"/>
      <c r="D432" s="234"/>
      <c r="E432" s="234"/>
      <c r="F432" s="234"/>
      <c r="G432" s="238"/>
      <c r="H432" s="234"/>
      <c r="I432" s="238"/>
      <c r="J432" s="234"/>
      <c r="K432" s="234"/>
    </row>
    <row r="433" spans="3:11" ht="14.25">
      <c r="C433" s="234"/>
      <c r="D433" s="234"/>
      <c r="E433" s="234"/>
      <c r="F433" s="234"/>
      <c r="G433" s="238"/>
      <c r="H433" s="234"/>
      <c r="I433" s="238"/>
      <c r="J433" s="234"/>
      <c r="K433" s="234"/>
    </row>
    <row r="434" spans="3:11" ht="14.25">
      <c r="C434" s="234"/>
      <c r="D434" s="234"/>
      <c r="E434" s="234"/>
      <c r="F434" s="234"/>
      <c r="G434" s="238"/>
      <c r="H434" s="234"/>
      <c r="I434" s="238"/>
      <c r="J434" s="234"/>
      <c r="K434" s="234"/>
    </row>
    <row r="435" spans="3:11" ht="14.25">
      <c r="C435" s="234"/>
      <c r="D435" s="234"/>
      <c r="E435" s="234"/>
      <c r="F435" s="234"/>
      <c r="G435" s="238"/>
      <c r="H435" s="234"/>
      <c r="I435" s="238"/>
      <c r="J435" s="234"/>
      <c r="K435" s="234"/>
    </row>
    <row r="436" spans="3:11" ht="14.25">
      <c r="C436" s="234"/>
      <c r="D436" s="234"/>
      <c r="E436" s="234"/>
      <c r="F436" s="234"/>
      <c r="G436" s="238"/>
      <c r="H436" s="234"/>
      <c r="I436" s="238"/>
      <c r="J436" s="234"/>
      <c r="K436" s="234"/>
    </row>
    <row r="437" spans="3:11" ht="14.25">
      <c r="C437" s="234"/>
      <c r="D437" s="234"/>
      <c r="E437" s="234"/>
      <c r="F437" s="234"/>
      <c r="G437" s="238"/>
      <c r="H437" s="234"/>
      <c r="I437" s="238"/>
      <c r="J437" s="234"/>
      <c r="K437" s="234"/>
    </row>
    <row r="438" spans="3:11" ht="14.25">
      <c r="C438" s="234"/>
      <c r="D438" s="234"/>
      <c r="E438" s="234"/>
      <c r="F438" s="234"/>
      <c r="G438" s="238"/>
      <c r="H438" s="234"/>
      <c r="I438" s="238"/>
      <c r="J438" s="234"/>
      <c r="K438" s="234"/>
    </row>
    <row r="439" spans="3:11" ht="14.25">
      <c r="C439" s="234"/>
      <c r="D439" s="234"/>
      <c r="E439" s="234"/>
      <c r="F439" s="234"/>
      <c r="G439" s="238"/>
      <c r="H439" s="234"/>
      <c r="I439" s="238"/>
      <c r="J439" s="234"/>
      <c r="K439" s="234"/>
    </row>
    <row r="440" spans="3:11" ht="14.25">
      <c r="C440" s="234"/>
      <c r="D440" s="234"/>
      <c r="E440" s="234"/>
      <c r="F440" s="234"/>
      <c r="G440" s="238"/>
      <c r="H440" s="234"/>
      <c r="I440" s="238"/>
      <c r="J440" s="234"/>
      <c r="K440" s="234"/>
    </row>
    <row r="441" spans="3:11" ht="14.25">
      <c r="C441" s="234"/>
      <c r="D441" s="234"/>
      <c r="E441" s="234"/>
      <c r="F441" s="234"/>
      <c r="G441" s="238"/>
      <c r="H441" s="234"/>
      <c r="I441" s="238"/>
      <c r="J441" s="234"/>
      <c r="K441" s="234"/>
    </row>
    <row r="442" spans="3:11" ht="14.25">
      <c r="C442" s="234"/>
      <c r="D442" s="234"/>
      <c r="E442" s="234"/>
      <c r="F442" s="234"/>
      <c r="G442" s="238"/>
      <c r="H442" s="234"/>
      <c r="I442" s="238"/>
      <c r="J442" s="234"/>
      <c r="K442" s="234"/>
    </row>
    <row r="443" spans="3:11" ht="14.25">
      <c r="C443" s="234"/>
      <c r="D443" s="234"/>
      <c r="E443" s="234"/>
      <c r="F443" s="234"/>
      <c r="G443" s="238"/>
      <c r="H443" s="234"/>
      <c r="I443" s="238"/>
      <c r="J443" s="234"/>
      <c r="K443" s="234"/>
    </row>
    <row r="444" spans="3:11" ht="14.25">
      <c r="C444" s="234"/>
      <c r="D444" s="234"/>
      <c r="E444" s="234"/>
      <c r="F444" s="234"/>
      <c r="G444" s="238"/>
      <c r="H444" s="234"/>
      <c r="I444" s="238"/>
      <c r="J444" s="234"/>
      <c r="K444" s="234"/>
    </row>
    <row r="445" spans="3:11" ht="14.25">
      <c r="C445" s="234"/>
      <c r="D445" s="234"/>
      <c r="E445" s="234"/>
      <c r="F445" s="234"/>
      <c r="G445" s="238"/>
      <c r="H445" s="234"/>
      <c r="I445" s="238"/>
      <c r="J445" s="234"/>
      <c r="K445" s="234"/>
    </row>
    <row r="446" spans="3:11" ht="14.25">
      <c r="C446" s="234"/>
      <c r="D446" s="234"/>
      <c r="E446" s="234"/>
      <c r="F446" s="234"/>
      <c r="G446" s="238"/>
      <c r="H446" s="234"/>
      <c r="I446" s="238"/>
      <c r="J446" s="234"/>
      <c r="K446" s="234"/>
    </row>
    <row r="447" spans="3:11" ht="14.25">
      <c r="C447" s="234"/>
      <c r="D447" s="234"/>
      <c r="E447" s="234"/>
      <c r="F447" s="234"/>
      <c r="G447" s="238"/>
      <c r="H447" s="234"/>
      <c r="I447" s="238"/>
      <c r="J447" s="234"/>
      <c r="K447" s="234"/>
    </row>
    <row r="448" spans="3:11" ht="14.25">
      <c r="C448" s="234"/>
      <c r="D448" s="234"/>
      <c r="E448" s="234"/>
      <c r="F448" s="234"/>
      <c r="G448" s="238"/>
      <c r="H448" s="234"/>
      <c r="I448" s="238"/>
      <c r="J448" s="234"/>
      <c r="K448" s="234"/>
    </row>
    <row r="449" spans="3:11" ht="14.25">
      <c r="C449" s="234"/>
      <c r="D449" s="234"/>
      <c r="E449" s="234"/>
      <c r="F449" s="234"/>
      <c r="G449" s="238"/>
      <c r="H449" s="234"/>
      <c r="I449" s="238"/>
      <c r="J449" s="234"/>
      <c r="K449" s="234"/>
    </row>
    <row r="450" spans="3:11" ht="14.25">
      <c r="C450" s="234"/>
      <c r="D450" s="234"/>
      <c r="E450" s="234"/>
      <c r="F450" s="234"/>
      <c r="G450" s="238"/>
      <c r="H450" s="234"/>
      <c r="I450" s="238"/>
      <c r="J450" s="234"/>
      <c r="K450" s="234"/>
    </row>
    <row r="451" spans="3:11" ht="14.25">
      <c r="C451" s="234"/>
      <c r="D451" s="234"/>
      <c r="E451" s="234"/>
      <c r="F451" s="234"/>
      <c r="G451" s="238"/>
      <c r="H451" s="234"/>
      <c r="I451" s="238"/>
      <c r="J451" s="234"/>
      <c r="K451" s="234"/>
    </row>
    <row r="452" spans="3:11" ht="14.25">
      <c r="C452" s="234"/>
      <c r="D452" s="234"/>
      <c r="E452" s="234"/>
      <c r="F452" s="234"/>
      <c r="G452" s="238"/>
      <c r="H452" s="234"/>
      <c r="I452" s="238"/>
      <c r="J452" s="234"/>
      <c r="K452" s="234"/>
    </row>
    <row r="453" spans="3:11" ht="14.25">
      <c r="C453" s="234"/>
      <c r="D453" s="234"/>
      <c r="E453" s="234"/>
      <c r="F453" s="234"/>
      <c r="G453" s="238"/>
      <c r="H453" s="234"/>
      <c r="I453" s="238"/>
      <c r="J453" s="234"/>
      <c r="K453" s="234"/>
    </row>
    <row r="454" spans="3:11" ht="14.25">
      <c r="C454" s="234"/>
      <c r="D454" s="234"/>
      <c r="E454" s="234"/>
      <c r="F454" s="234"/>
      <c r="G454" s="238"/>
      <c r="H454" s="234"/>
      <c r="I454" s="238"/>
      <c r="J454" s="234"/>
      <c r="K454" s="234"/>
    </row>
    <row r="455" spans="3:11" ht="14.25">
      <c r="C455" s="234"/>
      <c r="D455" s="234"/>
      <c r="E455" s="234"/>
      <c r="F455" s="234"/>
      <c r="G455" s="238"/>
      <c r="H455" s="234"/>
      <c r="I455" s="238"/>
      <c r="J455" s="234"/>
      <c r="K455" s="234"/>
    </row>
    <row r="456" spans="3:11" ht="14.25">
      <c r="C456" s="234"/>
      <c r="D456" s="234"/>
      <c r="E456" s="234"/>
      <c r="F456" s="234"/>
      <c r="G456" s="238"/>
      <c r="H456" s="234"/>
      <c r="I456" s="238"/>
      <c r="J456" s="234"/>
      <c r="K456" s="234"/>
    </row>
    <row r="457" spans="3:11" ht="14.25">
      <c r="C457" s="234"/>
      <c r="D457" s="234"/>
      <c r="E457" s="234"/>
      <c r="F457" s="234"/>
      <c r="G457" s="238"/>
      <c r="H457" s="234"/>
      <c r="I457" s="238"/>
      <c r="J457" s="234"/>
      <c r="K457" s="234"/>
    </row>
    <row r="458" spans="3:11" ht="14.25">
      <c r="C458" s="234"/>
      <c r="D458" s="234"/>
      <c r="E458" s="234"/>
      <c r="F458" s="234"/>
      <c r="G458" s="238"/>
      <c r="H458" s="234"/>
      <c r="I458" s="238"/>
      <c r="J458" s="234"/>
      <c r="K458" s="234"/>
    </row>
    <row r="459" spans="3:11" ht="14.25">
      <c r="C459" s="234"/>
      <c r="D459" s="234"/>
      <c r="E459" s="234"/>
      <c r="F459" s="234"/>
      <c r="G459" s="238"/>
      <c r="H459" s="234"/>
      <c r="I459" s="238"/>
      <c r="J459" s="234"/>
      <c r="K459" s="234"/>
    </row>
    <row r="460" spans="3:11" ht="14.25">
      <c r="C460" s="234"/>
      <c r="D460" s="234"/>
      <c r="E460" s="234"/>
      <c r="F460" s="234"/>
      <c r="G460" s="238"/>
      <c r="H460" s="234"/>
      <c r="I460" s="238"/>
      <c r="J460" s="234"/>
      <c r="K460" s="234"/>
    </row>
    <row r="461" spans="3:11" ht="14.25">
      <c r="C461" s="234"/>
      <c r="D461" s="234"/>
      <c r="E461" s="234"/>
      <c r="F461" s="234"/>
      <c r="G461" s="238"/>
      <c r="H461" s="234"/>
      <c r="I461" s="238"/>
      <c r="J461" s="234"/>
      <c r="K461" s="234"/>
    </row>
    <row r="462" spans="3:11" ht="14.25">
      <c r="C462" s="234"/>
      <c r="D462" s="234"/>
      <c r="E462" s="234"/>
      <c r="F462" s="234"/>
      <c r="G462" s="238"/>
      <c r="H462" s="234"/>
      <c r="I462" s="238"/>
      <c r="J462" s="234"/>
      <c r="K462" s="234"/>
    </row>
    <row r="463" spans="3:11" ht="14.25">
      <c r="C463" s="234"/>
      <c r="D463" s="234"/>
      <c r="E463" s="234"/>
      <c r="F463" s="234"/>
      <c r="G463" s="238"/>
      <c r="H463" s="234"/>
      <c r="I463" s="238"/>
      <c r="J463" s="234"/>
      <c r="K463" s="234"/>
    </row>
    <row r="464" spans="3:11" ht="14.25">
      <c r="C464" s="234"/>
      <c r="D464" s="234"/>
      <c r="E464" s="234"/>
      <c r="F464" s="234"/>
      <c r="G464" s="238"/>
      <c r="H464" s="234"/>
      <c r="I464" s="238"/>
      <c r="J464" s="234"/>
      <c r="K464" s="234"/>
    </row>
    <row r="465" spans="3:11" ht="14.25">
      <c r="C465" s="234"/>
      <c r="D465" s="234"/>
      <c r="E465" s="234"/>
      <c r="F465" s="234"/>
      <c r="G465" s="238"/>
      <c r="H465" s="234"/>
      <c r="I465" s="238"/>
      <c r="J465" s="234"/>
      <c r="K465" s="234"/>
    </row>
    <row r="466" spans="3:11" ht="14.25">
      <c r="C466" s="234"/>
      <c r="D466" s="234"/>
      <c r="E466" s="234"/>
      <c r="F466" s="234"/>
      <c r="G466" s="238"/>
      <c r="H466" s="234"/>
      <c r="I466" s="238"/>
      <c r="J466" s="234"/>
      <c r="K466" s="234"/>
    </row>
    <row r="467" spans="3:11" ht="14.25">
      <c r="C467" s="234"/>
      <c r="D467" s="234"/>
      <c r="E467" s="234"/>
      <c r="F467" s="234"/>
      <c r="G467" s="238"/>
      <c r="H467" s="234"/>
      <c r="I467" s="238"/>
      <c r="J467" s="234"/>
      <c r="K467" s="234"/>
    </row>
    <row r="468" spans="3:11" ht="14.25">
      <c r="C468" s="234"/>
      <c r="D468" s="234"/>
      <c r="E468" s="234"/>
      <c r="F468" s="234"/>
      <c r="G468" s="238"/>
      <c r="H468" s="234"/>
      <c r="I468" s="238"/>
      <c r="J468" s="234"/>
      <c r="K468" s="234"/>
    </row>
    <row r="469" spans="3:11" ht="14.25">
      <c r="C469" s="234"/>
      <c r="D469" s="234"/>
      <c r="E469" s="234"/>
      <c r="F469" s="234"/>
      <c r="G469" s="238"/>
      <c r="H469" s="234"/>
      <c r="I469" s="238"/>
      <c r="J469" s="234"/>
      <c r="K469" s="234"/>
    </row>
    <row r="470" spans="3:11" ht="14.25">
      <c r="C470" s="234"/>
      <c r="D470" s="234"/>
      <c r="E470" s="234"/>
      <c r="F470" s="234"/>
      <c r="G470" s="238"/>
      <c r="H470" s="234"/>
      <c r="I470" s="238"/>
      <c r="J470" s="234"/>
      <c r="K470" s="234"/>
    </row>
    <row r="471" spans="3:11" ht="14.25">
      <c r="C471" s="234"/>
      <c r="D471" s="234"/>
      <c r="E471" s="234"/>
      <c r="F471" s="234"/>
      <c r="G471" s="238"/>
      <c r="H471" s="234"/>
      <c r="I471" s="238"/>
      <c r="J471" s="234"/>
      <c r="K471" s="234"/>
    </row>
    <row r="472" spans="3:11" ht="14.25">
      <c r="C472" s="234"/>
      <c r="D472" s="234"/>
      <c r="E472" s="234"/>
      <c r="F472" s="234"/>
      <c r="G472" s="238"/>
      <c r="H472" s="234"/>
      <c r="I472" s="238"/>
      <c r="J472" s="234"/>
      <c r="K472" s="234"/>
    </row>
    <row r="473" spans="3:11" ht="14.25">
      <c r="C473" s="234"/>
      <c r="D473" s="234"/>
      <c r="E473" s="234"/>
      <c r="F473" s="234"/>
      <c r="G473" s="238"/>
      <c r="H473" s="234"/>
      <c r="I473" s="238"/>
      <c r="J473" s="234"/>
      <c r="K473" s="234"/>
    </row>
    <row r="474" spans="3:11" ht="14.25">
      <c r="C474" s="234"/>
      <c r="D474" s="234"/>
      <c r="E474" s="234"/>
      <c r="F474" s="234"/>
      <c r="G474" s="238"/>
      <c r="H474" s="234"/>
      <c r="I474" s="238"/>
      <c r="J474" s="234"/>
      <c r="K474" s="234"/>
    </row>
    <row r="475" spans="3:11" ht="14.25">
      <c r="C475" s="234"/>
      <c r="D475" s="234"/>
      <c r="E475" s="234"/>
      <c r="F475" s="234"/>
      <c r="G475" s="238"/>
      <c r="H475" s="234"/>
      <c r="I475" s="238"/>
      <c r="J475" s="234"/>
      <c r="K475" s="234"/>
    </row>
    <row r="476" spans="3:11" ht="14.25">
      <c r="C476" s="234"/>
      <c r="D476" s="234"/>
      <c r="E476" s="234"/>
      <c r="F476" s="234"/>
      <c r="G476" s="238"/>
      <c r="H476" s="234"/>
      <c r="I476" s="238"/>
      <c r="J476" s="234"/>
      <c r="K476" s="234"/>
    </row>
    <row r="477" spans="3:11" ht="14.25">
      <c r="C477" s="234"/>
      <c r="D477" s="234"/>
      <c r="E477" s="234"/>
      <c r="F477" s="234"/>
      <c r="G477" s="238"/>
      <c r="H477" s="234"/>
      <c r="I477" s="238"/>
      <c r="J477" s="234"/>
      <c r="K477" s="234"/>
    </row>
    <row r="478" spans="3:11" ht="14.25">
      <c r="C478" s="234"/>
      <c r="D478" s="234"/>
      <c r="E478" s="234"/>
      <c r="F478" s="234"/>
      <c r="G478" s="238"/>
      <c r="H478" s="234"/>
      <c r="I478" s="238"/>
      <c r="J478" s="234"/>
      <c r="K478" s="234"/>
    </row>
    <row r="479" spans="3:11" ht="14.25">
      <c r="C479" s="234"/>
      <c r="D479" s="234"/>
      <c r="E479" s="234"/>
      <c r="F479" s="234"/>
      <c r="G479" s="238"/>
      <c r="H479" s="234"/>
      <c r="I479" s="238"/>
      <c r="J479" s="234"/>
      <c r="K479" s="234"/>
    </row>
    <row r="480" spans="3:11" ht="14.25">
      <c r="C480" s="234"/>
      <c r="D480" s="234"/>
      <c r="E480" s="234"/>
      <c r="F480" s="234"/>
      <c r="G480" s="238"/>
      <c r="H480" s="234"/>
      <c r="I480" s="238"/>
      <c r="J480" s="234"/>
      <c r="K480" s="234"/>
    </row>
    <row r="481" spans="3:11" ht="14.25">
      <c r="C481" s="234"/>
      <c r="D481" s="234"/>
      <c r="E481" s="234"/>
      <c r="F481" s="234"/>
      <c r="G481" s="238"/>
      <c r="H481" s="234"/>
      <c r="I481" s="238"/>
      <c r="J481" s="234"/>
      <c r="K481" s="234"/>
    </row>
    <row r="482" spans="3:11" ht="14.25">
      <c r="C482" s="234"/>
      <c r="D482" s="234"/>
      <c r="E482" s="234"/>
      <c r="F482" s="234"/>
      <c r="G482" s="238"/>
      <c r="H482" s="234"/>
      <c r="I482" s="238"/>
      <c r="J482" s="234"/>
      <c r="K482" s="234"/>
    </row>
  </sheetData>
  <sheetProtection/>
  <mergeCells count="1">
    <mergeCell ref="B1:K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59" max="255" man="1"/>
  </rowBreaks>
  <colBreaks count="1" manualBreakCount="1">
    <brk id="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B1:L482"/>
  <sheetViews>
    <sheetView workbookViewId="0" topLeftCell="A1">
      <pane xSplit="2" ySplit="4" topLeftCell="C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F97" sqref="F97"/>
    </sheetView>
  </sheetViews>
  <sheetFormatPr defaultColWidth="8.796875" defaultRowHeight="14.25"/>
  <cols>
    <col min="1" max="1" width="9" style="2" customWidth="1"/>
    <col min="2" max="2" width="25" style="2" bestFit="1" customWidth="1"/>
    <col min="3" max="5" width="10.59765625" style="2" customWidth="1"/>
    <col min="6" max="6" width="12.19921875" style="2" customWidth="1"/>
    <col min="7" max="8" width="10.59765625" style="2" customWidth="1"/>
    <col min="9" max="16384" width="9" style="2" customWidth="1"/>
  </cols>
  <sheetData>
    <row r="1" spans="2:8" ht="24" customHeight="1">
      <c r="B1" s="198" t="s">
        <v>81</v>
      </c>
      <c r="C1" s="199"/>
      <c r="D1" s="199"/>
      <c r="E1" s="199"/>
      <c r="F1" s="199"/>
      <c r="G1" s="199"/>
      <c r="H1" s="199"/>
    </row>
    <row r="2" ht="14.25" thickBot="1">
      <c r="H2" s="20" t="s">
        <v>72</v>
      </c>
    </row>
    <row r="3" spans="2:8" ht="30" customHeight="1" thickBot="1">
      <c r="B3" s="1" t="s">
        <v>0</v>
      </c>
      <c r="C3" s="181" t="s">
        <v>68</v>
      </c>
      <c r="D3" s="182" t="s">
        <v>69</v>
      </c>
      <c r="E3" s="182" t="s">
        <v>74</v>
      </c>
      <c r="F3" s="182" t="s">
        <v>155</v>
      </c>
      <c r="G3" s="182" t="s">
        <v>70</v>
      </c>
      <c r="H3" s="183" t="s">
        <v>71</v>
      </c>
    </row>
    <row r="4" spans="2:8" ht="16.5" customHeight="1" thickBot="1">
      <c r="B4" s="26" t="s">
        <v>4</v>
      </c>
      <c r="C4" s="91">
        <v>34.01640227050729</v>
      </c>
      <c r="D4" s="92">
        <v>15.7443575076691</v>
      </c>
      <c r="E4" s="92">
        <v>17.060652891458226</v>
      </c>
      <c r="F4" s="93">
        <v>23.65822210376944</v>
      </c>
      <c r="G4" s="92">
        <v>8.492606655463748</v>
      </c>
      <c r="H4" s="80">
        <v>19.087879524291253</v>
      </c>
    </row>
    <row r="5" spans="2:8" ht="16.5" customHeight="1">
      <c r="B5" s="152" t="s">
        <v>96</v>
      </c>
      <c r="C5" s="94">
        <v>42.85496003761166</v>
      </c>
      <c r="D5" s="88">
        <v>8.061626057104581</v>
      </c>
      <c r="E5" s="88">
        <v>19.22305338320299</v>
      </c>
      <c r="F5" s="95">
        <v>18.81159645577491</v>
      </c>
      <c r="G5" s="88">
        <v>5.7830070803831735</v>
      </c>
      <c r="H5" s="81">
        <v>12.157917383821</v>
      </c>
    </row>
    <row r="6" spans="2:8" ht="16.5" customHeight="1">
      <c r="B6" s="9" t="s">
        <v>84</v>
      </c>
      <c r="C6" s="101">
        <v>42.85496003761166</v>
      </c>
      <c r="D6" s="102">
        <v>8.06162605710458</v>
      </c>
      <c r="E6" s="102">
        <v>19.22305338320299</v>
      </c>
      <c r="F6" s="103">
        <v>18.81159645577491</v>
      </c>
      <c r="G6" s="102">
        <v>5.7830070803831735</v>
      </c>
      <c r="H6" s="84">
        <v>12.157917383821</v>
      </c>
    </row>
    <row r="7" spans="2:8" ht="16.5" customHeight="1">
      <c r="B7" s="17" t="s">
        <v>5</v>
      </c>
      <c r="C7" s="94">
        <v>34.77430555555556</v>
      </c>
      <c r="D7" s="88">
        <v>7.5959211890770835</v>
      </c>
      <c r="E7" s="88">
        <v>9.880035111674632</v>
      </c>
      <c r="F7" s="95">
        <v>26.327102803738317</v>
      </c>
      <c r="G7" s="88">
        <v>20.512493625701172</v>
      </c>
      <c r="H7" s="85">
        <v>8.552245069240454</v>
      </c>
    </row>
    <row r="8" spans="2:8" ht="16.5" customHeight="1">
      <c r="B8" s="11" t="s">
        <v>6</v>
      </c>
      <c r="C8" s="96">
        <v>31.628173315518225</v>
      </c>
      <c r="D8" s="89">
        <v>9.85439417576703</v>
      </c>
      <c r="E8" s="89">
        <v>10.8826657213754</v>
      </c>
      <c r="F8" s="97">
        <v>42.06989247311828</v>
      </c>
      <c r="G8" s="89">
        <v>11.61841128433556</v>
      </c>
      <c r="H8" s="82">
        <v>13.643451143451143</v>
      </c>
    </row>
    <row r="9" spans="2:8" ht="16.5" customHeight="1">
      <c r="B9" s="11" t="s">
        <v>7</v>
      </c>
      <c r="C9" s="96">
        <v>49.59537572254335</v>
      </c>
      <c r="D9" s="89">
        <v>15.833701901813358</v>
      </c>
      <c r="E9" s="89">
        <v>16.78832116788321</v>
      </c>
      <c r="F9" s="97">
        <v>10.622443015780245</v>
      </c>
      <c r="G9" s="89">
        <v>27.268779852366475</v>
      </c>
      <c r="H9" s="82">
        <v>20.255235602094242</v>
      </c>
    </row>
    <row r="10" spans="2:8" ht="16.5" customHeight="1">
      <c r="B10" s="14" t="s">
        <v>8</v>
      </c>
      <c r="C10" s="98">
        <v>43.27485380116959</v>
      </c>
      <c r="D10" s="99">
        <v>23.537414965986393</v>
      </c>
      <c r="E10" s="99">
        <v>20.057999033349443</v>
      </c>
      <c r="F10" s="100">
        <v>45.08233199821985</v>
      </c>
      <c r="G10" s="99">
        <v>23.778501628664493</v>
      </c>
      <c r="H10" s="83">
        <v>22.885990744636096</v>
      </c>
    </row>
    <row r="11" spans="2:8" ht="16.5" customHeight="1">
      <c r="B11" s="9" t="s">
        <v>83</v>
      </c>
      <c r="C11" s="101">
        <v>38.42194160701359</v>
      </c>
      <c r="D11" s="102">
        <v>11.1935593384742</v>
      </c>
      <c r="E11" s="102">
        <v>12.408442298301773</v>
      </c>
      <c r="F11" s="103">
        <v>26.993079723188927</v>
      </c>
      <c r="G11" s="102">
        <v>20.35006470067425</v>
      </c>
      <c r="H11" s="86">
        <v>12.771277599547085</v>
      </c>
    </row>
    <row r="12" spans="2:8" ht="16.5" customHeight="1">
      <c r="B12" s="17" t="s">
        <v>9</v>
      </c>
      <c r="C12" s="94">
        <v>31.63909261470237</v>
      </c>
      <c r="D12" s="88">
        <v>17.968002187884586</v>
      </c>
      <c r="E12" s="88">
        <v>12.955825674473761</v>
      </c>
      <c r="F12" s="95">
        <v>19.833807128799474</v>
      </c>
      <c r="G12" s="88">
        <v>0</v>
      </c>
      <c r="H12" s="85">
        <v>14.972664015904572</v>
      </c>
    </row>
    <row r="13" spans="2:8" ht="16.5" customHeight="1">
      <c r="B13" s="11" t="s">
        <v>10</v>
      </c>
      <c r="C13" s="96">
        <v>41.17535184480791</v>
      </c>
      <c r="D13" s="89">
        <v>26.26046969945804</v>
      </c>
      <c r="E13" s="89">
        <v>20.93074065982084</v>
      </c>
      <c r="F13" s="97">
        <v>33.40377358490566</v>
      </c>
      <c r="G13" s="89">
        <v>18.02350892468437</v>
      </c>
      <c r="H13" s="82">
        <v>31.61942098914355</v>
      </c>
    </row>
    <row r="14" spans="2:8" ht="16.5" customHeight="1">
      <c r="B14" s="11" t="s">
        <v>11</v>
      </c>
      <c r="C14" s="96">
        <v>64.31478968792402</v>
      </c>
      <c r="D14" s="89">
        <v>21.922428330522767</v>
      </c>
      <c r="E14" s="89">
        <v>12.828685258964143</v>
      </c>
      <c r="F14" s="97">
        <v>79.60927960927961</v>
      </c>
      <c r="G14" s="89">
        <v>13.435237329042637</v>
      </c>
      <c r="H14" s="87">
        <v>26.256983240223462</v>
      </c>
    </row>
    <row r="15" spans="2:8" ht="16.5" customHeight="1">
      <c r="B15" s="11" t="s">
        <v>12</v>
      </c>
      <c r="C15" s="96">
        <v>44.87804878048781</v>
      </c>
      <c r="D15" s="89">
        <v>42.36686390532544</v>
      </c>
      <c r="E15" s="89">
        <v>34.293948126801155</v>
      </c>
      <c r="F15" s="97">
        <v>76.90217391304348</v>
      </c>
      <c r="G15" s="89">
        <v>36.41703377386197</v>
      </c>
      <c r="H15" s="82">
        <v>50.49900199600798</v>
      </c>
    </row>
    <row r="16" spans="2:8" ht="16.5" customHeight="1">
      <c r="B16" s="11" t="s">
        <v>13</v>
      </c>
      <c r="C16" s="96">
        <v>63.092783505154635</v>
      </c>
      <c r="D16" s="89">
        <v>15.94896331738437</v>
      </c>
      <c r="E16" s="89">
        <v>11.969904240766075</v>
      </c>
      <c r="F16" s="97">
        <v>71.84163701067615</v>
      </c>
      <c r="G16" s="89">
        <v>15.96958174904943</v>
      </c>
      <c r="H16" s="82">
        <v>33.55317394888706</v>
      </c>
    </row>
    <row r="17" spans="2:8" ht="16.5" customHeight="1">
      <c r="B17" s="11" t="s">
        <v>97</v>
      </c>
      <c r="C17" s="96">
        <v>35.75814832309872</v>
      </c>
      <c r="D17" s="89">
        <v>20.301075268817204</v>
      </c>
      <c r="E17" s="89">
        <v>21.35869565217391</v>
      </c>
      <c r="F17" s="97">
        <v>14.72972972972973</v>
      </c>
      <c r="G17" s="89">
        <v>29.092113982770044</v>
      </c>
      <c r="H17" s="82">
        <v>22.31722958529286</v>
      </c>
    </row>
    <row r="18" spans="2:12" ht="16.5" customHeight="1">
      <c r="B18" s="11" t="s">
        <v>98</v>
      </c>
      <c r="C18" s="96">
        <v>40.6015037593985</v>
      </c>
      <c r="D18" s="89">
        <v>20.10562052055828</v>
      </c>
      <c r="E18" s="89">
        <v>17.278360343183984</v>
      </c>
      <c r="F18" s="97">
        <v>21.677704194260485</v>
      </c>
      <c r="G18" s="89">
        <v>21.527581329561528</v>
      </c>
      <c r="H18" s="82">
        <v>18.085470085470085</v>
      </c>
      <c r="I18" s="149"/>
      <c r="J18" s="149"/>
      <c r="K18" s="149"/>
      <c r="L18" s="149"/>
    </row>
    <row r="19" spans="2:12" ht="16.5" customHeight="1">
      <c r="B19" s="14" t="s">
        <v>99</v>
      </c>
      <c r="C19" s="96">
        <v>44.44444444444444</v>
      </c>
      <c r="D19" s="89">
        <v>22.15098241985522</v>
      </c>
      <c r="E19" s="89">
        <v>23.072819418511603</v>
      </c>
      <c r="F19" s="97">
        <v>35.66333808844508</v>
      </c>
      <c r="G19" s="89">
        <v>0</v>
      </c>
      <c r="H19" s="82">
        <v>28.092441750331503</v>
      </c>
      <c r="I19" s="151"/>
      <c r="J19" s="151"/>
      <c r="K19" s="151"/>
      <c r="L19" s="151"/>
    </row>
    <row r="20" spans="2:12" ht="16.5" customHeight="1">
      <c r="B20" s="9" t="s">
        <v>85</v>
      </c>
      <c r="C20" s="101">
        <v>41.02130118890357</v>
      </c>
      <c r="D20" s="102">
        <v>21.51890566524713</v>
      </c>
      <c r="E20" s="102">
        <v>17.900403768506056</v>
      </c>
      <c r="F20" s="103">
        <v>34.64245639090075</v>
      </c>
      <c r="G20" s="102">
        <v>12.343553715163075</v>
      </c>
      <c r="H20" s="86">
        <v>24.450737814875538</v>
      </c>
      <c r="I20" s="153"/>
      <c r="J20" s="153"/>
      <c r="K20" s="153"/>
      <c r="L20" s="153"/>
    </row>
    <row r="21" spans="2:8" ht="16.5" customHeight="1">
      <c r="B21" s="17" t="s">
        <v>14</v>
      </c>
      <c r="C21" s="94">
        <v>35.09241245136187</v>
      </c>
      <c r="D21" s="88">
        <v>24.92525142701821</v>
      </c>
      <c r="E21" s="88">
        <v>35.38352774832096</v>
      </c>
      <c r="F21" s="95">
        <v>38.71845620979713</v>
      </c>
      <c r="G21" s="88">
        <v>42.25821819914245</v>
      </c>
      <c r="H21" s="85">
        <v>48.22006472491909</v>
      </c>
    </row>
    <row r="22" spans="2:8" ht="16.5" customHeight="1">
      <c r="B22" s="11" t="s">
        <v>15</v>
      </c>
      <c r="C22" s="96">
        <v>25.883069427527406</v>
      </c>
      <c r="D22" s="89">
        <v>18.913313977602655</v>
      </c>
      <c r="E22" s="89">
        <v>17.532467532467532</v>
      </c>
      <c r="F22" s="97">
        <v>34.24139235716988</v>
      </c>
      <c r="G22" s="89">
        <v>21.0455764075067</v>
      </c>
      <c r="H22" s="82">
        <v>23.941432528690147</v>
      </c>
    </row>
    <row r="23" spans="2:8" ht="16.5" customHeight="1">
      <c r="B23" s="8" t="s">
        <v>100</v>
      </c>
      <c r="C23" s="98">
        <v>16.294881944767848</v>
      </c>
      <c r="D23" s="99">
        <v>11.687856642306539</v>
      </c>
      <c r="E23" s="99">
        <v>13.983270412317713</v>
      </c>
      <c r="F23" s="100">
        <v>14.149680872966853</v>
      </c>
      <c r="G23" s="99">
        <v>11.358969572521934</v>
      </c>
      <c r="H23" s="83">
        <v>18.0920726262526</v>
      </c>
    </row>
    <row r="24" spans="2:8" ht="16.5" customHeight="1">
      <c r="B24" s="9" t="s">
        <v>86</v>
      </c>
      <c r="C24" s="101">
        <v>19.71205053806883</v>
      </c>
      <c r="D24" s="102">
        <v>14.224336351081787</v>
      </c>
      <c r="E24" s="102">
        <v>17.67293522489827</v>
      </c>
      <c r="F24" s="103">
        <v>19.98621376325968</v>
      </c>
      <c r="G24" s="102">
        <v>16.903180706046836</v>
      </c>
      <c r="H24" s="86">
        <v>23.17803909819489</v>
      </c>
    </row>
    <row r="25" spans="2:8" ht="16.5" customHeight="1">
      <c r="B25" s="27" t="s">
        <v>101</v>
      </c>
      <c r="C25" s="94">
        <v>45.656593034286495</v>
      </c>
      <c r="D25" s="88">
        <v>14.454022988505747</v>
      </c>
      <c r="E25" s="88">
        <v>13.160657039916027</v>
      </c>
      <c r="F25" s="95">
        <v>31.93866033549994</v>
      </c>
      <c r="G25" s="88">
        <v>10.754954281246814</v>
      </c>
      <c r="H25" s="85">
        <v>20.215545395166558</v>
      </c>
    </row>
    <row r="26" spans="2:8" ht="16.5" customHeight="1">
      <c r="B26" s="8" t="s">
        <v>102</v>
      </c>
      <c r="C26" s="98">
        <v>40.84604715672677</v>
      </c>
      <c r="D26" s="99">
        <v>25.054353452738376</v>
      </c>
      <c r="E26" s="99">
        <v>15.780878859857484</v>
      </c>
      <c r="F26" s="100">
        <v>25.528025995125915</v>
      </c>
      <c r="G26" s="99">
        <v>17.937062937062937</v>
      </c>
      <c r="H26" s="83">
        <v>25.85967004571656</v>
      </c>
    </row>
    <row r="27" spans="2:8" ht="16.5" customHeight="1">
      <c r="B27" s="9" t="s">
        <v>87</v>
      </c>
      <c r="C27" s="101">
        <v>44.30478417616681</v>
      </c>
      <c r="D27" s="102">
        <v>16.589832912659837</v>
      </c>
      <c r="E27" s="102">
        <v>13.581040847921876</v>
      </c>
      <c r="F27" s="103">
        <v>30.90766567593167</v>
      </c>
      <c r="G27" s="102">
        <v>11.924072967358205</v>
      </c>
      <c r="H27" s="86">
        <v>21.428876639747042</v>
      </c>
    </row>
    <row r="28" spans="2:8" ht="16.5" customHeight="1">
      <c r="B28" s="17" t="s">
        <v>16</v>
      </c>
      <c r="C28" s="94">
        <v>28.865435356200525</v>
      </c>
      <c r="D28" s="88">
        <v>21.461736887360274</v>
      </c>
      <c r="E28" s="88">
        <v>14.146620847651775</v>
      </c>
      <c r="F28" s="95">
        <v>30.196643673427364</v>
      </c>
      <c r="G28" s="88">
        <v>0</v>
      </c>
      <c r="H28" s="85">
        <v>23.103562005277045</v>
      </c>
    </row>
    <row r="29" spans="2:8" ht="16.5" customHeight="1">
      <c r="B29" s="11" t="s">
        <v>17</v>
      </c>
      <c r="C29" s="96">
        <v>31.75983342104661</v>
      </c>
      <c r="D29" s="89">
        <v>24.874938695438942</v>
      </c>
      <c r="E29" s="89">
        <v>32.072913528171135</v>
      </c>
      <c r="F29" s="97">
        <v>28.01910184589953</v>
      </c>
      <c r="G29" s="89">
        <v>0</v>
      </c>
      <c r="H29" s="82">
        <v>29.219882637210908</v>
      </c>
    </row>
    <row r="30" spans="2:8" ht="16.5" customHeight="1">
      <c r="B30" s="11" t="s">
        <v>18</v>
      </c>
      <c r="C30" s="96">
        <v>12.74556780067082</v>
      </c>
      <c r="D30" s="89">
        <v>8.934543717152414</v>
      </c>
      <c r="E30" s="89">
        <v>8.173690932311622</v>
      </c>
      <c r="F30" s="97">
        <v>8.77049180327869</v>
      </c>
      <c r="G30" s="89">
        <v>0</v>
      </c>
      <c r="H30" s="82">
        <v>12.307083498219232</v>
      </c>
    </row>
    <row r="31" spans="2:8" ht="16.5" customHeight="1">
      <c r="B31" s="11" t="s">
        <v>19</v>
      </c>
      <c r="C31" s="96">
        <v>53.5406264185202</v>
      </c>
      <c r="D31" s="89">
        <v>26.392148495839557</v>
      </c>
      <c r="E31" s="89">
        <v>22.39146991622239</v>
      </c>
      <c r="F31" s="97">
        <v>20.274184205445067</v>
      </c>
      <c r="G31" s="89">
        <v>0</v>
      </c>
      <c r="H31" s="87">
        <v>31.104317921283915</v>
      </c>
    </row>
    <row r="32" spans="2:8" ht="16.5" customHeight="1">
      <c r="B32" s="11" t="s">
        <v>20</v>
      </c>
      <c r="C32" s="96">
        <v>47.458162298705396</v>
      </c>
      <c r="D32" s="89">
        <v>28.43007915567282</v>
      </c>
      <c r="E32" s="89">
        <v>21.99546485260771</v>
      </c>
      <c r="F32" s="97">
        <v>71.06630003055301</v>
      </c>
      <c r="G32" s="89">
        <v>22.105843439911794</v>
      </c>
      <c r="H32" s="82">
        <v>43.061346039309115</v>
      </c>
    </row>
    <row r="33" spans="2:8" ht="16.5" customHeight="1">
      <c r="B33" s="14" t="s">
        <v>21</v>
      </c>
      <c r="C33" s="98">
        <v>42.28267297457126</v>
      </c>
      <c r="D33" s="99">
        <v>30.4635761589404</v>
      </c>
      <c r="E33" s="99">
        <v>20.191765369430346</v>
      </c>
      <c r="F33" s="100">
        <v>16.49951472015529</v>
      </c>
      <c r="G33" s="99">
        <v>21.26358695652174</v>
      </c>
      <c r="H33" s="83">
        <v>27.16335030078667</v>
      </c>
    </row>
    <row r="34" spans="2:8" ht="16.5" customHeight="1">
      <c r="B34" s="9" t="s">
        <v>88</v>
      </c>
      <c r="C34" s="101">
        <v>35.92405515079569</v>
      </c>
      <c r="D34" s="102">
        <v>23.963233697618875</v>
      </c>
      <c r="E34" s="102">
        <v>21.510495563730796</v>
      </c>
      <c r="F34" s="103">
        <v>29.902592537089767</v>
      </c>
      <c r="G34" s="102">
        <v>3.3875788774493523</v>
      </c>
      <c r="H34" s="84">
        <v>28.31695331695332</v>
      </c>
    </row>
    <row r="35" spans="2:8" ht="16.5" customHeight="1">
      <c r="B35" s="17" t="s">
        <v>22</v>
      </c>
      <c r="C35" s="94">
        <v>29.194972826086957</v>
      </c>
      <c r="D35" s="88">
        <v>18.020989505247375</v>
      </c>
      <c r="E35" s="88">
        <v>16.348988013362153</v>
      </c>
      <c r="F35" s="95">
        <v>18.180473372781066</v>
      </c>
      <c r="G35" s="88">
        <v>0</v>
      </c>
      <c r="H35" s="85">
        <v>25.07905953526743</v>
      </c>
    </row>
    <row r="36" spans="2:8" ht="16.5" customHeight="1">
      <c r="B36" s="14" t="s">
        <v>23</v>
      </c>
      <c r="C36" s="98">
        <v>38.86861313868613</v>
      </c>
      <c r="D36" s="99">
        <v>40.053763440860216</v>
      </c>
      <c r="E36" s="99">
        <v>35.94961240310077</v>
      </c>
      <c r="F36" s="100">
        <v>36.809815950920246</v>
      </c>
      <c r="G36" s="99">
        <v>41.83884297520662</v>
      </c>
      <c r="H36" s="83">
        <v>44.15156507413509</v>
      </c>
    </row>
    <row r="37" spans="2:8" ht="16.5" customHeight="1">
      <c r="B37" s="9" t="s">
        <v>89</v>
      </c>
      <c r="C37" s="101">
        <v>31.306425916091346</v>
      </c>
      <c r="D37" s="102">
        <v>22.03971561657269</v>
      </c>
      <c r="E37" s="102">
        <v>19.653651364156183</v>
      </c>
      <c r="F37" s="103">
        <v>21.799761620977353</v>
      </c>
      <c r="G37" s="102">
        <v>8.011869436201781</v>
      </c>
      <c r="H37" s="86">
        <v>28.898174620628986</v>
      </c>
    </row>
    <row r="38" spans="2:8" ht="16.5" customHeight="1">
      <c r="B38" s="17" t="s">
        <v>25</v>
      </c>
      <c r="C38" s="96">
        <v>19.7461119234348</v>
      </c>
      <c r="D38" s="89">
        <v>11.048701091466139</v>
      </c>
      <c r="E38" s="89">
        <v>7.994773844335221</v>
      </c>
      <c r="F38" s="97">
        <v>1.9854740664719348</v>
      </c>
      <c r="G38" s="89">
        <v>0</v>
      </c>
      <c r="H38" s="82">
        <v>13.518825624961611</v>
      </c>
    </row>
    <row r="39" spans="2:8" ht="16.5" customHeight="1">
      <c r="B39" s="14" t="s">
        <v>24</v>
      </c>
      <c r="C39" s="96">
        <v>52.450980392156865</v>
      </c>
      <c r="D39" s="89">
        <v>57.09779179810725</v>
      </c>
      <c r="E39" s="89">
        <v>49.7737556561086</v>
      </c>
      <c r="F39" s="97">
        <v>65.09695290858726</v>
      </c>
      <c r="G39" s="89">
        <v>52.46376811594203</v>
      </c>
      <c r="H39" s="82">
        <v>59.36507936507937</v>
      </c>
    </row>
    <row r="40" spans="2:8" ht="16.5" customHeight="1">
      <c r="B40" s="11" t="s">
        <v>26</v>
      </c>
      <c r="C40" s="96">
        <v>69.41176470588235</v>
      </c>
      <c r="D40" s="89">
        <v>66.02150537634408</v>
      </c>
      <c r="E40" s="89">
        <v>71.8849840255591</v>
      </c>
      <c r="F40" s="97">
        <v>69.46236559139784</v>
      </c>
      <c r="G40" s="89">
        <v>0</v>
      </c>
      <c r="H40" s="82">
        <v>64.82889733840305</v>
      </c>
    </row>
    <row r="41" spans="2:8" ht="16.5" customHeight="1">
      <c r="B41" s="11" t="s">
        <v>27</v>
      </c>
      <c r="C41" s="98">
        <v>60.381861575178995</v>
      </c>
      <c r="D41" s="99">
        <v>53.80811078140455</v>
      </c>
      <c r="E41" s="99">
        <v>52.98245614035088</v>
      </c>
      <c r="F41" s="100">
        <v>7.889908256880735</v>
      </c>
      <c r="G41" s="99">
        <v>54.47154471544715</v>
      </c>
      <c r="H41" s="90">
        <v>55.26315789473685</v>
      </c>
    </row>
    <row r="42" spans="2:8" ht="16.5" customHeight="1">
      <c r="B42" s="11" t="s">
        <v>28</v>
      </c>
      <c r="C42" s="94">
        <v>59.93431855500822</v>
      </c>
      <c r="D42" s="88">
        <v>57.1767497034401</v>
      </c>
      <c r="E42" s="88">
        <v>45.26066350710901</v>
      </c>
      <c r="F42" s="95">
        <v>82.58386866523911</v>
      </c>
      <c r="G42" s="88">
        <v>0</v>
      </c>
      <c r="H42" s="85">
        <v>59.95525727069351</v>
      </c>
    </row>
    <row r="43" spans="2:8" ht="16.5" customHeight="1">
      <c r="B43" s="11" t="s">
        <v>29</v>
      </c>
      <c r="C43" s="96">
        <v>27.496443812233284</v>
      </c>
      <c r="D43" s="89">
        <v>23.5421888053467</v>
      </c>
      <c r="E43" s="89">
        <v>24.10677618069815</v>
      </c>
      <c r="F43" s="97">
        <v>58.96771622160223</v>
      </c>
      <c r="G43" s="89">
        <v>0</v>
      </c>
      <c r="H43" s="82">
        <v>18.98078529657477</v>
      </c>
    </row>
    <row r="44" spans="2:8" ht="16.5" customHeight="1">
      <c r="B44" s="14" t="s">
        <v>30</v>
      </c>
      <c r="C44" s="96">
        <v>76.59327925840093</v>
      </c>
      <c r="D44" s="89">
        <v>71.53965785381027</v>
      </c>
      <c r="E44" s="89">
        <v>62.69430051813472</v>
      </c>
      <c r="F44" s="97">
        <v>79.00807381776241</v>
      </c>
      <c r="G44" s="89">
        <v>0</v>
      </c>
      <c r="H44" s="82">
        <v>78.6842105263158</v>
      </c>
    </row>
    <row r="45" spans="2:8" ht="16.5" customHeight="1">
      <c r="B45" s="11" t="s">
        <v>103</v>
      </c>
      <c r="C45" s="96">
        <v>62.83524904214559</v>
      </c>
      <c r="D45" s="89">
        <v>23.371647509578544</v>
      </c>
      <c r="E45" s="89">
        <v>15.568862275449103</v>
      </c>
      <c r="F45" s="97">
        <v>35.63218390804598</v>
      </c>
      <c r="G45" s="89">
        <v>21.014492753623188</v>
      </c>
      <c r="H45" s="82">
        <v>29.50191570881226</v>
      </c>
    </row>
    <row r="46" spans="2:8" ht="16.5" customHeight="1">
      <c r="B46" s="11" t="s">
        <v>104</v>
      </c>
      <c r="C46" s="96">
        <v>54.40860215053763</v>
      </c>
      <c r="D46" s="89">
        <v>20.64516129032258</v>
      </c>
      <c r="E46" s="89">
        <v>16.216216216216218</v>
      </c>
      <c r="F46" s="97">
        <v>35.6989247311828</v>
      </c>
      <c r="G46" s="89">
        <v>0</v>
      </c>
      <c r="H46" s="82">
        <v>22.1505376344086</v>
      </c>
    </row>
    <row r="47" spans="2:8" ht="16.5" customHeight="1">
      <c r="B47" s="14" t="s">
        <v>105</v>
      </c>
      <c r="C47" s="96">
        <v>36.38627559490869</v>
      </c>
      <c r="D47" s="89">
        <v>23.357125276888997</v>
      </c>
      <c r="E47" s="89">
        <v>10.052099295127185</v>
      </c>
      <c r="F47" s="97">
        <v>27.077625570776252</v>
      </c>
      <c r="G47" s="89">
        <v>26.223564954682782</v>
      </c>
      <c r="H47" s="82">
        <v>26.182432432432435</v>
      </c>
    </row>
    <row r="48" spans="2:12" ht="16.5" customHeight="1">
      <c r="B48" s="7" t="s">
        <v>106</v>
      </c>
      <c r="C48" s="96">
        <v>55.42491442178896</v>
      </c>
      <c r="D48" s="89">
        <v>40.586565752128664</v>
      </c>
      <c r="E48" s="89">
        <v>37.04006541291905</v>
      </c>
      <c r="F48" s="97">
        <v>50.96376252891287</v>
      </c>
      <c r="G48" s="89">
        <v>0</v>
      </c>
      <c r="H48" s="87">
        <v>42.93735224586289</v>
      </c>
      <c r="I48" s="149"/>
      <c r="J48" s="149"/>
      <c r="K48" s="149"/>
      <c r="L48" s="149"/>
    </row>
    <row r="49" spans="2:12" ht="16.5" customHeight="1">
      <c r="B49" s="7" t="s">
        <v>107</v>
      </c>
      <c r="C49" s="96">
        <v>30.04115226337449</v>
      </c>
      <c r="D49" s="89">
        <v>16.004335260115607</v>
      </c>
      <c r="E49" s="89">
        <v>11.438389788905253</v>
      </c>
      <c r="F49" s="97">
        <v>23.829201101928373</v>
      </c>
      <c r="G49" s="89">
        <v>0</v>
      </c>
      <c r="H49" s="87">
        <v>25.264957264957268</v>
      </c>
      <c r="I49" s="150"/>
      <c r="J49" s="150"/>
      <c r="K49" s="150"/>
      <c r="L49" s="150"/>
    </row>
    <row r="50" spans="2:12" ht="16.5" customHeight="1">
      <c r="B50" s="15" t="s">
        <v>108</v>
      </c>
      <c r="C50" s="98">
        <v>35.6551724137931</v>
      </c>
      <c r="D50" s="99">
        <v>28.474928552870875</v>
      </c>
      <c r="E50" s="99">
        <v>21.093176815847396</v>
      </c>
      <c r="F50" s="100">
        <v>34.5996940336563</v>
      </c>
      <c r="G50" s="99">
        <v>23.091512565196776</v>
      </c>
      <c r="H50" s="90">
        <v>26.458832933653078</v>
      </c>
      <c r="I50" s="151"/>
      <c r="J50" s="151"/>
      <c r="K50" s="151"/>
      <c r="L50" s="151"/>
    </row>
    <row r="51" spans="2:8" ht="16.5" customHeight="1">
      <c r="B51" s="9" t="s">
        <v>90</v>
      </c>
      <c r="C51" s="101">
        <v>35.20804653847861</v>
      </c>
      <c r="D51" s="102">
        <v>24.45343752907247</v>
      </c>
      <c r="E51" s="102">
        <v>18.882660786866083</v>
      </c>
      <c r="F51" s="103">
        <v>24.350076902877294</v>
      </c>
      <c r="G51" s="102">
        <v>6.196595134042137</v>
      </c>
      <c r="H51" s="86">
        <v>26.338514680483595</v>
      </c>
    </row>
    <row r="52" spans="2:8" ht="16.5" customHeight="1">
      <c r="B52" s="28" t="s">
        <v>64</v>
      </c>
      <c r="C52" s="94">
        <v>24.779982743744608</v>
      </c>
      <c r="D52" s="88">
        <v>17.431192660550458</v>
      </c>
      <c r="E52" s="88">
        <v>12.21700128150363</v>
      </c>
      <c r="F52" s="95">
        <v>11.310125668062978</v>
      </c>
      <c r="G52" s="88">
        <v>13.630731102850064</v>
      </c>
      <c r="H52" s="85">
        <v>20.72784810126582</v>
      </c>
    </row>
    <row r="53" spans="2:8" ht="16.5" customHeight="1">
      <c r="B53" s="7" t="s">
        <v>65</v>
      </c>
      <c r="C53" s="96">
        <v>36.098765432098766</v>
      </c>
      <c r="D53" s="89">
        <v>27.69585253456221</v>
      </c>
      <c r="E53" s="89">
        <v>22.043309272626317</v>
      </c>
      <c r="F53" s="97">
        <v>45.85238406270412</v>
      </c>
      <c r="G53" s="89">
        <v>25.145631067961165</v>
      </c>
      <c r="H53" s="82">
        <v>27.490039840637447</v>
      </c>
    </row>
    <row r="54" spans="2:8" ht="16.5" customHeight="1">
      <c r="B54" s="7" t="s">
        <v>66</v>
      </c>
      <c r="C54" s="96">
        <v>39.45334859759588</v>
      </c>
      <c r="D54" s="89">
        <v>32.52866626433313</v>
      </c>
      <c r="E54" s="89">
        <v>16.877704760378265</v>
      </c>
      <c r="F54" s="97">
        <v>28.02381838481578</v>
      </c>
      <c r="G54" s="89">
        <v>18.291104124283336</v>
      </c>
      <c r="H54" s="82">
        <v>36.556367282624265</v>
      </c>
    </row>
    <row r="55" spans="2:8" ht="16.5" customHeight="1">
      <c r="B55" s="11" t="s">
        <v>109</v>
      </c>
      <c r="C55" s="96">
        <v>41.741176470588236</v>
      </c>
      <c r="D55" s="89">
        <v>32.58373205741627</v>
      </c>
      <c r="E55" s="89">
        <v>22.878998609179416</v>
      </c>
      <c r="F55" s="97">
        <v>15.469996531390912</v>
      </c>
      <c r="G55" s="89">
        <v>8.791208791208792</v>
      </c>
      <c r="H55" s="82">
        <v>26.946672958942898</v>
      </c>
    </row>
    <row r="56" spans="2:8" ht="16.5" customHeight="1">
      <c r="B56" s="11" t="s">
        <v>110</v>
      </c>
      <c r="C56" s="96">
        <v>17.023867510959573</v>
      </c>
      <c r="D56" s="89">
        <v>10.911068148864185</v>
      </c>
      <c r="E56" s="89">
        <v>6.115630447414294</v>
      </c>
      <c r="F56" s="97">
        <v>25.682852807283762</v>
      </c>
      <c r="G56" s="89">
        <v>0</v>
      </c>
      <c r="H56" s="82">
        <v>7.428444147455174</v>
      </c>
    </row>
    <row r="57" spans="2:8" ht="16.5" customHeight="1">
      <c r="B57" s="7" t="s">
        <v>111</v>
      </c>
      <c r="C57" s="96">
        <v>27.589641434262944</v>
      </c>
      <c r="D57" s="89">
        <v>17.910699241786016</v>
      </c>
      <c r="E57" s="89">
        <v>12.341325811001411</v>
      </c>
      <c r="F57" s="97">
        <v>15.67116249197174</v>
      </c>
      <c r="G57" s="89">
        <v>13.447139862234202</v>
      </c>
      <c r="H57" s="82">
        <v>19.186046511627907</v>
      </c>
    </row>
    <row r="58" spans="2:8" ht="16.5" customHeight="1">
      <c r="B58" s="14" t="s">
        <v>31</v>
      </c>
      <c r="C58" s="98">
        <v>19.682004336304505</v>
      </c>
      <c r="D58" s="99">
        <v>16.82183394975131</v>
      </c>
      <c r="E58" s="99">
        <v>9.872495446265939</v>
      </c>
      <c r="F58" s="100">
        <v>14.545232870031699</v>
      </c>
      <c r="G58" s="99">
        <v>11.690885072655217</v>
      </c>
      <c r="H58" s="90">
        <v>17.674418604651162</v>
      </c>
    </row>
    <row r="59" spans="2:8" ht="16.5" customHeight="1">
      <c r="B59" s="9" t="s">
        <v>91</v>
      </c>
      <c r="C59" s="101">
        <v>27.064605354144028</v>
      </c>
      <c r="D59" s="102">
        <v>20.31418376876841</v>
      </c>
      <c r="E59" s="102">
        <v>12.998250943569916</v>
      </c>
      <c r="F59" s="103">
        <v>22.074882995319815</v>
      </c>
      <c r="G59" s="102">
        <v>12.42099879443247</v>
      </c>
      <c r="H59" s="86">
        <v>20.74121493404056</v>
      </c>
    </row>
    <row r="60" spans="2:8" ht="16.5" customHeight="1">
      <c r="B60" s="10" t="s">
        <v>32</v>
      </c>
      <c r="C60" s="94">
        <v>23.65600921087592</v>
      </c>
      <c r="D60" s="88">
        <v>8.351964228680933</v>
      </c>
      <c r="E60" s="88">
        <v>15.38963865912059</v>
      </c>
      <c r="F60" s="95">
        <v>13.245349022102083</v>
      </c>
      <c r="G60" s="88">
        <v>1.201263042284459</v>
      </c>
      <c r="H60" s="85">
        <v>14.594678699237592</v>
      </c>
    </row>
    <row r="61" spans="2:8" ht="16.5" customHeight="1">
      <c r="B61" s="11" t="s">
        <v>33</v>
      </c>
      <c r="C61" s="96">
        <v>25.059356788258146</v>
      </c>
      <c r="D61" s="89">
        <v>24.485733244857332</v>
      </c>
      <c r="E61" s="89">
        <v>12.18308660881402</v>
      </c>
      <c r="F61" s="97">
        <v>18.23110449665143</v>
      </c>
      <c r="G61" s="89">
        <v>0</v>
      </c>
      <c r="H61" s="82">
        <v>13.28512689635616</v>
      </c>
    </row>
    <row r="62" spans="2:8" ht="16.5" customHeight="1">
      <c r="B62" s="11" t="s">
        <v>112</v>
      </c>
      <c r="C62" s="96">
        <v>29.623655913978496</v>
      </c>
      <c r="D62" s="89">
        <v>17.029816513761467</v>
      </c>
      <c r="E62" s="89">
        <v>24.465811965811966</v>
      </c>
      <c r="F62" s="97">
        <v>22.59301879555044</v>
      </c>
      <c r="G62" s="89">
        <v>0</v>
      </c>
      <c r="H62" s="82">
        <v>20.351390922401173</v>
      </c>
    </row>
    <row r="63" spans="2:8" ht="16.5" customHeight="1">
      <c r="B63" s="11" t="s">
        <v>34</v>
      </c>
      <c r="C63" s="96">
        <v>25.078764965343414</v>
      </c>
      <c r="D63" s="89">
        <v>23.07953772943576</v>
      </c>
      <c r="E63" s="89">
        <v>13.359657782165185</v>
      </c>
      <c r="F63" s="97">
        <v>15.04608980077312</v>
      </c>
      <c r="G63" s="89">
        <v>19.45679012345679</v>
      </c>
      <c r="H63" s="82">
        <v>21.31803628601921</v>
      </c>
    </row>
    <row r="64" spans="2:8" ht="16.5" customHeight="1">
      <c r="B64" s="11" t="s">
        <v>35</v>
      </c>
      <c r="C64" s="96">
        <v>35.2</v>
      </c>
      <c r="D64" s="89">
        <v>10.711162926260567</v>
      </c>
      <c r="E64" s="89">
        <v>12.692307692307692</v>
      </c>
      <c r="F64" s="97">
        <v>4.5</v>
      </c>
      <c r="G64" s="89">
        <v>12.990654205607477</v>
      </c>
      <c r="H64" s="82">
        <v>12.35</v>
      </c>
    </row>
    <row r="65" spans="2:8" ht="16.5" customHeight="1">
      <c r="B65" s="7" t="s">
        <v>78</v>
      </c>
      <c r="C65" s="96">
        <v>19.273034657650044</v>
      </c>
      <c r="D65" s="89">
        <v>25.2</v>
      </c>
      <c r="E65" s="89">
        <v>8.884150675195452</v>
      </c>
      <c r="F65" s="97">
        <v>9.239543726235741</v>
      </c>
      <c r="G65" s="89">
        <v>11.11111111111111</v>
      </c>
      <c r="H65" s="82">
        <v>12.038999576091564</v>
      </c>
    </row>
    <row r="66" spans="2:8" ht="16.5" customHeight="1">
      <c r="B66" s="7" t="s">
        <v>79</v>
      </c>
      <c r="C66" s="96">
        <v>29.150039904229846</v>
      </c>
      <c r="D66" s="89">
        <v>12.968548039638087</v>
      </c>
      <c r="E66" s="89">
        <v>11.17230527143981</v>
      </c>
      <c r="F66" s="97">
        <v>8.809442353746151</v>
      </c>
      <c r="G66" s="89" t="e">
        <v>#DIV/0!</v>
      </c>
      <c r="H66" s="82">
        <v>18.960244648318042</v>
      </c>
    </row>
    <row r="67" spans="2:8" ht="16.5" customHeight="1">
      <c r="B67" s="7" t="s">
        <v>114</v>
      </c>
      <c r="C67" s="96">
        <v>29.119412941961308</v>
      </c>
      <c r="D67" s="89">
        <v>19.01085141903172</v>
      </c>
      <c r="E67" s="89">
        <v>20.842982862436312</v>
      </c>
      <c r="F67" s="97">
        <v>36.1576660459342</v>
      </c>
      <c r="G67" s="89">
        <v>19.649334945586457</v>
      </c>
      <c r="H67" s="82">
        <v>24.176182707993473</v>
      </c>
    </row>
    <row r="68" spans="2:8" ht="16.5" customHeight="1">
      <c r="B68" s="7" t="s">
        <v>115</v>
      </c>
      <c r="C68" s="96">
        <v>30.25462962962963</v>
      </c>
      <c r="D68" s="89">
        <v>20.115356885364093</v>
      </c>
      <c r="E68" s="89">
        <v>15.387239849880588</v>
      </c>
      <c r="F68" s="97">
        <v>66.93504117108876</v>
      </c>
      <c r="G68" s="89">
        <v>0</v>
      </c>
      <c r="H68" s="82">
        <v>27.009507346586</v>
      </c>
    </row>
    <row r="69" spans="2:8" ht="16.5" customHeight="1">
      <c r="B69" s="15" t="s">
        <v>113</v>
      </c>
      <c r="C69" s="98">
        <v>42.75618374558304</v>
      </c>
      <c r="D69" s="99">
        <v>24.734799482535575</v>
      </c>
      <c r="E69" s="99">
        <v>24.411214953271028</v>
      </c>
      <c r="F69" s="100">
        <v>15.896020243846332</v>
      </c>
      <c r="G69" s="99">
        <v>27.401837928153718</v>
      </c>
      <c r="H69" s="90">
        <v>39.1072295002426</v>
      </c>
    </row>
    <row r="70" spans="2:8" ht="16.5" customHeight="1">
      <c r="B70" s="9" t="s">
        <v>92</v>
      </c>
      <c r="C70" s="101">
        <v>26.85850397633409</v>
      </c>
      <c r="D70" s="102">
        <v>13.999929807321095</v>
      </c>
      <c r="E70" s="102">
        <v>14.943957385417821</v>
      </c>
      <c r="F70" s="103">
        <v>19.524382055806257</v>
      </c>
      <c r="G70" s="102">
        <v>5.6293523943921215</v>
      </c>
      <c r="H70" s="86">
        <v>18.415119363395224</v>
      </c>
    </row>
    <row r="71" spans="2:8" ht="16.5" customHeight="1">
      <c r="B71" s="17" t="s">
        <v>36</v>
      </c>
      <c r="C71" s="94">
        <v>13.44920688491394</v>
      </c>
      <c r="D71" s="88">
        <v>14.636163175303196</v>
      </c>
      <c r="E71" s="88">
        <v>11.346189852087624</v>
      </c>
      <c r="F71" s="95">
        <v>18.816990869392615</v>
      </c>
      <c r="G71" s="88">
        <v>0</v>
      </c>
      <c r="H71" s="85">
        <v>11.636363636363637</v>
      </c>
    </row>
    <row r="72" spans="2:8" ht="16.5" customHeight="1">
      <c r="B72" s="11" t="s">
        <v>37</v>
      </c>
      <c r="C72" s="96">
        <v>49.08728841686027</v>
      </c>
      <c r="D72" s="89">
        <v>20.218011938749026</v>
      </c>
      <c r="E72" s="89">
        <v>17.36287686160552</v>
      </c>
      <c r="F72" s="97">
        <v>22.570058066144913</v>
      </c>
      <c r="G72" s="89">
        <v>0</v>
      </c>
      <c r="H72" s="82">
        <v>16.670954463596605</v>
      </c>
    </row>
    <row r="73" spans="2:8" ht="16.5" customHeight="1">
      <c r="B73" s="14" t="s">
        <v>38</v>
      </c>
      <c r="C73" s="98">
        <v>38.811691423095354</v>
      </c>
      <c r="D73" s="99">
        <v>15.15918958031838</v>
      </c>
      <c r="E73" s="99">
        <v>16.419832582099165</v>
      </c>
      <c r="F73" s="100">
        <v>58.5019524316649</v>
      </c>
      <c r="G73" s="99">
        <v>0</v>
      </c>
      <c r="H73" s="90">
        <v>16.96712619300106</v>
      </c>
    </row>
    <row r="74" spans="2:8" ht="16.5" customHeight="1">
      <c r="B74" s="9" t="s">
        <v>95</v>
      </c>
      <c r="C74" s="101">
        <v>27.988391075639395</v>
      </c>
      <c r="D74" s="102">
        <v>16.290636488142436</v>
      </c>
      <c r="E74" s="102">
        <v>13.879962682699285</v>
      </c>
      <c r="F74" s="103">
        <v>27.65259853505406</v>
      </c>
      <c r="G74" s="102">
        <v>0</v>
      </c>
      <c r="H74" s="86">
        <v>14.08669825330599</v>
      </c>
    </row>
    <row r="75" spans="2:8" ht="16.5" customHeight="1">
      <c r="B75" s="17" t="s">
        <v>39</v>
      </c>
      <c r="C75" s="94">
        <v>13.977566867989646</v>
      </c>
      <c r="D75" s="88">
        <v>13.905579399141633</v>
      </c>
      <c r="E75" s="88">
        <v>12.556421830119</v>
      </c>
      <c r="F75" s="95">
        <v>34.72659604924134</v>
      </c>
      <c r="G75" s="88">
        <v>0</v>
      </c>
      <c r="H75" s="85">
        <v>18.920407601211785</v>
      </c>
    </row>
    <row r="76" spans="2:8" ht="16.5" customHeight="1">
      <c r="B76" s="14" t="s">
        <v>40</v>
      </c>
      <c r="C76" s="98">
        <v>22.170179547228727</v>
      </c>
      <c r="D76" s="99">
        <v>14.247221286628495</v>
      </c>
      <c r="E76" s="99">
        <v>12.941176470588237</v>
      </c>
      <c r="F76" s="100">
        <v>59.50146627565982</v>
      </c>
      <c r="G76" s="99">
        <v>0</v>
      </c>
      <c r="H76" s="90">
        <v>17.837487860148915</v>
      </c>
    </row>
    <row r="77" spans="2:8" ht="16.5" customHeight="1">
      <c r="B77" s="9" t="s">
        <v>93</v>
      </c>
      <c r="C77" s="101">
        <v>17.453220731909255</v>
      </c>
      <c r="D77" s="102">
        <v>14.0625</v>
      </c>
      <c r="E77" s="102">
        <v>12.739401764579297</v>
      </c>
      <c r="F77" s="103">
        <v>46.96508764305374</v>
      </c>
      <c r="G77" s="102">
        <v>0</v>
      </c>
      <c r="H77" s="86">
        <v>18.422619047619047</v>
      </c>
    </row>
    <row r="78" spans="2:8" ht="16.5" customHeight="1">
      <c r="B78" s="17" t="s">
        <v>41</v>
      </c>
      <c r="C78" s="94">
        <v>33.232002210860855</v>
      </c>
      <c r="D78" s="88">
        <v>10.032437442075997</v>
      </c>
      <c r="E78" s="88">
        <v>15.596170583115754</v>
      </c>
      <c r="F78" s="95">
        <v>16.087426629595306</v>
      </c>
      <c r="G78" s="88">
        <v>0</v>
      </c>
      <c r="H78" s="85">
        <v>18.489341983317885</v>
      </c>
    </row>
    <row r="79" spans="2:8" ht="16.5" customHeight="1">
      <c r="B79" s="11" t="s">
        <v>42</v>
      </c>
      <c r="C79" s="96">
        <v>20.982514571190674</v>
      </c>
      <c r="D79" s="89">
        <v>3.8011695906432745</v>
      </c>
      <c r="E79" s="89">
        <v>12.075471698113208</v>
      </c>
      <c r="F79" s="97">
        <v>22.32441471571906</v>
      </c>
      <c r="G79" s="89">
        <v>0</v>
      </c>
      <c r="H79" s="82">
        <v>18.1592039800995</v>
      </c>
    </row>
    <row r="80" spans="2:8" ht="16.5" customHeight="1">
      <c r="B80" s="11" t="s">
        <v>43</v>
      </c>
      <c r="C80" s="96">
        <v>18.020679468242246</v>
      </c>
      <c r="D80" s="89">
        <v>26.912442396313363</v>
      </c>
      <c r="E80" s="89">
        <v>14.585635359116022</v>
      </c>
      <c r="F80" s="97">
        <v>55.7936507936508</v>
      </c>
      <c r="G80" s="89">
        <v>19.363395225464192</v>
      </c>
      <c r="H80" s="82">
        <v>24.105865522174536</v>
      </c>
    </row>
    <row r="81" spans="2:8" ht="16.5" customHeight="1">
      <c r="B81" s="11" t="s">
        <v>44</v>
      </c>
      <c r="C81" s="96">
        <v>19.08724155320222</v>
      </c>
      <c r="D81" s="89">
        <v>18.692372170997483</v>
      </c>
      <c r="E81" s="89">
        <v>12.545274942377347</v>
      </c>
      <c r="F81" s="97">
        <v>22.91762540266912</v>
      </c>
      <c r="G81" s="89">
        <v>0</v>
      </c>
      <c r="H81" s="82">
        <v>15.132566283141571</v>
      </c>
    </row>
    <row r="82" spans="2:8" ht="16.5" customHeight="1">
      <c r="B82" s="11" t="s">
        <v>45</v>
      </c>
      <c r="C82" s="96">
        <v>13.593256059009484</v>
      </c>
      <c r="D82" s="89">
        <v>11.329715061058344</v>
      </c>
      <c r="E82" s="89">
        <v>10.601719197707736</v>
      </c>
      <c r="F82" s="97">
        <v>23.73540856031128</v>
      </c>
      <c r="G82" s="89">
        <v>0</v>
      </c>
      <c r="H82" s="82">
        <v>17.595307917888565</v>
      </c>
    </row>
    <row r="83" spans="2:8" ht="16.5" customHeight="1">
      <c r="B83" s="11" t="s">
        <v>46</v>
      </c>
      <c r="C83" s="96">
        <v>19.904306220095695</v>
      </c>
      <c r="D83" s="89">
        <v>13.46877351392024</v>
      </c>
      <c r="E83" s="89">
        <v>12.935323383084576</v>
      </c>
      <c r="F83" s="97">
        <v>16.37971149371801</v>
      </c>
      <c r="G83" s="89">
        <v>0</v>
      </c>
      <c r="H83" s="82">
        <v>19.56622058144901</v>
      </c>
    </row>
    <row r="84" spans="2:8" ht="16.5" customHeight="1">
      <c r="B84" s="11" t="s">
        <v>47</v>
      </c>
      <c r="C84" s="96">
        <v>42.40702479338843</v>
      </c>
      <c r="D84" s="89">
        <v>13.999044433827043</v>
      </c>
      <c r="E84" s="89">
        <v>30.76433121019108</v>
      </c>
      <c r="F84" s="97">
        <v>36.9813041495668</v>
      </c>
      <c r="G84" s="89">
        <v>0</v>
      </c>
      <c r="H84" s="82">
        <v>27.64786795048143</v>
      </c>
    </row>
    <row r="85" spans="2:8" ht="16.5" customHeight="1">
      <c r="B85" s="14" t="s">
        <v>48</v>
      </c>
      <c r="C85" s="98">
        <v>29.89261450799912</v>
      </c>
      <c r="D85" s="99">
        <v>19.212133979355382</v>
      </c>
      <c r="E85" s="99">
        <v>15.404255319148936</v>
      </c>
      <c r="F85" s="100">
        <v>39.50242718446602</v>
      </c>
      <c r="G85" s="99">
        <v>0</v>
      </c>
      <c r="H85" s="90">
        <v>19.667832167832167</v>
      </c>
    </row>
    <row r="86" spans="2:8" ht="16.5" customHeight="1">
      <c r="B86" s="9" t="s">
        <v>49</v>
      </c>
      <c r="C86" s="101">
        <v>27.421016483516485</v>
      </c>
      <c r="D86" s="102">
        <v>13.678385855995682</v>
      </c>
      <c r="E86" s="102">
        <v>15.69747756898595</v>
      </c>
      <c r="F86" s="103">
        <v>24.64409260244811</v>
      </c>
      <c r="G86" s="102">
        <v>0.7762654189706508</v>
      </c>
      <c r="H86" s="86">
        <v>19.195172390412583</v>
      </c>
    </row>
    <row r="87" spans="2:8" ht="16.5" customHeight="1">
      <c r="B87" s="17" t="s">
        <v>50</v>
      </c>
      <c r="C87" s="94">
        <v>24.04953917050691</v>
      </c>
      <c r="D87" s="88">
        <v>16.359447004608295</v>
      </c>
      <c r="E87" s="88">
        <v>17.339667458432302</v>
      </c>
      <c r="F87" s="95">
        <v>10.857676403894892</v>
      </c>
      <c r="G87" s="88">
        <v>22.052817860059896</v>
      </c>
      <c r="H87" s="85">
        <v>15.92741935483871</v>
      </c>
    </row>
    <row r="88" spans="2:8" ht="16.5" customHeight="1">
      <c r="B88" s="11" t="s">
        <v>51</v>
      </c>
      <c r="C88" s="96">
        <v>27.35681252223408</v>
      </c>
      <c r="D88" s="89">
        <v>18.454038997214482</v>
      </c>
      <c r="E88" s="89">
        <v>17.53576372865713</v>
      </c>
      <c r="F88" s="97">
        <v>1.6335540838852098</v>
      </c>
      <c r="G88" s="89">
        <v>12.694974003466205</v>
      </c>
      <c r="H88" s="82">
        <v>17.240156083717633</v>
      </c>
    </row>
    <row r="89" spans="2:8" ht="16.5" customHeight="1">
      <c r="B89" s="11" t="s">
        <v>52</v>
      </c>
      <c r="C89" s="96">
        <v>28.763304612265582</v>
      </c>
      <c r="D89" s="89">
        <v>23.404791929382093</v>
      </c>
      <c r="E89" s="89">
        <v>18.677354709418836</v>
      </c>
      <c r="F89" s="97">
        <v>9.857393044783588</v>
      </c>
      <c r="G89" s="89">
        <v>19.003868471953577</v>
      </c>
      <c r="H89" s="82">
        <v>24.767646320020095</v>
      </c>
    </row>
    <row r="90" spans="2:8" ht="16.5" customHeight="1">
      <c r="B90" s="11" t="s">
        <v>53</v>
      </c>
      <c r="C90" s="96">
        <v>52.83453237410072</v>
      </c>
      <c r="D90" s="89">
        <v>41.89556293389677</v>
      </c>
      <c r="E90" s="89">
        <v>37.47412008281574</v>
      </c>
      <c r="F90" s="97">
        <v>26.36343563700596</v>
      </c>
      <c r="G90" s="89">
        <v>42.28751311647429</v>
      </c>
      <c r="H90" s="82">
        <v>35.707790239466505</v>
      </c>
    </row>
    <row r="91" spans="2:8" ht="16.5" customHeight="1">
      <c r="B91" s="11" t="s">
        <v>54</v>
      </c>
      <c r="C91" s="96">
        <v>44.9584387423202</v>
      </c>
      <c r="D91" s="89">
        <v>30.068666425731838</v>
      </c>
      <c r="E91" s="89">
        <v>33.548804137039426</v>
      </c>
      <c r="F91" s="97">
        <v>32.70690278279725</v>
      </c>
      <c r="G91" s="89">
        <v>34.05044510385757</v>
      </c>
      <c r="H91" s="82">
        <v>31.622696060715576</v>
      </c>
    </row>
    <row r="92" spans="2:8" ht="16.5" customHeight="1">
      <c r="B92" s="14" t="s">
        <v>55</v>
      </c>
      <c r="C92" s="98">
        <v>19.59731543624161</v>
      </c>
      <c r="D92" s="99">
        <v>11.167785234899329</v>
      </c>
      <c r="E92" s="99">
        <v>12.088815789473683</v>
      </c>
      <c r="F92" s="100">
        <v>8.939597315436242</v>
      </c>
      <c r="G92" s="99">
        <v>12.595614482406937</v>
      </c>
      <c r="H92" s="90">
        <v>6.926174496644295</v>
      </c>
    </row>
    <row r="93" spans="2:8" ht="16.5" customHeight="1" thickBot="1">
      <c r="B93" s="29" t="s">
        <v>94</v>
      </c>
      <c r="C93" s="104">
        <v>31.19824235254352</v>
      </c>
      <c r="D93" s="105">
        <v>22.174171118460105</v>
      </c>
      <c r="E93" s="105">
        <v>21.355848025825676</v>
      </c>
      <c r="F93" s="106">
        <v>13.73266777592901</v>
      </c>
      <c r="G93" s="105">
        <v>22.67792521109771</v>
      </c>
      <c r="H93" s="107">
        <v>20.773316337369874</v>
      </c>
    </row>
    <row r="94" spans="2:12" ht="16.5" customHeight="1">
      <c r="B94" s="3" t="s">
        <v>77</v>
      </c>
      <c r="C94" s="21"/>
      <c r="D94" s="21"/>
      <c r="E94" s="21"/>
      <c r="F94" s="21"/>
      <c r="G94" s="21"/>
      <c r="H94" s="70" t="s">
        <v>82</v>
      </c>
      <c r="L94" s="2" t="s">
        <v>73</v>
      </c>
    </row>
    <row r="95" spans="2:8" ht="16.5" customHeight="1">
      <c r="B95" s="3"/>
      <c r="C95" s="21"/>
      <c r="D95" s="21"/>
      <c r="E95" s="21"/>
      <c r="F95" s="21"/>
      <c r="G95" s="21"/>
      <c r="H95" s="21"/>
    </row>
    <row r="96" spans="2:8" ht="16.5" customHeight="1">
      <c r="B96" s="3"/>
      <c r="C96" s="21"/>
      <c r="D96" s="21"/>
      <c r="E96" s="21"/>
      <c r="F96" s="21"/>
      <c r="G96" s="21"/>
      <c r="H96" s="21"/>
    </row>
    <row r="97" spans="2:8" ht="16.5" customHeight="1">
      <c r="B97" s="3"/>
      <c r="C97" s="21"/>
      <c r="D97" s="21"/>
      <c r="E97" s="21"/>
      <c r="F97" s="21"/>
      <c r="G97" s="21"/>
      <c r="H97" s="21"/>
    </row>
    <row r="98" spans="2:8" ht="16.5" customHeight="1">
      <c r="B98" s="3"/>
      <c r="C98" s="21"/>
      <c r="D98" s="21"/>
      <c r="E98" s="21"/>
      <c r="F98" s="21"/>
      <c r="G98" s="21"/>
      <c r="H98" s="21"/>
    </row>
    <row r="99" spans="2:8" ht="16.5" customHeight="1">
      <c r="B99" s="3"/>
      <c r="C99" s="21"/>
      <c r="D99" s="21"/>
      <c r="E99" s="21"/>
      <c r="F99" s="21"/>
      <c r="G99" s="21"/>
      <c r="H99" s="21"/>
    </row>
    <row r="100" spans="2:8" ht="16.5" customHeight="1">
      <c r="B100" s="3"/>
      <c r="C100" s="21"/>
      <c r="D100" s="21"/>
      <c r="E100" s="21"/>
      <c r="F100" s="21"/>
      <c r="G100" s="21"/>
      <c r="H100" s="21"/>
    </row>
    <row r="101" spans="2:8" ht="16.5" customHeight="1">
      <c r="B101" s="3"/>
      <c r="C101" s="21"/>
      <c r="D101" s="21"/>
      <c r="E101" s="21"/>
      <c r="F101" s="21"/>
      <c r="G101" s="21"/>
      <c r="H101" s="21"/>
    </row>
    <row r="102" spans="2:8" ht="16.5" customHeight="1">
      <c r="B102" s="3"/>
      <c r="C102" s="21"/>
      <c r="D102" s="21"/>
      <c r="E102" s="21"/>
      <c r="F102" s="21"/>
      <c r="G102" s="21"/>
      <c r="H102" s="21"/>
    </row>
    <row r="103" spans="2:8" ht="16.5" customHeight="1">
      <c r="B103" s="3"/>
      <c r="C103" s="21"/>
      <c r="D103" s="21"/>
      <c r="E103" s="21"/>
      <c r="F103" s="21"/>
      <c r="G103" s="21"/>
      <c r="H103" s="21"/>
    </row>
    <row r="104" spans="2:8" ht="16.5" customHeight="1">
      <c r="B104" s="3"/>
      <c r="C104" s="21"/>
      <c r="D104" s="21"/>
      <c r="E104" s="21"/>
      <c r="F104" s="21"/>
      <c r="G104" s="21"/>
      <c r="H104" s="21"/>
    </row>
    <row r="105" spans="2:8" ht="16.5" customHeight="1">
      <c r="B105" s="3"/>
      <c r="C105" s="21"/>
      <c r="D105" s="21"/>
      <c r="E105" s="21"/>
      <c r="F105" s="21"/>
      <c r="G105" s="21"/>
      <c r="H105" s="21"/>
    </row>
    <row r="106" spans="2:8" ht="16.5" customHeight="1">
      <c r="B106" s="3"/>
      <c r="C106" s="21"/>
      <c r="D106" s="21"/>
      <c r="E106" s="21"/>
      <c r="F106" s="21"/>
      <c r="G106" s="21"/>
      <c r="H106" s="21"/>
    </row>
    <row r="107" spans="2:8" ht="16.5" customHeight="1">
      <c r="B107" s="3"/>
      <c r="C107" s="21"/>
      <c r="D107" s="21"/>
      <c r="E107" s="21"/>
      <c r="F107" s="21"/>
      <c r="G107" s="21"/>
      <c r="H107" s="21"/>
    </row>
    <row r="108" spans="2:8" ht="16.5" customHeight="1">
      <c r="B108" s="3"/>
      <c r="C108" s="21"/>
      <c r="D108" s="21"/>
      <c r="E108" s="21"/>
      <c r="F108" s="21"/>
      <c r="G108" s="21"/>
      <c r="H108" s="21"/>
    </row>
    <row r="109" spans="2:8" ht="16.5" customHeight="1">
      <c r="B109" s="3"/>
      <c r="C109" s="21"/>
      <c r="D109" s="21"/>
      <c r="E109" s="21"/>
      <c r="F109" s="21"/>
      <c r="G109" s="21"/>
      <c r="H109" s="21"/>
    </row>
    <row r="110" spans="2:8" ht="16.5" customHeight="1">
      <c r="B110" s="3"/>
      <c r="C110" s="21"/>
      <c r="D110" s="21"/>
      <c r="E110" s="21"/>
      <c r="F110" s="21"/>
      <c r="G110" s="21"/>
      <c r="H110" s="21"/>
    </row>
    <row r="111" spans="2:8" ht="16.5" customHeight="1">
      <c r="B111" s="3"/>
      <c r="C111" s="21"/>
      <c r="D111" s="21"/>
      <c r="E111" s="21"/>
      <c r="F111" s="21"/>
      <c r="G111" s="21"/>
      <c r="H111" s="21"/>
    </row>
    <row r="112" spans="2:8" ht="16.5" customHeight="1">
      <c r="B112" s="3"/>
      <c r="C112" s="21"/>
      <c r="D112" s="21"/>
      <c r="E112" s="21"/>
      <c r="F112" s="21"/>
      <c r="G112" s="21"/>
      <c r="H112" s="21"/>
    </row>
    <row r="113" spans="2:8" ht="16.5" customHeight="1">
      <c r="B113" s="3"/>
      <c r="C113" s="21"/>
      <c r="D113" s="21"/>
      <c r="E113" s="21"/>
      <c r="F113" s="21"/>
      <c r="G113" s="21"/>
      <c r="H113" s="21"/>
    </row>
    <row r="114" spans="2:8" ht="16.5" customHeight="1">
      <c r="B114" s="3"/>
      <c r="C114" s="21"/>
      <c r="D114" s="21"/>
      <c r="E114" s="21"/>
      <c r="F114" s="21"/>
      <c r="G114" s="21"/>
      <c r="H114" s="21"/>
    </row>
    <row r="115" spans="2:8" ht="16.5" customHeight="1">
      <c r="B115" s="3"/>
      <c r="C115" s="21"/>
      <c r="D115" s="21"/>
      <c r="E115" s="21"/>
      <c r="F115" s="21"/>
      <c r="G115" s="21"/>
      <c r="H115" s="21"/>
    </row>
    <row r="116" spans="2:8" ht="16.5" customHeight="1">
      <c r="B116" s="3"/>
      <c r="C116" s="21"/>
      <c r="D116" s="21"/>
      <c r="E116" s="21"/>
      <c r="F116" s="21"/>
      <c r="G116" s="21"/>
      <c r="H116" s="21"/>
    </row>
    <row r="117" spans="2:8" ht="16.5" customHeight="1">
      <c r="B117" s="3"/>
      <c r="C117" s="21"/>
      <c r="D117" s="21"/>
      <c r="E117" s="21"/>
      <c r="F117" s="21"/>
      <c r="G117" s="21"/>
      <c r="H117" s="21"/>
    </row>
    <row r="118" spans="2:8" ht="16.5" customHeight="1">
      <c r="B118" s="3"/>
      <c r="C118" s="21"/>
      <c r="D118" s="21"/>
      <c r="E118" s="21"/>
      <c r="F118" s="21"/>
      <c r="G118" s="21"/>
      <c r="H118" s="21"/>
    </row>
    <row r="119" spans="2:8" ht="16.5" customHeight="1">
      <c r="B119" s="3"/>
      <c r="C119" s="21"/>
      <c r="D119" s="21"/>
      <c r="E119" s="21"/>
      <c r="F119" s="21"/>
      <c r="G119" s="21"/>
      <c r="H119" s="21"/>
    </row>
    <row r="120" spans="2:8" ht="16.5" customHeight="1">
      <c r="B120" s="3"/>
      <c r="C120" s="21"/>
      <c r="D120" s="21"/>
      <c r="E120" s="21"/>
      <c r="F120" s="21"/>
      <c r="G120" s="21"/>
      <c r="H120" s="21"/>
    </row>
    <row r="121" spans="2:8" ht="16.5" customHeight="1">
      <c r="B121" s="3"/>
      <c r="C121" s="21"/>
      <c r="D121" s="21"/>
      <c r="E121" s="21"/>
      <c r="F121" s="21"/>
      <c r="G121" s="21"/>
      <c r="H121" s="21"/>
    </row>
    <row r="122" spans="2:8" ht="16.5" customHeight="1">
      <c r="B122" s="3"/>
      <c r="C122" s="21"/>
      <c r="D122" s="21"/>
      <c r="E122" s="21"/>
      <c r="F122" s="21"/>
      <c r="G122" s="21"/>
      <c r="H122" s="21"/>
    </row>
    <row r="123" spans="2:8" ht="16.5" customHeight="1">
      <c r="B123" s="3"/>
      <c r="C123" s="21"/>
      <c r="D123" s="21"/>
      <c r="E123" s="21"/>
      <c r="F123" s="21"/>
      <c r="G123" s="21"/>
      <c r="H123" s="21"/>
    </row>
    <row r="124" spans="2:8" ht="16.5" customHeight="1">
      <c r="B124" s="3"/>
      <c r="C124" s="21"/>
      <c r="D124" s="21"/>
      <c r="E124" s="21"/>
      <c r="F124" s="21"/>
      <c r="G124" s="21"/>
      <c r="H124" s="21"/>
    </row>
    <row r="125" spans="2:8" ht="16.5" customHeight="1">
      <c r="B125" s="3"/>
      <c r="C125" s="21"/>
      <c r="D125" s="21"/>
      <c r="E125" s="21"/>
      <c r="F125" s="21"/>
      <c r="G125" s="21"/>
      <c r="H125" s="21"/>
    </row>
    <row r="126" spans="2:8" ht="16.5" customHeight="1">
      <c r="B126" s="3"/>
      <c r="C126" s="21"/>
      <c r="D126" s="21"/>
      <c r="E126" s="21"/>
      <c r="F126" s="21"/>
      <c r="G126" s="21"/>
      <c r="H126" s="21"/>
    </row>
    <row r="127" spans="2:8" ht="16.5" customHeight="1">
      <c r="B127" s="3"/>
      <c r="C127" s="21"/>
      <c r="D127" s="21"/>
      <c r="E127" s="21"/>
      <c r="F127" s="21"/>
      <c r="G127" s="21"/>
      <c r="H127" s="21"/>
    </row>
    <row r="128" spans="2:8" ht="16.5" customHeight="1">
      <c r="B128" s="3"/>
      <c r="C128" s="21"/>
      <c r="D128" s="21"/>
      <c r="E128" s="21"/>
      <c r="F128" s="21"/>
      <c r="G128" s="21"/>
      <c r="H128" s="21"/>
    </row>
    <row r="129" spans="2:8" ht="16.5" customHeight="1">
      <c r="B129" s="3"/>
      <c r="C129" s="21"/>
      <c r="D129" s="21"/>
      <c r="E129" s="21"/>
      <c r="F129" s="21"/>
      <c r="G129" s="21"/>
      <c r="H129" s="21"/>
    </row>
    <row r="130" spans="2:8" ht="16.5" customHeight="1">
      <c r="B130" s="3"/>
      <c r="C130" s="21"/>
      <c r="D130" s="21"/>
      <c r="E130" s="21"/>
      <c r="F130" s="21"/>
      <c r="G130" s="21"/>
      <c r="H130" s="21"/>
    </row>
    <row r="131" spans="2:8" ht="16.5" customHeight="1">
      <c r="B131" s="3"/>
      <c r="C131" s="21"/>
      <c r="D131" s="21"/>
      <c r="E131" s="21"/>
      <c r="F131" s="21"/>
      <c r="G131" s="21"/>
      <c r="H131" s="21"/>
    </row>
    <row r="132" spans="2:8" ht="16.5" customHeight="1">
      <c r="B132" s="3"/>
      <c r="C132" s="21"/>
      <c r="D132" s="21"/>
      <c r="E132" s="21"/>
      <c r="F132" s="21"/>
      <c r="G132" s="21"/>
      <c r="H132" s="21"/>
    </row>
    <row r="133" spans="2:8" ht="16.5" customHeight="1">
      <c r="B133" s="3"/>
      <c r="C133" s="21"/>
      <c r="D133" s="21"/>
      <c r="E133" s="21"/>
      <c r="F133" s="21"/>
      <c r="G133" s="21"/>
      <c r="H133" s="21"/>
    </row>
    <row r="134" spans="2:8" ht="16.5" customHeight="1">
      <c r="B134" s="3"/>
      <c r="C134" s="21"/>
      <c r="D134" s="21"/>
      <c r="E134" s="21"/>
      <c r="F134" s="21"/>
      <c r="G134" s="21"/>
      <c r="H134" s="21"/>
    </row>
    <row r="135" spans="2:8" ht="16.5" customHeight="1">
      <c r="B135" s="3"/>
      <c r="C135" s="21"/>
      <c r="D135" s="21"/>
      <c r="E135" s="21"/>
      <c r="F135" s="21"/>
      <c r="G135" s="21"/>
      <c r="H135" s="21"/>
    </row>
    <row r="136" spans="2:8" ht="16.5" customHeight="1">
      <c r="B136" s="3"/>
      <c r="C136" s="21"/>
      <c r="D136" s="21"/>
      <c r="E136" s="21"/>
      <c r="F136" s="21"/>
      <c r="G136" s="21"/>
      <c r="H136" s="21"/>
    </row>
    <row r="137" spans="2:8" ht="16.5" customHeight="1">
      <c r="B137" s="3"/>
      <c r="C137" s="21"/>
      <c r="D137" s="21"/>
      <c r="E137" s="21"/>
      <c r="F137" s="21"/>
      <c r="G137" s="21"/>
      <c r="H137" s="21"/>
    </row>
    <row r="138" spans="2:8" ht="16.5" customHeight="1">
      <c r="B138" s="3"/>
      <c r="C138" s="21"/>
      <c r="D138" s="21"/>
      <c r="E138" s="21"/>
      <c r="F138" s="21"/>
      <c r="G138" s="21"/>
      <c r="H138" s="21"/>
    </row>
    <row r="139" spans="2:8" ht="16.5" customHeight="1">
      <c r="B139" s="3"/>
      <c r="C139" s="21"/>
      <c r="D139" s="21"/>
      <c r="E139" s="21"/>
      <c r="F139" s="21"/>
      <c r="G139" s="21"/>
      <c r="H139" s="21"/>
    </row>
    <row r="140" spans="2:8" ht="16.5" customHeight="1">
      <c r="B140" s="3"/>
      <c r="C140" s="21"/>
      <c r="D140" s="21"/>
      <c r="E140" s="21"/>
      <c r="F140" s="21"/>
      <c r="G140" s="21"/>
      <c r="H140" s="21"/>
    </row>
    <row r="141" spans="2:8" ht="16.5" customHeight="1">
      <c r="B141" s="3"/>
      <c r="C141" s="21"/>
      <c r="D141" s="21"/>
      <c r="E141" s="21"/>
      <c r="F141" s="21"/>
      <c r="G141" s="21"/>
      <c r="H141" s="21"/>
    </row>
    <row r="142" spans="2:8" ht="16.5" customHeight="1">
      <c r="B142" s="3"/>
      <c r="C142" s="21"/>
      <c r="D142" s="21"/>
      <c r="E142" s="21"/>
      <c r="F142" s="21"/>
      <c r="G142" s="21"/>
      <c r="H142" s="21"/>
    </row>
    <row r="143" spans="3:8" ht="16.5" customHeight="1">
      <c r="C143" s="22"/>
      <c r="D143" s="22"/>
      <c r="E143" s="22"/>
      <c r="F143" s="22"/>
      <c r="G143" s="22"/>
      <c r="H143" s="22"/>
    </row>
    <row r="144" spans="3:8" ht="16.5" customHeight="1">
      <c r="C144" s="22"/>
      <c r="D144" s="22"/>
      <c r="E144" s="22"/>
      <c r="F144" s="22"/>
      <c r="G144" s="22"/>
      <c r="H144" s="22"/>
    </row>
    <row r="145" spans="3:8" ht="16.5" customHeight="1">
      <c r="C145" s="22"/>
      <c r="D145" s="22"/>
      <c r="E145" s="22"/>
      <c r="F145" s="22"/>
      <c r="G145" s="22"/>
      <c r="H145" s="22"/>
    </row>
    <row r="146" spans="3:8" ht="16.5" customHeight="1">
      <c r="C146" s="22"/>
      <c r="D146" s="22"/>
      <c r="E146" s="22"/>
      <c r="F146" s="22"/>
      <c r="G146" s="22"/>
      <c r="H146" s="22"/>
    </row>
    <row r="147" spans="3:8" ht="16.5" customHeight="1">
      <c r="C147" s="22"/>
      <c r="D147" s="22"/>
      <c r="E147" s="22"/>
      <c r="F147" s="22"/>
      <c r="G147" s="22"/>
      <c r="H147" s="22"/>
    </row>
    <row r="148" spans="3:8" ht="16.5" customHeight="1">
      <c r="C148" s="22"/>
      <c r="D148" s="22"/>
      <c r="E148" s="22"/>
      <c r="F148" s="22"/>
      <c r="G148" s="22"/>
      <c r="H148" s="22"/>
    </row>
    <row r="149" spans="3:8" ht="16.5" customHeight="1">
      <c r="C149" s="22"/>
      <c r="D149" s="22"/>
      <c r="E149" s="22"/>
      <c r="F149" s="22"/>
      <c r="G149" s="22"/>
      <c r="H149" s="22"/>
    </row>
    <row r="150" spans="3:8" ht="16.5" customHeight="1">
      <c r="C150" s="22"/>
      <c r="D150" s="22"/>
      <c r="E150" s="22"/>
      <c r="F150" s="22"/>
      <c r="G150" s="22"/>
      <c r="H150" s="22"/>
    </row>
    <row r="151" spans="3:8" ht="16.5" customHeight="1">
      <c r="C151" s="22"/>
      <c r="D151" s="22"/>
      <c r="E151" s="22"/>
      <c r="F151" s="22"/>
      <c r="G151" s="22"/>
      <c r="H151" s="22"/>
    </row>
    <row r="152" spans="3:8" ht="16.5" customHeight="1">
      <c r="C152" s="22"/>
      <c r="D152" s="22"/>
      <c r="E152" s="22"/>
      <c r="F152" s="22"/>
      <c r="G152" s="22"/>
      <c r="H152" s="22"/>
    </row>
    <row r="153" spans="3:8" ht="16.5" customHeight="1">
      <c r="C153" s="22"/>
      <c r="D153" s="22"/>
      <c r="E153" s="22"/>
      <c r="F153" s="22"/>
      <c r="G153" s="22"/>
      <c r="H153" s="22"/>
    </row>
    <row r="154" spans="3:8" ht="16.5" customHeight="1">
      <c r="C154" s="22"/>
      <c r="D154" s="22"/>
      <c r="E154" s="22"/>
      <c r="F154" s="22"/>
      <c r="G154" s="22"/>
      <c r="H154" s="22"/>
    </row>
    <row r="155" spans="3:8" ht="16.5" customHeight="1">
      <c r="C155" s="22"/>
      <c r="D155" s="22"/>
      <c r="E155" s="22"/>
      <c r="F155" s="22"/>
      <c r="G155" s="22"/>
      <c r="H155" s="22"/>
    </row>
    <row r="156" spans="3:8" ht="16.5" customHeight="1">
      <c r="C156" s="22"/>
      <c r="D156" s="22"/>
      <c r="E156" s="22"/>
      <c r="F156" s="22"/>
      <c r="G156" s="22"/>
      <c r="H156" s="22"/>
    </row>
    <row r="157" spans="3:8" ht="16.5" customHeight="1">
      <c r="C157" s="22"/>
      <c r="D157" s="22"/>
      <c r="E157" s="22"/>
      <c r="F157" s="22"/>
      <c r="G157" s="22"/>
      <c r="H157" s="22"/>
    </row>
    <row r="158" spans="3:8" ht="16.5" customHeight="1">
      <c r="C158" s="22"/>
      <c r="D158" s="22"/>
      <c r="E158" s="22"/>
      <c r="F158" s="22"/>
      <c r="G158" s="22"/>
      <c r="H158" s="22"/>
    </row>
    <row r="159" spans="3:8" ht="16.5" customHeight="1">
      <c r="C159" s="22"/>
      <c r="D159" s="22"/>
      <c r="E159" s="22"/>
      <c r="F159" s="22"/>
      <c r="G159" s="22"/>
      <c r="H159" s="22"/>
    </row>
    <row r="160" spans="3:8" ht="16.5" customHeight="1">
      <c r="C160" s="22"/>
      <c r="D160" s="22"/>
      <c r="E160" s="22"/>
      <c r="F160" s="22"/>
      <c r="G160" s="22"/>
      <c r="H160" s="22"/>
    </row>
    <row r="161" spans="3:8" ht="16.5" customHeight="1">
      <c r="C161" s="22"/>
      <c r="D161" s="22"/>
      <c r="E161" s="22"/>
      <c r="F161" s="22"/>
      <c r="G161" s="22"/>
      <c r="H161" s="22"/>
    </row>
    <row r="162" spans="3:8" ht="16.5" customHeight="1">
      <c r="C162" s="22"/>
      <c r="D162" s="22"/>
      <c r="E162" s="22"/>
      <c r="F162" s="22"/>
      <c r="G162" s="22"/>
      <c r="H162" s="22"/>
    </row>
    <row r="163" spans="3:8" ht="16.5" customHeight="1">
      <c r="C163" s="22"/>
      <c r="D163" s="22"/>
      <c r="E163" s="22"/>
      <c r="F163" s="22"/>
      <c r="G163" s="22"/>
      <c r="H163" s="22"/>
    </row>
    <row r="164" spans="3:8" ht="16.5" customHeight="1">
      <c r="C164" s="22"/>
      <c r="D164" s="22"/>
      <c r="E164" s="22"/>
      <c r="F164" s="22"/>
      <c r="G164" s="22"/>
      <c r="H164" s="22"/>
    </row>
    <row r="165" spans="3:8" ht="16.5" customHeight="1">
      <c r="C165" s="22"/>
      <c r="D165" s="22"/>
      <c r="E165" s="22"/>
      <c r="F165" s="22"/>
      <c r="G165" s="22"/>
      <c r="H165" s="22"/>
    </row>
    <row r="166" spans="3:8" ht="16.5" customHeight="1">
      <c r="C166" s="22"/>
      <c r="D166" s="22"/>
      <c r="E166" s="22"/>
      <c r="F166" s="22"/>
      <c r="G166" s="22"/>
      <c r="H166" s="22"/>
    </row>
    <row r="167" spans="3:8" ht="16.5" customHeight="1">
      <c r="C167" s="22"/>
      <c r="D167" s="22"/>
      <c r="E167" s="22"/>
      <c r="F167" s="22"/>
      <c r="G167" s="22"/>
      <c r="H167" s="22"/>
    </row>
    <row r="168" spans="3:8" ht="16.5" customHeight="1">
      <c r="C168" s="22"/>
      <c r="D168" s="22"/>
      <c r="E168" s="22"/>
      <c r="F168" s="22"/>
      <c r="G168" s="22"/>
      <c r="H168" s="22"/>
    </row>
    <row r="169" spans="3:8" ht="16.5" customHeight="1">
      <c r="C169" s="22"/>
      <c r="D169" s="22"/>
      <c r="E169" s="22"/>
      <c r="F169" s="22"/>
      <c r="G169" s="22"/>
      <c r="H169" s="22"/>
    </row>
    <row r="170" spans="3:8" ht="16.5" customHeight="1">
      <c r="C170" s="22"/>
      <c r="D170" s="22"/>
      <c r="E170" s="22"/>
      <c r="F170" s="22"/>
      <c r="G170" s="22"/>
      <c r="H170" s="22"/>
    </row>
    <row r="171" spans="3:8" ht="16.5" customHeight="1">
      <c r="C171" s="22"/>
      <c r="D171" s="22"/>
      <c r="E171" s="22"/>
      <c r="F171" s="22"/>
      <c r="G171" s="22"/>
      <c r="H171" s="22"/>
    </row>
    <row r="172" spans="3:8" ht="16.5" customHeight="1">
      <c r="C172" s="22"/>
      <c r="D172" s="22"/>
      <c r="E172" s="22"/>
      <c r="F172" s="22"/>
      <c r="G172" s="22"/>
      <c r="H172" s="22"/>
    </row>
    <row r="173" spans="3:8" ht="16.5" customHeight="1">
      <c r="C173" s="22"/>
      <c r="D173" s="22"/>
      <c r="E173" s="22"/>
      <c r="F173" s="22"/>
      <c r="G173" s="22"/>
      <c r="H173" s="22"/>
    </row>
    <row r="174" spans="3:8" ht="16.5" customHeight="1">
      <c r="C174" s="22"/>
      <c r="D174" s="22"/>
      <c r="E174" s="22"/>
      <c r="F174" s="22"/>
      <c r="G174" s="22"/>
      <c r="H174" s="22"/>
    </row>
    <row r="175" spans="3:8" ht="14.25">
      <c r="C175" s="22"/>
      <c r="D175" s="22"/>
      <c r="E175" s="22"/>
      <c r="F175" s="22"/>
      <c r="G175" s="22"/>
      <c r="H175" s="22"/>
    </row>
    <row r="176" spans="3:8" ht="14.25">
      <c r="C176" s="22"/>
      <c r="D176" s="22"/>
      <c r="E176" s="22"/>
      <c r="F176" s="22"/>
      <c r="G176" s="22"/>
      <c r="H176" s="22"/>
    </row>
    <row r="177" spans="3:8" ht="14.25">
      <c r="C177" s="22"/>
      <c r="D177" s="22"/>
      <c r="E177" s="22"/>
      <c r="F177" s="22"/>
      <c r="G177" s="22"/>
      <c r="H177" s="22"/>
    </row>
    <row r="178" spans="3:8" ht="14.25">
      <c r="C178" s="22"/>
      <c r="D178" s="22"/>
      <c r="E178" s="22"/>
      <c r="F178" s="22"/>
      <c r="G178" s="22"/>
      <c r="H178" s="22"/>
    </row>
    <row r="179" spans="3:8" ht="14.25">
      <c r="C179" s="22"/>
      <c r="D179" s="22"/>
      <c r="E179" s="22"/>
      <c r="F179" s="22"/>
      <c r="G179" s="22"/>
      <c r="H179" s="22"/>
    </row>
    <row r="180" spans="3:8" ht="14.25">
      <c r="C180" s="22"/>
      <c r="D180" s="22"/>
      <c r="E180" s="22"/>
      <c r="F180" s="22"/>
      <c r="G180" s="22"/>
      <c r="H180" s="22"/>
    </row>
    <row r="181" spans="3:8" ht="14.25">
      <c r="C181" s="22"/>
      <c r="D181" s="22"/>
      <c r="E181" s="22"/>
      <c r="F181" s="22"/>
      <c r="G181" s="22"/>
      <c r="H181" s="22"/>
    </row>
    <row r="182" spans="3:8" ht="14.25">
      <c r="C182" s="22"/>
      <c r="D182" s="22"/>
      <c r="E182" s="22"/>
      <c r="F182" s="22"/>
      <c r="G182" s="22"/>
      <c r="H182" s="22"/>
    </row>
    <row r="183" spans="3:8" ht="14.25">
      <c r="C183" s="22"/>
      <c r="D183" s="22"/>
      <c r="E183" s="22"/>
      <c r="F183" s="22"/>
      <c r="G183" s="22"/>
      <c r="H183" s="22"/>
    </row>
    <row r="184" spans="3:8" ht="14.25">
      <c r="C184" s="22"/>
      <c r="D184" s="22"/>
      <c r="E184" s="22"/>
      <c r="F184" s="22"/>
      <c r="G184" s="22"/>
      <c r="H184" s="22"/>
    </row>
    <row r="185" spans="3:8" ht="14.25">
      <c r="C185" s="22"/>
      <c r="D185" s="22"/>
      <c r="E185" s="22"/>
      <c r="F185" s="22"/>
      <c r="G185" s="22"/>
      <c r="H185" s="22"/>
    </row>
    <row r="186" spans="3:8" ht="14.25">
      <c r="C186" s="22"/>
      <c r="D186" s="22"/>
      <c r="E186" s="22"/>
      <c r="F186" s="22"/>
      <c r="G186" s="22"/>
      <c r="H186" s="22"/>
    </row>
    <row r="187" spans="3:8" ht="14.25">
      <c r="C187" s="22"/>
      <c r="D187" s="22"/>
      <c r="E187" s="22"/>
      <c r="F187" s="22"/>
      <c r="G187" s="22"/>
      <c r="H187" s="22"/>
    </row>
    <row r="188" spans="3:8" ht="14.25">
      <c r="C188" s="22"/>
      <c r="D188" s="22"/>
      <c r="E188" s="22"/>
      <c r="F188" s="22"/>
      <c r="G188" s="22"/>
      <c r="H188" s="22"/>
    </row>
    <row r="189" spans="3:8" ht="14.25">
      <c r="C189" s="22"/>
      <c r="D189" s="22"/>
      <c r="E189" s="22"/>
      <c r="F189" s="22"/>
      <c r="G189" s="22"/>
      <c r="H189" s="22"/>
    </row>
    <row r="190" spans="3:8" ht="14.25">
      <c r="C190" s="22"/>
      <c r="D190" s="22"/>
      <c r="E190" s="22"/>
      <c r="F190" s="22"/>
      <c r="G190" s="22"/>
      <c r="H190" s="22"/>
    </row>
    <row r="191" spans="3:8" ht="14.25">
      <c r="C191" s="22"/>
      <c r="D191" s="22"/>
      <c r="E191" s="22"/>
      <c r="F191" s="22"/>
      <c r="G191" s="22"/>
      <c r="H191" s="22"/>
    </row>
    <row r="192" spans="3:8" ht="14.25">
      <c r="C192" s="22"/>
      <c r="D192" s="22"/>
      <c r="E192" s="22"/>
      <c r="F192" s="22"/>
      <c r="G192" s="22"/>
      <c r="H192" s="22"/>
    </row>
    <row r="193" spans="3:8" ht="14.25">
      <c r="C193" s="22"/>
      <c r="D193" s="22"/>
      <c r="E193" s="22"/>
      <c r="F193" s="22"/>
      <c r="G193" s="22"/>
      <c r="H193" s="22"/>
    </row>
    <row r="194" spans="3:8" ht="14.25">
      <c r="C194" s="22"/>
      <c r="D194" s="22"/>
      <c r="E194" s="22"/>
      <c r="F194" s="22"/>
      <c r="G194" s="22"/>
      <c r="H194" s="22"/>
    </row>
    <row r="195" spans="3:8" ht="14.25">
      <c r="C195" s="22"/>
      <c r="D195" s="22"/>
      <c r="E195" s="22"/>
      <c r="F195" s="22"/>
      <c r="G195" s="22"/>
      <c r="H195" s="22"/>
    </row>
    <row r="196" spans="3:8" ht="14.25">
      <c r="C196" s="22"/>
      <c r="D196" s="22"/>
      <c r="E196" s="22"/>
      <c r="F196" s="22"/>
      <c r="G196" s="22"/>
      <c r="H196" s="22"/>
    </row>
    <row r="197" spans="3:8" ht="14.25">
      <c r="C197" s="22"/>
      <c r="D197" s="22"/>
      <c r="E197" s="22"/>
      <c r="F197" s="22"/>
      <c r="G197" s="22"/>
      <c r="H197" s="22"/>
    </row>
    <row r="198" spans="3:8" ht="14.25">
      <c r="C198" s="22"/>
      <c r="D198" s="22"/>
      <c r="E198" s="22"/>
      <c r="F198" s="22"/>
      <c r="G198" s="22"/>
      <c r="H198" s="22"/>
    </row>
    <row r="199" spans="3:8" ht="14.25">
      <c r="C199" s="22"/>
      <c r="D199" s="22"/>
      <c r="E199" s="22"/>
      <c r="F199" s="22"/>
      <c r="G199" s="22"/>
      <c r="H199" s="22"/>
    </row>
    <row r="200" spans="3:8" ht="14.25">
      <c r="C200" s="22"/>
      <c r="D200" s="22"/>
      <c r="E200" s="22"/>
      <c r="F200" s="22"/>
      <c r="G200" s="22"/>
      <c r="H200" s="22"/>
    </row>
    <row r="201" spans="3:8" ht="14.25">
      <c r="C201" s="22"/>
      <c r="D201" s="22"/>
      <c r="E201" s="22"/>
      <c r="F201" s="22"/>
      <c r="G201" s="22"/>
      <c r="H201" s="22"/>
    </row>
    <row r="202" spans="3:8" ht="14.25">
      <c r="C202" s="22"/>
      <c r="D202" s="22"/>
      <c r="E202" s="22"/>
      <c r="F202" s="22"/>
      <c r="G202" s="22"/>
      <c r="H202" s="22"/>
    </row>
    <row r="203" spans="3:8" ht="14.25">
      <c r="C203" s="22"/>
      <c r="D203" s="22"/>
      <c r="E203" s="22"/>
      <c r="F203" s="22"/>
      <c r="G203" s="22"/>
      <c r="H203" s="22"/>
    </row>
    <row r="204" spans="3:8" ht="14.25">
      <c r="C204" s="22"/>
      <c r="D204" s="22"/>
      <c r="E204" s="22"/>
      <c r="F204" s="22"/>
      <c r="G204" s="22"/>
      <c r="H204" s="22"/>
    </row>
    <row r="205" spans="3:8" ht="14.25">
      <c r="C205" s="22"/>
      <c r="D205" s="22"/>
      <c r="E205" s="22"/>
      <c r="F205" s="22"/>
      <c r="G205" s="22"/>
      <c r="H205" s="22"/>
    </row>
    <row r="206" spans="3:8" ht="14.25">
      <c r="C206" s="22"/>
      <c r="D206" s="22"/>
      <c r="E206" s="22"/>
      <c r="F206" s="22"/>
      <c r="G206" s="22"/>
      <c r="H206" s="22"/>
    </row>
    <row r="207" spans="3:8" ht="14.25">
      <c r="C207" s="22"/>
      <c r="D207" s="22"/>
      <c r="E207" s="22"/>
      <c r="F207" s="22"/>
      <c r="G207" s="22"/>
      <c r="H207" s="22"/>
    </row>
    <row r="208" spans="3:8" ht="14.25">
      <c r="C208" s="22"/>
      <c r="D208" s="22"/>
      <c r="E208" s="22"/>
      <c r="F208" s="22"/>
      <c r="G208" s="22"/>
      <c r="H208" s="22"/>
    </row>
    <row r="209" spans="3:8" ht="14.25">
      <c r="C209" s="22"/>
      <c r="D209" s="22"/>
      <c r="E209" s="22"/>
      <c r="F209" s="22"/>
      <c r="G209" s="22"/>
      <c r="H209" s="22"/>
    </row>
    <row r="210" spans="3:8" ht="14.25">
      <c r="C210" s="22"/>
      <c r="D210" s="22"/>
      <c r="E210" s="22"/>
      <c r="F210" s="22"/>
      <c r="G210" s="22"/>
      <c r="H210" s="22"/>
    </row>
    <row r="211" spans="3:8" ht="14.25">
      <c r="C211" s="22"/>
      <c r="D211" s="22"/>
      <c r="E211" s="22"/>
      <c r="F211" s="22"/>
      <c r="G211" s="22"/>
      <c r="H211" s="22"/>
    </row>
    <row r="212" spans="3:8" ht="14.25">
      <c r="C212" s="22"/>
      <c r="D212" s="22"/>
      <c r="E212" s="22"/>
      <c r="F212" s="22"/>
      <c r="G212" s="22"/>
      <c r="H212" s="22"/>
    </row>
    <row r="213" spans="3:8" ht="14.25">
      <c r="C213" s="22"/>
      <c r="D213" s="22"/>
      <c r="E213" s="22"/>
      <c r="F213" s="22"/>
      <c r="G213" s="22"/>
      <c r="H213" s="22"/>
    </row>
    <row r="214" spans="3:8" ht="14.25">
      <c r="C214" s="22"/>
      <c r="D214" s="22"/>
      <c r="E214" s="22"/>
      <c r="F214" s="22"/>
      <c r="G214" s="22"/>
      <c r="H214" s="22"/>
    </row>
    <row r="215" spans="3:8" ht="14.25">
      <c r="C215" s="22"/>
      <c r="D215" s="22"/>
      <c r="E215" s="22"/>
      <c r="F215" s="22"/>
      <c r="G215" s="22"/>
      <c r="H215" s="22"/>
    </row>
    <row r="216" spans="3:8" ht="14.25">
      <c r="C216" s="22"/>
      <c r="D216" s="22"/>
      <c r="E216" s="22"/>
      <c r="F216" s="22"/>
      <c r="G216" s="22"/>
      <c r="H216" s="22"/>
    </row>
    <row r="217" spans="3:8" ht="14.25">
      <c r="C217" s="22"/>
      <c r="D217" s="22"/>
      <c r="E217" s="22"/>
      <c r="F217" s="22"/>
      <c r="G217" s="22"/>
      <c r="H217" s="22"/>
    </row>
    <row r="218" spans="3:8" ht="14.25">
      <c r="C218" s="22"/>
      <c r="D218" s="22"/>
      <c r="E218" s="22"/>
      <c r="F218" s="22"/>
      <c r="G218" s="22"/>
      <c r="H218" s="22"/>
    </row>
    <row r="219" spans="3:8" ht="14.25">
      <c r="C219" s="22"/>
      <c r="D219" s="22"/>
      <c r="E219" s="22"/>
      <c r="F219" s="22"/>
      <c r="G219" s="22"/>
      <c r="H219" s="22"/>
    </row>
    <row r="220" spans="3:8" ht="14.25">
      <c r="C220" s="22"/>
      <c r="D220" s="22"/>
      <c r="E220" s="22"/>
      <c r="F220" s="22"/>
      <c r="G220" s="22"/>
      <c r="H220" s="22"/>
    </row>
    <row r="221" spans="3:8" ht="14.25">
      <c r="C221" s="22"/>
      <c r="D221" s="22"/>
      <c r="E221" s="22"/>
      <c r="F221" s="22"/>
      <c r="G221" s="22"/>
      <c r="H221" s="22"/>
    </row>
    <row r="222" spans="3:8" ht="14.25">
      <c r="C222" s="22"/>
      <c r="D222" s="22"/>
      <c r="E222" s="22"/>
      <c r="F222" s="22"/>
      <c r="G222" s="22"/>
      <c r="H222" s="22"/>
    </row>
    <row r="223" spans="3:8" ht="14.25">
      <c r="C223" s="22"/>
      <c r="D223" s="22"/>
      <c r="E223" s="22"/>
      <c r="F223" s="22"/>
      <c r="G223" s="22"/>
      <c r="H223" s="22"/>
    </row>
    <row r="224" spans="3:8" ht="14.25">
      <c r="C224" s="22"/>
      <c r="D224" s="22"/>
      <c r="E224" s="22"/>
      <c r="F224" s="22"/>
      <c r="G224" s="22"/>
      <c r="H224" s="22"/>
    </row>
    <row r="225" spans="3:8" ht="14.25">
      <c r="C225" s="22"/>
      <c r="D225" s="22"/>
      <c r="E225" s="22"/>
      <c r="F225" s="22"/>
      <c r="G225" s="22"/>
      <c r="H225" s="22"/>
    </row>
    <row r="226" spans="3:8" ht="14.25">
      <c r="C226" s="22"/>
      <c r="D226" s="22"/>
      <c r="E226" s="22"/>
      <c r="F226" s="22"/>
      <c r="G226" s="22"/>
      <c r="H226" s="22"/>
    </row>
    <row r="227" spans="3:8" ht="14.25">
      <c r="C227" s="22"/>
      <c r="D227" s="22"/>
      <c r="E227" s="22"/>
      <c r="F227" s="22"/>
      <c r="G227" s="22"/>
      <c r="H227" s="22"/>
    </row>
    <row r="228" spans="3:8" ht="14.25">
      <c r="C228" s="22"/>
      <c r="D228" s="22"/>
      <c r="E228" s="22"/>
      <c r="F228" s="22"/>
      <c r="G228" s="22"/>
      <c r="H228" s="22"/>
    </row>
    <row r="229" spans="3:8" ht="14.25">
      <c r="C229" s="22"/>
      <c r="D229" s="22"/>
      <c r="E229" s="22"/>
      <c r="F229" s="22"/>
      <c r="G229" s="22"/>
      <c r="H229" s="22"/>
    </row>
    <row r="230" spans="3:8" ht="14.25">
      <c r="C230" s="22"/>
      <c r="D230" s="22"/>
      <c r="E230" s="22"/>
      <c r="F230" s="22"/>
      <c r="G230" s="22"/>
      <c r="H230" s="22"/>
    </row>
    <row r="231" spans="3:8" ht="14.25">
      <c r="C231" s="22"/>
      <c r="D231" s="22"/>
      <c r="E231" s="22"/>
      <c r="F231" s="22"/>
      <c r="G231" s="22"/>
      <c r="H231" s="22"/>
    </row>
    <row r="232" spans="3:8" ht="14.25">
      <c r="C232" s="22"/>
      <c r="D232" s="22"/>
      <c r="E232" s="22"/>
      <c r="F232" s="22"/>
      <c r="G232" s="22"/>
      <c r="H232" s="22"/>
    </row>
    <row r="233" spans="3:8" ht="14.25">
      <c r="C233" s="22"/>
      <c r="D233" s="22"/>
      <c r="E233" s="22"/>
      <c r="F233" s="22"/>
      <c r="G233" s="22"/>
      <c r="H233" s="22"/>
    </row>
    <row r="234" spans="3:8" ht="14.25">
      <c r="C234" s="22"/>
      <c r="D234" s="22"/>
      <c r="E234" s="22"/>
      <c r="F234" s="22"/>
      <c r="G234" s="22"/>
      <c r="H234" s="22"/>
    </row>
    <row r="235" spans="3:8" ht="14.25">
      <c r="C235" s="22"/>
      <c r="D235" s="22"/>
      <c r="E235" s="22"/>
      <c r="F235" s="22"/>
      <c r="G235" s="22"/>
      <c r="H235" s="22"/>
    </row>
    <row r="236" spans="3:8" ht="14.25">
      <c r="C236" s="22"/>
      <c r="D236" s="22"/>
      <c r="E236" s="22"/>
      <c r="F236" s="22"/>
      <c r="G236" s="22"/>
      <c r="H236" s="22"/>
    </row>
    <row r="237" spans="3:8" ht="14.25">
      <c r="C237" s="22"/>
      <c r="D237" s="22"/>
      <c r="E237" s="22"/>
      <c r="F237" s="22"/>
      <c r="G237" s="22"/>
      <c r="H237" s="22"/>
    </row>
    <row r="238" spans="3:8" ht="14.25">
      <c r="C238" s="22"/>
      <c r="D238" s="22"/>
      <c r="E238" s="22"/>
      <c r="F238" s="22"/>
      <c r="G238" s="22"/>
      <c r="H238" s="22"/>
    </row>
    <row r="239" spans="3:8" ht="14.25">
      <c r="C239" s="22"/>
      <c r="D239" s="22"/>
      <c r="E239" s="22"/>
      <c r="F239" s="22"/>
      <c r="G239" s="22"/>
      <c r="H239" s="22"/>
    </row>
    <row r="240" spans="3:8" ht="14.25">
      <c r="C240" s="22"/>
      <c r="D240" s="22"/>
      <c r="E240" s="22"/>
      <c r="F240" s="22"/>
      <c r="G240" s="22"/>
      <c r="H240" s="22"/>
    </row>
    <row r="241" spans="3:8" ht="14.25">
      <c r="C241" s="22"/>
      <c r="D241" s="22"/>
      <c r="E241" s="22"/>
      <c r="F241" s="22"/>
      <c r="G241" s="22"/>
      <c r="H241" s="22"/>
    </row>
    <row r="242" spans="3:8" ht="14.25">
      <c r="C242" s="22"/>
      <c r="D242" s="22"/>
      <c r="E242" s="22"/>
      <c r="F242" s="22"/>
      <c r="G242" s="22"/>
      <c r="H242" s="22"/>
    </row>
    <row r="243" spans="3:8" ht="14.25">
      <c r="C243" s="22"/>
      <c r="D243" s="22"/>
      <c r="E243" s="22"/>
      <c r="F243" s="22"/>
      <c r="G243" s="22"/>
      <c r="H243" s="22"/>
    </row>
    <row r="244" spans="3:8" ht="14.25">
      <c r="C244" s="22"/>
      <c r="D244" s="22"/>
      <c r="E244" s="22"/>
      <c r="F244" s="22"/>
      <c r="G244" s="22"/>
      <c r="H244" s="22"/>
    </row>
    <row r="245" spans="3:8" ht="14.25">
      <c r="C245" s="22"/>
      <c r="D245" s="22"/>
      <c r="E245" s="22"/>
      <c r="F245" s="22"/>
      <c r="G245" s="22"/>
      <c r="H245" s="22"/>
    </row>
    <row r="246" spans="3:8" ht="14.25">
      <c r="C246" s="22"/>
      <c r="D246" s="22"/>
      <c r="E246" s="22"/>
      <c r="F246" s="22"/>
      <c r="G246" s="22"/>
      <c r="H246" s="22"/>
    </row>
    <row r="247" spans="3:8" ht="14.25">
      <c r="C247" s="22"/>
      <c r="D247" s="22"/>
      <c r="E247" s="22"/>
      <c r="F247" s="22"/>
      <c r="G247" s="22"/>
      <c r="H247" s="22"/>
    </row>
    <row r="248" spans="3:8" ht="14.25">
      <c r="C248" s="22"/>
      <c r="D248" s="22"/>
      <c r="E248" s="22"/>
      <c r="F248" s="22"/>
      <c r="G248" s="22"/>
      <c r="H248" s="22"/>
    </row>
    <row r="249" spans="3:8" ht="14.25">
      <c r="C249" s="22"/>
      <c r="D249" s="22"/>
      <c r="E249" s="22"/>
      <c r="F249" s="22"/>
      <c r="G249" s="22"/>
      <c r="H249" s="22"/>
    </row>
    <row r="250" spans="3:8" ht="14.25">
      <c r="C250" s="22"/>
      <c r="D250" s="22"/>
      <c r="E250" s="22"/>
      <c r="F250" s="22"/>
      <c r="G250" s="22"/>
      <c r="H250" s="22"/>
    </row>
    <row r="251" spans="3:8" ht="14.25">
      <c r="C251" s="22"/>
      <c r="D251" s="22"/>
      <c r="E251" s="22"/>
      <c r="F251" s="22"/>
      <c r="G251" s="22"/>
      <c r="H251" s="22"/>
    </row>
    <row r="252" spans="3:8" ht="14.25">
      <c r="C252" s="22"/>
      <c r="D252" s="22"/>
      <c r="E252" s="22"/>
      <c r="F252" s="22"/>
      <c r="G252" s="22"/>
      <c r="H252" s="22"/>
    </row>
    <row r="253" spans="3:8" ht="14.25">
      <c r="C253" s="22"/>
      <c r="D253" s="22"/>
      <c r="E253" s="22"/>
      <c r="F253" s="22"/>
      <c r="G253" s="22"/>
      <c r="H253" s="22"/>
    </row>
    <row r="254" spans="3:8" ht="14.25">
      <c r="C254" s="22"/>
      <c r="D254" s="22"/>
      <c r="E254" s="22"/>
      <c r="F254" s="22"/>
      <c r="G254" s="22"/>
      <c r="H254" s="22"/>
    </row>
    <row r="255" spans="3:8" ht="14.25">
      <c r="C255" s="22"/>
      <c r="D255" s="22"/>
      <c r="E255" s="22"/>
      <c r="F255" s="22"/>
      <c r="G255" s="22"/>
      <c r="H255" s="22"/>
    </row>
    <row r="256" spans="3:8" ht="14.25">
      <c r="C256" s="22"/>
      <c r="D256" s="22"/>
      <c r="E256" s="22"/>
      <c r="F256" s="22"/>
      <c r="G256" s="22"/>
      <c r="H256" s="22"/>
    </row>
    <row r="257" spans="3:8" ht="14.25">
      <c r="C257" s="22"/>
      <c r="D257" s="22"/>
      <c r="E257" s="22"/>
      <c r="F257" s="22"/>
      <c r="G257" s="22"/>
      <c r="H257" s="22"/>
    </row>
    <row r="258" spans="3:8" ht="14.25">
      <c r="C258" s="22"/>
      <c r="D258" s="22"/>
      <c r="E258" s="22"/>
      <c r="F258" s="22"/>
      <c r="G258" s="22"/>
      <c r="H258" s="22"/>
    </row>
    <row r="259" spans="3:8" ht="14.25">
      <c r="C259" s="22"/>
      <c r="D259" s="22"/>
      <c r="E259" s="22"/>
      <c r="F259" s="22"/>
      <c r="G259" s="22"/>
      <c r="H259" s="22"/>
    </row>
    <row r="260" spans="3:8" ht="14.25">
      <c r="C260" s="22"/>
      <c r="D260" s="22"/>
      <c r="E260" s="22"/>
      <c r="F260" s="22"/>
      <c r="G260" s="22"/>
      <c r="H260" s="22"/>
    </row>
    <row r="261" spans="3:8" ht="14.25">
      <c r="C261" s="22"/>
      <c r="D261" s="22"/>
      <c r="E261" s="22"/>
      <c r="F261" s="22"/>
      <c r="G261" s="22"/>
      <c r="H261" s="22"/>
    </row>
    <row r="262" spans="3:8" ht="14.25">
      <c r="C262" s="22"/>
      <c r="D262" s="22"/>
      <c r="E262" s="22"/>
      <c r="F262" s="22"/>
      <c r="G262" s="22"/>
      <c r="H262" s="22"/>
    </row>
    <row r="263" spans="3:8" ht="14.25">
      <c r="C263" s="22"/>
      <c r="D263" s="22"/>
      <c r="E263" s="22"/>
      <c r="F263" s="22"/>
      <c r="G263" s="22"/>
      <c r="H263" s="22"/>
    </row>
    <row r="264" spans="3:8" ht="14.25">
      <c r="C264" s="22"/>
      <c r="D264" s="22"/>
      <c r="E264" s="22"/>
      <c r="F264" s="22"/>
      <c r="G264" s="22"/>
      <c r="H264" s="22"/>
    </row>
    <row r="265" spans="3:8" ht="14.25">
      <c r="C265" s="22"/>
      <c r="D265" s="22"/>
      <c r="E265" s="22"/>
      <c r="F265" s="22"/>
      <c r="G265" s="22"/>
      <c r="H265" s="22"/>
    </row>
    <row r="266" spans="3:8" ht="14.25">
      <c r="C266" s="22"/>
      <c r="D266" s="22"/>
      <c r="E266" s="22"/>
      <c r="F266" s="22"/>
      <c r="G266" s="22"/>
      <c r="H266" s="22"/>
    </row>
    <row r="267" spans="3:8" ht="14.25">
      <c r="C267" s="22"/>
      <c r="D267" s="22"/>
      <c r="E267" s="22"/>
      <c r="F267" s="22"/>
      <c r="G267" s="22"/>
      <c r="H267" s="22"/>
    </row>
    <row r="268" spans="3:8" ht="14.25">
      <c r="C268" s="22"/>
      <c r="D268" s="22"/>
      <c r="E268" s="22"/>
      <c r="F268" s="22"/>
      <c r="G268" s="22"/>
      <c r="H268" s="22"/>
    </row>
    <row r="269" spans="3:8" ht="14.25">
      <c r="C269" s="22"/>
      <c r="D269" s="22"/>
      <c r="E269" s="22"/>
      <c r="F269" s="22"/>
      <c r="G269" s="22"/>
      <c r="H269" s="22"/>
    </row>
    <row r="270" spans="3:8" ht="14.25">
      <c r="C270" s="22"/>
      <c r="D270" s="22"/>
      <c r="E270" s="22"/>
      <c r="F270" s="22"/>
      <c r="G270" s="22"/>
      <c r="H270" s="22"/>
    </row>
    <row r="271" spans="3:8" ht="14.25">
      <c r="C271" s="22"/>
      <c r="D271" s="22"/>
      <c r="E271" s="22"/>
      <c r="F271" s="22"/>
      <c r="G271" s="22"/>
      <c r="H271" s="22"/>
    </row>
    <row r="272" spans="3:8" ht="14.25">
      <c r="C272" s="22"/>
      <c r="D272" s="22"/>
      <c r="E272" s="22"/>
      <c r="F272" s="22"/>
      <c r="G272" s="22"/>
      <c r="H272" s="22"/>
    </row>
    <row r="273" spans="3:8" ht="14.25">
      <c r="C273" s="22"/>
      <c r="D273" s="22"/>
      <c r="E273" s="22"/>
      <c r="F273" s="22"/>
      <c r="G273" s="22"/>
      <c r="H273" s="22"/>
    </row>
    <row r="274" spans="3:8" ht="14.25">
      <c r="C274" s="22"/>
      <c r="D274" s="22"/>
      <c r="E274" s="22"/>
      <c r="F274" s="22"/>
      <c r="G274" s="22"/>
      <c r="H274" s="22"/>
    </row>
    <row r="275" spans="3:8" ht="14.25">
      <c r="C275" s="22"/>
      <c r="D275" s="22"/>
      <c r="E275" s="22"/>
      <c r="F275" s="22"/>
      <c r="G275" s="22"/>
      <c r="H275" s="22"/>
    </row>
    <row r="276" spans="3:8" ht="14.25">
      <c r="C276" s="22"/>
      <c r="D276" s="22"/>
      <c r="E276" s="22"/>
      <c r="F276" s="22"/>
      <c r="G276" s="22"/>
      <c r="H276" s="22"/>
    </row>
    <row r="277" spans="3:8" ht="14.25">
      <c r="C277" s="22"/>
      <c r="D277" s="22"/>
      <c r="E277" s="22"/>
      <c r="F277" s="22"/>
      <c r="G277" s="22"/>
      <c r="H277" s="22"/>
    </row>
    <row r="278" spans="3:8" ht="14.25">
      <c r="C278" s="22"/>
      <c r="D278" s="22"/>
      <c r="E278" s="22"/>
      <c r="F278" s="22"/>
      <c r="G278" s="22"/>
      <c r="H278" s="22"/>
    </row>
    <row r="279" spans="3:8" ht="14.25">
      <c r="C279" s="22"/>
      <c r="D279" s="22"/>
      <c r="E279" s="22"/>
      <c r="F279" s="22"/>
      <c r="G279" s="22"/>
      <c r="H279" s="22"/>
    </row>
    <row r="280" spans="3:8" ht="14.25">
      <c r="C280" s="22"/>
      <c r="D280" s="22"/>
      <c r="E280" s="22"/>
      <c r="F280" s="22"/>
      <c r="G280" s="22"/>
      <c r="H280" s="22"/>
    </row>
    <row r="281" spans="3:8" ht="14.25">
      <c r="C281" s="22"/>
      <c r="D281" s="22"/>
      <c r="E281" s="22"/>
      <c r="F281" s="22"/>
      <c r="G281" s="22"/>
      <c r="H281" s="22"/>
    </row>
    <row r="282" spans="3:8" ht="14.25">
      <c r="C282" s="22"/>
      <c r="D282" s="22"/>
      <c r="E282" s="22"/>
      <c r="F282" s="22"/>
      <c r="G282" s="22"/>
      <c r="H282" s="22"/>
    </row>
    <row r="283" spans="3:8" ht="14.25">
      <c r="C283" s="22"/>
      <c r="D283" s="22"/>
      <c r="E283" s="22"/>
      <c r="F283" s="22"/>
      <c r="G283" s="22"/>
      <c r="H283" s="22"/>
    </row>
    <row r="284" spans="3:8" ht="14.25">
      <c r="C284" s="22"/>
      <c r="D284" s="22"/>
      <c r="E284" s="22"/>
      <c r="F284" s="22"/>
      <c r="G284" s="22"/>
      <c r="H284" s="22"/>
    </row>
    <row r="285" spans="3:8" ht="14.25">
      <c r="C285" s="22"/>
      <c r="D285" s="22"/>
      <c r="E285" s="22"/>
      <c r="F285" s="22"/>
      <c r="G285" s="22"/>
      <c r="H285" s="22"/>
    </row>
    <row r="286" spans="3:8" ht="14.25">
      <c r="C286" s="22"/>
      <c r="D286" s="22"/>
      <c r="E286" s="22"/>
      <c r="F286" s="22"/>
      <c r="G286" s="22"/>
      <c r="H286" s="22"/>
    </row>
    <row r="287" spans="3:8" ht="14.25">
      <c r="C287" s="22"/>
      <c r="D287" s="22"/>
      <c r="E287" s="22"/>
      <c r="F287" s="22"/>
      <c r="G287" s="22"/>
      <c r="H287" s="22"/>
    </row>
    <row r="288" spans="3:8" ht="14.25">
      <c r="C288" s="22"/>
      <c r="D288" s="22"/>
      <c r="E288" s="22"/>
      <c r="F288" s="22"/>
      <c r="G288" s="22"/>
      <c r="H288" s="22"/>
    </row>
    <row r="289" spans="3:8" ht="14.25">
      <c r="C289" s="22"/>
      <c r="D289" s="22"/>
      <c r="E289" s="22"/>
      <c r="F289" s="22"/>
      <c r="G289" s="22"/>
      <c r="H289" s="22"/>
    </row>
    <row r="290" spans="3:8" ht="14.25">
      <c r="C290" s="22"/>
      <c r="D290" s="22"/>
      <c r="E290" s="22"/>
      <c r="F290" s="22"/>
      <c r="G290" s="22"/>
      <c r="H290" s="22"/>
    </row>
    <row r="291" spans="3:8" ht="14.25">
      <c r="C291" s="22"/>
      <c r="D291" s="22"/>
      <c r="E291" s="22"/>
      <c r="F291" s="22"/>
      <c r="G291" s="22"/>
      <c r="H291" s="22"/>
    </row>
    <row r="292" spans="3:8" ht="14.25">
      <c r="C292" s="22"/>
      <c r="D292" s="22"/>
      <c r="E292" s="22"/>
      <c r="F292" s="22"/>
      <c r="G292" s="22"/>
      <c r="H292" s="22"/>
    </row>
    <row r="293" spans="3:8" ht="14.25">
      <c r="C293" s="22"/>
      <c r="D293" s="22"/>
      <c r="E293" s="22"/>
      <c r="F293" s="22"/>
      <c r="G293" s="22"/>
      <c r="H293" s="22"/>
    </row>
    <row r="294" spans="3:8" ht="14.25">
      <c r="C294" s="22"/>
      <c r="D294" s="22"/>
      <c r="E294" s="22"/>
      <c r="F294" s="22"/>
      <c r="G294" s="22"/>
      <c r="H294" s="22"/>
    </row>
    <row r="295" spans="3:8" ht="14.25">
      <c r="C295" s="22"/>
      <c r="D295" s="22"/>
      <c r="E295" s="22"/>
      <c r="F295" s="22"/>
      <c r="G295" s="22"/>
      <c r="H295" s="22"/>
    </row>
    <row r="296" spans="3:8" ht="14.25">
      <c r="C296" s="22"/>
      <c r="D296" s="22"/>
      <c r="E296" s="22"/>
      <c r="F296" s="22"/>
      <c r="G296" s="22"/>
      <c r="H296" s="22"/>
    </row>
    <row r="297" spans="3:8" ht="14.25">
      <c r="C297" s="22"/>
      <c r="D297" s="22"/>
      <c r="E297" s="22"/>
      <c r="F297" s="22"/>
      <c r="G297" s="22"/>
      <c r="H297" s="22"/>
    </row>
    <row r="298" spans="3:8" ht="14.25">
      <c r="C298" s="22"/>
      <c r="D298" s="22"/>
      <c r="E298" s="22"/>
      <c r="F298" s="22"/>
      <c r="G298" s="22"/>
      <c r="H298" s="22"/>
    </row>
    <row r="299" spans="3:8" ht="14.25">
      <c r="C299" s="22"/>
      <c r="D299" s="22"/>
      <c r="E299" s="22"/>
      <c r="F299" s="22"/>
      <c r="G299" s="22"/>
      <c r="H299" s="22"/>
    </row>
    <row r="300" spans="3:8" ht="14.25">
      <c r="C300" s="22"/>
      <c r="D300" s="22"/>
      <c r="E300" s="22"/>
      <c r="F300" s="22"/>
      <c r="G300" s="22"/>
      <c r="H300" s="22"/>
    </row>
    <row r="301" spans="3:8" ht="14.25">
      <c r="C301" s="22"/>
      <c r="D301" s="22"/>
      <c r="E301" s="22"/>
      <c r="F301" s="22"/>
      <c r="G301" s="22"/>
      <c r="H301" s="22"/>
    </row>
    <row r="302" spans="3:8" ht="14.25">
      <c r="C302" s="22"/>
      <c r="D302" s="22"/>
      <c r="E302" s="22"/>
      <c r="F302" s="22"/>
      <c r="G302" s="22"/>
      <c r="H302" s="22"/>
    </row>
    <row r="303" spans="3:8" ht="14.25">
      <c r="C303" s="22"/>
      <c r="D303" s="22"/>
      <c r="E303" s="22"/>
      <c r="F303" s="22"/>
      <c r="G303" s="22"/>
      <c r="H303" s="22"/>
    </row>
    <row r="304" spans="3:8" ht="14.25">
      <c r="C304" s="22"/>
      <c r="D304" s="22"/>
      <c r="E304" s="22"/>
      <c r="F304" s="22"/>
      <c r="G304" s="22"/>
      <c r="H304" s="22"/>
    </row>
    <row r="305" spans="3:8" ht="14.25">
      <c r="C305" s="22"/>
      <c r="D305" s="22"/>
      <c r="E305" s="22"/>
      <c r="F305" s="22"/>
      <c r="G305" s="22"/>
      <c r="H305" s="22"/>
    </row>
    <row r="306" spans="3:8" ht="14.25">
      <c r="C306" s="22"/>
      <c r="D306" s="22"/>
      <c r="E306" s="22"/>
      <c r="F306" s="22"/>
      <c r="G306" s="22"/>
      <c r="H306" s="22"/>
    </row>
    <row r="307" spans="3:8" ht="14.25">
      <c r="C307" s="22"/>
      <c r="D307" s="22"/>
      <c r="E307" s="22"/>
      <c r="F307" s="22"/>
      <c r="G307" s="22"/>
      <c r="H307" s="22"/>
    </row>
    <row r="308" spans="3:8" ht="14.25">
      <c r="C308" s="22"/>
      <c r="D308" s="22"/>
      <c r="E308" s="22"/>
      <c r="F308" s="22"/>
      <c r="G308" s="22"/>
      <c r="H308" s="22"/>
    </row>
    <row r="309" spans="3:8" ht="14.25">
      <c r="C309" s="22"/>
      <c r="D309" s="22"/>
      <c r="E309" s="22"/>
      <c r="F309" s="22"/>
      <c r="G309" s="22"/>
      <c r="H309" s="22"/>
    </row>
    <row r="310" spans="3:8" ht="14.25">
      <c r="C310" s="22"/>
      <c r="D310" s="22"/>
      <c r="E310" s="22"/>
      <c r="F310" s="22"/>
      <c r="G310" s="22"/>
      <c r="H310" s="22"/>
    </row>
    <row r="311" spans="3:8" ht="14.25">
      <c r="C311" s="22"/>
      <c r="D311" s="22"/>
      <c r="E311" s="22"/>
      <c r="F311" s="22"/>
      <c r="G311" s="22"/>
      <c r="H311" s="22"/>
    </row>
    <row r="312" spans="3:8" ht="14.25">
      <c r="C312" s="22"/>
      <c r="D312" s="22"/>
      <c r="E312" s="22"/>
      <c r="F312" s="22"/>
      <c r="G312" s="22"/>
      <c r="H312" s="22"/>
    </row>
    <row r="313" spans="3:8" ht="14.25">
      <c r="C313" s="22"/>
      <c r="D313" s="22"/>
      <c r="E313" s="22"/>
      <c r="F313" s="22"/>
      <c r="G313" s="22"/>
      <c r="H313" s="22"/>
    </row>
    <row r="314" spans="3:8" ht="14.25">
      <c r="C314" s="22"/>
      <c r="D314" s="22"/>
      <c r="E314" s="22"/>
      <c r="F314" s="22"/>
      <c r="G314" s="22"/>
      <c r="H314" s="22"/>
    </row>
    <row r="315" spans="3:8" ht="14.25">
      <c r="C315" s="22"/>
      <c r="D315" s="22"/>
      <c r="E315" s="22"/>
      <c r="F315" s="22"/>
      <c r="G315" s="22"/>
      <c r="H315" s="22"/>
    </row>
    <row r="316" spans="3:8" ht="14.25">
      <c r="C316" s="22"/>
      <c r="D316" s="22"/>
      <c r="E316" s="22"/>
      <c r="F316" s="22"/>
      <c r="G316" s="22"/>
      <c r="H316" s="22"/>
    </row>
    <row r="317" spans="3:8" ht="14.25">
      <c r="C317" s="22"/>
      <c r="D317" s="22"/>
      <c r="E317" s="22"/>
      <c r="F317" s="22"/>
      <c r="G317" s="22"/>
      <c r="H317" s="22"/>
    </row>
    <row r="318" spans="3:8" ht="14.25">
      <c r="C318" s="22"/>
      <c r="D318" s="22"/>
      <c r="E318" s="22"/>
      <c r="F318" s="22"/>
      <c r="G318" s="22"/>
      <c r="H318" s="22"/>
    </row>
    <row r="319" spans="3:8" ht="14.25">
      <c r="C319" s="22"/>
      <c r="D319" s="22"/>
      <c r="E319" s="22"/>
      <c r="F319" s="22"/>
      <c r="G319" s="22"/>
      <c r="H319" s="22"/>
    </row>
    <row r="320" spans="3:8" ht="14.25">
      <c r="C320" s="22"/>
      <c r="D320" s="22"/>
      <c r="E320" s="22"/>
      <c r="F320" s="22"/>
      <c r="G320" s="22"/>
      <c r="H320" s="22"/>
    </row>
    <row r="321" spans="3:8" ht="14.25">
      <c r="C321" s="22"/>
      <c r="D321" s="22"/>
      <c r="E321" s="22"/>
      <c r="F321" s="22"/>
      <c r="G321" s="22"/>
      <c r="H321" s="22"/>
    </row>
    <row r="322" spans="3:8" ht="14.25">
      <c r="C322" s="22"/>
      <c r="D322" s="22"/>
      <c r="E322" s="22"/>
      <c r="F322" s="22"/>
      <c r="G322" s="22"/>
      <c r="H322" s="22"/>
    </row>
    <row r="323" spans="3:8" ht="14.25">
      <c r="C323" s="22"/>
      <c r="D323" s="22"/>
      <c r="E323" s="22"/>
      <c r="F323" s="22"/>
      <c r="G323" s="22"/>
      <c r="H323" s="22"/>
    </row>
    <row r="324" spans="3:8" ht="14.25">
      <c r="C324" s="22"/>
      <c r="D324" s="22"/>
      <c r="E324" s="22"/>
      <c r="F324" s="22"/>
      <c r="G324" s="22"/>
      <c r="H324" s="22"/>
    </row>
    <row r="325" spans="3:8" ht="14.25">
      <c r="C325" s="22"/>
      <c r="D325" s="22"/>
      <c r="E325" s="22"/>
      <c r="F325" s="22"/>
      <c r="G325" s="22"/>
      <c r="H325" s="22"/>
    </row>
    <row r="326" spans="3:8" ht="14.25">
      <c r="C326" s="22"/>
      <c r="D326" s="22"/>
      <c r="E326" s="22"/>
      <c r="F326" s="22"/>
      <c r="G326" s="22"/>
      <c r="H326" s="22"/>
    </row>
    <row r="327" spans="3:8" ht="14.25">
      <c r="C327" s="22"/>
      <c r="D327" s="22"/>
      <c r="E327" s="22"/>
      <c r="F327" s="22"/>
      <c r="G327" s="22"/>
      <c r="H327" s="22"/>
    </row>
    <row r="328" spans="3:8" ht="14.25">
      <c r="C328" s="22"/>
      <c r="D328" s="22"/>
      <c r="E328" s="22"/>
      <c r="F328" s="22"/>
      <c r="G328" s="22"/>
      <c r="H328" s="22"/>
    </row>
    <row r="329" spans="3:8" ht="14.25">
      <c r="C329" s="22"/>
      <c r="D329" s="22"/>
      <c r="E329" s="22"/>
      <c r="F329" s="22"/>
      <c r="G329" s="22"/>
      <c r="H329" s="22"/>
    </row>
    <row r="330" spans="3:8" ht="14.25">
      <c r="C330" s="22"/>
      <c r="D330" s="22"/>
      <c r="E330" s="22"/>
      <c r="F330" s="22"/>
      <c r="G330" s="22"/>
      <c r="H330" s="22"/>
    </row>
    <row r="331" spans="3:8" ht="14.25">
      <c r="C331" s="22"/>
      <c r="D331" s="22"/>
      <c r="E331" s="22"/>
      <c r="F331" s="22"/>
      <c r="G331" s="22"/>
      <c r="H331" s="22"/>
    </row>
    <row r="332" spans="3:8" ht="14.25">
      <c r="C332" s="22"/>
      <c r="D332" s="22"/>
      <c r="E332" s="22"/>
      <c r="F332" s="22"/>
      <c r="G332" s="22"/>
      <c r="H332" s="22"/>
    </row>
    <row r="333" spans="3:8" ht="14.25">
      <c r="C333" s="22"/>
      <c r="D333" s="22"/>
      <c r="E333" s="22"/>
      <c r="F333" s="22"/>
      <c r="G333" s="22"/>
      <c r="H333" s="22"/>
    </row>
    <row r="334" spans="3:8" ht="14.25">
      <c r="C334" s="22"/>
      <c r="D334" s="22"/>
      <c r="E334" s="22"/>
      <c r="F334" s="22"/>
      <c r="G334" s="22"/>
      <c r="H334" s="22"/>
    </row>
    <row r="335" spans="3:8" ht="14.25">
      <c r="C335" s="22"/>
      <c r="D335" s="22"/>
      <c r="E335" s="22"/>
      <c r="F335" s="22"/>
      <c r="G335" s="22"/>
      <c r="H335" s="22"/>
    </row>
    <row r="336" spans="3:8" ht="14.25">
      <c r="C336" s="22"/>
      <c r="D336" s="22"/>
      <c r="E336" s="22"/>
      <c r="F336" s="22"/>
      <c r="G336" s="22"/>
      <c r="H336" s="22"/>
    </row>
    <row r="337" spans="3:8" ht="14.25">
      <c r="C337" s="22"/>
      <c r="D337" s="22"/>
      <c r="E337" s="22"/>
      <c r="F337" s="22"/>
      <c r="G337" s="22"/>
      <c r="H337" s="22"/>
    </row>
    <row r="338" spans="3:8" ht="14.25">
      <c r="C338" s="22"/>
      <c r="D338" s="22"/>
      <c r="E338" s="22"/>
      <c r="F338" s="22"/>
      <c r="G338" s="22"/>
      <c r="H338" s="22"/>
    </row>
    <row r="339" spans="3:8" ht="14.25">
      <c r="C339" s="22"/>
      <c r="D339" s="22"/>
      <c r="E339" s="22"/>
      <c r="F339" s="22"/>
      <c r="G339" s="22"/>
      <c r="H339" s="22"/>
    </row>
    <row r="340" spans="3:8" ht="14.25">
      <c r="C340" s="22"/>
      <c r="D340" s="22"/>
      <c r="E340" s="22"/>
      <c r="F340" s="22"/>
      <c r="G340" s="22"/>
      <c r="H340" s="22"/>
    </row>
    <row r="341" spans="3:8" ht="14.25">
      <c r="C341" s="22"/>
      <c r="D341" s="22"/>
      <c r="E341" s="22"/>
      <c r="F341" s="22"/>
      <c r="G341" s="22"/>
      <c r="H341" s="22"/>
    </row>
    <row r="342" spans="3:8" ht="14.25">
      <c r="C342" s="22"/>
      <c r="D342" s="22"/>
      <c r="E342" s="22"/>
      <c r="F342" s="22"/>
      <c r="G342" s="22"/>
      <c r="H342" s="22"/>
    </row>
    <row r="343" spans="3:8" ht="14.25">
      <c r="C343" s="22"/>
      <c r="D343" s="22"/>
      <c r="E343" s="22"/>
      <c r="F343" s="22"/>
      <c r="G343" s="22"/>
      <c r="H343" s="22"/>
    </row>
    <row r="344" spans="3:8" ht="14.25">
      <c r="C344" s="22"/>
      <c r="D344" s="22"/>
      <c r="E344" s="22"/>
      <c r="F344" s="22"/>
      <c r="G344" s="22"/>
      <c r="H344" s="22"/>
    </row>
    <row r="345" spans="3:8" ht="14.25">
      <c r="C345" s="22"/>
      <c r="D345" s="22"/>
      <c r="E345" s="22"/>
      <c r="F345" s="22"/>
      <c r="G345" s="22"/>
      <c r="H345" s="22"/>
    </row>
    <row r="346" spans="3:8" ht="14.25">
      <c r="C346" s="22"/>
      <c r="D346" s="22"/>
      <c r="E346" s="22"/>
      <c r="F346" s="22"/>
      <c r="G346" s="22"/>
      <c r="H346" s="22"/>
    </row>
    <row r="347" spans="3:8" ht="14.25">
      <c r="C347" s="22"/>
      <c r="D347" s="22"/>
      <c r="E347" s="22"/>
      <c r="F347" s="22"/>
      <c r="G347" s="22"/>
      <c r="H347" s="22"/>
    </row>
    <row r="348" spans="3:8" ht="14.25">
      <c r="C348" s="22"/>
      <c r="D348" s="22"/>
      <c r="E348" s="22"/>
      <c r="F348" s="22"/>
      <c r="G348" s="22"/>
      <c r="H348" s="22"/>
    </row>
    <row r="349" spans="3:8" ht="14.25">
      <c r="C349" s="22"/>
      <c r="D349" s="22"/>
      <c r="E349" s="22"/>
      <c r="F349" s="22"/>
      <c r="G349" s="22"/>
      <c r="H349" s="22"/>
    </row>
    <row r="350" spans="3:8" ht="14.25">
      <c r="C350" s="22"/>
      <c r="D350" s="22"/>
      <c r="E350" s="22"/>
      <c r="F350" s="22"/>
      <c r="G350" s="22"/>
      <c r="H350" s="22"/>
    </row>
    <row r="351" spans="3:8" ht="14.25">
      <c r="C351" s="22"/>
      <c r="D351" s="22"/>
      <c r="E351" s="22"/>
      <c r="F351" s="22"/>
      <c r="G351" s="22"/>
      <c r="H351" s="22"/>
    </row>
    <row r="352" spans="3:8" ht="14.25">
      <c r="C352" s="22"/>
      <c r="D352" s="22"/>
      <c r="E352" s="22"/>
      <c r="F352" s="22"/>
      <c r="G352" s="22"/>
      <c r="H352" s="22"/>
    </row>
    <row r="353" spans="3:8" ht="14.25">
      <c r="C353" s="22"/>
      <c r="D353" s="22"/>
      <c r="E353" s="22"/>
      <c r="F353" s="22"/>
      <c r="G353" s="22"/>
      <c r="H353" s="22"/>
    </row>
    <row r="354" spans="3:8" ht="14.25">
      <c r="C354" s="22"/>
      <c r="D354" s="22"/>
      <c r="E354" s="22"/>
      <c r="F354" s="22"/>
      <c r="G354" s="22"/>
      <c r="H354" s="22"/>
    </row>
    <row r="355" spans="3:8" ht="14.25">
      <c r="C355" s="22"/>
      <c r="D355" s="22"/>
      <c r="E355" s="22"/>
      <c r="F355" s="22"/>
      <c r="G355" s="22"/>
      <c r="H355" s="22"/>
    </row>
    <row r="356" spans="3:8" ht="14.25">
      <c r="C356" s="22"/>
      <c r="D356" s="22"/>
      <c r="E356" s="22"/>
      <c r="F356" s="22"/>
      <c r="G356" s="22"/>
      <c r="H356" s="22"/>
    </row>
    <row r="357" spans="3:8" ht="14.25">
      <c r="C357" s="22"/>
      <c r="D357" s="22"/>
      <c r="E357" s="22"/>
      <c r="F357" s="22"/>
      <c r="G357" s="22"/>
      <c r="H357" s="22"/>
    </row>
    <row r="358" spans="3:8" ht="14.25">
      <c r="C358" s="22"/>
      <c r="D358" s="22"/>
      <c r="E358" s="22"/>
      <c r="F358" s="22"/>
      <c r="G358" s="22"/>
      <c r="H358" s="22"/>
    </row>
    <row r="359" spans="3:8" ht="14.25">
      <c r="C359" s="22"/>
      <c r="D359" s="22"/>
      <c r="E359" s="22"/>
      <c r="F359" s="22"/>
      <c r="G359" s="22"/>
      <c r="H359" s="22"/>
    </row>
    <row r="360" spans="3:8" ht="14.25">
      <c r="C360" s="22"/>
      <c r="D360" s="22"/>
      <c r="E360" s="22"/>
      <c r="F360" s="22"/>
      <c r="G360" s="22"/>
      <c r="H360" s="22"/>
    </row>
    <row r="361" spans="3:8" ht="14.25">
      <c r="C361" s="22"/>
      <c r="D361" s="22"/>
      <c r="E361" s="22"/>
      <c r="F361" s="22"/>
      <c r="G361" s="22"/>
      <c r="H361" s="22"/>
    </row>
    <row r="362" spans="3:8" ht="14.25">
      <c r="C362" s="22"/>
      <c r="D362" s="22"/>
      <c r="E362" s="22"/>
      <c r="F362" s="22"/>
      <c r="G362" s="22"/>
      <c r="H362" s="22"/>
    </row>
    <row r="363" spans="3:8" ht="14.25">
      <c r="C363" s="22"/>
      <c r="D363" s="22"/>
      <c r="E363" s="22"/>
      <c r="F363" s="22"/>
      <c r="G363" s="22"/>
      <c r="H363" s="22"/>
    </row>
    <row r="364" spans="3:8" ht="14.25">
      <c r="C364" s="22"/>
      <c r="D364" s="22"/>
      <c r="E364" s="22"/>
      <c r="F364" s="22"/>
      <c r="G364" s="22"/>
      <c r="H364" s="22"/>
    </row>
    <row r="365" spans="3:8" ht="14.25">
      <c r="C365" s="22"/>
      <c r="D365" s="22"/>
      <c r="E365" s="22"/>
      <c r="F365" s="22"/>
      <c r="G365" s="22"/>
      <c r="H365" s="22"/>
    </row>
    <row r="366" spans="3:8" ht="14.25">
      <c r="C366" s="22"/>
      <c r="D366" s="22"/>
      <c r="E366" s="22"/>
      <c r="F366" s="22"/>
      <c r="G366" s="22"/>
      <c r="H366" s="22"/>
    </row>
    <row r="367" spans="3:8" ht="14.25">
      <c r="C367" s="22"/>
      <c r="D367" s="22"/>
      <c r="E367" s="22"/>
      <c r="F367" s="22"/>
      <c r="G367" s="22"/>
      <c r="H367" s="22"/>
    </row>
    <row r="368" spans="3:8" ht="14.25">
      <c r="C368" s="22"/>
      <c r="D368" s="22"/>
      <c r="E368" s="22"/>
      <c r="F368" s="22"/>
      <c r="G368" s="22"/>
      <c r="H368" s="22"/>
    </row>
    <row r="369" spans="3:8" ht="14.25">
      <c r="C369" s="22"/>
      <c r="D369" s="22"/>
      <c r="E369" s="22"/>
      <c r="F369" s="22"/>
      <c r="G369" s="22"/>
      <c r="H369" s="22"/>
    </row>
    <row r="370" spans="3:8" ht="14.25">
      <c r="C370" s="22"/>
      <c r="D370" s="22"/>
      <c r="E370" s="22"/>
      <c r="F370" s="22"/>
      <c r="G370" s="22"/>
      <c r="H370" s="22"/>
    </row>
    <row r="371" spans="3:8" ht="14.25">
      <c r="C371" s="22"/>
      <c r="D371" s="22"/>
      <c r="E371" s="22"/>
      <c r="F371" s="22"/>
      <c r="G371" s="22"/>
      <c r="H371" s="22"/>
    </row>
    <row r="372" spans="3:8" ht="14.25">
      <c r="C372" s="22"/>
      <c r="D372" s="22"/>
      <c r="E372" s="22"/>
      <c r="F372" s="22"/>
      <c r="G372" s="22"/>
      <c r="H372" s="22"/>
    </row>
    <row r="373" spans="3:8" ht="14.25">
      <c r="C373" s="22"/>
      <c r="D373" s="22"/>
      <c r="E373" s="22"/>
      <c r="F373" s="22"/>
      <c r="G373" s="22"/>
      <c r="H373" s="22"/>
    </row>
    <row r="374" spans="3:8" ht="14.25">
      <c r="C374" s="22"/>
      <c r="D374" s="22"/>
      <c r="E374" s="22"/>
      <c r="F374" s="22"/>
      <c r="G374" s="22"/>
      <c r="H374" s="22"/>
    </row>
    <row r="375" spans="3:8" ht="14.25">
      <c r="C375" s="22"/>
      <c r="D375" s="22"/>
      <c r="E375" s="22"/>
      <c r="F375" s="22"/>
      <c r="G375" s="22"/>
      <c r="H375" s="22"/>
    </row>
    <row r="376" spans="3:8" ht="14.25">
      <c r="C376" s="22"/>
      <c r="D376" s="22"/>
      <c r="E376" s="22"/>
      <c r="F376" s="22"/>
      <c r="G376" s="22"/>
      <c r="H376" s="22"/>
    </row>
    <row r="377" spans="3:8" ht="14.25">
      <c r="C377" s="22"/>
      <c r="D377" s="22"/>
      <c r="E377" s="22"/>
      <c r="F377" s="22"/>
      <c r="G377" s="22"/>
      <c r="H377" s="22"/>
    </row>
    <row r="378" spans="3:8" ht="14.25">
      <c r="C378" s="22"/>
      <c r="D378" s="22"/>
      <c r="E378" s="22"/>
      <c r="F378" s="22"/>
      <c r="G378" s="22"/>
      <c r="H378" s="22"/>
    </row>
    <row r="379" spans="3:8" ht="14.25">
      <c r="C379" s="22"/>
      <c r="D379" s="22"/>
      <c r="E379" s="22"/>
      <c r="F379" s="22"/>
      <c r="G379" s="22"/>
      <c r="H379" s="22"/>
    </row>
    <row r="380" spans="3:8" ht="14.25">
      <c r="C380" s="22"/>
      <c r="D380" s="22"/>
      <c r="E380" s="22"/>
      <c r="F380" s="22"/>
      <c r="G380" s="22"/>
      <c r="H380" s="22"/>
    </row>
    <row r="381" spans="3:8" ht="14.25">
      <c r="C381" s="22"/>
      <c r="D381" s="22"/>
      <c r="E381" s="22"/>
      <c r="F381" s="22"/>
      <c r="G381" s="22"/>
      <c r="H381" s="22"/>
    </row>
    <row r="382" spans="3:8" ht="14.25">
      <c r="C382" s="22"/>
      <c r="D382" s="22"/>
      <c r="E382" s="22"/>
      <c r="F382" s="22"/>
      <c r="G382" s="22"/>
      <c r="H382" s="22"/>
    </row>
    <row r="383" spans="3:8" ht="14.25">
      <c r="C383" s="22"/>
      <c r="D383" s="22"/>
      <c r="E383" s="22"/>
      <c r="F383" s="22"/>
      <c r="G383" s="22"/>
      <c r="H383" s="22"/>
    </row>
    <row r="384" spans="3:8" ht="14.25">
      <c r="C384" s="22"/>
      <c r="D384" s="22"/>
      <c r="E384" s="22"/>
      <c r="F384" s="22"/>
      <c r="G384" s="22"/>
      <c r="H384" s="22"/>
    </row>
    <row r="385" spans="3:8" ht="14.25">
      <c r="C385" s="22"/>
      <c r="D385" s="22"/>
      <c r="E385" s="22"/>
      <c r="F385" s="22"/>
      <c r="G385" s="22"/>
      <c r="H385" s="22"/>
    </row>
    <row r="386" spans="3:8" ht="14.25">
      <c r="C386" s="22"/>
      <c r="D386" s="22"/>
      <c r="E386" s="22"/>
      <c r="F386" s="22"/>
      <c r="G386" s="22"/>
      <c r="H386" s="22"/>
    </row>
    <row r="387" spans="3:8" ht="14.25">
      <c r="C387" s="22"/>
      <c r="D387" s="22"/>
      <c r="E387" s="22"/>
      <c r="F387" s="22"/>
      <c r="G387" s="22"/>
      <c r="H387" s="22"/>
    </row>
    <row r="388" spans="3:8" ht="14.25">
      <c r="C388" s="22"/>
      <c r="D388" s="22"/>
      <c r="E388" s="22"/>
      <c r="F388" s="22"/>
      <c r="G388" s="22"/>
      <c r="H388" s="22"/>
    </row>
    <row r="389" spans="3:8" ht="14.25">
      <c r="C389" s="22"/>
      <c r="D389" s="22"/>
      <c r="E389" s="22"/>
      <c r="F389" s="22"/>
      <c r="G389" s="22"/>
      <c r="H389" s="22"/>
    </row>
    <row r="390" spans="3:8" ht="14.25">
      <c r="C390" s="22"/>
      <c r="D390" s="22"/>
      <c r="E390" s="22"/>
      <c r="F390" s="22"/>
      <c r="G390" s="22"/>
      <c r="H390" s="22"/>
    </row>
    <row r="391" spans="3:8" ht="14.25">
      <c r="C391" s="22"/>
      <c r="D391" s="22"/>
      <c r="E391" s="22"/>
      <c r="F391" s="22"/>
      <c r="G391" s="22"/>
      <c r="H391" s="22"/>
    </row>
    <row r="392" spans="3:8" ht="14.25">
      <c r="C392" s="22"/>
      <c r="D392" s="22"/>
      <c r="E392" s="22"/>
      <c r="F392" s="22"/>
      <c r="G392" s="22"/>
      <c r="H392" s="22"/>
    </row>
    <row r="393" spans="3:8" ht="14.25">
      <c r="C393" s="22"/>
      <c r="D393" s="22"/>
      <c r="E393" s="22"/>
      <c r="F393" s="22"/>
      <c r="G393" s="22"/>
      <c r="H393" s="22"/>
    </row>
    <row r="394" spans="3:8" ht="14.25">
      <c r="C394" s="22"/>
      <c r="D394" s="22"/>
      <c r="E394" s="22"/>
      <c r="F394" s="22"/>
      <c r="G394" s="22"/>
      <c r="H394" s="22"/>
    </row>
    <row r="395" spans="3:8" ht="14.25">
      <c r="C395" s="22"/>
      <c r="D395" s="22"/>
      <c r="E395" s="22"/>
      <c r="F395" s="22"/>
      <c r="G395" s="22"/>
      <c r="H395" s="22"/>
    </row>
    <row r="396" spans="3:8" ht="14.25">
      <c r="C396" s="22"/>
      <c r="D396" s="22"/>
      <c r="E396" s="22"/>
      <c r="F396" s="22"/>
      <c r="G396" s="22"/>
      <c r="H396" s="22"/>
    </row>
    <row r="397" spans="3:8" ht="14.25">
      <c r="C397" s="22"/>
      <c r="D397" s="22"/>
      <c r="E397" s="22"/>
      <c r="F397" s="22"/>
      <c r="G397" s="22"/>
      <c r="H397" s="22"/>
    </row>
    <row r="398" spans="3:8" ht="14.25">
      <c r="C398" s="22"/>
      <c r="D398" s="22"/>
      <c r="E398" s="22"/>
      <c r="F398" s="22"/>
      <c r="G398" s="22"/>
      <c r="H398" s="22"/>
    </row>
    <row r="399" spans="3:8" ht="14.25">
      <c r="C399" s="22"/>
      <c r="D399" s="22"/>
      <c r="E399" s="22"/>
      <c r="F399" s="22"/>
      <c r="G399" s="22"/>
      <c r="H399" s="22"/>
    </row>
    <row r="400" spans="3:8" ht="14.25">
      <c r="C400" s="22"/>
      <c r="D400" s="22"/>
      <c r="E400" s="22"/>
      <c r="F400" s="22"/>
      <c r="G400" s="22"/>
      <c r="H400" s="22"/>
    </row>
    <row r="401" spans="3:8" ht="14.25">
      <c r="C401" s="22"/>
      <c r="D401" s="22"/>
      <c r="E401" s="22"/>
      <c r="F401" s="22"/>
      <c r="G401" s="22"/>
      <c r="H401" s="22"/>
    </row>
    <row r="402" spans="3:8" ht="14.25">
      <c r="C402" s="22"/>
      <c r="D402" s="22"/>
      <c r="E402" s="22"/>
      <c r="F402" s="22"/>
      <c r="G402" s="22"/>
      <c r="H402" s="22"/>
    </row>
    <row r="403" spans="3:8" ht="14.25">
      <c r="C403" s="22"/>
      <c r="D403" s="22"/>
      <c r="E403" s="22"/>
      <c r="F403" s="22"/>
      <c r="G403" s="22"/>
      <c r="H403" s="22"/>
    </row>
    <row r="404" spans="3:8" ht="14.25">
      <c r="C404" s="22"/>
      <c r="D404" s="22"/>
      <c r="E404" s="22"/>
      <c r="F404" s="22"/>
      <c r="G404" s="22"/>
      <c r="H404" s="22"/>
    </row>
    <row r="405" spans="3:8" ht="14.25">
      <c r="C405" s="22"/>
      <c r="D405" s="22"/>
      <c r="E405" s="22"/>
      <c r="F405" s="22"/>
      <c r="G405" s="22"/>
      <c r="H405" s="22"/>
    </row>
    <row r="406" spans="3:8" ht="14.25">
      <c r="C406" s="22"/>
      <c r="D406" s="22"/>
      <c r="E406" s="22"/>
      <c r="F406" s="22"/>
      <c r="G406" s="22"/>
      <c r="H406" s="22"/>
    </row>
    <row r="407" spans="3:8" ht="14.25">
      <c r="C407" s="22"/>
      <c r="D407" s="22"/>
      <c r="E407" s="22"/>
      <c r="F407" s="22"/>
      <c r="G407" s="22"/>
      <c r="H407" s="22"/>
    </row>
    <row r="408" spans="3:8" ht="14.25">
      <c r="C408" s="22"/>
      <c r="D408" s="22"/>
      <c r="E408" s="22"/>
      <c r="F408" s="22"/>
      <c r="G408" s="22"/>
      <c r="H408" s="22"/>
    </row>
    <row r="409" spans="3:8" ht="14.25">
      <c r="C409" s="22"/>
      <c r="D409" s="22"/>
      <c r="E409" s="22"/>
      <c r="F409" s="22"/>
      <c r="G409" s="22"/>
      <c r="H409" s="22"/>
    </row>
    <row r="410" spans="3:8" ht="14.25">
      <c r="C410" s="22"/>
      <c r="D410" s="22"/>
      <c r="E410" s="22"/>
      <c r="F410" s="22"/>
      <c r="G410" s="22"/>
      <c r="H410" s="22"/>
    </row>
    <row r="411" spans="3:8" ht="14.25">
      <c r="C411" s="22"/>
      <c r="D411" s="22"/>
      <c r="E411" s="22"/>
      <c r="F411" s="22"/>
      <c r="G411" s="22"/>
      <c r="H411" s="22"/>
    </row>
    <row r="412" spans="3:8" ht="14.25">
      <c r="C412" s="22"/>
      <c r="D412" s="22"/>
      <c r="E412" s="22"/>
      <c r="F412" s="22"/>
      <c r="G412" s="22"/>
      <c r="H412" s="22"/>
    </row>
    <row r="413" spans="3:8" ht="14.25">
      <c r="C413" s="22"/>
      <c r="D413" s="22"/>
      <c r="E413" s="22"/>
      <c r="F413" s="22"/>
      <c r="G413" s="22"/>
      <c r="H413" s="22"/>
    </row>
    <row r="414" spans="3:8" ht="14.25">
      <c r="C414" s="22"/>
      <c r="D414" s="22"/>
      <c r="E414" s="22"/>
      <c r="F414" s="22"/>
      <c r="G414" s="22"/>
      <c r="H414" s="22"/>
    </row>
    <row r="415" spans="3:8" ht="14.25">
      <c r="C415" s="22"/>
      <c r="D415" s="22"/>
      <c r="E415" s="22"/>
      <c r="F415" s="22"/>
      <c r="G415" s="22"/>
      <c r="H415" s="22"/>
    </row>
    <row r="416" spans="3:8" ht="14.25">
      <c r="C416" s="22"/>
      <c r="D416" s="22"/>
      <c r="E416" s="22"/>
      <c r="F416" s="22"/>
      <c r="G416" s="22"/>
      <c r="H416" s="22"/>
    </row>
    <row r="417" spans="3:8" ht="14.25">
      <c r="C417" s="22"/>
      <c r="D417" s="22"/>
      <c r="E417" s="22"/>
      <c r="F417" s="22"/>
      <c r="G417" s="22"/>
      <c r="H417" s="22"/>
    </row>
    <row r="418" spans="3:8" ht="14.25">
      <c r="C418" s="22"/>
      <c r="D418" s="22"/>
      <c r="E418" s="22"/>
      <c r="F418" s="22"/>
      <c r="G418" s="22"/>
      <c r="H418" s="22"/>
    </row>
    <row r="419" spans="3:8" ht="14.25">
      <c r="C419" s="22"/>
      <c r="D419" s="22"/>
      <c r="E419" s="22"/>
      <c r="F419" s="22"/>
      <c r="G419" s="22"/>
      <c r="H419" s="22"/>
    </row>
    <row r="420" spans="3:8" ht="14.25">
      <c r="C420" s="22"/>
      <c r="D420" s="22"/>
      <c r="E420" s="22"/>
      <c r="F420" s="22"/>
      <c r="G420" s="22"/>
      <c r="H420" s="22"/>
    </row>
    <row r="421" spans="3:8" ht="14.25">
      <c r="C421" s="22"/>
      <c r="D421" s="22"/>
      <c r="E421" s="22"/>
      <c r="F421" s="22"/>
      <c r="G421" s="22"/>
      <c r="H421" s="22"/>
    </row>
    <row r="422" spans="3:8" ht="14.25">
      <c r="C422" s="22"/>
      <c r="D422" s="22"/>
      <c r="E422" s="22"/>
      <c r="F422" s="22"/>
      <c r="G422" s="22"/>
      <c r="H422" s="22"/>
    </row>
    <row r="423" spans="3:8" ht="14.25">
      <c r="C423" s="22"/>
      <c r="D423" s="22"/>
      <c r="E423" s="22"/>
      <c r="F423" s="22"/>
      <c r="G423" s="22"/>
      <c r="H423" s="22"/>
    </row>
    <row r="424" spans="3:8" ht="14.25">
      <c r="C424" s="22"/>
      <c r="D424" s="22"/>
      <c r="E424" s="22"/>
      <c r="F424" s="22"/>
      <c r="G424" s="22"/>
      <c r="H424" s="22"/>
    </row>
    <row r="425" spans="3:8" ht="14.25">
      <c r="C425" s="22"/>
      <c r="D425" s="22"/>
      <c r="E425" s="22"/>
      <c r="F425" s="22"/>
      <c r="G425" s="22"/>
      <c r="H425" s="22"/>
    </row>
    <row r="426" spans="3:8" ht="14.25">
      <c r="C426" s="22"/>
      <c r="D426" s="22"/>
      <c r="E426" s="22"/>
      <c r="F426" s="22"/>
      <c r="G426" s="22"/>
      <c r="H426" s="22"/>
    </row>
    <row r="427" spans="3:8" ht="14.25">
      <c r="C427" s="22"/>
      <c r="D427" s="22"/>
      <c r="E427" s="22"/>
      <c r="F427" s="22"/>
      <c r="G427" s="22"/>
      <c r="H427" s="22"/>
    </row>
    <row r="428" spans="3:8" ht="14.25">
      <c r="C428" s="22"/>
      <c r="D428" s="22"/>
      <c r="E428" s="22"/>
      <c r="F428" s="22"/>
      <c r="G428" s="22"/>
      <c r="H428" s="22"/>
    </row>
    <row r="429" spans="3:8" ht="14.25">
      <c r="C429" s="22"/>
      <c r="D429" s="22"/>
      <c r="E429" s="22"/>
      <c r="F429" s="22"/>
      <c r="G429" s="22"/>
      <c r="H429" s="22"/>
    </row>
    <row r="430" spans="3:8" ht="14.25">
      <c r="C430" s="22"/>
      <c r="D430" s="22"/>
      <c r="E430" s="22"/>
      <c r="F430" s="22"/>
      <c r="G430" s="22"/>
      <c r="H430" s="22"/>
    </row>
    <row r="431" spans="3:8" ht="14.25">
      <c r="C431" s="22"/>
      <c r="D431" s="22"/>
      <c r="E431" s="22"/>
      <c r="F431" s="22"/>
      <c r="G431" s="22"/>
      <c r="H431" s="22"/>
    </row>
    <row r="432" spans="3:8" ht="14.25">
      <c r="C432" s="22"/>
      <c r="D432" s="22"/>
      <c r="E432" s="22"/>
      <c r="F432" s="22"/>
      <c r="G432" s="22"/>
      <c r="H432" s="22"/>
    </row>
    <row r="433" spans="3:8" ht="14.25">
      <c r="C433" s="22"/>
      <c r="D433" s="22"/>
      <c r="E433" s="22"/>
      <c r="F433" s="22"/>
      <c r="G433" s="22"/>
      <c r="H433" s="22"/>
    </row>
    <row r="434" spans="3:8" ht="14.25">
      <c r="C434" s="22"/>
      <c r="D434" s="22"/>
      <c r="E434" s="22"/>
      <c r="F434" s="22"/>
      <c r="G434" s="22"/>
      <c r="H434" s="22"/>
    </row>
    <row r="435" spans="3:8" ht="14.25">
      <c r="C435" s="22"/>
      <c r="D435" s="22"/>
      <c r="E435" s="22"/>
      <c r="F435" s="22"/>
      <c r="G435" s="22"/>
      <c r="H435" s="22"/>
    </row>
    <row r="436" spans="3:8" ht="14.25">
      <c r="C436" s="22"/>
      <c r="D436" s="22"/>
      <c r="E436" s="22"/>
      <c r="F436" s="22"/>
      <c r="G436" s="22"/>
      <c r="H436" s="22"/>
    </row>
    <row r="437" spans="3:8" ht="14.25">
      <c r="C437" s="22"/>
      <c r="D437" s="22"/>
      <c r="E437" s="22"/>
      <c r="F437" s="22"/>
      <c r="G437" s="22"/>
      <c r="H437" s="22"/>
    </row>
    <row r="438" spans="3:8" ht="14.25">
      <c r="C438" s="22"/>
      <c r="D438" s="22"/>
      <c r="E438" s="22"/>
      <c r="F438" s="22"/>
      <c r="G438" s="22"/>
      <c r="H438" s="22"/>
    </row>
    <row r="439" spans="3:8" ht="14.25">
      <c r="C439" s="22"/>
      <c r="D439" s="22"/>
      <c r="E439" s="22"/>
      <c r="F439" s="22"/>
      <c r="G439" s="22"/>
      <c r="H439" s="22"/>
    </row>
    <row r="440" spans="3:8" ht="14.25">
      <c r="C440" s="22"/>
      <c r="D440" s="22"/>
      <c r="E440" s="22"/>
      <c r="F440" s="22"/>
      <c r="G440" s="22"/>
      <c r="H440" s="22"/>
    </row>
    <row r="441" spans="3:8" ht="14.25">
      <c r="C441" s="22"/>
      <c r="D441" s="22"/>
      <c r="E441" s="22"/>
      <c r="F441" s="22"/>
      <c r="G441" s="22"/>
      <c r="H441" s="22"/>
    </row>
    <row r="442" spans="3:8" ht="14.25">
      <c r="C442" s="22"/>
      <c r="D442" s="22"/>
      <c r="E442" s="22"/>
      <c r="F442" s="22"/>
      <c r="G442" s="22"/>
      <c r="H442" s="22"/>
    </row>
    <row r="443" spans="3:8" ht="14.25">
      <c r="C443" s="22"/>
      <c r="D443" s="22"/>
      <c r="E443" s="22"/>
      <c r="F443" s="22"/>
      <c r="G443" s="22"/>
      <c r="H443" s="22"/>
    </row>
    <row r="444" spans="3:8" ht="14.25">
      <c r="C444" s="22"/>
      <c r="D444" s="22"/>
      <c r="E444" s="22"/>
      <c r="F444" s="22"/>
      <c r="G444" s="22"/>
      <c r="H444" s="22"/>
    </row>
    <row r="445" spans="3:8" ht="14.25">
      <c r="C445" s="22"/>
      <c r="D445" s="22"/>
      <c r="E445" s="22"/>
      <c r="F445" s="22"/>
      <c r="G445" s="22"/>
      <c r="H445" s="22"/>
    </row>
    <row r="446" spans="3:8" ht="14.25">
      <c r="C446" s="22"/>
      <c r="D446" s="22"/>
      <c r="E446" s="22"/>
      <c r="F446" s="22"/>
      <c r="G446" s="22"/>
      <c r="H446" s="22"/>
    </row>
    <row r="447" spans="3:8" ht="14.25">
      <c r="C447" s="22"/>
      <c r="D447" s="22"/>
      <c r="E447" s="22"/>
      <c r="F447" s="22"/>
      <c r="G447" s="22"/>
      <c r="H447" s="22"/>
    </row>
    <row r="448" spans="3:8" ht="14.25">
      <c r="C448" s="22"/>
      <c r="D448" s="22"/>
      <c r="E448" s="22"/>
      <c r="F448" s="22"/>
      <c r="G448" s="22"/>
      <c r="H448" s="22"/>
    </row>
    <row r="449" spans="3:8" ht="14.25">
      <c r="C449" s="22"/>
      <c r="D449" s="22"/>
      <c r="E449" s="22"/>
      <c r="F449" s="22"/>
      <c r="G449" s="22"/>
      <c r="H449" s="22"/>
    </row>
    <row r="450" spans="3:8" ht="14.25">
      <c r="C450" s="22"/>
      <c r="D450" s="22"/>
      <c r="E450" s="22"/>
      <c r="F450" s="22"/>
      <c r="G450" s="22"/>
      <c r="H450" s="22"/>
    </row>
    <row r="451" spans="3:8" ht="14.25">
      <c r="C451" s="22"/>
      <c r="D451" s="22"/>
      <c r="E451" s="22"/>
      <c r="F451" s="22"/>
      <c r="G451" s="22"/>
      <c r="H451" s="22"/>
    </row>
    <row r="452" spans="3:8" ht="14.25">
      <c r="C452" s="22"/>
      <c r="D452" s="22"/>
      <c r="E452" s="22"/>
      <c r="F452" s="22"/>
      <c r="G452" s="22"/>
      <c r="H452" s="22"/>
    </row>
    <row r="453" spans="3:8" ht="14.25">
      <c r="C453" s="22"/>
      <c r="D453" s="22"/>
      <c r="E453" s="22"/>
      <c r="F453" s="22"/>
      <c r="G453" s="22"/>
      <c r="H453" s="22"/>
    </row>
    <row r="454" spans="3:8" ht="14.25">
      <c r="C454" s="22"/>
      <c r="D454" s="22"/>
      <c r="E454" s="22"/>
      <c r="F454" s="22"/>
      <c r="G454" s="22"/>
      <c r="H454" s="22"/>
    </row>
    <row r="455" spans="3:8" ht="14.25">
      <c r="C455" s="22"/>
      <c r="D455" s="22"/>
      <c r="E455" s="22"/>
      <c r="F455" s="22"/>
      <c r="G455" s="22"/>
      <c r="H455" s="22"/>
    </row>
    <row r="456" spans="3:8" ht="14.25">
      <c r="C456" s="22"/>
      <c r="D456" s="22"/>
      <c r="E456" s="22"/>
      <c r="F456" s="22"/>
      <c r="G456" s="22"/>
      <c r="H456" s="22"/>
    </row>
    <row r="457" spans="3:8" ht="14.25">
      <c r="C457" s="22"/>
      <c r="D457" s="22"/>
      <c r="E457" s="22"/>
      <c r="F457" s="22"/>
      <c r="G457" s="22"/>
      <c r="H457" s="22"/>
    </row>
    <row r="458" spans="3:8" ht="14.25">
      <c r="C458" s="22"/>
      <c r="D458" s="22"/>
      <c r="E458" s="22"/>
      <c r="F458" s="22"/>
      <c r="G458" s="22"/>
      <c r="H458" s="22"/>
    </row>
    <row r="459" spans="3:8" ht="14.25">
      <c r="C459" s="22"/>
      <c r="D459" s="22"/>
      <c r="E459" s="22"/>
      <c r="F459" s="22"/>
      <c r="G459" s="22"/>
      <c r="H459" s="22"/>
    </row>
    <row r="460" spans="3:8" ht="14.25">
      <c r="C460" s="22"/>
      <c r="D460" s="22"/>
      <c r="E460" s="22"/>
      <c r="F460" s="22"/>
      <c r="G460" s="22"/>
      <c r="H460" s="22"/>
    </row>
    <row r="461" spans="3:8" ht="14.25">
      <c r="C461" s="22"/>
      <c r="D461" s="22"/>
      <c r="E461" s="22"/>
      <c r="F461" s="22"/>
      <c r="G461" s="22"/>
      <c r="H461" s="22"/>
    </row>
    <row r="462" spans="3:8" ht="14.25">
      <c r="C462" s="22"/>
      <c r="D462" s="22"/>
      <c r="E462" s="22"/>
      <c r="F462" s="22"/>
      <c r="G462" s="22"/>
      <c r="H462" s="22"/>
    </row>
    <row r="463" spans="3:8" ht="14.25">
      <c r="C463" s="22"/>
      <c r="D463" s="22"/>
      <c r="E463" s="22"/>
      <c r="F463" s="22"/>
      <c r="G463" s="22"/>
      <c r="H463" s="22"/>
    </row>
    <row r="464" spans="3:8" ht="14.25">
      <c r="C464" s="22"/>
      <c r="D464" s="22"/>
      <c r="E464" s="22"/>
      <c r="F464" s="22"/>
      <c r="G464" s="22"/>
      <c r="H464" s="22"/>
    </row>
    <row r="465" spans="3:8" ht="14.25">
      <c r="C465" s="22"/>
      <c r="D465" s="22"/>
      <c r="E465" s="22"/>
      <c r="F465" s="22"/>
      <c r="G465" s="22"/>
      <c r="H465" s="22"/>
    </row>
    <row r="466" spans="3:8" ht="14.25">
      <c r="C466" s="22"/>
      <c r="D466" s="22"/>
      <c r="E466" s="22"/>
      <c r="F466" s="22"/>
      <c r="G466" s="22"/>
      <c r="H466" s="22"/>
    </row>
    <row r="467" spans="3:8" ht="14.25">
      <c r="C467" s="22"/>
      <c r="D467" s="22"/>
      <c r="E467" s="22"/>
      <c r="F467" s="22"/>
      <c r="G467" s="22"/>
      <c r="H467" s="22"/>
    </row>
    <row r="468" spans="3:8" ht="14.25">
      <c r="C468" s="22"/>
      <c r="D468" s="22"/>
      <c r="E468" s="22"/>
      <c r="F468" s="22"/>
      <c r="G468" s="22"/>
      <c r="H468" s="22"/>
    </row>
    <row r="469" spans="3:8" ht="14.25">
      <c r="C469" s="22"/>
      <c r="D469" s="22"/>
      <c r="E469" s="22"/>
      <c r="F469" s="22"/>
      <c r="G469" s="22"/>
      <c r="H469" s="22"/>
    </row>
    <row r="470" spans="3:8" ht="14.25">
      <c r="C470" s="22"/>
      <c r="D470" s="22"/>
      <c r="E470" s="22"/>
      <c r="F470" s="22"/>
      <c r="G470" s="22"/>
      <c r="H470" s="22"/>
    </row>
    <row r="471" spans="3:8" ht="14.25">
      <c r="C471" s="22"/>
      <c r="D471" s="22"/>
      <c r="E471" s="22"/>
      <c r="F471" s="22"/>
      <c r="G471" s="22"/>
      <c r="H471" s="22"/>
    </row>
    <row r="472" spans="3:8" ht="14.25">
      <c r="C472" s="22"/>
      <c r="D472" s="22"/>
      <c r="E472" s="22"/>
      <c r="F472" s="22"/>
      <c r="G472" s="22"/>
      <c r="H472" s="22"/>
    </row>
    <row r="473" spans="3:8" ht="14.25">
      <c r="C473" s="22"/>
      <c r="D473" s="22"/>
      <c r="E473" s="22"/>
      <c r="F473" s="22"/>
      <c r="G473" s="22"/>
      <c r="H473" s="22"/>
    </row>
    <row r="474" spans="3:8" ht="14.25">
      <c r="C474" s="22"/>
      <c r="D474" s="22"/>
      <c r="E474" s="22"/>
      <c r="F474" s="22"/>
      <c r="G474" s="22"/>
      <c r="H474" s="22"/>
    </row>
    <row r="475" spans="3:8" ht="14.25">
      <c r="C475" s="22"/>
      <c r="D475" s="22"/>
      <c r="E475" s="22"/>
      <c r="F475" s="22"/>
      <c r="G475" s="22"/>
      <c r="H475" s="22"/>
    </row>
    <row r="476" spans="3:8" ht="14.25">
      <c r="C476" s="22"/>
      <c r="D476" s="22"/>
      <c r="E476" s="22"/>
      <c r="F476" s="22"/>
      <c r="G476" s="22"/>
      <c r="H476" s="22"/>
    </row>
    <row r="477" spans="3:8" ht="14.25">
      <c r="C477" s="22"/>
      <c r="D477" s="22"/>
      <c r="E477" s="22"/>
      <c r="F477" s="22"/>
      <c r="G477" s="22"/>
      <c r="H477" s="22"/>
    </row>
    <row r="478" spans="3:8" ht="14.25">
      <c r="C478" s="22"/>
      <c r="D478" s="22"/>
      <c r="E478" s="22"/>
      <c r="F478" s="22"/>
      <c r="G478" s="22"/>
      <c r="H478" s="22"/>
    </row>
    <row r="479" spans="3:8" ht="14.25">
      <c r="C479" s="22"/>
      <c r="D479" s="22"/>
      <c r="E479" s="22"/>
      <c r="F479" s="22"/>
      <c r="G479" s="22"/>
      <c r="H479" s="22"/>
    </row>
    <row r="480" spans="3:8" ht="14.25">
      <c r="C480" s="22"/>
      <c r="D480" s="22"/>
      <c r="E480" s="22"/>
      <c r="F480" s="22"/>
      <c r="G480" s="22"/>
      <c r="H480" s="22"/>
    </row>
    <row r="481" spans="3:8" ht="14.25">
      <c r="C481" s="22"/>
      <c r="D481" s="22"/>
      <c r="E481" s="22"/>
      <c r="F481" s="22"/>
      <c r="G481" s="22"/>
      <c r="H481" s="22"/>
    </row>
    <row r="482" spans="3:8" ht="14.25">
      <c r="C482" s="22"/>
      <c r="D482" s="22"/>
      <c r="E482" s="22"/>
      <c r="F482" s="22"/>
      <c r="G482" s="22"/>
      <c r="H482" s="22"/>
    </row>
  </sheetData>
  <sheetProtection/>
  <mergeCells count="1">
    <mergeCell ref="B1:H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41" min="1" max="9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2007-01-12T02:32:02Z</cp:lastPrinted>
  <dcterms:created xsi:type="dcterms:W3CDTF">2000-01-07T05:59:37Z</dcterms:created>
  <dcterms:modified xsi:type="dcterms:W3CDTF">2007-07-06T02:48:05Z</dcterms:modified>
  <cp:category/>
  <cp:version/>
  <cp:contentType/>
  <cp:contentStatus/>
</cp:coreProperties>
</file>