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Z:\04 感染症対策調整係\花田\03 新興感染症対応力強化事業\15実績報告\00実績報告様式　送付\"/>
    </mc:Choice>
  </mc:AlternateContent>
  <xr:revisionPtr revIDLastSave="0" documentId="13_ncr:1_{7B265E3B-3376-4E86-ACD8-4094FA872892}" xr6:coauthVersionLast="36" xr6:coauthVersionMax="36" xr10:uidLastSave="{00000000-0000-0000-0000-000000000000}"/>
  <bookViews>
    <workbookView xWindow="0" yWindow="0" windowWidth="28800" windowHeight="12555" xr2:uid="{3AD971CF-6543-43E9-83A2-4E0503FD6CA4}"/>
  </bookViews>
  <sheets>
    <sheet name="第8号" sheetId="62" r:id="rId1"/>
    <sheet name="第9号その１_実績報告書１6 新興感染症（病室）" sheetId="82" r:id="rId2"/>
    <sheet name="第9号その２_実績報告書１6 新興感染症（病室以外）" sheetId="83" r:id="rId3"/>
    <sheet name="第10号" sheetId="71" r:id="rId4"/>
    <sheet name="決算書抄本" sheetId="73" r:id="rId5"/>
  </sheets>
  <externalReferences>
    <externalReference r:id="rId6"/>
  </externalReferences>
  <definedNames>
    <definedName name="_xlnm.Print_Area" localSheetId="4">決算書抄本!$A$2:$H$37</definedName>
    <definedName name="_xlnm.Print_Area" localSheetId="3">第10号!$A$2:$L$21</definedName>
    <definedName name="_xlnm.Print_Area" localSheetId="0">第8号!$A$2:$J$34</definedName>
    <definedName name="_xlnm.Print_Area" localSheetId="1">'第9号その１_実績報告書１6 新興感染症（病室）'!$A$1:$L$107</definedName>
    <definedName name="_xlnm.Print_Area" localSheetId="2">'第9号その２_実績報告書１6 新興感染症（病室以外）'!$A$1:$L$105</definedName>
    <definedName name="補助事業名">'[1]管理用（このシートは削除しないでください）'!$H$3:$V$3</definedName>
    <definedName name="有床診療所等スプリンクラー等施設整備事業" localSheetId="1">'[1]管理用（このシートは削除しないでください）'!#REF!</definedName>
    <definedName name="有床診療所等スプリンクラー等施設整備事業" localSheetId="2">'[1]管理用（このシートは削除しないでください）'!#REF!</definedName>
    <definedName name="有床診療所等スプリンクラー等施設整備事業">'[1]管理用（このシートは削除しないでください）'!#REF!</definedName>
  </definedNames>
  <calcPr calcId="191029"/>
</workbook>
</file>

<file path=xl/calcChain.xml><?xml version="1.0" encoding="utf-8"?>
<calcChain xmlns="http://schemas.openxmlformats.org/spreadsheetml/2006/main">
  <c r="C55" i="83" l="1"/>
  <c r="I13" i="71" l="1"/>
  <c r="G14" i="71"/>
  <c r="I14" i="71" s="1"/>
  <c r="L14" i="71"/>
  <c r="G15" i="71"/>
  <c r="I15" i="71" s="1"/>
  <c r="L15" i="71"/>
  <c r="B17" i="71"/>
  <c r="D13" i="71"/>
  <c r="D17" i="71" l="1"/>
  <c r="F107" i="82"/>
  <c r="F99" i="82"/>
  <c r="F98" i="82"/>
  <c r="F87" i="82"/>
  <c r="F86" i="82"/>
  <c r="F80" i="82"/>
  <c r="C57" i="82"/>
  <c r="K35" i="82"/>
  <c r="K34" i="82"/>
  <c r="K33" i="82"/>
  <c r="K32" i="82"/>
  <c r="L13" i="71" l="1"/>
  <c r="K17" i="71"/>
  <c r="J17" i="71"/>
  <c r="E17" i="71"/>
  <c r="C17" i="71"/>
  <c r="L17" i="71" l="1"/>
  <c r="G13" i="71" l="1"/>
  <c r="F17" i="71"/>
  <c r="B32" i="73"/>
  <c r="E36" i="73"/>
  <c r="E35" i="73"/>
  <c r="G19" i="73"/>
  <c r="F19" i="73"/>
  <c r="G10" i="73"/>
  <c r="F10" i="73"/>
  <c r="G8" i="73"/>
  <c r="F8" i="73"/>
  <c r="I7" i="71"/>
  <c r="I6" i="71"/>
  <c r="G17" i="71" l="1"/>
  <c r="I17" i="71" l="1"/>
  <c r="H17" i="71"/>
  <c r="L105" i="83" l="1"/>
  <c r="I105" i="83"/>
  <c r="F105" i="83"/>
  <c r="K97" i="83"/>
  <c r="H97" i="83"/>
  <c r="E97" i="83"/>
  <c r="L96" i="83"/>
  <c r="K96" i="83"/>
  <c r="I96" i="83"/>
  <c r="H96" i="83"/>
  <c r="F96" i="83"/>
  <c r="E96" i="83"/>
  <c r="K95" i="83"/>
  <c r="H95" i="83"/>
  <c r="E95" i="83"/>
  <c r="K94" i="83"/>
  <c r="H94" i="83"/>
  <c r="E94" i="83"/>
  <c r="K93" i="83"/>
  <c r="H93" i="83"/>
  <c r="E93" i="83"/>
  <c r="K92" i="83"/>
  <c r="H92" i="83"/>
  <c r="E92" i="83"/>
  <c r="K91" i="83"/>
  <c r="H91" i="83"/>
  <c r="E91" i="83"/>
  <c r="K90" i="83"/>
  <c r="H90" i="83"/>
  <c r="E90" i="83"/>
  <c r="K89" i="83"/>
  <c r="H89" i="83"/>
  <c r="E89" i="83"/>
  <c r="K88" i="83"/>
  <c r="H88" i="83"/>
  <c r="E88" i="83"/>
  <c r="K87" i="83"/>
  <c r="H87" i="83"/>
  <c r="E87" i="83"/>
  <c r="B87" i="83"/>
  <c r="K86" i="83"/>
  <c r="H86" i="83"/>
  <c r="E86" i="83"/>
  <c r="B86" i="83"/>
  <c r="K85" i="83"/>
  <c r="H85" i="83"/>
  <c r="E85" i="83"/>
  <c r="L84" i="83"/>
  <c r="K84" i="83"/>
  <c r="I84" i="83"/>
  <c r="H84" i="83"/>
  <c r="F84" i="83"/>
  <c r="E84" i="83"/>
  <c r="K83" i="83"/>
  <c r="H83" i="83"/>
  <c r="E83" i="83"/>
  <c r="K82" i="83"/>
  <c r="H82" i="83"/>
  <c r="E82" i="83"/>
  <c r="K81" i="83"/>
  <c r="H81" i="83"/>
  <c r="E81" i="83"/>
  <c r="K80" i="83"/>
  <c r="H80" i="83"/>
  <c r="E80" i="83"/>
  <c r="K79" i="83"/>
  <c r="H79" i="83"/>
  <c r="E79" i="83"/>
  <c r="L78" i="83"/>
  <c r="L85" i="83" s="1"/>
  <c r="L97" i="83" s="1"/>
  <c r="K78" i="83"/>
  <c r="I78" i="83"/>
  <c r="I85" i="83" s="1"/>
  <c r="I97" i="83" s="1"/>
  <c r="H78" i="83"/>
  <c r="F78" i="83"/>
  <c r="F85" i="83" s="1"/>
  <c r="F97" i="83" s="1"/>
  <c r="E78" i="83"/>
  <c r="K77" i="83"/>
  <c r="H77" i="83"/>
  <c r="E77" i="83"/>
  <c r="K76" i="83"/>
  <c r="H76" i="83"/>
  <c r="E76" i="83"/>
  <c r="K75" i="83"/>
  <c r="H75" i="83"/>
  <c r="E75" i="83"/>
  <c r="K74" i="83"/>
  <c r="H74" i="83"/>
  <c r="E74" i="83"/>
  <c r="K73" i="83"/>
  <c r="H73" i="83"/>
  <c r="E73" i="83"/>
  <c r="K72" i="83"/>
  <c r="H72" i="83"/>
  <c r="E72" i="83"/>
  <c r="K71" i="83"/>
  <c r="H71" i="83"/>
  <c r="E71" i="83"/>
  <c r="K70" i="83"/>
  <c r="H70" i="83"/>
  <c r="E70" i="83"/>
  <c r="C70" i="83"/>
  <c r="B92" i="83" s="1"/>
  <c r="K69" i="83"/>
  <c r="H69" i="83"/>
  <c r="E69" i="83"/>
  <c r="C69" i="83"/>
  <c r="K68" i="83"/>
  <c r="H68" i="83"/>
  <c r="E68" i="83"/>
  <c r="H67" i="83"/>
  <c r="E67" i="83"/>
  <c r="K66" i="83"/>
  <c r="H66" i="83"/>
  <c r="E66" i="83"/>
  <c r="K65" i="83"/>
  <c r="H65" i="83"/>
  <c r="E65" i="83"/>
  <c r="K64" i="83"/>
  <c r="H64" i="83"/>
  <c r="E64" i="83"/>
  <c r="K63" i="83"/>
  <c r="H63" i="83"/>
  <c r="E63" i="83"/>
  <c r="K62" i="83"/>
  <c r="H62" i="83"/>
  <c r="E62" i="83"/>
  <c r="K61" i="83"/>
  <c r="H61" i="83"/>
  <c r="E61" i="83"/>
  <c r="I58" i="83"/>
  <c r="L58" i="83" s="1"/>
  <c r="L107" i="82"/>
  <c r="I107" i="82"/>
  <c r="K99" i="82"/>
  <c r="H99" i="82"/>
  <c r="E99" i="82"/>
  <c r="L98" i="82"/>
  <c r="K98" i="82"/>
  <c r="I98" i="82"/>
  <c r="H98" i="82"/>
  <c r="E98" i="82"/>
  <c r="K97" i="82"/>
  <c r="H97" i="82"/>
  <c r="E97" i="82"/>
  <c r="K96" i="82"/>
  <c r="H96" i="82"/>
  <c r="E96" i="82"/>
  <c r="K95" i="82"/>
  <c r="H95" i="82"/>
  <c r="E95" i="82"/>
  <c r="K94" i="82"/>
  <c r="H94" i="82"/>
  <c r="E94" i="82"/>
  <c r="K93" i="82"/>
  <c r="H93" i="82"/>
  <c r="E93" i="82"/>
  <c r="K92" i="82"/>
  <c r="H92" i="82"/>
  <c r="E92" i="82"/>
  <c r="K91" i="82"/>
  <c r="H91" i="82"/>
  <c r="E91" i="82"/>
  <c r="K90" i="82"/>
  <c r="H90" i="82"/>
  <c r="E90" i="82"/>
  <c r="K89" i="82"/>
  <c r="H89" i="82"/>
  <c r="E89" i="82"/>
  <c r="K88" i="82"/>
  <c r="H88" i="82"/>
  <c r="E88" i="82"/>
  <c r="B88" i="82"/>
  <c r="K87" i="82"/>
  <c r="H87" i="82"/>
  <c r="E87" i="82"/>
  <c r="L86" i="82"/>
  <c r="K86" i="82"/>
  <c r="I86" i="82"/>
  <c r="H86" i="82"/>
  <c r="E86" i="82"/>
  <c r="K85" i="82"/>
  <c r="H85" i="82"/>
  <c r="E85" i="82"/>
  <c r="K84" i="82"/>
  <c r="H84" i="82"/>
  <c r="E84" i="82"/>
  <c r="K83" i="82"/>
  <c r="H83" i="82"/>
  <c r="E83" i="82"/>
  <c r="K82" i="82"/>
  <c r="H82" i="82"/>
  <c r="E82" i="82"/>
  <c r="K81" i="82"/>
  <c r="H81" i="82"/>
  <c r="E81" i="82"/>
  <c r="L80" i="82"/>
  <c r="L87" i="82" s="1"/>
  <c r="L99" i="82" s="1"/>
  <c r="K80" i="82"/>
  <c r="I80" i="82"/>
  <c r="I87" i="82" s="1"/>
  <c r="I99" i="82" s="1"/>
  <c r="H80" i="82"/>
  <c r="E80" i="82"/>
  <c r="K79" i="82"/>
  <c r="H79" i="82"/>
  <c r="E79" i="82"/>
  <c r="K78" i="82"/>
  <c r="H78" i="82"/>
  <c r="E78" i="82"/>
  <c r="K77" i="82"/>
  <c r="H77" i="82"/>
  <c r="E77" i="82"/>
  <c r="K76" i="82"/>
  <c r="H76" i="82"/>
  <c r="E76" i="82"/>
  <c r="K75" i="82"/>
  <c r="H75" i="82"/>
  <c r="E75" i="82"/>
  <c r="K74" i="82"/>
  <c r="H74" i="82"/>
  <c r="E74" i="82"/>
  <c r="K73" i="82"/>
  <c r="H73" i="82"/>
  <c r="E73" i="82"/>
  <c r="K72" i="82"/>
  <c r="H72" i="82"/>
  <c r="E72" i="82"/>
  <c r="C72" i="82"/>
  <c r="B94" i="82" s="1"/>
  <c r="K71" i="82"/>
  <c r="H71" i="82"/>
  <c r="E71" i="82"/>
  <c r="C71" i="82"/>
  <c r="K70" i="82"/>
  <c r="H70" i="82"/>
  <c r="E70" i="82"/>
  <c r="H69" i="82"/>
  <c r="E69" i="82"/>
  <c r="K68" i="82"/>
  <c r="H68" i="82"/>
  <c r="E68" i="82"/>
  <c r="K67" i="82"/>
  <c r="H67" i="82"/>
  <c r="E67" i="82"/>
  <c r="K66" i="82"/>
  <c r="H66" i="82"/>
  <c r="E66" i="82"/>
  <c r="K65" i="82"/>
  <c r="H65" i="82"/>
  <c r="E65" i="82"/>
  <c r="K64" i="82"/>
  <c r="H64" i="82"/>
  <c r="E64" i="82"/>
  <c r="K63" i="82"/>
  <c r="H63" i="82"/>
  <c r="E63" i="82"/>
  <c r="K34" i="83"/>
  <c r="K33" i="83"/>
  <c r="K32" i="83"/>
  <c r="K19" i="83"/>
  <c r="K19" i="82"/>
  <c r="I60" i="82" l="1"/>
  <c r="L60" i="82" s="1"/>
  <c r="B89" i="8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7" authorId="0" shapeId="0" xr:uid="{B5AB10B8-B2AF-4EF1-A2BC-C35B2AFF191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61A4A1F0-DFC4-44E7-8108-BDE3814E2839}">
      <text>
        <r>
          <rPr>
            <sz val="9"/>
            <color indexed="81"/>
            <rFont val="ＭＳ Ｐゴシック"/>
            <family val="3"/>
            <charset val="128"/>
          </rPr>
          <t>数値を入力</t>
        </r>
      </text>
    </comment>
    <comment ref="K24" authorId="0" shapeId="0" xr:uid="{974A34E6-2593-465E-8E37-1E48A93216B6}">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3" authorId="0" shapeId="0" xr:uid="{0D4CFCE8-E7BA-4F9C-BDCC-9BD371186D24}">
      <text>
        <r>
          <rPr>
            <sz val="9"/>
            <color indexed="81"/>
            <rFont val="ＭＳ Ｐゴシック"/>
            <family val="3"/>
            <charset val="128"/>
          </rPr>
          <t>上段：補助対象部分を再掲で記載</t>
        </r>
      </text>
    </comment>
    <comment ref="C34" authorId="0" shapeId="0" xr:uid="{F00FBFA1-96B3-4E1A-A1B5-08FDED235F01}">
      <text>
        <r>
          <rPr>
            <sz val="9"/>
            <color indexed="81"/>
            <rFont val="ＭＳ Ｐゴシック"/>
            <family val="3"/>
            <charset val="128"/>
          </rPr>
          <t>下段：補助対象部分も含めた面積を記載</t>
        </r>
      </text>
    </comment>
    <comment ref="D51" authorId="1" shapeId="0" xr:uid="{298CD654-07FC-45BB-8268-A9FE2FD81E0E}">
      <text>
        <r>
          <rPr>
            <b/>
            <sz val="9"/>
            <color indexed="81"/>
            <rFont val="MS P ゴシック"/>
            <family val="3"/>
            <charset val="128"/>
          </rPr>
          <t>病室の整備は、「病床確保」のみが対象のため固定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71DCFE0D-35F8-4D4E-9125-009793953BA1}">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C89782BE-887D-4B06-95FC-5BC4E12A3150}">
      <text>
        <r>
          <rPr>
            <sz val="9"/>
            <color indexed="81"/>
            <rFont val="ＭＳ Ｐゴシック"/>
            <family val="3"/>
            <charset val="128"/>
          </rPr>
          <t>数値を入力</t>
        </r>
      </text>
    </comment>
    <comment ref="K24" authorId="0" shapeId="0" xr:uid="{9719E48D-CE3D-46C4-9DF6-67D23ACFFD85}">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3" authorId="0" shapeId="0" xr:uid="{B3CD1F1D-7122-4DB1-A298-07C453169D79}">
      <text>
        <r>
          <rPr>
            <sz val="9"/>
            <color indexed="81"/>
            <rFont val="ＭＳ Ｐゴシック"/>
            <family val="3"/>
            <charset val="128"/>
          </rPr>
          <t>上段：補助対象部分を再掲で記載</t>
        </r>
      </text>
    </comment>
    <comment ref="C34" authorId="0" shapeId="0" xr:uid="{6A15C1A9-A3D6-489E-8B71-6E47DD3D0613}">
      <text>
        <r>
          <rPr>
            <sz val="9"/>
            <color indexed="81"/>
            <rFont val="ＭＳ Ｐゴシック"/>
            <family val="3"/>
            <charset val="128"/>
          </rPr>
          <t>下段：補助対象部分も含めた面積を記載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A9" authorId="0" shapeId="0" xr:uid="{4E8494C7-F9A6-4300-9CA5-AC48E1DF97E0}">
      <text>
        <r>
          <rPr>
            <b/>
            <sz val="9"/>
            <color indexed="81"/>
            <rFont val="MS P ゴシック"/>
            <family val="3"/>
            <charset val="128"/>
          </rPr>
          <t xml:space="preserve">鹿児島県:
</t>
        </r>
        <r>
          <rPr>
            <sz val="9"/>
            <color indexed="81"/>
            <rFont val="MS P ゴシック"/>
            <family val="3"/>
            <charset val="128"/>
          </rPr>
          <t>プルダウンから選択。</t>
        </r>
      </text>
    </comment>
    <comment ref="B9" authorId="0" shapeId="0" xr:uid="{80A6F75B-0411-45F9-90B8-653EBA793C5A}">
      <text>
        <r>
          <rPr>
            <b/>
            <sz val="9"/>
            <color indexed="81"/>
            <rFont val="MS P ゴシック"/>
            <family val="3"/>
            <charset val="128"/>
          </rPr>
          <t>鹿児島県:</t>
        </r>
        <r>
          <rPr>
            <sz val="9"/>
            <color indexed="81"/>
            <rFont val="MS P ゴシック"/>
            <family val="3"/>
            <charset val="128"/>
          </rPr>
          <t xml:space="preserve">
『第９号様式』「５．施設整備事業費内訳書」の「総事業費」と対応する。</t>
        </r>
      </text>
    </comment>
    <comment ref="E9" authorId="0" shapeId="0" xr:uid="{CF67D568-0E42-4909-BE44-5BE7EF262A4A}">
      <text>
        <r>
          <rPr>
            <b/>
            <sz val="9"/>
            <color indexed="81"/>
            <rFont val="MS P ゴシック"/>
            <family val="3"/>
            <charset val="128"/>
          </rPr>
          <t>鹿児島県:</t>
        </r>
        <r>
          <rPr>
            <sz val="9"/>
            <color indexed="81"/>
            <rFont val="MS P ゴシック"/>
            <family val="3"/>
            <charset val="128"/>
          </rPr>
          <t xml:space="preserve">
『第９号様式』「５．施設整備事業費内訳書」の「補助対象経費・小計」と対応する。</t>
        </r>
      </text>
    </comment>
    <comment ref="F9" authorId="0" shapeId="0" xr:uid="{8963165B-8C07-4F61-B85C-2040FE08B3FC}">
      <text>
        <r>
          <rPr>
            <b/>
            <sz val="9"/>
            <color indexed="81"/>
            <rFont val="MS P ゴシック"/>
            <family val="3"/>
            <charset val="128"/>
          </rPr>
          <t>鹿児島県:</t>
        </r>
        <r>
          <rPr>
            <sz val="9"/>
            <color indexed="81"/>
            <rFont val="MS P ゴシック"/>
            <family val="3"/>
            <charset val="128"/>
          </rPr>
          <t xml:space="preserve">
（病室整備）
１室当たり14,546,000円　×　整備室数
（病棟整備・個人防護具保管庫整備）
１㎡当たり239,300円　×　整備面積</t>
        </r>
      </text>
    </comment>
    <comment ref="H9" authorId="0" shapeId="0" xr:uid="{74206B32-47FE-4907-832D-6C11E76C44DD}">
      <text>
        <r>
          <rPr>
            <b/>
            <sz val="9"/>
            <color indexed="81"/>
            <rFont val="MS P ゴシック"/>
            <family val="3"/>
            <charset val="128"/>
          </rPr>
          <t>鹿児島県:</t>
        </r>
        <r>
          <rPr>
            <sz val="9"/>
            <color indexed="81"/>
            <rFont val="MS P ゴシック"/>
            <family val="3"/>
            <charset val="128"/>
          </rPr>
          <t xml:space="preserve">
基本的には（F）と同値
※面積按分を行う場合を除く</t>
        </r>
      </text>
    </comment>
    <comment ref="J9" authorId="0" shapeId="0" xr:uid="{B001B298-E254-4F49-8F0F-05B80A1491DA}">
      <text>
        <r>
          <rPr>
            <b/>
            <sz val="9"/>
            <color indexed="81"/>
            <rFont val="MS P ゴシック"/>
            <family val="3"/>
            <charset val="128"/>
          </rPr>
          <t>鹿児島県:</t>
        </r>
        <r>
          <rPr>
            <sz val="9"/>
            <color indexed="81"/>
            <rFont val="MS P ゴシック"/>
            <family val="3"/>
            <charset val="128"/>
          </rPr>
          <t xml:space="preserve">
交付決定通知の額を記載してください。</t>
        </r>
      </text>
    </comment>
    <comment ref="K9" authorId="0" shapeId="0" xr:uid="{564E320D-E404-43CA-BA48-6F26B28344DF}">
      <text>
        <r>
          <rPr>
            <b/>
            <sz val="9"/>
            <color indexed="81"/>
            <rFont val="MS P ゴシック"/>
            <family val="3"/>
            <charset val="128"/>
          </rPr>
          <t>鹿児島県:</t>
        </r>
        <r>
          <rPr>
            <sz val="9"/>
            <color indexed="81"/>
            <rFont val="MS P ゴシック"/>
            <family val="3"/>
            <charset val="128"/>
          </rPr>
          <t xml:space="preserve">
補助金が精算払い（後払い）の場合は０となります。</t>
        </r>
      </text>
    </comment>
    <comment ref="L9" authorId="0" shapeId="0" xr:uid="{EEEE07E8-4DE4-4559-9FD5-C4F4C47A0DCC}">
      <text>
        <r>
          <rPr>
            <b/>
            <sz val="9"/>
            <color indexed="81"/>
            <rFont val="MS P ゴシック"/>
            <family val="3"/>
            <charset val="128"/>
          </rPr>
          <t>鹿児島県:</t>
        </r>
        <r>
          <rPr>
            <sz val="9"/>
            <color indexed="81"/>
            <rFont val="MS P ゴシック"/>
            <family val="3"/>
            <charset val="128"/>
          </rPr>
          <t xml:space="preserve">
この額を，後日，県へ請求することとなります。</t>
        </r>
      </text>
    </comment>
  </commentList>
</comments>
</file>

<file path=xl/sharedStrings.xml><?xml version="1.0" encoding="utf-8"?>
<sst xmlns="http://schemas.openxmlformats.org/spreadsheetml/2006/main" count="471" uniqueCount="241">
  <si>
    <t>住所</t>
    <rPh sb="0" eb="2">
      <t>ジュウショ</t>
    </rPh>
    <phoneticPr fontId="1"/>
  </si>
  <si>
    <t>氏名</t>
    <rPh sb="0" eb="2">
      <t>シメイ</t>
    </rPh>
    <phoneticPr fontId="1"/>
  </si>
  <si>
    <t>関係書類</t>
  </si>
  <si>
    <t xml:space="preserve"> (2)　事業実績報告書</t>
  </si>
  <si>
    <t xml:space="preserve"> (3)　当該事業にかかる歳入歳出決算書（見込）の抄本</t>
  </si>
  <si>
    <t xml:space="preserve"> (1)　経費所要額精算書</t>
    <phoneticPr fontId="1"/>
  </si>
  <si>
    <t>円</t>
  </si>
  <si>
    <t>区分</t>
  </si>
  <si>
    <t>総事業費</t>
  </si>
  <si>
    <t>（Ａ）</t>
  </si>
  <si>
    <t>寄付金その</t>
  </si>
  <si>
    <t>他の収入額</t>
  </si>
  <si>
    <t>（Ｂ）</t>
  </si>
  <si>
    <t>差引額</t>
  </si>
  <si>
    <t>対象経費の</t>
  </si>
  <si>
    <t>（Ｄ）</t>
  </si>
  <si>
    <t>基準額</t>
  </si>
  <si>
    <t>（Ｅ）</t>
  </si>
  <si>
    <t>選定額</t>
  </si>
  <si>
    <t>（Ｆ）</t>
  </si>
  <si>
    <t>（Ｇ）</t>
  </si>
  <si>
    <t>県補助</t>
  </si>
  <si>
    <t>基本額</t>
  </si>
  <si>
    <t>（Ｈ）</t>
  </si>
  <si>
    <t>所要額</t>
  </si>
  <si>
    <t>（Ｉ）</t>
  </si>
  <si>
    <t xml:space="preserve"> </t>
  </si>
  <si>
    <t>施設名</t>
  </si>
  <si>
    <t xml:space="preserve"> 款項　</t>
  </si>
  <si>
    <t xml:space="preserve"> 目　</t>
  </si>
  <si>
    <t xml:space="preserve"> 節　</t>
  </si>
  <si>
    <t xml:space="preserve"> 当該事業分</t>
  </si>
  <si>
    <t xml:space="preserve"> （歳出）▼ （支出）</t>
  </si>
  <si>
    <t xml:space="preserve"> （歳入）</t>
    <phoneticPr fontId="1"/>
  </si>
  <si>
    <t xml:space="preserve"> （収入）</t>
    <phoneticPr fontId="1"/>
  </si>
  <si>
    <t>（単位　千円）</t>
  </si>
  <si>
    <t>上記のとおり相違ないことを証明する。</t>
  </si>
  <si>
    <t xml:space="preserve"> </t>
    <phoneticPr fontId="1"/>
  </si>
  <si>
    <t>(A)-(B)=</t>
    <phoneticPr fontId="1"/>
  </si>
  <si>
    <t>(C )</t>
    <phoneticPr fontId="1"/>
  </si>
  <si>
    <t>（Ｊ）</t>
    <phoneticPr fontId="1"/>
  </si>
  <si>
    <t>県補助</t>
    <phoneticPr fontId="1"/>
  </si>
  <si>
    <t>交付決定額</t>
    <phoneticPr fontId="1"/>
  </si>
  <si>
    <t>県補助 　　</t>
    <phoneticPr fontId="1"/>
  </si>
  <si>
    <t>受入済額</t>
    <phoneticPr fontId="1"/>
  </si>
  <si>
    <t>地方債</t>
  </si>
  <si>
    <t>補助事業者</t>
    <rPh sb="0" eb="2">
      <t>ホジョ</t>
    </rPh>
    <rPh sb="2" eb="4">
      <t>ジギョウ</t>
    </rPh>
    <rPh sb="4" eb="5">
      <t>シャ</t>
    </rPh>
    <phoneticPr fontId="1"/>
  </si>
  <si>
    <t>経費所要額調精算書</t>
    <rPh sb="6" eb="7">
      <t>セイ</t>
    </rPh>
    <rPh sb="7" eb="8">
      <t>サン</t>
    </rPh>
    <rPh sb="8" eb="9">
      <t>ショ</t>
    </rPh>
    <phoneticPr fontId="1"/>
  </si>
  <si>
    <t xml:space="preserve">補助事業者名 </t>
    <phoneticPr fontId="1"/>
  </si>
  <si>
    <t>補助事業者名　　　　　　　　　　　　　　　印</t>
    <phoneticPr fontId="1"/>
  </si>
  <si>
    <t>← 法人の場合，代表者役職，代表者名を入力してください。</t>
    <rPh sb="2" eb="4">
      <t>ホウジン</t>
    </rPh>
    <rPh sb="5" eb="7">
      <t>バアイ</t>
    </rPh>
    <rPh sb="8" eb="11">
      <t>ダイヒョウシャ</t>
    </rPh>
    <rPh sb="11" eb="13">
      <t>ヤクショク</t>
    </rPh>
    <rPh sb="14" eb="17">
      <t>ダイヒョウシャ</t>
    </rPh>
    <rPh sb="17" eb="18">
      <t>メイ</t>
    </rPh>
    <rPh sb="19" eb="21">
      <t>ニュウリョク</t>
    </rPh>
    <phoneticPr fontId="1"/>
  </si>
  <si>
    <t>決算額</t>
    <rPh sb="0" eb="1">
      <t>ケツ</t>
    </rPh>
    <phoneticPr fontId="1"/>
  </si>
  <si>
    <t xml:space="preserve"> （歳出）</t>
    <rPh sb="3" eb="4">
      <t>シュツ</t>
    </rPh>
    <phoneticPr fontId="1"/>
  </si>
  <si>
    <t xml:space="preserve"> （支出）</t>
    <rPh sb="2" eb="4">
      <t>シシュツ</t>
    </rPh>
    <phoneticPr fontId="1"/>
  </si>
  <si>
    <t>実支出額</t>
    <rPh sb="0" eb="1">
      <t>ジツ</t>
    </rPh>
    <rPh sb="1" eb="3">
      <t>シシュツ</t>
    </rPh>
    <rPh sb="3" eb="4">
      <t>ガク</t>
    </rPh>
    <phoneticPr fontId="1"/>
  </si>
  <si>
    <t xml:space="preserve"> (4)　その他知事が必要と認める書類</t>
    <phoneticPr fontId="1"/>
  </si>
  <si>
    <t>(Ｊ)-(I)=(K)</t>
    <phoneticPr fontId="1"/>
  </si>
  <si>
    <t xml:space="preserve">                                                                                                            </t>
  </si>
  <si>
    <t>事業区分</t>
    <phoneticPr fontId="15"/>
  </si>
  <si>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15"/>
  </si>
  <si>
    <t>区分</t>
    <rPh sb="0" eb="2">
      <t>クブン</t>
    </rPh>
    <phoneticPr fontId="15"/>
  </si>
  <si>
    <t>費目</t>
    <phoneticPr fontId="15"/>
  </si>
  <si>
    <t>総事業（100%）</t>
    <phoneticPr fontId="15"/>
  </si>
  <si>
    <t>年      度      別      内      訳</t>
  </si>
  <si>
    <t>員数</t>
    <phoneticPr fontId="15"/>
  </si>
  <si>
    <t>単価</t>
    <phoneticPr fontId="15"/>
  </si>
  <si>
    <t>金額</t>
    <phoneticPr fontId="15"/>
  </si>
  <si>
    <t xml:space="preserve">   令和○年 度</t>
    <rPh sb="3" eb="5">
      <t>レイワ</t>
    </rPh>
    <phoneticPr fontId="15"/>
  </si>
  <si>
    <t>令和○年度</t>
    <rPh sb="0" eb="2">
      <t>レイワ</t>
    </rPh>
    <rPh sb="3" eb="5">
      <t>ネンド</t>
    </rPh>
    <phoneticPr fontId="15"/>
  </si>
  <si>
    <t>補助対象事業分</t>
    <rPh sb="0" eb="2">
      <t>ホジョ</t>
    </rPh>
    <rPh sb="2" eb="4">
      <t>タイショウ</t>
    </rPh>
    <rPh sb="4" eb="7">
      <t>ジギョウブン</t>
    </rPh>
    <phoneticPr fontId="15"/>
  </si>
  <si>
    <t>補助対象経費</t>
    <rPh sb="0" eb="2">
      <t>ホジョ</t>
    </rPh>
    <rPh sb="2" eb="4">
      <t>タイショウ</t>
    </rPh>
    <rPh sb="4" eb="6">
      <t>ケイヒ</t>
    </rPh>
    <phoneticPr fontId="15"/>
  </si>
  <si>
    <t xml:space="preserve">     ㎡</t>
  </si>
  <si>
    <t xml:space="preserve">     円</t>
  </si>
  <si>
    <t xml:space="preserve">    円</t>
  </si>
  <si>
    <t xml:space="preserve">    ㎡</t>
  </si>
  <si>
    <t xml:space="preserve">      円</t>
  </si>
  <si>
    <t>【診療棟】</t>
    <rPh sb="1" eb="3">
      <t>シンリョウ</t>
    </rPh>
    <rPh sb="3" eb="4">
      <t>トウ</t>
    </rPh>
    <phoneticPr fontId="15"/>
  </si>
  <si>
    <t>&lt;改修工事&gt;</t>
  </si>
  <si>
    <t>　（改築）</t>
  </si>
  <si>
    <t xml:space="preserve"> &lt;附帯工事&gt;</t>
    <phoneticPr fontId="15"/>
  </si>
  <si>
    <t>【病棟】</t>
    <rPh sb="1" eb="3">
      <t>ビョウトウ</t>
    </rPh>
    <phoneticPr fontId="15"/>
  </si>
  <si>
    <t>小　計</t>
    <phoneticPr fontId="15"/>
  </si>
  <si>
    <t>補助対象外経費</t>
    <rPh sb="0" eb="2">
      <t>ホジョ</t>
    </rPh>
    <rPh sb="2" eb="5">
      <t>タイショウガイ</t>
    </rPh>
    <rPh sb="5" eb="7">
      <t>ケイヒ</t>
    </rPh>
    <phoneticPr fontId="15"/>
  </si>
  <si>
    <t>合計（総事業費）</t>
    <rPh sb="0" eb="2">
      <t>ゴウケイ</t>
    </rPh>
    <rPh sb="3" eb="4">
      <t>ソウ</t>
    </rPh>
    <rPh sb="4" eb="7">
      <t>ジギョウヒ</t>
    </rPh>
    <phoneticPr fontId="15"/>
  </si>
  <si>
    <t>補助対象事業外分</t>
    <rPh sb="0" eb="2">
      <t>ホジョ</t>
    </rPh>
    <rPh sb="2" eb="4">
      <t>タイショウ</t>
    </rPh>
    <rPh sb="4" eb="6">
      <t>ジギョウ</t>
    </rPh>
    <rPh sb="6" eb="7">
      <t>ガイ</t>
    </rPh>
    <phoneticPr fontId="15"/>
  </si>
  <si>
    <t>・</t>
    <phoneticPr fontId="15"/>
  </si>
  <si>
    <t>・</t>
  </si>
  <si>
    <t xml:space="preserve"> &lt;附帯工事&gt;         </t>
    <phoneticPr fontId="15"/>
  </si>
  <si>
    <t>合　計</t>
    <rPh sb="0" eb="1">
      <t>ゴウ</t>
    </rPh>
    <rPh sb="2" eb="3">
      <t>ケイ</t>
    </rPh>
    <phoneticPr fontId="15"/>
  </si>
  <si>
    <t>総　合　計</t>
    <rPh sb="0" eb="1">
      <t>フサ</t>
    </rPh>
    <rPh sb="2" eb="3">
      <t>ゴウ</t>
    </rPh>
    <rPh sb="4" eb="5">
      <t>ケイ</t>
    </rPh>
    <phoneticPr fontId="15"/>
  </si>
  <si>
    <t>事業財源内訳</t>
  </si>
  <si>
    <t>国庫補助金</t>
  </si>
  <si>
    <t xml:space="preserve">       </t>
  </si>
  <si>
    <t>都道府県補助金</t>
    <rPh sb="0" eb="4">
      <t>トドウフケン</t>
    </rPh>
    <phoneticPr fontId="15"/>
  </si>
  <si>
    <t>市町村補助金</t>
  </si>
  <si>
    <t>寄付金</t>
    <phoneticPr fontId="15"/>
  </si>
  <si>
    <t>借入金</t>
  </si>
  <si>
    <t>自己財源</t>
  </si>
  <si>
    <t xml:space="preserve">計         </t>
    <phoneticPr fontId="15"/>
  </si>
  <si>
    <t xml:space="preserve">      </t>
  </si>
  <si>
    <t xml:space="preserve">     </t>
  </si>
  <si>
    <t>（記入上の注意）</t>
  </si>
  <si>
    <t>（１）</t>
    <phoneticPr fontId="15"/>
  </si>
  <si>
    <t>「事業区分」には、医療施設等施設整備費補助金交付要綱の５（交付額の算定方法）の表の「１区分」欄に定める事業区分を、</t>
    <phoneticPr fontId="15"/>
  </si>
  <si>
    <t>記載すること。</t>
    <phoneticPr fontId="15"/>
  </si>
  <si>
    <t>（２）</t>
    <phoneticPr fontId="15"/>
  </si>
  <si>
    <t>「補助対象事業分」とは当該事業の補助金の交付の対象とする部分（財産処分の制限がかかる部分）を指し、「補助対象事業</t>
    <phoneticPr fontId="15"/>
  </si>
  <si>
    <t>外分」とは当該事業の補助金の交付の対象としない部分（財産処分の制限がかからない部分）を指す。</t>
    <phoneticPr fontId="15"/>
  </si>
  <si>
    <t xml:space="preserve">      　</t>
    <phoneticPr fontId="15"/>
  </si>
  <si>
    <t>年度間の金額の按分は支払額ではなく進捗率により行うこと。</t>
    <phoneticPr fontId="15"/>
  </si>
  <si>
    <t>（３）</t>
    <phoneticPr fontId="15"/>
  </si>
  <si>
    <t>「補助対象外経費」とは補助対象事業分のうち、医療施設等施設整備費補助金交付要綱に定める（交付の対象外費用）に該</t>
    <phoneticPr fontId="15"/>
  </si>
  <si>
    <t>当する経費及び交付要綱に定める（交付額の算定方法）において対象経費とされていない経費を指す。</t>
    <rPh sb="5" eb="6">
      <t>オヨ</t>
    </rPh>
    <phoneticPr fontId="15"/>
  </si>
  <si>
    <t>また、「補助対象経費」とは補助対象事業分のうち、交付要綱に定める（交付額の算定方法）において対象経費とされている経費を指す。</t>
    <phoneticPr fontId="15"/>
  </si>
  <si>
    <t>（４）</t>
    <phoneticPr fontId="15"/>
  </si>
  <si>
    <t>補助対象事業分の「費目」欄は、医療施設等施設整備費補助金交付要綱５の表の「３対象経費」に定める各部門に区分して記入すること。</t>
    <phoneticPr fontId="15"/>
  </si>
  <si>
    <t>（５）</t>
    <phoneticPr fontId="15"/>
  </si>
  <si>
    <t>（４）はさらに、事業の種別により新築、改築、増築、改修等に区分すること。</t>
    <phoneticPr fontId="15"/>
  </si>
  <si>
    <t xml:space="preserve">    </t>
    <phoneticPr fontId="15"/>
  </si>
  <si>
    <t xml:space="preserve"> なお、事業の種別は次による。</t>
    <phoneticPr fontId="15"/>
  </si>
  <si>
    <t>　　新　　築：新たに建物を建築する場合</t>
    <phoneticPr fontId="15"/>
  </si>
  <si>
    <t xml:space="preserve">     </t>
    <phoneticPr fontId="15"/>
  </si>
  <si>
    <t>　　移転新築：現在建物が存在する敷地とは別の敷地に新たに建物を建築し、かつ、現在の建物の機能を移転する場合</t>
    <phoneticPr fontId="15"/>
  </si>
  <si>
    <t xml:space="preserve">   </t>
    <phoneticPr fontId="15"/>
  </si>
  <si>
    <t>　　改　　築：従前の建物を取りこわして、これと位置・構造・規模がほぼ同程度のものを建築する場合</t>
    <phoneticPr fontId="15"/>
  </si>
  <si>
    <t>　　増　　築：敷地内の既存の建物を建て増しする場合で、敷地内に別に建物を新築する場合を含む</t>
    <phoneticPr fontId="15"/>
  </si>
  <si>
    <t>　　改　　修：建物の主要構造部分を取りこわさない模様替及び内部改修</t>
    <phoneticPr fontId="15"/>
  </si>
  <si>
    <t>（６）</t>
    <phoneticPr fontId="15"/>
  </si>
  <si>
    <t>補助対象事業分の備考欄の「整備病床数」は、補助対象事業分に含まれる病床数を記入すること。</t>
    <phoneticPr fontId="15"/>
  </si>
  <si>
    <t>（７）</t>
    <phoneticPr fontId="15"/>
  </si>
  <si>
    <t>全体の事業が３か年以上にわたる計画の場合には、「年度別内訳」欄を適宜増やして作成すること。</t>
    <phoneticPr fontId="15"/>
  </si>
  <si>
    <t>なお、単年度事業の場合には、「総事業」欄のみに記入すること。</t>
    <phoneticPr fontId="15"/>
  </si>
  <si>
    <t>事業区分</t>
    <rPh sb="0" eb="2">
      <t>ジギョウ</t>
    </rPh>
    <rPh sb="2" eb="4">
      <t>クブン</t>
    </rPh>
    <phoneticPr fontId="1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</si>
  <si>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15"/>
  </si>
  <si>
    <t>団体名（開設者）</t>
    <rPh sb="0" eb="3">
      <t>ダンタイメイ</t>
    </rPh>
    <rPh sb="4" eb="7">
      <t>カイセツシャ</t>
    </rPh>
    <phoneticPr fontId="15"/>
  </si>
  <si>
    <t>施設名</t>
    <rPh sb="0" eb="2">
      <t>シセツ</t>
    </rPh>
    <rPh sb="2" eb="3">
      <t>メイ</t>
    </rPh>
    <phoneticPr fontId="15"/>
  </si>
  <si>
    <t>所在地</t>
    <rPh sb="0" eb="3">
      <t>ショザイチ</t>
    </rPh>
    <phoneticPr fontId="15"/>
  </si>
  <si>
    <t>１．整備事業計画等の概要</t>
    <rPh sb="2" eb="4">
      <t>セイビ</t>
    </rPh>
    <rPh sb="4" eb="6">
      <t>ジギョウ</t>
    </rPh>
    <rPh sb="6" eb="8">
      <t>ケイカク</t>
    </rPh>
    <rPh sb="8" eb="9">
      <t>トウ</t>
    </rPh>
    <rPh sb="10" eb="12">
      <t>ガイヨウ</t>
    </rPh>
    <phoneticPr fontId="15"/>
  </si>
  <si>
    <t>整備事業期間</t>
    <rPh sb="0" eb="2">
      <t>セイビ</t>
    </rPh>
    <rPh sb="2" eb="4">
      <t>ジギョウ</t>
    </rPh>
    <rPh sb="4" eb="6">
      <t>キカン</t>
    </rPh>
    <phoneticPr fontId="15"/>
  </si>
  <si>
    <t>全体事業</t>
    <rPh sb="0" eb="2">
      <t>ゼンタイ</t>
    </rPh>
    <rPh sb="2" eb="4">
      <t>ジギョウ</t>
    </rPh>
    <phoneticPr fontId="1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</si>
  <si>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15"/>
  </si>
  <si>
    <t>着工</t>
    <rPh sb="0" eb="2">
      <t>チャッコウ</t>
    </rPh>
    <phoneticPr fontId="15"/>
  </si>
  <si>
    <t>　　年　月　日</t>
    <phoneticPr fontId="15"/>
  </si>
  <si>
    <t xml:space="preserve"> ～ </t>
    <phoneticPr fontId="15"/>
  </si>
  <si>
    <t>竣工</t>
    <phoneticPr fontId="15"/>
  </si>
  <si>
    <t>事業の種別</t>
    <rPh sb="0" eb="2">
      <t>ジギョウ</t>
    </rPh>
    <rPh sb="3" eb="5">
      <t>シュベツ</t>
    </rPh>
    <phoneticPr fontId="15"/>
  </si>
  <si>
    <t>許可病床数</t>
    <rPh sb="0" eb="2">
      <t>キョカ</t>
    </rPh>
    <rPh sb="2" eb="5">
      <t>ビョウショウスウ</t>
    </rPh>
    <phoneticPr fontId="15"/>
  </si>
  <si>
    <t>一般：</t>
    <rPh sb="0" eb="2">
      <t>イッパン</t>
    </rPh>
    <phoneticPr fontId="15"/>
  </si>
  <si>
    <t>精神：</t>
    <phoneticPr fontId="15"/>
  </si>
  <si>
    <t>結核：</t>
    <phoneticPr fontId="15"/>
  </si>
  <si>
    <t>感染症：</t>
    <phoneticPr fontId="15"/>
  </si>
  <si>
    <t>合計：</t>
    <phoneticPr fontId="15"/>
  </si>
  <si>
    <t>構造の種類
（主たる構造）</t>
    <rPh sb="0" eb="2">
      <t>コウゾウ</t>
    </rPh>
    <rPh sb="3" eb="5">
      <t>シュルイ</t>
    </rPh>
    <phoneticPr fontId="15"/>
  </si>
  <si>
    <t>既設分</t>
    <rPh sb="0" eb="2">
      <t>キセツ</t>
    </rPh>
    <rPh sb="2" eb="3">
      <t>ブン</t>
    </rPh>
    <phoneticPr fontId="15"/>
  </si>
  <si>
    <t>補助対象部門</t>
    <rPh sb="0" eb="2">
      <t>ホジョ</t>
    </rPh>
    <rPh sb="2" eb="4">
      <t>タイショウ</t>
    </rPh>
    <rPh sb="4" eb="6">
      <t>ブモン</t>
    </rPh>
    <phoneticPr fontId="15"/>
  </si>
  <si>
    <t>過去の当該事業への国庫補助の有無</t>
    <rPh sb="0" eb="2">
      <t>カコ</t>
    </rPh>
    <rPh sb="3" eb="5">
      <t>トウガイ</t>
    </rPh>
    <rPh sb="5" eb="7">
      <t>ジギョウ</t>
    </rPh>
    <rPh sb="9" eb="11">
      <t>コッコ</t>
    </rPh>
    <rPh sb="11" eb="13">
      <t>ホジョ</t>
    </rPh>
    <rPh sb="14" eb="16">
      <t>ウム</t>
    </rPh>
    <phoneticPr fontId="15"/>
  </si>
  <si>
    <t>有無</t>
    <rPh sb="0" eb="2">
      <t>ウム</t>
    </rPh>
    <phoneticPr fontId="15"/>
  </si>
  <si>
    <t>有りの場合</t>
    <rPh sb="0" eb="1">
      <t>ア</t>
    </rPh>
    <rPh sb="3" eb="5">
      <t>バアイ</t>
    </rPh>
    <phoneticPr fontId="15"/>
  </si>
  <si>
    <t>補助年度</t>
    <rPh sb="0" eb="2">
      <t>ホジョ</t>
    </rPh>
    <rPh sb="2" eb="4">
      <t>ネンド</t>
    </rPh>
    <phoneticPr fontId="15"/>
  </si>
  <si>
    <t>補助面積</t>
    <rPh sb="0" eb="2">
      <t>ホジョ</t>
    </rPh>
    <rPh sb="2" eb="4">
      <t>メンセキ</t>
    </rPh>
    <phoneticPr fontId="15"/>
  </si>
  <si>
    <t>補助金額</t>
    <rPh sb="0" eb="2">
      <t>ホジョ</t>
    </rPh>
    <rPh sb="2" eb="4">
      <t>キンガク</t>
    </rPh>
    <phoneticPr fontId="1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</si>
  <si>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15"/>
  </si>
  <si>
    <t>有無：</t>
    <rPh sb="0" eb="2">
      <t>ウム</t>
    </rPh>
    <phoneticPr fontId="15"/>
  </si>
  <si>
    <t>内容：</t>
    <rPh sb="0" eb="2">
      <t>ナイヨウ</t>
    </rPh>
    <phoneticPr fontId="15"/>
  </si>
  <si>
    <t>２．整備事業の概要</t>
    <rPh sb="2" eb="4">
      <t>セイビ</t>
    </rPh>
    <rPh sb="4" eb="6">
      <t>ジギョウ</t>
    </rPh>
    <rPh sb="7" eb="9">
      <t>ガイヨウ</t>
    </rPh>
    <phoneticPr fontId="15"/>
  </si>
  <si>
    <t>個室1の面積</t>
    <rPh sb="0" eb="2">
      <t>コシツ</t>
    </rPh>
    <rPh sb="4" eb="6">
      <t>メンセキ</t>
    </rPh>
    <phoneticPr fontId="15"/>
  </si>
  <si>
    <t>個室2の面積</t>
    <rPh sb="0" eb="2">
      <t>コシツ</t>
    </rPh>
    <rPh sb="4" eb="6">
      <t>メンセキ</t>
    </rPh>
    <phoneticPr fontId="15"/>
  </si>
  <si>
    <t>個室3の面積</t>
    <rPh sb="0" eb="2">
      <t>コシツ</t>
    </rPh>
    <rPh sb="4" eb="6">
      <t>メンセキ</t>
    </rPh>
    <phoneticPr fontId="15"/>
  </si>
  <si>
    <t>個室4の面積</t>
    <rPh sb="0" eb="2">
      <t>コシツ</t>
    </rPh>
    <rPh sb="4" eb="6">
      <t>メンセキ</t>
    </rPh>
    <phoneticPr fontId="15"/>
  </si>
  <si>
    <t>合計</t>
    <rPh sb="0" eb="2">
      <t>ゴウケイ</t>
    </rPh>
    <phoneticPr fontId="15"/>
  </si>
  <si>
    <t>うち浴室
及びトイレ</t>
    <rPh sb="2" eb="4">
      <t>ヨクシツ</t>
    </rPh>
    <rPh sb="5" eb="6">
      <t>オヨ</t>
    </rPh>
    <phoneticPr fontId="15"/>
  </si>
  <si>
    <t>整備後（㎡）</t>
    <rPh sb="0" eb="2">
      <t>セイビ</t>
    </rPh>
    <rPh sb="2" eb="3">
      <t>ゴ</t>
    </rPh>
    <phoneticPr fontId="1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</si>
  <si>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15"/>
  </si>
  <si>
    <t>　※個室欄が不足する場合は適宜追加すること</t>
    <rPh sb="2" eb="4">
      <t>コシツ</t>
    </rPh>
    <rPh sb="4" eb="5">
      <t>ラン</t>
    </rPh>
    <rPh sb="6" eb="8">
      <t>フソク</t>
    </rPh>
    <rPh sb="10" eb="12">
      <t>バアイ</t>
    </rPh>
    <rPh sb="13" eb="15">
      <t>テキギ</t>
    </rPh>
    <rPh sb="15" eb="17">
      <t>ツイカ</t>
    </rPh>
    <phoneticPr fontId="15"/>
  </si>
  <si>
    <t>４．実施要綱への適合状況等</t>
    <rPh sb="2" eb="4">
      <t>ジッシ</t>
    </rPh>
    <rPh sb="4" eb="6">
      <t>ヨウコウ</t>
    </rPh>
    <rPh sb="8" eb="10">
      <t>テキゴウ</t>
    </rPh>
    <rPh sb="10" eb="12">
      <t>ジョウキョウ</t>
    </rPh>
    <rPh sb="12" eb="13">
      <t>トウ</t>
    </rPh>
    <phoneticPr fontId="1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</si>
  <si>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15"/>
  </si>
  <si>
    <t>（１）協定締結の有無</t>
    <rPh sb="3" eb="5">
      <t>キョウテイ</t>
    </rPh>
    <rPh sb="5" eb="7">
      <t>テイケツ</t>
    </rPh>
    <rPh sb="8" eb="10">
      <t>ウム</t>
    </rPh>
    <phoneticPr fontId="15"/>
  </si>
  <si>
    <t>（２）（１）が無の場合の、協定締結予定時期</t>
    <rPh sb="7" eb="8">
      <t>ム</t>
    </rPh>
    <rPh sb="9" eb="11">
      <t>バアイ</t>
    </rPh>
    <rPh sb="13" eb="15">
      <t>キョウテイ</t>
    </rPh>
    <rPh sb="15" eb="17">
      <t>テイケツ</t>
    </rPh>
    <rPh sb="17" eb="19">
      <t>ヨテイ</t>
    </rPh>
    <rPh sb="19" eb="21">
      <t>ジキ</t>
    </rPh>
    <phoneticPr fontId="15"/>
  </si>
  <si>
    <t>年　月　日</t>
    <rPh sb="0" eb="1">
      <t>ネン</t>
    </rPh>
    <rPh sb="2" eb="3">
      <t>ツキ</t>
    </rPh>
    <rPh sb="4" eb="5">
      <t>ニチ</t>
    </rPh>
    <phoneticPr fontId="15"/>
  </si>
  <si>
    <t>（３）協定の内容</t>
    <rPh sb="3" eb="5">
      <t>キョウテイ</t>
    </rPh>
    <rPh sb="6" eb="8">
      <t>ナイヨウ</t>
    </rPh>
    <phoneticPr fontId="15"/>
  </si>
  <si>
    <t>病床確保</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</si>
  <si>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15"/>
  </si>
  <si>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15"/>
  </si>
  <si>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15"/>
  </si>
  <si>
    <t>個人防護具保管施設１の整備面積</t>
    <rPh sb="0" eb="2">
      <t>コジン</t>
    </rPh>
    <rPh sb="2" eb="4">
      <t>ボウゴ</t>
    </rPh>
    <rPh sb="4" eb="5">
      <t>グ</t>
    </rPh>
    <rPh sb="5" eb="7">
      <t>ホカン</t>
    </rPh>
    <rPh sb="7" eb="9">
      <t>シセツ</t>
    </rPh>
    <rPh sb="11" eb="13">
      <t>セイビ</t>
    </rPh>
    <rPh sb="13" eb="15">
      <t>メンセキ</t>
    </rPh>
    <phoneticPr fontId="15"/>
  </si>
  <si>
    <t>個人防護具保管施設２の整備面積</t>
    <rPh sb="0" eb="2">
      <t>コジン</t>
    </rPh>
    <rPh sb="2" eb="4">
      <t>ボウゴ</t>
    </rPh>
    <rPh sb="4" eb="5">
      <t>グ</t>
    </rPh>
    <rPh sb="5" eb="7">
      <t>ホカン</t>
    </rPh>
    <rPh sb="7" eb="9">
      <t>シセツ</t>
    </rPh>
    <rPh sb="11" eb="13">
      <t>セイビ</t>
    </rPh>
    <rPh sb="13" eb="15">
      <t>メンセキ</t>
    </rPh>
    <phoneticPr fontId="15"/>
  </si>
  <si>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15"/>
  </si>
  <si>
    <t>整備前（㎡）</t>
    <rPh sb="0" eb="2">
      <t>セイビ</t>
    </rPh>
    <rPh sb="2" eb="3">
      <t>マエ</t>
    </rPh>
    <phoneticPr fontId="15"/>
  </si>
  <si>
    <t>５．施設整備事業費内訳書</t>
    <phoneticPr fontId="15"/>
  </si>
  <si>
    <t>その１（施設整備事業における病室の感染対策に係る整備の場合）</t>
    <rPh sb="4" eb="6">
      <t>シセツ</t>
    </rPh>
    <rPh sb="6" eb="8">
      <t>セイビ</t>
    </rPh>
    <rPh sb="8" eb="10">
      <t>ジギョウ</t>
    </rPh>
    <rPh sb="14" eb="16">
      <t>ビョウシツ</t>
    </rPh>
    <rPh sb="17" eb="19">
      <t>カンセン</t>
    </rPh>
    <rPh sb="19" eb="21">
      <t>タイサク</t>
    </rPh>
    <rPh sb="22" eb="23">
      <t>カカ</t>
    </rPh>
    <rPh sb="24" eb="26">
      <t>セイビ</t>
    </rPh>
    <rPh sb="27" eb="29">
      <t>バアイ</t>
    </rPh>
    <phoneticPr fontId="1"/>
  </si>
  <si>
    <t>その２（施設整備事業における病室の感染対策に係る整備以外の場合）</t>
    <rPh sb="4" eb="6">
      <t>シセツ</t>
    </rPh>
    <rPh sb="6" eb="8">
      <t>セイビ</t>
    </rPh>
    <rPh sb="8" eb="10">
      <t>ジギョウ</t>
    </rPh>
    <rPh sb="14" eb="16">
      <t>ビョウシツ</t>
    </rPh>
    <rPh sb="17" eb="19">
      <t>カンセン</t>
    </rPh>
    <rPh sb="19" eb="21">
      <t>タイサク</t>
    </rPh>
    <rPh sb="22" eb="23">
      <t>カカ</t>
    </rPh>
    <rPh sb="24" eb="26">
      <t>セイビ</t>
    </rPh>
    <rPh sb="26" eb="28">
      <t>イガイ</t>
    </rPh>
    <rPh sb="29" eb="31">
      <t>バアイ</t>
    </rPh>
    <phoneticPr fontId="1"/>
  </si>
  <si>
    <t>（注）１　「区分」欄は，施設整備・設備整備における種目ごとに記載すること。</t>
    <rPh sb="12" eb="14">
      <t>シセツ</t>
    </rPh>
    <rPh sb="14" eb="16">
      <t>セイビ</t>
    </rPh>
    <rPh sb="17" eb="19">
      <t>セツビ</t>
    </rPh>
    <rPh sb="19" eb="21">
      <t>セイビ</t>
    </rPh>
    <rPh sb="25" eb="27">
      <t>シュモク</t>
    </rPh>
    <phoneticPr fontId="1"/>
  </si>
  <si>
    <t>　　　２　「選定額」欄は，（Ｄ）と（Ｅ）とを比較して少ない方の額を記入すること。</t>
    <phoneticPr fontId="1"/>
  </si>
  <si>
    <t>　　　３　「県補助所要額」欄は，区分ごとに千円未満切り捨てた額を記入すること。</t>
    <rPh sb="6" eb="7">
      <t>ケン</t>
    </rPh>
    <rPh sb="7" eb="9">
      <t>ホジョ</t>
    </rPh>
    <rPh sb="9" eb="12">
      <t>ショヨウガク</t>
    </rPh>
    <rPh sb="16" eb="18">
      <t>クブン</t>
    </rPh>
    <rPh sb="21" eb="23">
      <t>センエン</t>
    </rPh>
    <rPh sb="23" eb="25">
      <t>ミマン</t>
    </rPh>
    <rPh sb="25" eb="26">
      <t>キ</t>
    </rPh>
    <rPh sb="27" eb="28">
      <t>ス</t>
    </rPh>
    <phoneticPr fontId="1"/>
  </si>
  <si>
    <t>第８号様式（第８条関係）</t>
    <phoneticPr fontId="1"/>
  </si>
  <si>
    <t>施設整備事業実績報告書</t>
    <rPh sb="0" eb="2">
      <t>シセツ</t>
    </rPh>
    <rPh sb="2" eb="4">
      <t>セイビ</t>
    </rPh>
    <rPh sb="4" eb="6">
      <t>ジギョウ</t>
    </rPh>
    <rPh sb="6" eb="10">
      <t>ジッセキホウコク</t>
    </rPh>
    <rPh sb="10" eb="11">
      <t>ショ</t>
    </rPh>
    <phoneticPr fontId="15"/>
  </si>
  <si>
    <t>施設整備事業実績報告書</t>
    <rPh sb="0" eb="2">
      <t>シセツ</t>
    </rPh>
    <rPh sb="2" eb="4">
      <t>セイビ</t>
    </rPh>
    <rPh sb="4" eb="6">
      <t>ジギョウ</t>
    </rPh>
    <rPh sb="6" eb="10">
      <t>ジッセキホウコク</t>
    </rPh>
    <phoneticPr fontId="15"/>
  </si>
  <si>
    <t>第９号様式（第８条関係）</t>
    <rPh sb="8" eb="9">
      <t>ジョウ</t>
    </rPh>
    <phoneticPr fontId="1"/>
  </si>
  <si>
    <t>第10号様式（第８条関係）</t>
    <phoneticPr fontId="1"/>
  </si>
  <si>
    <t>３．備考</t>
    <rPh sb="2" eb="4">
      <t>ビコウ</t>
    </rPh>
    <phoneticPr fontId="15"/>
  </si>
  <si>
    <t>　鹿児島県知事　塩田　康一　殿</t>
    <rPh sb="1" eb="4">
      <t>カゴシマ</t>
    </rPh>
    <rPh sb="4" eb="7">
      <t>ケンチジ</t>
    </rPh>
    <rPh sb="8" eb="10">
      <t>シオタ</t>
    </rPh>
    <rPh sb="11" eb="13">
      <t>コウイチ</t>
    </rPh>
    <phoneticPr fontId="1"/>
  </si>
  <si>
    <t>令和６年度新興感染症対応力強化事業補助金実績報告書</t>
    <rPh sb="0" eb="2">
      <t>レイワ</t>
    </rPh>
    <phoneticPr fontId="1"/>
  </si>
  <si>
    <t>← 法人の場合，法人名を入力してください。</t>
    <rPh sb="2" eb="4">
      <t>ホウジン</t>
    </rPh>
    <rPh sb="5" eb="7">
      <t>バアイ</t>
    </rPh>
    <rPh sb="8" eb="10">
      <t>ホウジン</t>
    </rPh>
    <rPh sb="10" eb="11">
      <t>メイ</t>
    </rPh>
    <rPh sb="12" eb="14">
      <t>ニュウリョク</t>
    </rPh>
    <phoneticPr fontId="1"/>
  </si>
  <si>
    <t>例１）医療法人○○会</t>
    <rPh sb="0" eb="1">
      <t>レイ</t>
    </rPh>
    <rPh sb="3" eb="5">
      <t>イリョウ</t>
    </rPh>
    <rPh sb="5" eb="7">
      <t>ホウジン</t>
    </rPh>
    <rPh sb="9" eb="10">
      <t>カイ</t>
    </rPh>
    <phoneticPr fontId="1"/>
  </si>
  <si>
    <t>　　 　理事長　○○　○○</t>
    <rPh sb="4" eb="7">
      <t>リジチョウ</t>
    </rPh>
    <phoneticPr fontId="1"/>
  </si>
  <si>
    <t>例２）医療法人○○会　○○クリニック</t>
    <rPh sb="0" eb="1">
      <t>レイ</t>
    </rPh>
    <rPh sb="3" eb="5">
      <t>イリョウ</t>
    </rPh>
    <rPh sb="5" eb="7">
      <t>ホウジン</t>
    </rPh>
    <rPh sb="9" eb="10">
      <t>カイ</t>
    </rPh>
    <phoneticPr fontId="1"/>
  </si>
  <si>
    <t>　　 　院長　○○　○○</t>
    <rPh sb="4" eb="6">
      <t>インチョウ</t>
    </rPh>
    <phoneticPr fontId="1"/>
  </si>
  <si>
    <t>←病院名まで記載する場合，氏名欄は理事長でも院長でも可</t>
    <rPh sb="1" eb="3">
      <t>ビョウイン</t>
    </rPh>
    <rPh sb="3" eb="4">
      <t>メイ</t>
    </rPh>
    <rPh sb="6" eb="8">
      <t>キサイ</t>
    </rPh>
    <rPh sb="10" eb="12">
      <t>バアイ</t>
    </rPh>
    <rPh sb="13" eb="16">
      <t>シメイラン</t>
    </rPh>
    <rPh sb="17" eb="20">
      <t>リジチョウ</t>
    </rPh>
    <rPh sb="22" eb="24">
      <t>インチョウ</t>
    </rPh>
    <rPh sb="26" eb="27">
      <t>カ</t>
    </rPh>
    <phoneticPr fontId="1"/>
  </si>
  <si>
    <t>←県への提出日を入力してください。</t>
    <rPh sb="1" eb="2">
      <t>ケン</t>
    </rPh>
    <rPh sb="4" eb="7">
      <t>テイシュツビ</t>
    </rPh>
    <rPh sb="8" eb="10">
      <t>ニュウリョク</t>
    </rPh>
    <phoneticPr fontId="1"/>
  </si>
  <si>
    <t>←交付決定通知の日付・文書番号を忘れずに入力してください。</t>
    <rPh sb="1" eb="3">
      <t>コウフ</t>
    </rPh>
    <rPh sb="3" eb="5">
      <t>ケッテイ</t>
    </rPh>
    <rPh sb="5" eb="7">
      <t>ツウチ</t>
    </rPh>
    <rPh sb="8" eb="10">
      <t>ヒヅケ</t>
    </rPh>
    <rPh sb="11" eb="13">
      <t>ブンショ</t>
    </rPh>
    <rPh sb="13" eb="15">
      <t>バンゴウ</t>
    </rPh>
    <rPh sb="16" eb="17">
      <t>ワス</t>
    </rPh>
    <rPh sb="20" eb="22">
      <t>ニュウリョク</t>
    </rPh>
    <phoneticPr fontId="1"/>
  </si>
  <si>
    <t>令和６年度歳入歳出（収支）決算書（見込）抄本</t>
    <rPh sb="0" eb="2">
      <t>レイワ</t>
    </rPh>
    <rPh sb="13" eb="15">
      <t>ケッサン</t>
    </rPh>
    <rPh sb="17" eb="19">
      <t>ミコ</t>
    </rPh>
    <phoneticPr fontId="1"/>
  </si>
  <si>
    <t>補助金</t>
  </si>
  <si>
    <t>自己負担</t>
  </si>
  <si>
    <t>令和　年　月　日</t>
    <rPh sb="0" eb="2">
      <t>レイワ</t>
    </rPh>
    <rPh sb="3" eb="4">
      <t>ネン</t>
    </rPh>
    <rPh sb="5" eb="6">
      <t>ツキ</t>
    </rPh>
    <rPh sb="7" eb="8">
      <t>ニチ</t>
    </rPh>
    <phoneticPr fontId="1"/>
  </si>
  <si>
    <t>合計</t>
    <rPh sb="0" eb="2">
      <t>ゴウケイ</t>
    </rPh>
    <phoneticPr fontId="1"/>
  </si>
  <si>
    <t>過不足額</t>
    <rPh sb="0" eb="3">
      <t>カフソク</t>
    </rPh>
    <phoneticPr fontId="1"/>
  </si>
  <si>
    <t>差引</t>
    <phoneticPr fontId="1"/>
  </si>
  <si>
    <t>←特記事項がなければ記載不要です。</t>
    <rPh sb="1" eb="3">
      <t>トッキ</t>
    </rPh>
    <rPh sb="3" eb="5">
      <t>ジコウ</t>
    </rPh>
    <rPh sb="10" eb="12">
      <t>キサイ</t>
    </rPh>
    <rPh sb="12" eb="14">
      <t>フヨウ</t>
    </rPh>
    <phoneticPr fontId="1"/>
  </si>
  <si>
    <t>←千円単位であることに注意してください。</t>
    <rPh sb="1" eb="3">
      <t>センエン</t>
    </rPh>
    <rPh sb="3" eb="5">
      <t>タンイ</t>
    </rPh>
    <rPh sb="11" eb="13">
      <t>チュウイ</t>
    </rPh>
    <phoneticPr fontId="1"/>
  </si>
  <si>
    <t>←青色セルに交付決定額を記載してください。</t>
    <rPh sb="1" eb="3">
      <t>アオイロ</t>
    </rPh>
    <rPh sb="6" eb="8">
      <t>コウフ</t>
    </rPh>
    <rPh sb="8" eb="11">
      <t>ケッテイガク</t>
    </rPh>
    <rPh sb="12" eb="14">
      <t>キサイ</t>
    </rPh>
    <phoneticPr fontId="1"/>
  </si>
  <si>
    <t>←青色セルに自己負担額を入力してください。</t>
    <rPh sb="1" eb="3">
      <t>アオイロ</t>
    </rPh>
    <rPh sb="6" eb="8">
      <t>ジコ</t>
    </rPh>
    <rPh sb="8" eb="11">
      <t>フタンガク</t>
    </rPh>
    <rPh sb="12" eb="14">
      <t>ニュウリョク</t>
    </rPh>
    <phoneticPr fontId="1"/>
  </si>
  <si>
    <t xml:space="preserve"> 　千円未満は切り上げてください。</t>
    <phoneticPr fontId="1"/>
  </si>
  <si>
    <t>鉄骨鉄筋コンクリート造</t>
    <rPh sb="0" eb="2">
      <t>テッコツ</t>
    </rPh>
    <rPh sb="2" eb="4">
      <t>テッキン</t>
    </rPh>
    <phoneticPr fontId="4"/>
  </si>
  <si>
    <t>鉄筋コンクリート造</t>
    <rPh sb="0" eb="2">
      <t>テッキン</t>
    </rPh>
    <phoneticPr fontId="4"/>
  </si>
  <si>
    <t>鉄骨造（鉄筋コンクリート造と同等の強度）</t>
    <rPh sb="0" eb="2">
      <t>テッコツ</t>
    </rPh>
    <rPh sb="4" eb="6">
      <t>テッキン</t>
    </rPh>
    <rPh sb="12" eb="13">
      <t>ヅク</t>
    </rPh>
    <rPh sb="14" eb="16">
      <t>ドウトウ</t>
    </rPh>
    <rPh sb="17" eb="19">
      <t>キョウド</t>
    </rPh>
    <phoneticPr fontId="4"/>
  </si>
  <si>
    <t>鉄骨造（ブロック造と同等の強度）</t>
    <rPh sb="0" eb="2">
      <t>テッコツ</t>
    </rPh>
    <rPh sb="8" eb="9">
      <t>ツク</t>
    </rPh>
    <rPh sb="10" eb="12">
      <t>ドウトウ</t>
    </rPh>
    <rPh sb="13" eb="15">
      <t>キョウド</t>
    </rPh>
    <phoneticPr fontId="4"/>
  </si>
  <si>
    <t>ブロック造</t>
    <rPh sb="4" eb="5">
      <t>ヅク</t>
    </rPh>
    <phoneticPr fontId="4"/>
  </si>
  <si>
    <t>木造</t>
    <rPh sb="0" eb="2">
      <t>モクゾウ</t>
    </rPh>
    <phoneticPr fontId="4"/>
  </si>
  <si>
    <t>プレハブ造</t>
    <rPh sb="4" eb="5">
      <t>ツク</t>
    </rPh>
    <phoneticPr fontId="4"/>
  </si>
  <si>
    <t>その他</t>
    <rPh sb="2" eb="3">
      <t>タ</t>
    </rPh>
    <phoneticPr fontId="4"/>
  </si>
  <si>
    <t>←単年度事業につき，「年度別内訳」は記載不要です。</t>
    <rPh sb="1" eb="4">
      <t>タンネンド</t>
    </rPh>
    <rPh sb="4" eb="6">
      <t>ジギョウ</t>
    </rPh>
    <rPh sb="11" eb="14">
      <t>ネンドベツ</t>
    </rPh>
    <rPh sb="14" eb="16">
      <t>ウチワケ</t>
    </rPh>
    <rPh sb="18" eb="20">
      <t>キサイ</t>
    </rPh>
    <rPh sb="20" eb="22">
      <t>フヨウ</t>
    </rPh>
    <phoneticPr fontId="1"/>
  </si>
  <si>
    <t>新興感染症対応力強化事業（病室の感染対策に係る整備）</t>
  </si>
  <si>
    <t>新興感染症対応力強化事業（病室の感染対策に係る整備以外）</t>
  </si>
  <si>
    <t>←青色着色セルのみ入力してください。
　※白色セルは自動計算</t>
    <rPh sb="1" eb="3">
      <t>アオイロ</t>
    </rPh>
    <rPh sb="3" eb="5">
      <t>チャクショク</t>
    </rPh>
    <rPh sb="9" eb="11">
      <t>ニュウリョク</t>
    </rPh>
    <rPh sb="21" eb="23">
      <t>シロイロ</t>
    </rPh>
    <rPh sb="26" eb="28">
      <t>ジドウ</t>
    </rPh>
    <rPh sb="28" eb="30">
      <t>ケイサン</t>
    </rPh>
    <phoneticPr fontId="1"/>
  </si>
  <si>
    <t>○○費</t>
    <phoneticPr fontId="1"/>
  </si>
  <si>
    <t>←青色セルに総事業費を記載してください。</t>
    <rPh sb="6" eb="9">
      <t>ソウジギョウ</t>
    </rPh>
    <rPh sb="9" eb="10">
      <t>ヒ</t>
    </rPh>
    <phoneticPr fontId="1"/>
  </si>
  <si>
    <t xml:space="preserve"> 　基本的には，（○○費）-（補助金）の額となります。</t>
    <phoneticPr fontId="1"/>
  </si>
  <si>
    <t>←「○○費」を適宜入力してください。（例：改修工事費，建築工事費など）</t>
    <rPh sb="4" eb="5">
      <t>ヒ</t>
    </rPh>
    <rPh sb="7" eb="9">
      <t>テキギ</t>
    </rPh>
    <rPh sb="9" eb="11">
      <t>ニュウリョク</t>
    </rPh>
    <rPh sb="19" eb="20">
      <t>レイ</t>
    </rPh>
    <rPh sb="21" eb="23">
      <t>カイシュウ</t>
    </rPh>
    <rPh sb="23" eb="25">
      <t>コウジ</t>
    </rPh>
    <rPh sb="25" eb="26">
      <t>ヒ</t>
    </rPh>
    <rPh sb="27" eb="29">
      <t>ケンチク</t>
    </rPh>
    <rPh sb="29" eb="32">
      <t>コウジヒ</t>
    </rPh>
    <phoneticPr fontId="1"/>
  </si>
  <si>
    <t>　令和６年　　月　　日付け感対第　　　号の交付決定通知に基づき新興感染症対応力強化事業を実施したので，鹿児島県補助金等交付規則第１３条及び鹿児島県新興感染症対応力強化事業補助金交付要綱第８条の規定により，関係書類を添えてその実績を報告します。</t>
    <rPh sb="1" eb="3">
      <t>レイワ</t>
    </rPh>
    <rPh sb="13" eb="15">
      <t>カンタイ</t>
    </rPh>
    <phoneticPr fontId="1"/>
  </si>
  <si>
    <t>　（事業の完了後30日以内または令和７年３月21日（金）のいずれか早い日までに提出）</t>
    <rPh sb="39" eb="41">
      <t>テイシュツ</t>
    </rPh>
    <phoneticPr fontId="1"/>
  </si>
  <si>
    <t>(16)新興感染症対応力強化事業（病室の感染対策に係る整備以外）</t>
    <rPh sb="29" eb="31">
      <t>イガイ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</si>
</sst>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
    <numFmt numFmtId="177" formatCode="#,##0.00;&quot;△ &quot;#,##0.00"/>
    <numFmt numFmtId="178" formatCode="#,##0_ "/>
    <numFmt numFmtId="179" formatCode="#,##0;&quot;△ &quot;#,##0"/>
    <numFmt numFmtId="180" formatCode="#,##0.00_ "/>
    <numFmt numFmtId="181" formatCode="#,###"/>
    <numFmt numFmtId="182" formatCode="#,###.00"/>
    <numFmt numFmtId="183" formatCode="#&quot;床&quot;"/>
    <numFmt numFmtId="184" formatCode="@&quot;年度&quot;"/>
    <numFmt numFmtId="185" formatCode="#,##0.00&quot;㎡&quot;"/>
    <numFmt numFmtId="186" formatCode="#,###&quot;千円&quot;"/>
    <numFmt numFmtId="187" formatCode="\(#,##0.00&quot;㎡&quot;\)"/>
    <numFmt numFmtId="188" formatCode="[$-411]ggge&quot;年&quot;m&quot;月&quot;d&quot;日&quot;;@"/>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14"/>
      <name val="ＭＳ 明朝"/>
      <family val="1"/>
      <charset val="128"/>
    </font>
    <font>
      <sz val="11"/>
      <name val="ＭＳ ゴシック"/>
      <family val="3"/>
      <charset val="128"/>
    </font>
    <font>
      <sz val="11"/>
      <name val="ＭＳ Ｐ明朝"/>
      <family val="1"/>
      <charset val="128"/>
    </font>
    <font>
      <b/>
      <sz val="12"/>
      <name val="Arial"/>
      <family val="2"/>
    </font>
    <font>
      <sz val="11"/>
      <name val="明朝"/>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0"/>
      <color theme="1"/>
      <name val="ＭＳ ゴシック"/>
      <family val="3"/>
      <charset val="128"/>
    </font>
    <font>
      <sz val="9"/>
      <color indexed="81"/>
      <name val="MS P ゴシック"/>
      <family val="3"/>
      <charset val="128"/>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sz val="10.5"/>
      <color rgb="FF000000"/>
      <name val="ＭＳ Ｐゴシック"/>
      <family val="3"/>
      <charset val="128"/>
      <scheme val="minor"/>
    </font>
    <font>
      <sz val="9"/>
      <color indexed="81"/>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9"/>
      <name val="ＭＳ Ｐゴシック"/>
      <family val="3"/>
      <charset val="128"/>
    </font>
    <font>
      <sz val="9"/>
      <color indexed="10"/>
      <name val="ＭＳ Ｐゴシック"/>
      <family val="3"/>
      <charset val="128"/>
    </font>
    <font>
      <b/>
      <sz val="9"/>
      <color indexed="81"/>
      <name val="MS P ゴシック"/>
      <family val="3"/>
      <charset val="128"/>
    </font>
    <font>
      <sz val="11"/>
      <color theme="10"/>
      <name val="ＭＳ Ｐゴシック"/>
      <family val="3"/>
      <charset val="128"/>
      <scheme val="major"/>
    </font>
    <font>
      <sz val="12"/>
      <name val="ＭＳ Ｐゴシック"/>
      <family val="3"/>
      <charset val="128"/>
      <scheme val="major"/>
    </font>
    <font>
      <sz val="11"/>
      <color rgb="FF000000"/>
      <name val="ＭＳ Ｐゴシック"/>
      <family val="3"/>
      <charset val="128"/>
      <scheme val="major"/>
    </font>
    <font>
      <sz val="11"/>
      <color theme="1"/>
      <name val="ＭＳ Ｐゴシック"/>
      <family val="3"/>
      <charset val="128"/>
      <scheme val="major"/>
    </font>
    <font>
      <strike/>
      <sz val="12"/>
      <name val="ＭＳ Ｐゴシック"/>
      <family val="3"/>
      <charset val="128"/>
      <scheme val="major"/>
    </font>
    <font>
      <sz val="9.5"/>
      <color rgb="FF000000"/>
      <name val="ＭＳ Ｐゴシック"/>
      <family val="3"/>
      <charset val="128"/>
      <scheme val="major"/>
    </font>
    <font>
      <sz val="9.5"/>
      <name val="ＭＳ Ｐゴシック"/>
      <family val="3"/>
      <charset val="128"/>
      <scheme val="major"/>
    </font>
    <font>
      <sz val="9"/>
      <name val="ＭＳ Ｐゴシック"/>
      <family val="3"/>
      <charset val="128"/>
      <scheme val="major"/>
    </font>
    <font>
      <sz val="12"/>
      <color theme="0"/>
      <name val="ＭＳ Ｐゴシック"/>
      <family val="3"/>
      <charset val="128"/>
      <scheme val="major"/>
    </font>
  </fonts>
  <fills count="6">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medium">
        <color auto="1"/>
      </right>
      <top/>
      <bottom style="thin">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rgb="FF000000"/>
      </right>
      <top style="medium">
        <color indexed="64"/>
      </top>
      <bottom/>
      <diagonal/>
    </border>
    <border>
      <left style="medium">
        <color rgb="FF000000"/>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medium">
        <color rgb="FF000000"/>
      </right>
      <top/>
      <bottom/>
      <diagonal/>
    </border>
    <border>
      <left style="thin">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35">
    <xf numFmtId="0" fontId="0" fillId="0" borderId="0">
      <alignment vertical="center"/>
    </xf>
    <xf numFmtId="0" fontId="2" fillId="0" borderId="0"/>
    <xf numFmtId="0" fontId="5" fillId="0" borderId="0"/>
    <xf numFmtId="38" fontId="6" fillId="0" borderId="0"/>
    <xf numFmtId="0" fontId="6" fillId="0" borderId="0"/>
    <xf numFmtId="0" fontId="7" fillId="0" borderId="17" applyNumberFormat="0" applyAlignment="0" applyProtection="0">
      <alignment horizontal="left" vertical="center"/>
    </xf>
    <xf numFmtId="0" fontId="7" fillId="0" borderId="16">
      <alignment horizontal="left" vertical="center"/>
    </xf>
    <xf numFmtId="9" fontId="8"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8" fillId="0" borderId="0" applyFont="0" applyFill="0" applyBorder="0" applyAlignment="0" applyProtection="0"/>
    <xf numFmtId="38" fontId="6"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0" fontId="4" fillId="0" borderId="0"/>
    <xf numFmtId="0" fontId="6" fillId="0" borderId="0"/>
    <xf numFmtId="0" fontId="6" fillId="0" borderId="0"/>
    <xf numFmtId="0" fontId="2" fillId="0" borderId="0"/>
    <xf numFmtId="0" fontId="3" fillId="0" borderId="0"/>
    <xf numFmtId="0" fontId="2" fillId="0" borderId="0"/>
    <xf numFmtId="0" fontId="9" fillId="0" borderId="0">
      <alignment vertical="center"/>
    </xf>
    <xf numFmtId="0" fontId="9" fillId="0" borderId="0">
      <alignment vertical="center"/>
    </xf>
    <xf numFmtId="0" fontId="3" fillId="0" borderId="0"/>
    <xf numFmtId="0" fontId="9" fillId="0" borderId="0">
      <alignment vertical="center"/>
    </xf>
    <xf numFmtId="0" fontId="3" fillId="0" borderId="0"/>
    <xf numFmtId="0" fontId="9" fillId="0" borderId="0">
      <alignment vertical="center"/>
    </xf>
    <xf numFmtId="0" fontId="9" fillId="0" borderId="0">
      <alignment vertical="center"/>
    </xf>
    <xf numFmtId="0" fontId="9" fillId="0" borderId="0">
      <alignment vertical="center"/>
    </xf>
    <xf numFmtId="0" fontId="3" fillId="0" borderId="0"/>
    <xf numFmtId="0" fontId="10" fillId="0" borderId="0"/>
    <xf numFmtId="0" fontId="6" fillId="0" borderId="0"/>
    <xf numFmtId="38" fontId="11" fillId="0" borderId="0" applyFont="0" applyFill="0" applyBorder="0" applyAlignment="0" applyProtection="0">
      <alignment vertical="center"/>
    </xf>
    <xf numFmtId="0" fontId="2" fillId="0" borderId="0"/>
    <xf numFmtId="0" fontId="12"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317">
    <xf numFmtId="0" fontId="0" fillId="0" borderId="0" xfId="0">
      <alignment vertical="center"/>
    </xf>
    <xf numFmtId="49" fontId="13" fillId="0" borderId="0" xfId="29" applyNumberFormat="1" applyFont="1" applyAlignment="1">
      <alignment vertical="center"/>
    </xf>
    <xf numFmtId="0" fontId="16" fillId="0" borderId="0" xfId="1" applyFont="1"/>
    <xf numFmtId="0" fontId="17" fillId="3" borderId="39" xfId="1" applyFont="1" applyFill="1" applyBorder="1" applyAlignment="1">
      <alignment vertical="center" wrapText="1"/>
    </xf>
    <xf numFmtId="0" fontId="17" fillId="0" borderId="39" xfId="1" applyFont="1" applyBorder="1" applyAlignment="1">
      <alignment horizontal="center" vertical="center" wrapText="1"/>
    </xf>
    <xf numFmtId="0" fontId="18" fillId="0" borderId="0" xfId="1" applyFont="1"/>
    <xf numFmtId="0" fontId="17" fillId="0" borderId="0" xfId="1" applyFont="1" applyAlignment="1">
      <alignment vertical="center"/>
    </xf>
    <xf numFmtId="176" fontId="17" fillId="0" borderId="13" xfId="1" applyNumberFormat="1" applyFont="1" applyBorder="1" applyAlignment="1">
      <alignment horizontal="left" vertical="center" wrapText="1"/>
    </xf>
    <xf numFmtId="176" fontId="17" fillId="0" borderId="47" xfId="1" applyNumberFormat="1" applyFont="1" applyBorder="1" applyAlignment="1">
      <alignment horizontal="left" vertical="center" wrapText="1"/>
    </xf>
    <xf numFmtId="0" fontId="17" fillId="0" borderId="48" xfId="1" applyFont="1" applyBorder="1" applyAlignment="1">
      <alignment horizontal="center" vertical="center" wrapText="1"/>
    </xf>
    <xf numFmtId="0" fontId="17" fillId="0" borderId="49" xfId="1" applyFont="1" applyBorder="1" applyAlignment="1">
      <alignment horizontal="center" vertical="center" wrapText="1"/>
    </xf>
    <xf numFmtId="0" fontId="17" fillId="0" borderId="50" xfId="1" applyFont="1" applyBorder="1" applyAlignment="1">
      <alignment horizontal="center" vertical="center" wrapText="1"/>
    </xf>
    <xf numFmtId="0" fontId="17" fillId="0" borderId="51" xfId="1" applyFont="1" applyBorder="1" applyAlignment="1">
      <alignment vertical="center" wrapText="1"/>
    </xf>
    <xf numFmtId="0" fontId="17" fillId="0" borderId="52" xfId="1" applyFont="1" applyBorder="1" applyAlignment="1">
      <alignment horizontal="right" vertical="center" wrapText="1"/>
    </xf>
    <xf numFmtId="0" fontId="17" fillId="0" borderId="53" xfId="1" applyFont="1" applyBorder="1" applyAlignment="1">
      <alignment horizontal="right" vertical="center" wrapText="1"/>
    </xf>
    <xf numFmtId="0" fontId="17" fillId="0" borderId="54" xfId="1" applyFont="1" applyBorder="1" applyAlignment="1">
      <alignment horizontal="right" vertical="center" wrapText="1"/>
    </xf>
    <xf numFmtId="0" fontId="17" fillId="0" borderId="55" xfId="1" applyFont="1" applyBorder="1" applyAlignment="1">
      <alignment vertical="center" wrapText="1"/>
    </xf>
    <xf numFmtId="177" fontId="17" fillId="0" borderId="18" xfId="1" applyNumberFormat="1" applyFont="1" applyBorder="1" applyAlignment="1">
      <alignment horizontal="right" vertical="center" shrinkToFit="1"/>
    </xf>
    <xf numFmtId="177" fontId="17" fillId="0" borderId="3" xfId="1" applyNumberFormat="1" applyFont="1" applyBorder="1" applyAlignment="1">
      <alignment horizontal="right" vertical="center" shrinkToFit="1"/>
    </xf>
    <xf numFmtId="178" fontId="17" fillId="0" borderId="19" xfId="1" applyNumberFormat="1" applyFont="1" applyBorder="1" applyAlignment="1">
      <alignment horizontal="right" vertical="center" shrinkToFit="1"/>
    </xf>
    <xf numFmtId="179" fontId="17" fillId="0" borderId="3" xfId="1" applyNumberFormat="1" applyFont="1" applyBorder="1" applyAlignment="1">
      <alignment horizontal="right" vertical="center" shrinkToFit="1"/>
    </xf>
    <xf numFmtId="179" fontId="17" fillId="0" borderId="19" xfId="1" applyNumberFormat="1" applyFont="1" applyBorder="1" applyAlignment="1">
      <alignment horizontal="right" vertical="center" shrinkToFit="1"/>
    </xf>
    <xf numFmtId="0" fontId="17" fillId="3" borderId="55" xfId="1" applyFont="1" applyFill="1" applyBorder="1" applyAlignment="1">
      <alignment vertical="center" wrapText="1"/>
    </xf>
    <xf numFmtId="0" fontId="19" fillId="3" borderId="55" xfId="1" applyFont="1" applyFill="1" applyBorder="1" applyAlignment="1">
      <alignment vertical="center" wrapText="1"/>
    </xf>
    <xf numFmtId="180" fontId="19" fillId="3" borderId="18" xfId="1" applyNumberFormat="1" applyFont="1" applyFill="1" applyBorder="1" applyAlignment="1">
      <alignment vertical="center" shrinkToFit="1"/>
    </xf>
    <xf numFmtId="3" fontId="17" fillId="0" borderId="3" xfId="1" applyNumberFormat="1" applyFont="1" applyBorder="1" applyAlignment="1">
      <alignment horizontal="right" vertical="center" shrinkToFit="1"/>
    </xf>
    <xf numFmtId="181" fontId="17" fillId="3" borderId="19" xfId="1" applyNumberFormat="1" applyFont="1" applyFill="1" applyBorder="1" applyAlignment="1">
      <alignment horizontal="right" vertical="center" shrinkToFit="1"/>
    </xf>
    <xf numFmtId="180" fontId="17" fillId="3" borderId="18" xfId="1" applyNumberFormat="1" applyFont="1" applyFill="1" applyBorder="1" applyAlignment="1">
      <alignment horizontal="right" vertical="center" shrinkToFit="1"/>
    </xf>
    <xf numFmtId="181" fontId="17" fillId="0" borderId="3" xfId="1" applyNumberFormat="1" applyFont="1" applyBorder="1" applyAlignment="1">
      <alignment horizontal="right" vertical="center" shrinkToFit="1"/>
    </xf>
    <xf numFmtId="181" fontId="17" fillId="3" borderId="3" xfId="1" applyNumberFormat="1" applyFont="1" applyFill="1" applyBorder="1" applyAlignment="1">
      <alignment horizontal="right" vertical="center" shrinkToFit="1"/>
    </xf>
    <xf numFmtId="180" fontId="17" fillId="3" borderId="3" xfId="1" applyNumberFormat="1" applyFont="1" applyFill="1" applyBorder="1" applyAlignment="1">
      <alignment horizontal="right" vertical="center" shrinkToFit="1"/>
    </xf>
    <xf numFmtId="181" fontId="17" fillId="3" borderId="18" xfId="1" applyNumberFormat="1" applyFont="1" applyFill="1" applyBorder="1" applyAlignment="1">
      <alignment horizontal="right" vertical="center" shrinkToFit="1"/>
    </xf>
    <xf numFmtId="181" fontId="17" fillId="0" borderId="18" xfId="1" applyNumberFormat="1" applyFont="1" applyBorder="1" applyAlignment="1">
      <alignment horizontal="right" vertical="center" shrinkToFit="1"/>
    </xf>
    <xf numFmtId="181" fontId="17" fillId="0" borderId="19" xfId="1" applyNumberFormat="1" applyFont="1" applyBorder="1" applyAlignment="1">
      <alignment horizontal="right" vertical="center" shrinkToFit="1"/>
    </xf>
    <xf numFmtId="181" fontId="18" fillId="0" borderId="3" xfId="1" applyNumberFormat="1" applyFont="1" applyBorder="1" applyAlignment="1">
      <alignment vertical="center" shrinkToFit="1"/>
    </xf>
    <xf numFmtId="182" fontId="17" fillId="3" borderId="18" xfId="1" applyNumberFormat="1" applyFont="1" applyFill="1" applyBorder="1" applyAlignment="1">
      <alignment horizontal="right" vertical="center" shrinkToFit="1"/>
    </xf>
    <xf numFmtId="182" fontId="18" fillId="0" borderId="0" xfId="1" applyNumberFormat="1" applyFont="1" applyAlignment="1">
      <alignment vertical="center" shrinkToFit="1"/>
    </xf>
    <xf numFmtId="182" fontId="17" fillId="0" borderId="3" xfId="1" applyNumberFormat="1" applyFont="1" applyBorder="1" applyAlignment="1">
      <alignment horizontal="right" vertical="center" shrinkToFit="1"/>
    </xf>
    <xf numFmtId="181" fontId="18" fillId="3" borderId="3" xfId="1" applyNumberFormat="1" applyFont="1" applyFill="1" applyBorder="1" applyAlignment="1">
      <alignment vertical="center" shrinkToFit="1"/>
    </xf>
    <xf numFmtId="40" fontId="17" fillId="3" borderId="18" xfId="9" applyNumberFormat="1" applyFont="1" applyFill="1" applyBorder="1" applyAlignment="1">
      <alignment horizontal="right" vertical="center" shrinkToFit="1"/>
    </xf>
    <xf numFmtId="180" fontId="18" fillId="3" borderId="3" xfId="1" applyNumberFormat="1" applyFont="1" applyFill="1" applyBorder="1" applyAlignment="1">
      <alignment vertical="center" shrinkToFit="1"/>
    </xf>
    <xf numFmtId="181" fontId="18" fillId="0" borderId="18" xfId="1" applyNumberFormat="1" applyFont="1" applyBorder="1" applyAlignment="1">
      <alignment vertical="center" shrinkToFit="1"/>
    </xf>
    <xf numFmtId="181" fontId="18" fillId="3" borderId="18" xfId="1" applyNumberFormat="1" applyFont="1" applyFill="1" applyBorder="1" applyAlignment="1">
      <alignment vertical="center" shrinkToFit="1"/>
    </xf>
    <xf numFmtId="181" fontId="18" fillId="3" borderId="19" xfId="1" applyNumberFormat="1" applyFont="1" applyFill="1" applyBorder="1" applyAlignment="1">
      <alignment vertical="center" shrinkToFit="1"/>
    </xf>
    <xf numFmtId="0" fontId="17" fillId="0" borderId="45" xfId="1" applyFont="1" applyBorder="1" applyAlignment="1">
      <alignment horizontal="center" vertical="center" wrapText="1"/>
    </xf>
    <xf numFmtId="181" fontId="20" fillId="3" borderId="44" xfId="1" applyNumberFormat="1" applyFont="1" applyFill="1" applyBorder="1" applyAlignment="1">
      <alignment vertical="center" shrinkToFit="1"/>
    </xf>
    <xf numFmtId="181" fontId="17" fillId="0" borderId="2" xfId="1" applyNumberFormat="1" applyFont="1" applyBorder="1" applyAlignment="1">
      <alignment vertical="center" shrinkToFit="1"/>
    </xf>
    <xf numFmtId="181" fontId="17" fillId="0" borderId="45" xfId="1" applyNumberFormat="1" applyFont="1" applyBorder="1" applyAlignment="1">
      <alignment vertical="center" shrinkToFit="1"/>
    </xf>
    <xf numFmtId="181" fontId="17" fillId="3" borderId="44" xfId="1" applyNumberFormat="1" applyFont="1" applyFill="1" applyBorder="1" applyAlignment="1">
      <alignment vertical="center" shrinkToFit="1"/>
    </xf>
    <xf numFmtId="181" fontId="17" fillId="3" borderId="2" xfId="1" applyNumberFormat="1" applyFont="1" applyFill="1" applyBorder="1" applyAlignment="1">
      <alignment vertical="center" shrinkToFit="1"/>
    </xf>
    <xf numFmtId="0" fontId="17" fillId="3" borderId="56" xfId="1" applyFont="1" applyFill="1" applyBorder="1" applyAlignment="1">
      <alignment vertical="center" wrapText="1"/>
    </xf>
    <xf numFmtId="181" fontId="17" fillId="3" borderId="57" xfId="1" applyNumberFormat="1" applyFont="1" applyFill="1" applyBorder="1" applyAlignment="1">
      <alignment vertical="center" shrinkToFit="1"/>
    </xf>
    <xf numFmtId="181" fontId="17" fillId="0" borderId="5" xfId="1" applyNumberFormat="1" applyFont="1" applyBorder="1" applyAlignment="1">
      <alignment vertical="center" shrinkToFit="1"/>
    </xf>
    <xf numFmtId="181" fontId="17" fillId="3" borderId="56" xfId="1" applyNumberFormat="1" applyFont="1" applyFill="1" applyBorder="1" applyAlignment="1">
      <alignment vertical="center" shrinkToFit="1"/>
    </xf>
    <xf numFmtId="181" fontId="17" fillId="3" borderId="5" xfId="1" applyNumberFormat="1" applyFont="1" applyFill="1" applyBorder="1" applyAlignment="1">
      <alignment vertical="center" shrinkToFit="1"/>
    </xf>
    <xf numFmtId="0" fontId="17" fillId="3" borderId="19" xfId="1" applyFont="1" applyFill="1" applyBorder="1" applyAlignment="1">
      <alignment vertical="center" wrapText="1"/>
    </xf>
    <xf numFmtId="181" fontId="17" fillId="3" borderId="18" xfId="1" applyNumberFormat="1" applyFont="1" applyFill="1" applyBorder="1" applyAlignment="1">
      <alignment vertical="center" shrinkToFit="1"/>
    </xf>
    <xf numFmtId="181" fontId="17" fillId="0" borderId="3" xfId="1" applyNumberFormat="1" applyFont="1" applyBorder="1" applyAlignment="1">
      <alignment vertical="center" shrinkToFit="1"/>
    </xf>
    <xf numFmtId="181" fontId="17" fillId="3" borderId="19" xfId="1" applyNumberFormat="1" applyFont="1" applyFill="1" applyBorder="1" applyAlignment="1">
      <alignment vertical="center" shrinkToFit="1"/>
    </xf>
    <xf numFmtId="181" fontId="17" fillId="3" borderId="3" xfId="1" applyNumberFormat="1" applyFont="1" applyFill="1" applyBorder="1" applyAlignment="1">
      <alignment vertical="center" shrinkToFit="1"/>
    </xf>
    <xf numFmtId="0" fontId="17" fillId="3" borderId="26" xfId="1" applyFont="1" applyFill="1" applyBorder="1" applyAlignment="1">
      <alignment vertical="center" wrapText="1"/>
    </xf>
    <xf numFmtId="181" fontId="17" fillId="3" borderId="14" xfId="1" applyNumberFormat="1" applyFont="1" applyFill="1" applyBorder="1" applyAlignment="1">
      <alignment vertical="center" shrinkToFit="1"/>
    </xf>
    <xf numFmtId="181" fontId="17" fillId="0" borderId="4" xfId="1" applyNumberFormat="1" applyFont="1" applyBorder="1" applyAlignment="1">
      <alignment vertical="center" shrinkToFit="1"/>
    </xf>
    <xf numFmtId="181" fontId="17" fillId="3" borderId="26" xfId="1" applyNumberFormat="1" applyFont="1" applyFill="1" applyBorder="1" applyAlignment="1">
      <alignment vertical="center" shrinkToFit="1"/>
    </xf>
    <xf numFmtId="181" fontId="17" fillId="3" borderId="4" xfId="1" applyNumberFormat="1" applyFont="1" applyFill="1" applyBorder="1" applyAlignment="1">
      <alignment vertical="center" shrinkToFit="1"/>
    </xf>
    <xf numFmtId="0" fontId="17" fillId="0" borderId="47" xfId="1" applyFont="1" applyBorder="1" applyAlignment="1">
      <alignment horizontal="center" vertical="center" wrapText="1"/>
    </xf>
    <xf numFmtId="181" fontId="17" fillId="0" borderId="57" xfId="1" applyNumberFormat="1" applyFont="1" applyBorder="1" applyAlignment="1">
      <alignment vertical="center" shrinkToFit="1"/>
    </xf>
    <xf numFmtId="181" fontId="17" fillId="0" borderId="56" xfId="1" applyNumberFormat="1" applyFont="1" applyBorder="1" applyAlignment="1">
      <alignment vertical="center" shrinkToFit="1"/>
    </xf>
    <xf numFmtId="181" fontId="17" fillId="0" borderId="18" xfId="1" applyNumberFormat="1" applyFont="1" applyBorder="1" applyAlignment="1">
      <alignment vertical="center" shrinkToFit="1"/>
    </xf>
    <xf numFmtId="181" fontId="17" fillId="0" borderId="19" xfId="1" applyNumberFormat="1" applyFont="1" applyBorder="1" applyAlignment="1">
      <alignment vertical="center" shrinkToFit="1"/>
    </xf>
    <xf numFmtId="0" fontId="17" fillId="0" borderId="9" xfId="1" applyFont="1" applyBorder="1" applyAlignment="1">
      <alignment horizontal="right" vertical="center" wrapText="1"/>
    </xf>
    <xf numFmtId="0" fontId="17" fillId="0" borderId="0" xfId="1" applyFont="1" applyAlignment="1">
      <alignment horizontal="right" vertical="center" wrapText="1"/>
    </xf>
    <xf numFmtId="0" fontId="17" fillId="0" borderId="12" xfId="1" applyFont="1" applyBorder="1" applyAlignment="1">
      <alignment horizontal="right" vertical="center" wrapText="1"/>
    </xf>
    <xf numFmtId="0" fontId="17" fillId="3" borderId="58" xfId="1" applyFont="1" applyFill="1" applyBorder="1" applyAlignment="1">
      <alignment vertical="center" wrapText="1"/>
    </xf>
    <xf numFmtId="181" fontId="17" fillId="3" borderId="48" xfId="1" applyNumberFormat="1" applyFont="1" applyFill="1" applyBorder="1" applyAlignment="1">
      <alignment vertical="center" shrinkToFit="1"/>
    </xf>
    <xf numFmtId="181" fontId="17" fillId="0" borderId="49" xfId="1" applyNumberFormat="1" applyFont="1" applyBorder="1" applyAlignment="1">
      <alignment vertical="center" shrinkToFit="1"/>
    </xf>
    <xf numFmtId="181" fontId="17" fillId="0" borderId="50" xfId="1" applyNumberFormat="1" applyFont="1" applyBorder="1" applyAlignment="1">
      <alignment vertical="center" shrinkToFit="1"/>
    </xf>
    <xf numFmtId="181" fontId="17" fillId="3" borderId="49" xfId="1" applyNumberFormat="1" applyFont="1" applyFill="1" applyBorder="1" applyAlignment="1">
      <alignment vertical="center" shrinkToFit="1"/>
    </xf>
    <xf numFmtId="181" fontId="17" fillId="3" borderId="54" xfId="1" applyNumberFormat="1" applyFont="1" applyFill="1" applyBorder="1" applyAlignment="1">
      <alignment vertical="center" shrinkToFit="1"/>
    </xf>
    <xf numFmtId="181" fontId="17" fillId="3" borderId="53" xfId="1" applyNumberFormat="1" applyFont="1" applyFill="1" applyBorder="1" applyAlignment="1">
      <alignment vertical="center" shrinkToFit="1"/>
    </xf>
    <xf numFmtId="181" fontId="17" fillId="0" borderId="68" xfId="1" applyNumberFormat="1" applyFont="1" applyBorder="1" applyAlignment="1">
      <alignment vertical="center" shrinkToFit="1"/>
    </xf>
    <xf numFmtId="181" fontId="17" fillId="0" borderId="69" xfId="1" applyNumberFormat="1" applyFont="1" applyBorder="1" applyAlignment="1">
      <alignment vertical="center" shrinkToFit="1"/>
    </xf>
    <xf numFmtId="0" fontId="21" fillId="0" borderId="0" xfId="1" applyFont="1" applyAlignment="1">
      <alignment vertical="center"/>
    </xf>
    <xf numFmtId="49" fontId="21" fillId="0" borderId="0" xfId="1" applyNumberFormat="1" applyFont="1" applyAlignment="1">
      <alignment horizontal="right" vertical="center"/>
    </xf>
    <xf numFmtId="0" fontId="16" fillId="4" borderId="0" xfId="1" applyFont="1" applyFill="1"/>
    <xf numFmtId="0" fontId="9" fillId="4" borderId="0" xfId="1" applyFont="1" applyFill="1"/>
    <xf numFmtId="49" fontId="16" fillId="0" borderId="0" xfId="1" applyNumberFormat="1" applyFont="1" applyAlignment="1">
      <alignment horizontal="right"/>
    </xf>
    <xf numFmtId="0" fontId="23" fillId="0" borderId="0" xfId="1" applyFont="1" applyAlignment="1">
      <alignment vertical="center"/>
    </xf>
    <xf numFmtId="0" fontId="23" fillId="0" borderId="2" xfId="1" applyFont="1" applyBorder="1" applyAlignment="1">
      <alignment horizontal="center" vertical="center"/>
    </xf>
    <xf numFmtId="0" fontId="23" fillId="0" borderId="0" xfId="1" applyFont="1" applyAlignment="1">
      <alignment horizontal="center" vertical="center"/>
    </xf>
    <xf numFmtId="0" fontId="23" fillId="0" borderId="0" xfId="1" applyFont="1" applyAlignment="1">
      <alignment horizontal="left" vertical="center"/>
    </xf>
    <xf numFmtId="0" fontId="23" fillId="0" borderId="0" xfId="1" applyFont="1" applyAlignment="1">
      <alignment vertical="center" shrinkToFit="1"/>
    </xf>
    <xf numFmtId="0" fontId="23" fillId="0" borderId="15" xfId="1" applyFont="1" applyBorder="1" applyAlignment="1">
      <alignment horizontal="center" vertical="center"/>
    </xf>
    <xf numFmtId="57" fontId="23" fillId="3" borderId="16" xfId="1" applyNumberFormat="1" applyFont="1" applyFill="1" applyBorder="1" applyAlignment="1">
      <alignment horizontal="center" vertical="center" shrinkToFit="1"/>
    </xf>
    <xf numFmtId="0" fontId="23" fillId="0" borderId="16" xfId="1" applyFont="1" applyBorder="1" applyAlignment="1">
      <alignment horizontal="center" vertical="center"/>
    </xf>
    <xf numFmtId="57" fontId="23" fillId="3" borderId="13" xfId="1" applyNumberFormat="1" applyFont="1" applyFill="1" applyBorder="1" applyAlignment="1">
      <alignment horizontal="center" vertical="center" shrinkToFit="1"/>
    </xf>
    <xf numFmtId="0" fontId="23" fillId="0" borderId="4" xfId="1" applyFont="1" applyBorder="1" applyAlignment="1">
      <alignment horizontal="center" vertical="center"/>
    </xf>
    <xf numFmtId="0" fontId="23" fillId="0" borderId="15" xfId="1" applyFont="1" applyBorder="1" applyAlignment="1">
      <alignment horizontal="right" vertical="center" shrinkToFit="1"/>
    </xf>
    <xf numFmtId="183" fontId="23" fillId="3" borderId="0" xfId="1" applyNumberFormat="1" applyFont="1" applyFill="1" applyAlignment="1">
      <alignment horizontal="center" vertical="center"/>
    </xf>
    <xf numFmtId="0" fontId="23" fillId="0" borderId="0" xfId="1" applyFont="1" applyAlignment="1">
      <alignment horizontal="right" vertical="center"/>
    </xf>
    <xf numFmtId="183" fontId="23" fillId="3" borderId="16" xfId="1" applyNumberFormat="1" applyFont="1" applyFill="1" applyBorder="1" applyAlignment="1">
      <alignment horizontal="center" vertical="center" shrinkToFit="1"/>
    </xf>
    <xf numFmtId="183" fontId="23" fillId="0" borderId="16" xfId="1" applyNumberFormat="1" applyFont="1" applyBorder="1" applyAlignment="1">
      <alignment horizontal="right" vertical="center" shrinkToFit="1"/>
    </xf>
    <xf numFmtId="0" fontId="23" fillId="0" borderId="16" xfId="1" applyFont="1" applyBorder="1" applyAlignment="1">
      <alignment horizontal="right" vertical="center" shrinkToFit="1"/>
    </xf>
    <xf numFmtId="183" fontId="25" fillId="0" borderId="13" xfId="1" applyNumberFormat="1" applyFont="1" applyBorder="1" applyAlignment="1">
      <alignment horizontal="center" vertical="center" shrinkToFit="1"/>
    </xf>
    <xf numFmtId="184" fontId="23" fillId="3" borderId="2" xfId="1" applyNumberFormat="1" applyFont="1" applyFill="1" applyBorder="1" applyAlignment="1">
      <alignment horizontal="center" vertical="center"/>
    </xf>
    <xf numFmtId="185" fontId="23" fillId="3" borderId="2" xfId="1" applyNumberFormat="1" applyFont="1" applyFill="1" applyBorder="1" applyAlignment="1">
      <alignment vertical="center"/>
    </xf>
    <xf numFmtId="186" fontId="23" fillId="3" borderId="2" xfId="1" applyNumberFormat="1" applyFont="1" applyFill="1" applyBorder="1" applyAlignment="1">
      <alignment vertical="center"/>
    </xf>
    <xf numFmtId="0" fontId="23" fillId="0" borderId="2" xfId="1" applyFont="1" applyBorder="1" applyAlignment="1">
      <alignment horizontal="right" vertical="center"/>
    </xf>
    <xf numFmtId="0" fontId="23" fillId="3" borderId="2" xfId="1" applyFont="1" applyFill="1" applyBorder="1" applyAlignment="1">
      <alignment horizontal="center" vertical="center" shrinkToFit="1"/>
    </xf>
    <xf numFmtId="0" fontId="23" fillId="3" borderId="2" xfId="1" applyFont="1" applyFill="1" applyBorder="1" applyAlignment="1">
      <alignment horizontal="center" vertical="center"/>
    </xf>
    <xf numFmtId="0" fontId="23" fillId="0" borderId="7" xfId="1" applyFont="1" applyBorder="1" applyAlignment="1">
      <alignment horizontal="left" vertical="center" shrinkToFit="1"/>
    </xf>
    <xf numFmtId="0" fontId="23" fillId="0" borderId="8" xfId="1" applyFont="1" applyBorder="1" applyAlignment="1">
      <alignment vertical="center" wrapText="1" shrinkToFit="1"/>
    </xf>
    <xf numFmtId="0" fontId="23" fillId="0" borderId="5" xfId="1" applyFont="1" applyBorder="1" applyAlignment="1">
      <alignment horizontal="center" vertical="center" wrapText="1" shrinkToFit="1"/>
    </xf>
    <xf numFmtId="185" fontId="23" fillId="3" borderId="13" xfId="1" applyNumberFormat="1" applyFont="1" applyFill="1" applyBorder="1" applyAlignment="1">
      <alignment vertical="center"/>
    </xf>
    <xf numFmtId="185" fontId="23" fillId="0" borderId="2" xfId="1" applyNumberFormat="1" applyFont="1" applyBorder="1" applyAlignment="1">
      <alignment vertical="center"/>
    </xf>
    <xf numFmtId="187" fontId="23" fillId="3" borderId="70" xfId="1" applyNumberFormat="1" applyFont="1" applyFill="1" applyBorder="1" applyAlignment="1">
      <alignment vertical="center"/>
    </xf>
    <xf numFmtId="187" fontId="23" fillId="3" borderId="71" xfId="1" applyNumberFormat="1" applyFont="1" applyFill="1" applyBorder="1" applyAlignment="1">
      <alignment vertical="center"/>
    </xf>
    <xf numFmtId="187" fontId="23" fillId="0" borderId="5" xfId="1" applyNumberFormat="1" applyFont="1" applyBorder="1" applyAlignment="1">
      <alignment vertical="center"/>
    </xf>
    <xf numFmtId="185" fontId="23" fillId="3" borderId="3" xfId="1" applyNumberFormat="1" applyFont="1" applyFill="1" applyBorder="1" applyAlignment="1">
      <alignment vertical="center"/>
    </xf>
    <xf numFmtId="185" fontId="23" fillId="0" borderId="3" xfId="1" applyNumberFormat="1" applyFont="1" applyBorder="1" applyAlignment="1">
      <alignment vertical="center"/>
    </xf>
    <xf numFmtId="0" fontId="23" fillId="0" borderId="1" xfId="1" applyFont="1" applyFill="1" applyBorder="1" applyAlignment="1">
      <alignment vertical="center"/>
    </xf>
    <xf numFmtId="0" fontId="23" fillId="0" borderId="0" xfId="1" applyFont="1" applyFill="1" applyAlignment="1">
      <alignment vertical="center"/>
    </xf>
    <xf numFmtId="0" fontId="23" fillId="3" borderId="5" xfId="1" applyFont="1" applyFill="1" applyBorder="1" applyAlignment="1">
      <alignment vertical="center"/>
    </xf>
    <xf numFmtId="0" fontId="23" fillId="0" borderId="0" xfId="1" applyFont="1" applyBorder="1" applyAlignment="1">
      <alignment vertical="center"/>
    </xf>
    <xf numFmtId="0" fontId="29" fillId="0" borderId="0" xfId="33" applyFont="1" applyFill="1">
      <alignment vertical="center"/>
    </xf>
    <xf numFmtId="0" fontId="30" fillId="0" borderId="0" xfId="0" applyFont="1" applyFill="1">
      <alignment vertical="center"/>
    </xf>
    <xf numFmtId="0" fontId="31" fillId="0" borderId="0" xfId="0" applyFont="1">
      <alignment vertical="center"/>
    </xf>
    <xf numFmtId="0" fontId="30" fillId="0" borderId="0" xfId="0" applyFont="1" applyFill="1" applyAlignment="1">
      <alignment vertical="center"/>
    </xf>
    <xf numFmtId="0" fontId="30" fillId="0" borderId="0" xfId="0" applyFont="1" applyFill="1" applyAlignment="1">
      <alignment horizontal="center" vertical="center"/>
    </xf>
    <xf numFmtId="58" fontId="30" fillId="0" borderId="0" xfId="0" applyNumberFormat="1" applyFont="1" applyFill="1" applyAlignment="1">
      <alignment horizontal="center" vertical="center"/>
    </xf>
    <xf numFmtId="20" fontId="30" fillId="0" borderId="0" xfId="0" applyNumberFormat="1" applyFont="1" applyFill="1">
      <alignment vertical="center"/>
    </xf>
    <xf numFmtId="0" fontId="30" fillId="0" borderId="0" xfId="0" applyFont="1" applyFill="1" applyBorder="1" applyAlignment="1">
      <alignment vertical="center"/>
    </xf>
    <xf numFmtId="0" fontId="30" fillId="0" borderId="0" xfId="0" applyFont="1" applyFill="1" applyAlignment="1">
      <alignment horizontal="left" vertical="center"/>
    </xf>
    <xf numFmtId="0" fontId="30" fillId="0" borderId="0" xfId="0" applyFont="1" applyFill="1" applyAlignment="1">
      <alignment horizontal="left" vertical="center" indent="2"/>
    </xf>
    <xf numFmtId="0" fontId="30" fillId="0" borderId="0" xfId="0" applyFont="1" applyFill="1" applyAlignment="1">
      <alignment horizontal="right" vertical="center"/>
    </xf>
    <xf numFmtId="0" fontId="31" fillId="0" borderId="0" xfId="0" applyFont="1" applyAlignment="1">
      <alignment horizontal="left" vertical="center" indent="2"/>
    </xf>
    <xf numFmtId="0" fontId="31" fillId="0" borderId="0" xfId="0" applyFont="1" applyAlignment="1">
      <alignment horizontal="left" vertical="center" indent="1"/>
    </xf>
    <xf numFmtId="0" fontId="33" fillId="0" borderId="0" xfId="0" applyFont="1" applyFill="1">
      <alignment vertical="center"/>
    </xf>
    <xf numFmtId="0" fontId="34" fillId="0" borderId="0" xfId="0" applyFont="1" applyAlignment="1">
      <alignment horizontal="center" vertical="center"/>
    </xf>
    <xf numFmtId="58" fontId="30" fillId="0" borderId="0" xfId="0" applyNumberFormat="1" applyFont="1" applyFill="1" applyAlignment="1">
      <alignment vertical="center"/>
    </xf>
    <xf numFmtId="0" fontId="30" fillId="0" borderId="0" xfId="0" applyFont="1" applyFill="1" applyAlignment="1">
      <alignment horizontal="right" vertical="center" indent="1"/>
    </xf>
    <xf numFmtId="0" fontId="34" fillId="0" borderId="0" xfId="0" applyFont="1" applyAlignment="1">
      <alignment horizontal="right" vertical="center"/>
    </xf>
    <xf numFmtId="0" fontId="34" fillId="0" borderId="31"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28" xfId="0" applyFont="1" applyBorder="1" applyAlignment="1">
      <alignment horizontal="center" vertical="center" wrapText="1"/>
    </xf>
    <xf numFmtId="0" fontId="35" fillId="0" borderId="28" xfId="0" applyFont="1" applyBorder="1" applyAlignment="1">
      <alignment horizontal="center" vertical="center" wrapText="1"/>
    </xf>
    <xf numFmtId="0" fontId="34" fillId="0" borderId="36" xfId="0" applyFont="1" applyBorder="1" applyAlignment="1">
      <alignment horizontal="center" vertical="center" wrapText="1"/>
    </xf>
    <xf numFmtId="0" fontId="32" fillId="0" borderId="29" xfId="0" applyFont="1" applyBorder="1" applyAlignment="1">
      <alignment horizontal="right" vertical="center" wrapText="1"/>
    </xf>
    <xf numFmtId="0" fontId="34" fillId="0" borderId="30" xfId="0" applyFont="1" applyBorder="1" applyAlignment="1">
      <alignment horizontal="right" vertical="center" wrapText="1"/>
    </xf>
    <xf numFmtId="0" fontId="32" fillId="0" borderId="30" xfId="0" applyFont="1" applyBorder="1" applyAlignment="1">
      <alignment horizontal="right" vertical="center" wrapText="1"/>
    </xf>
    <xf numFmtId="0" fontId="34" fillId="0" borderId="30"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2" xfId="0" applyFont="1" applyBorder="1" applyAlignment="1">
      <alignment vertical="center" wrapText="1"/>
    </xf>
    <xf numFmtId="0" fontId="34" fillId="0" borderId="27" xfId="0" applyFont="1" applyBorder="1" applyAlignment="1">
      <alignment horizontal="right" vertical="center" wrapText="1"/>
    </xf>
    <xf numFmtId="0" fontId="34" fillId="0" borderId="28" xfId="0" applyFont="1" applyBorder="1" applyAlignment="1">
      <alignment horizontal="right" vertical="center" wrapText="1"/>
    </xf>
    <xf numFmtId="0" fontId="34" fillId="0" borderId="36" xfId="0" applyFont="1" applyBorder="1" applyAlignment="1">
      <alignment horizontal="right" vertical="center" wrapText="1"/>
    </xf>
    <xf numFmtId="0" fontId="30" fillId="0" borderId="0" xfId="0" applyFont="1" applyFill="1" applyBorder="1" applyAlignment="1">
      <alignment horizontal="right" vertical="center"/>
    </xf>
    <xf numFmtId="0" fontId="30" fillId="0" borderId="23"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18" xfId="0" applyFont="1" applyFill="1" applyBorder="1">
      <alignment vertical="center"/>
    </xf>
    <xf numFmtId="0" fontId="30" fillId="0" borderId="3" xfId="0" applyFont="1" applyFill="1" applyBorder="1">
      <alignment vertical="center"/>
    </xf>
    <xf numFmtId="0" fontId="30" fillId="0" borderId="14" xfId="0" applyFont="1" applyFill="1" applyBorder="1">
      <alignment vertical="center"/>
    </xf>
    <xf numFmtId="0" fontId="30" fillId="0" borderId="4" xfId="0" applyFont="1" applyFill="1" applyBorder="1">
      <alignment vertical="center"/>
    </xf>
    <xf numFmtId="0" fontId="30" fillId="0" borderId="20" xfId="0" applyFont="1" applyFill="1" applyBorder="1">
      <alignment vertical="center"/>
    </xf>
    <xf numFmtId="0" fontId="30" fillId="0" borderId="21" xfId="0" applyFont="1" applyFill="1" applyBorder="1">
      <alignment vertical="center"/>
    </xf>
    <xf numFmtId="0" fontId="37" fillId="0" borderId="0" xfId="0" applyFont="1" applyFill="1">
      <alignment vertical="center"/>
    </xf>
    <xf numFmtId="0" fontId="30" fillId="0" borderId="0" xfId="0" applyFont="1" applyFill="1" applyAlignment="1">
      <alignment horizontal="center" vertical="center"/>
    </xf>
    <xf numFmtId="0" fontId="30" fillId="0" borderId="0" xfId="0" applyFont="1" applyFill="1" applyAlignment="1">
      <alignment horizontal="left" vertical="center"/>
    </xf>
    <xf numFmtId="58" fontId="30" fillId="0" borderId="0" xfId="0" applyNumberFormat="1" applyFont="1" applyFill="1" applyAlignment="1">
      <alignment horizontal="left" vertical="center"/>
    </xf>
    <xf numFmtId="38" fontId="30" fillId="0" borderId="3" xfId="31" applyFont="1" applyFill="1" applyBorder="1">
      <alignment vertical="center"/>
    </xf>
    <xf numFmtId="38" fontId="30" fillId="0" borderId="4" xfId="31" applyFont="1" applyFill="1" applyBorder="1">
      <alignment vertical="center"/>
    </xf>
    <xf numFmtId="38" fontId="30" fillId="0" borderId="21" xfId="31" applyFont="1" applyFill="1" applyBorder="1">
      <alignment vertical="center"/>
    </xf>
    <xf numFmtId="38" fontId="30" fillId="0" borderId="19" xfId="31" applyFont="1" applyFill="1" applyBorder="1">
      <alignment vertical="center"/>
    </xf>
    <xf numFmtId="38" fontId="30" fillId="0" borderId="26" xfId="31" applyFont="1" applyFill="1" applyBorder="1">
      <alignment vertical="center"/>
    </xf>
    <xf numFmtId="38" fontId="30" fillId="0" borderId="22" xfId="31" applyFont="1" applyFill="1" applyBorder="1">
      <alignment vertical="center"/>
    </xf>
    <xf numFmtId="38" fontId="34" fillId="0" borderId="28" xfId="31" applyFont="1" applyBorder="1" applyAlignment="1">
      <alignment horizontal="right" vertical="center" wrapText="1"/>
    </xf>
    <xf numFmtId="38" fontId="34" fillId="0" borderId="36" xfId="31" applyFont="1" applyBorder="1" applyAlignment="1">
      <alignment horizontal="right" vertical="center" wrapText="1"/>
    </xf>
    <xf numFmtId="3" fontId="30" fillId="0" borderId="0" xfId="0" applyNumberFormat="1" applyFont="1" applyFill="1" applyAlignment="1">
      <alignment horizontal="left" vertical="center"/>
    </xf>
    <xf numFmtId="38" fontId="30" fillId="0" borderId="0" xfId="31" applyFont="1" applyFill="1" applyAlignment="1">
      <alignment horizontal="left" vertical="center"/>
    </xf>
    <xf numFmtId="0" fontId="34" fillId="2" borderId="35" xfId="0" applyFont="1" applyFill="1" applyBorder="1" applyAlignment="1">
      <alignment vertical="center" wrapText="1"/>
    </xf>
    <xf numFmtId="38" fontId="34" fillId="2" borderId="27" xfId="31" applyFont="1" applyFill="1" applyBorder="1" applyAlignment="1">
      <alignment horizontal="right" vertical="center" wrapText="1"/>
    </xf>
    <xf numFmtId="38" fontId="34" fillId="2" borderId="28" xfId="31" applyFont="1" applyFill="1" applyBorder="1" applyAlignment="1">
      <alignment horizontal="right" vertical="center" wrapText="1"/>
    </xf>
    <xf numFmtId="0" fontId="30" fillId="0" borderId="0" xfId="0" applyFont="1" applyFill="1" applyAlignment="1">
      <alignment horizontal="left" vertical="center"/>
    </xf>
    <xf numFmtId="0" fontId="30" fillId="0" borderId="0" xfId="0" applyFont="1" applyFill="1" applyAlignment="1">
      <alignment vertical="center" wrapText="1"/>
    </xf>
    <xf numFmtId="0" fontId="36" fillId="0" borderId="0" xfId="0" applyFont="1" applyFill="1" applyAlignment="1">
      <alignment vertical="center"/>
    </xf>
    <xf numFmtId="0" fontId="34" fillId="0" borderId="75" xfId="0" applyFont="1" applyFill="1" applyBorder="1" applyAlignment="1">
      <alignment vertical="center" wrapText="1"/>
    </xf>
    <xf numFmtId="38" fontId="34" fillId="0" borderId="76" xfId="31" applyFont="1" applyFill="1" applyBorder="1" applyAlignment="1">
      <alignment horizontal="right" vertical="center" wrapText="1"/>
    </xf>
    <xf numFmtId="38" fontId="34" fillId="0" borderId="77" xfId="31" applyFont="1" applyFill="1" applyBorder="1" applyAlignment="1">
      <alignment horizontal="right" vertical="center" wrapText="1"/>
    </xf>
    <xf numFmtId="38" fontId="34" fillId="0" borderId="78" xfId="31" applyFont="1" applyFill="1" applyBorder="1" applyAlignment="1">
      <alignment horizontal="right" vertical="center" wrapText="1"/>
    </xf>
    <xf numFmtId="0" fontId="34" fillId="0" borderId="79" xfId="0" applyFont="1" applyFill="1" applyBorder="1" applyAlignment="1">
      <alignment horizontal="center" vertical="center" wrapText="1"/>
    </xf>
    <xf numFmtId="38" fontId="34" fillId="0" borderId="27" xfId="31" applyFont="1" applyFill="1" applyBorder="1" applyAlignment="1">
      <alignment horizontal="right" vertical="center" wrapText="1"/>
    </xf>
    <xf numFmtId="38" fontId="34" fillId="0" borderId="28" xfId="31" applyFont="1" applyFill="1" applyBorder="1" applyAlignment="1">
      <alignment horizontal="right" vertical="center" wrapText="1"/>
    </xf>
    <xf numFmtId="38" fontId="34" fillId="0" borderId="80" xfId="31" applyFont="1" applyFill="1" applyBorder="1" applyAlignment="1">
      <alignment horizontal="right" vertical="center" wrapText="1"/>
    </xf>
    <xf numFmtId="0" fontId="34" fillId="0" borderId="81" xfId="0" applyFont="1" applyFill="1" applyBorder="1" applyAlignment="1">
      <alignment vertical="center" wrapText="1"/>
    </xf>
    <xf numFmtId="38" fontId="34" fillId="0" borderId="82" xfId="31" applyFont="1" applyFill="1" applyBorder="1" applyAlignment="1">
      <alignment vertical="center" wrapText="1"/>
    </xf>
    <xf numFmtId="38" fontId="34" fillId="0" borderId="83" xfId="31" applyFont="1" applyFill="1" applyBorder="1" applyAlignment="1">
      <alignment vertical="center" wrapText="1"/>
    </xf>
    <xf numFmtId="38" fontId="34" fillId="0" borderId="84" xfId="31" applyFont="1" applyFill="1" applyBorder="1" applyAlignment="1">
      <alignment vertical="center" wrapText="1"/>
    </xf>
    <xf numFmtId="38" fontId="30" fillId="2" borderId="3" xfId="31" applyFont="1" applyFill="1" applyBorder="1">
      <alignment vertical="center"/>
    </xf>
    <xf numFmtId="0" fontId="31" fillId="0" borderId="0" xfId="0" applyFont="1" applyAlignment="1">
      <alignment vertical="center" wrapText="1"/>
    </xf>
    <xf numFmtId="0" fontId="32" fillId="0" borderId="0" xfId="0" applyFont="1" applyAlignment="1">
      <alignment vertical="center" wrapText="1"/>
    </xf>
    <xf numFmtId="0" fontId="30" fillId="0" borderId="0" xfId="0" applyFont="1" applyFill="1" applyAlignment="1">
      <alignment horizontal="center" vertical="center"/>
    </xf>
    <xf numFmtId="49" fontId="30" fillId="0" borderId="0" xfId="0" applyNumberFormat="1" applyFont="1" applyFill="1" applyAlignment="1">
      <alignment horizontal="right" vertical="center"/>
    </xf>
    <xf numFmtId="0" fontId="23" fillId="3" borderId="2" xfId="1" applyFont="1" applyFill="1" applyBorder="1" applyAlignment="1">
      <alignment vertical="center" shrinkToFit="1"/>
    </xf>
    <xf numFmtId="0" fontId="24" fillId="0" borderId="0" xfId="1" applyFont="1" applyAlignment="1">
      <alignment horizontal="center" vertical="center"/>
    </xf>
    <xf numFmtId="0" fontId="23" fillId="3" borderId="15" xfId="1" applyFont="1" applyFill="1" applyBorder="1" applyAlignment="1">
      <alignment horizontal="left" vertical="center"/>
    </xf>
    <xf numFmtId="0" fontId="23" fillId="3" borderId="16" xfId="1" applyFont="1" applyFill="1" applyBorder="1" applyAlignment="1">
      <alignment horizontal="left" vertical="center"/>
    </xf>
    <xf numFmtId="0" fontId="23" fillId="3" borderId="13" xfId="1" applyFont="1" applyFill="1" applyBorder="1" applyAlignment="1">
      <alignment horizontal="left" vertical="center"/>
    </xf>
    <xf numFmtId="0" fontId="23" fillId="0" borderId="2" xfId="1" applyFont="1" applyBorder="1" applyAlignment="1">
      <alignment horizontal="left" vertical="center"/>
    </xf>
    <xf numFmtId="0" fontId="23" fillId="0" borderId="5" xfId="1" applyFont="1" applyBorder="1" applyAlignment="1">
      <alignment horizontal="center" vertical="center" wrapText="1"/>
    </xf>
    <xf numFmtId="0" fontId="23" fillId="0" borderId="4" xfId="1" applyFont="1" applyBorder="1" applyAlignment="1">
      <alignment horizontal="center" vertical="center"/>
    </xf>
    <xf numFmtId="0" fontId="23" fillId="0" borderId="2" xfId="1" applyFont="1" applyBorder="1" applyAlignment="1">
      <alignment horizontal="center" vertical="center"/>
    </xf>
    <xf numFmtId="0" fontId="23" fillId="3" borderId="2" xfId="1" applyFont="1" applyFill="1" applyBorder="1" applyAlignment="1">
      <alignment horizontal="center" vertical="center"/>
    </xf>
    <xf numFmtId="0" fontId="23" fillId="0" borderId="5" xfId="1" applyFont="1" applyBorder="1" applyAlignment="1">
      <alignment horizontal="center" vertical="center"/>
    </xf>
    <xf numFmtId="0" fontId="23" fillId="0" borderId="15" xfId="1" applyFont="1" applyBorder="1" applyAlignment="1">
      <alignment horizontal="center" vertical="center"/>
    </xf>
    <xf numFmtId="0" fontId="23" fillId="0" borderId="16" xfId="1" applyFont="1" applyBorder="1" applyAlignment="1">
      <alignment horizontal="center" vertical="center"/>
    </xf>
    <xf numFmtId="0" fontId="23" fillId="0" borderId="13" xfId="1" applyFont="1" applyBorder="1" applyAlignment="1">
      <alignment horizontal="center" vertical="center"/>
    </xf>
    <xf numFmtId="0" fontId="23" fillId="0" borderId="5" xfId="1" applyFont="1" applyBorder="1" applyAlignment="1">
      <alignment horizontal="center" vertical="center" shrinkToFit="1"/>
    </xf>
    <xf numFmtId="0" fontId="23" fillId="0" borderId="4" xfId="1" applyFont="1" applyBorder="1" applyAlignment="1">
      <alignment horizontal="center" vertical="center" shrinkToFit="1"/>
    </xf>
    <xf numFmtId="0" fontId="23" fillId="0" borderId="2" xfId="1" applyFont="1" applyBorder="1" applyAlignment="1">
      <alignment horizontal="center" vertical="center" wrapText="1"/>
    </xf>
    <xf numFmtId="0" fontId="23" fillId="3" borderId="2" xfId="1" applyFont="1" applyFill="1" applyBorder="1" applyAlignment="1">
      <alignment vertical="center"/>
    </xf>
    <xf numFmtId="0" fontId="23" fillId="0" borderId="6" xfId="1" applyFont="1" applyBorder="1" applyAlignment="1">
      <alignment horizontal="center" vertical="center" shrinkToFit="1"/>
    </xf>
    <xf numFmtId="0" fontId="23" fillId="0" borderId="8" xfId="1" applyFont="1" applyBorder="1" applyAlignment="1">
      <alignment horizontal="center" vertical="center" shrinkToFit="1"/>
    </xf>
    <xf numFmtId="0" fontId="23" fillId="0" borderId="12" xfId="1" applyFont="1" applyBorder="1" applyAlignment="1">
      <alignment horizontal="center" vertical="center" shrinkToFit="1"/>
    </xf>
    <xf numFmtId="0" fontId="23" fillId="0" borderId="11" xfId="1" applyFont="1" applyBorder="1" applyAlignment="1">
      <alignment horizontal="center" vertical="center" shrinkToFit="1"/>
    </xf>
    <xf numFmtId="0" fontId="23" fillId="0" borderId="6" xfId="1" applyFont="1" applyBorder="1" applyAlignment="1">
      <alignment horizontal="center" vertical="center" wrapText="1" shrinkToFit="1"/>
    </xf>
    <xf numFmtId="0" fontId="23" fillId="0" borderId="12" xfId="1" applyFont="1" applyBorder="1" applyAlignment="1">
      <alignment horizontal="center" vertical="center" wrapText="1" shrinkToFit="1"/>
    </xf>
    <xf numFmtId="0" fontId="23" fillId="0" borderId="15" xfId="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23" fillId="0" borderId="9"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13" xfId="1" applyFont="1" applyBorder="1" applyAlignment="1">
      <alignment horizontal="center" vertical="center" wrapText="1"/>
    </xf>
    <xf numFmtId="185" fontId="23" fillId="3" borderId="15" xfId="1" applyNumberFormat="1" applyFont="1" applyFill="1" applyBorder="1" applyAlignment="1">
      <alignment horizontal="center" vertical="center"/>
    </xf>
    <xf numFmtId="185" fontId="23" fillId="3" borderId="13" xfId="1" applyNumberFormat="1" applyFont="1" applyFill="1" applyBorder="1" applyAlignment="1">
      <alignment horizontal="center" vertical="center"/>
    </xf>
    <xf numFmtId="0" fontId="23" fillId="0" borderId="7" xfId="1" applyFont="1" applyBorder="1" applyAlignment="1">
      <alignment vertical="center"/>
    </xf>
    <xf numFmtId="0" fontId="23" fillId="3" borderId="6" xfId="1" applyFont="1" applyFill="1" applyBorder="1" applyAlignment="1">
      <alignment vertical="center" wrapText="1"/>
    </xf>
    <xf numFmtId="0" fontId="23" fillId="3" borderId="7" xfId="1" applyFont="1" applyFill="1" applyBorder="1" applyAlignment="1">
      <alignment vertical="center" wrapText="1"/>
    </xf>
    <xf numFmtId="0" fontId="23" fillId="3" borderId="8" xfId="1" applyFont="1" applyFill="1" applyBorder="1" applyAlignment="1">
      <alignment vertical="center" wrapText="1"/>
    </xf>
    <xf numFmtId="0" fontId="23" fillId="3" borderId="9" xfId="1" applyFont="1" applyFill="1" applyBorder="1" applyAlignment="1">
      <alignment vertical="center" wrapText="1"/>
    </xf>
    <xf numFmtId="0" fontId="23" fillId="3" borderId="0" xfId="1" applyFont="1" applyFill="1" applyAlignment="1">
      <alignment vertical="center" wrapText="1"/>
    </xf>
    <xf numFmtId="0" fontId="23" fillId="3" borderId="10" xfId="1" applyFont="1" applyFill="1" applyBorder="1" applyAlignment="1">
      <alignment vertical="center" wrapText="1"/>
    </xf>
    <xf numFmtId="0" fontId="23" fillId="3" borderId="12" xfId="1" applyFont="1" applyFill="1" applyBorder="1" applyAlignment="1">
      <alignment vertical="center" wrapText="1"/>
    </xf>
    <xf numFmtId="0" fontId="23" fillId="3" borderId="1" xfId="1" applyFont="1" applyFill="1" applyBorder="1" applyAlignment="1">
      <alignment vertical="center" wrapText="1"/>
    </xf>
    <xf numFmtId="0" fontId="23" fillId="3" borderId="11" xfId="1" applyFont="1" applyFill="1" applyBorder="1" applyAlignment="1">
      <alignment vertical="center" wrapText="1"/>
    </xf>
    <xf numFmtId="0" fontId="23" fillId="0" borderId="15" xfId="1" applyFont="1" applyFill="1" applyBorder="1" applyAlignment="1">
      <alignment horizontal="left" vertical="center" wrapText="1"/>
    </xf>
    <xf numFmtId="0" fontId="23" fillId="0" borderId="16" xfId="1" applyFont="1" applyFill="1" applyBorder="1" applyAlignment="1">
      <alignment horizontal="left" vertical="center" wrapText="1"/>
    </xf>
    <xf numFmtId="0" fontId="23" fillId="0" borderId="13" xfId="1" applyFont="1" applyFill="1" applyBorder="1" applyAlignment="1">
      <alignment horizontal="left" vertical="center" wrapText="1"/>
    </xf>
    <xf numFmtId="0" fontId="26" fillId="0" borderId="15" xfId="1" applyFont="1" applyFill="1" applyBorder="1" applyAlignment="1">
      <alignment horizontal="left" vertical="center"/>
    </xf>
    <xf numFmtId="0" fontId="26" fillId="0" borderId="16" xfId="1" applyFont="1" applyFill="1" applyBorder="1" applyAlignment="1">
      <alignment horizontal="left" vertical="center"/>
    </xf>
    <xf numFmtId="0" fontId="26" fillId="0" borderId="13" xfId="1" applyFont="1" applyFill="1" applyBorder="1" applyAlignment="1">
      <alignment horizontal="left" vertical="center"/>
    </xf>
    <xf numFmtId="188" fontId="23" fillId="3" borderId="15" xfId="1" applyNumberFormat="1" applyFont="1" applyFill="1" applyBorder="1" applyAlignment="1">
      <alignment horizontal="center" vertical="center"/>
    </xf>
    <xf numFmtId="188" fontId="23" fillId="3" borderId="16" xfId="1" applyNumberFormat="1" applyFont="1" applyFill="1" applyBorder="1" applyAlignment="1">
      <alignment horizontal="center" vertical="center"/>
    </xf>
    <xf numFmtId="188" fontId="23" fillId="3" borderId="13" xfId="1" applyNumberFormat="1" applyFont="1" applyFill="1" applyBorder="1" applyAlignment="1">
      <alignment horizontal="center" vertical="center"/>
    </xf>
    <xf numFmtId="0" fontId="23" fillId="0" borderId="9" xfId="1" applyFont="1" applyBorder="1" applyAlignment="1">
      <alignment vertical="center"/>
    </xf>
    <xf numFmtId="0" fontId="23" fillId="0" borderId="0" xfId="1" applyFont="1" applyBorder="1" applyAlignment="1">
      <alignment vertical="center"/>
    </xf>
    <xf numFmtId="0" fontId="23" fillId="5" borderId="2" xfId="1" applyFont="1" applyFill="1" applyBorder="1" applyAlignment="1">
      <alignment horizontal="center" vertical="center"/>
    </xf>
    <xf numFmtId="0" fontId="17" fillId="0" borderId="40" xfId="1" applyFont="1" applyBorder="1" applyAlignment="1">
      <alignment horizontal="center" vertical="center" wrapText="1"/>
    </xf>
    <xf numFmtId="0" fontId="17" fillId="0" borderId="41" xfId="1" applyFont="1" applyBorder="1" applyAlignment="1">
      <alignment horizontal="center" vertical="center" wrapText="1"/>
    </xf>
    <xf numFmtId="0" fontId="18" fillId="3" borderId="42" xfId="1" applyFont="1" applyFill="1" applyBorder="1" applyAlignment="1">
      <alignment horizontal="left" vertical="center" wrapText="1"/>
    </xf>
    <xf numFmtId="0" fontId="18" fillId="3" borderId="17" xfId="1" applyFont="1" applyFill="1" applyBorder="1" applyAlignment="1">
      <alignment horizontal="left" vertical="center" wrapText="1"/>
    </xf>
    <xf numFmtId="0" fontId="18" fillId="3" borderId="43" xfId="1" applyFont="1" applyFill="1" applyBorder="1" applyAlignment="1">
      <alignment horizontal="left" vertical="center" wrapText="1"/>
    </xf>
    <xf numFmtId="0" fontId="17" fillId="0" borderId="23" xfId="1" applyFont="1" applyBorder="1" applyAlignment="1">
      <alignment horizontal="center" vertical="center" wrapText="1"/>
    </xf>
    <xf numFmtId="0" fontId="17" fillId="0" borderId="44" xfId="1" applyFont="1" applyBorder="1" applyAlignment="1">
      <alignment horizontal="center" vertical="center" wrapText="1"/>
    </xf>
    <xf numFmtId="0" fontId="17" fillId="0" borderId="48" xfId="1" applyFont="1" applyBorder="1" applyAlignment="1">
      <alignment horizontal="center" vertical="center" wrapText="1"/>
    </xf>
    <xf numFmtId="0" fontId="17" fillId="0" borderId="24"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49" xfId="1" applyFont="1" applyBorder="1" applyAlignment="1">
      <alignment horizontal="center" vertical="center" wrapText="1"/>
    </xf>
    <xf numFmtId="0" fontId="17" fillId="0" borderId="50" xfId="1" applyFont="1" applyBorder="1" applyAlignment="1">
      <alignment horizontal="center" vertical="center" wrapText="1"/>
    </xf>
    <xf numFmtId="0" fontId="17" fillId="3" borderId="46" xfId="1" applyFont="1" applyFill="1" applyBorder="1" applyAlignment="1">
      <alignment horizontal="right" vertical="center" wrapText="1"/>
    </xf>
    <xf numFmtId="0" fontId="17" fillId="3" borderId="16" xfId="1" applyFont="1" applyFill="1" applyBorder="1" applyAlignment="1">
      <alignment horizontal="right" vertical="center" wrapText="1"/>
    </xf>
    <xf numFmtId="0" fontId="17" fillId="3" borderId="15" xfId="1" applyFont="1" applyFill="1" applyBorder="1" applyAlignment="1">
      <alignment horizontal="right" vertical="center" wrapText="1"/>
    </xf>
    <xf numFmtId="0" fontId="17" fillId="0" borderId="23" xfId="1" applyFont="1" applyBorder="1" applyAlignment="1">
      <alignment horizontal="center" vertical="center" textRotation="255" wrapText="1"/>
    </xf>
    <xf numFmtId="0" fontId="17" fillId="0" borderId="44" xfId="1" applyFont="1" applyBorder="1" applyAlignment="1">
      <alignment horizontal="center" vertical="center" textRotation="255" wrapText="1"/>
    </xf>
    <xf numFmtId="0" fontId="17" fillId="0" borderId="24" xfId="1" applyFont="1" applyBorder="1" applyAlignment="1">
      <alignment horizontal="center" vertical="center" textRotation="255" wrapText="1"/>
    </xf>
    <xf numFmtId="0" fontId="17" fillId="0" borderId="2" xfId="1" applyFont="1" applyBorder="1" applyAlignment="1">
      <alignment horizontal="center" vertical="center" textRotation="255" wrapText="1"/>
    </xf>
    <xf numFmtId="0" fontId="17" fillId="0" borderId="57" xfId="1" applyFont="1" applyBorder="1" applyAlignment="1">
      <alignment horizontal="center" vertical="center" textRotation="255" wrapText="1"/>
    </xf>
    <xf numFmtId="0" fontId="17" fillId="0" borderId="0" xfId="1" applyFont="1" applyAlignment="1">
      <alignment vertical="center" wrapText="1"/>
    </xf>
    <xf numFmtId="0" fontId="17" fillId="0" borderId="55" xfId="1" applyFont="1" applyBorder="1" applyAlignment="1">
      <alignment vertical="center" wrapText="1"/>
    </xf>
    <xf numFmtId="0" fontId="17" fillId="0" borderId="15"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48" xfId="1" applyFont="1" applyBorder="1" applyAlignment="1">
      <alignment horizontal="center" vertical="center" textRotation="255" wrapText="1"/>
    </xf>
    <xf numFmtId="0" fontId="17" fillId="0" borderId="59" xfId="1" applyFont="1" applyBorder="1" applyAlignment="1">
      <alignment horizontal="left" vertical="center" wrapText="1"/>
    </xf>
    <xf numFmtId="0" fontId="17" fillId="0" borderId="51" xfId="1" applyFont="1" applyBorder="1" applyAlignment="1">
      <alignment horizontal="left" vertical="center" wrapText="1"/>
    </xf>
    <xf numFmtId="181" fontId="17" fillId="0" borderId="60" xfId="1" applyNumberFormat="1" applyFont="1" applyBorder="1" applyAlignment="1">
      <alignment vertical="center" shrinkToFit="1"/>
    </xf>
    <xf numFmtId="181" fontId="17" fillId="0" borderId="62" xfId="1" applyNumberFormat="1" applyFont="1" applyBorder="1" applyAlignment="1">
      <alignment vertical="center" shrinkToFit="1"/>
    </xf>
    <xf numFmtId="181" fontId="17" fillId="0" borderId="64" xfId="1" applyNumberFormat="1" applyFont="1" applyBorder="1" applyAlignment="1">
      <alignment vertical="center" shrinkToFit="1"/>
    </xf>
    <xf numFmtId="181" fontId="17" fillId="0" borderId="61" xfId="1" applyNumberFormat="1" applyFont="1" applyBorder="1" applyAlignment="1">
      <alignment vertical="center" shrinkToFit="1"/>
    </xf>
    <xf numFmtId="181" fontId="17" fillId="0" borderId="63" xfId="1" applyNumberFormat="1" applyFont="1" applyBorder="1" applyAlignment="1">
      <alignment vertical="center" shrinkToFit="1"/>
    </xf>
    <xf numFmtId="181" fontId="17" fillId="0" borderId="65" xfId="1" applyNumberFormat="1" applyFont="1" applyBorder="1" applyAlignment="1">
      <alignment vertical="center" shrinkToFit="1"/>
    </xf>
    <xf numFmtId="0" fontId="17" fillId="0" borderId="66" xfId="1" applyFont="1" applyBorder="1" applyAlignment="1">
      <alignment horizontal="center" vertical="center" wrapText="1"/>
    </xf>
    <xf numFmtId="0" fontId="17" fillId="0" borderId="67" xfId="1" applyFont="1" applyBorder="1" applyAlignment="1">
      <alignment horizontal="center" vertical="center" wrapText="1"/>
    </xf>
    <xf numFmtId="0" fontId="17" fillId="0" borderId="0" xfId="1" applyFont="1" applyAlignment="1">
      <alignment horizontal="left" vertical="center" wrapText="1"/>
    </xf>
    <xf numFmtId="0" fontId="17" fillId="0" borderId="55" xfId="1" applyFont="1" applyBorder="1" applyAlignment="1">
      <alignment horizontal="left" vertical="center" wrapText="1"/>
    </xf>
    <xf numFmtId="0" fontId="23" fillId="0" borderId="8" xfId="1" applyFont="1" applyBorder="1" applyAlignment="1">
      <alignment horizontal="center" vertical="center" wrapText="1" shrinkToFit="1"/>
    </xf>
    <xf numFmtId="0" fontId="23" fillId="0" borderId="11" xfId="1" applyFont="1" applyBorder="1" applyAlignment="1">
      <alignment horizontal="center" vertical="center" wrapText="1" shrinkToFit="1"/>
    </xf>
    <xf numFmtId="0" fontId="23" fillId="0" borderId="6" xfId="1" applyFont="1" applyFill="1" applyBorder="1" applyAlignment="1">
      <alignment horizontal="center" vertical="center" wrapText="1" shrinkToFit="1"/>
    </xf>
    <xf numFmtId="0" fontId="23" fillId="0" borderId="8" xfId="1" applyFont="1" applyFill="1" applyBorder="1" applyAlignment="1">
      <alignment horizontal="center" vertical="center" wrapText="1" shrinkToFit="1"/>
    </xf>
    <xf numFmtId="0" fontId="23" fillId="0" borderId="12" xfId="1" applyFont="1" applyFill="1" applyBorder="1" applyAlignment="1">
      <alignment horizontal="center" vertical="center" wrapText="1" shrinkToFit="1"/>
    </xf>
    <xf numFmtId="0" fontId="23" fillId="0" borderId="11" xfId="1" applyFont="1" applyFill="1" applyBorder="1" applyAlignment="1">
      <alignment horizontal="center" vertical="center" wrapText="1" shrinkToFit="1"/>
    </xf>
    <xf numFmtId="187" fontId="23" fillId="3" borderId="72" xfId="1" applyNumberFormat="1" applyFont="1" applyFill="1" applyBorder="1" applyAlignment="1">
      <alignment horizontal="center" vertical="center"/>
    </xf>
    <xf numFmtId="187" fontId="23" fillId="3" borderId="71" xfId="1" applyNumberFormat="1" applyFont="1" applyFill="1" applyBorder="1" applyAlignment="1">
      <alignment horizontal="center" vertical="center"/>
    </xf>
    <xf numFmtId="185" fontId="23" fillId="3" borderId="73" xfId="1" applyNumberFormat="1" applyFont="1" applyFill="1" applyBorder="1" applyAlignment="1">
      <alignment horizontal="center" vertical="center"/>
    </xf>
    <xf numFmtId="185" fontId="23" fillId="3" borderId="74" xfId="1" applyNumberFormat="1" applyFont="1" applyFill="1" applyBorder="1" applyAlignment="1">
      <alignment horizontal="center" vertical="center"/>
    </xf>
    <xf numFmtId="0" fontId="23" fillId="0" borderId="7" xfId="1" applyFont="1" applyFill="1" applyBorder="1" applyAlignment="1">
      <alignment vertical="center"/>
    </xf>
    <xf numFmtId="0" fontId="34" fillId="0" borderId="0" xfId="0" applyFont="1" applyAlignment="1">
      <alignment horizontal="distributed" vertical="center" indent="15"/>
    </xf>
    <xf numFmtId="0" fontId="34" fillId="0" borderId="3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37" xfId="0" applyFont="1" applyBorder="1" applyAlignment="1">
      <alignment horizontal="center" vertical="center" wrapText="1"/>
    </xf>
    <xf numFmtId="0" fontId="30" fillId="0" borderId="0" xfId="0" applyFont="1" applyFill="1" applyAlignment="1">
      <alignment horizontal="right" vertical="center"/>
    </xf>
    <xf numFmtId="0" fontId="30" fillId="0" borderId="0" xfId="0" applyFont="1" applyFill="1" applyBorder="1" applyAlignment="1">
      <alignment horizontal="right" vertical="center"/>
    </xf>
    <xf numFmtId="0" fontId="34" fillId="0" borderId="31"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27" xfId="0" applyFont="1" applyBorder="1" applyAlignment="1">
      <alignment horizontal="center" vertical="center" wrapText="1"/>
    </xf>
  </cellXfs>
  <cellStyles count="35">
    <cellStyle name="Excel Built-in Comma [0]" xfId="3" xr:uid="{00000000-0005-0000-0000-000000000000}"/>
    <cellStyle name="Excel Built-in Normal" xfId="4" xr:uid="{00000000-0005-0000-0000-000001000000}"/>
    <cellStyle name="Header1" xfId="5" xr:uid="{00000000-0005-0000-0000-000002000000}"/>
    <cellStyle name="Header2" xfId="6" xr:uid="{00000000-0005-0000-0000-000003000000}"/>
    <cellStyle name="パーセント 2" xfId="7" xr:uid="{00000000-0005-0000-0000-000004000000}"/>
    <cellStyle name="ハイパーリンク" xfId="33" builtinId="8"/>
    <cellStyle name="桁区切り" xfId="31" builtinId="6"/>
    <cellStyle name="桁区切り 2" xfId="9" xr:uid="{00000000-0005-0000-0000-000007000000}"/>
    <cellStyle name="桁区切り 2 2" xfId="10" xr:uid="{00000000-0005-0000-0000-000008000000}"/>
    <cellStyle name="桁区切り 2 3" xfId="11" xr:uid="{00000000-0005-0000-0000-000009000000}"/>
    <cellStyle name="桁区切り 3" xfId="12" xr:uid="{00000000-0005-0000-0000-00000A000000}"/>
    <cellStyle name="桁区切り 4" xfId="13" xr:uid="{00000000-0005-0000-0000-00000B000000}"/>
    <cellStyle name="桁区切り 5" xfId="8" xr:uid="{00000000-0005-0000-0000-00000C000000}"/>
    <cellStyle name="桁区切り 6" xfId="34" xr:uid="{2CCB5710-2CEE-4C3C-9629-3CE8546A92EF}"/>
    <cellStyle name="標準" xfId="0" builtinId="0"/>
    <cellStyle name="標準 10" xfId="2" xr:uid="{00000000-0005-0000-0000-00000E000000}"/>
    <cellStyle name="標準 2" xfId="1" xr:uid="{00000000-0005-0000-0000-00000F000000}"/>
    <cellStyle name="標準 2 2" xfId="14" xr:uid="{00000000-0005-0000-0000-000010000000}"/>
    <cellStyle name="標準 2 2 2" xfId="15" xr:uid="{00000000-0005-0000-0000-000011000000}"/>
    <cellStyle name="標準 2 2 3" xfId="32" xr:uid="{00000000-0005-0000-0000-000012000000}"/>
    <cellStyle name="標準 2 3" xfId="16" xr:uid="{00000000-0005-0000-0000-000013000000}"/>
    <cellStyle name="標準 2 4" xfId="17" xr:uid="{00000000-0005-0000-0000-000014000000}"/>
    <cellStyle name="標準 2 5" xfId="18" xr:uid="{00000000-0005-0000-0000-000015000000}"/>
    <cellStyle name="標準 2 6" xfId="29" xr:uid="{00000000-0005-0000-0000-000016000000}"/>
    <cellStyle name="標準 3" xfId="19" xr:uid="{00000000-0005-0000-0000-000017000000}"/>
    <cellStyle name="標準 3 2" xfId="20" xr:uid="{00000000-0005-0000-0000-000018000000}"/>
    <cellStyle name="標準 4" xfId="21" xr:uid="{00000000-0005-0000-0000-000019000000}"/>
    <cellStyle name="標準 4 2" xfId="22" xr:uid="{00000000-0005-0000-0000-00001A000000}"/>
    <cellStyle name="標準 4 3" xfId="30" xr:uid="{00000000-0005-0000-0000-00001B000000}"/>
    <cellStyle name="標準 5" xfId="23" xr:uid="{00000000-0005-0000-0000-00001C000000}"/>
    <cellStyle name="標準 5 2" xfId="24" xr:uid="{00000000-0005-0000-0000-00001D000000}"/>
    <cellStyle name="標準 6" xfId="25" xr:uid="{00000000-0005-0000-0000-00001E000000}"/>
    <cellStyle name="標準 7" xfId="26" xr:uid="{00000000-0005-0000-0000-00001F000000}"/>
    <cellStyle name="標準 8" xfId="27" xr:uid="{00000000-0005-0000-0000-000020000000}"/>
    <cellStyle name="標準 9" xfId="28" xr:uid="{00000000-0005-0000-0000-000021000000}"/>
  </cellStyles>
  <dxfs count="0"/>
  <tableStyles count="0" defaultTableStyle="TableStyleMedium2" defaultPivotStyle="PivotStyleLight16"/>
  <colors>
    <mruColors>
      <color rgb="FFFFFF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733425</xdr:colOff>
      <xdr:row>5</xdr:row>
      <xdr:rowOff>59872</xdr:rowOff>
    </xdr:from>
    <xdr:to>
      <xdr:col>14</xdr:col>
      <xdr:colOff>33619</xdr:colOff>
      <xdr:row>6</xdr:row>
      <xdr:rowOff>209551</xdr:rowOff>
    </xdr:to>
    <xdr:sp macro="" textlink="">
      <xdr:nvSpPr>
        <xdr:cNvPr id="2" name="線吹き出し 1 (枠付き) 1">
          <a:extLst>
            <a:ext uri="{FF2B5EF4-FFF2-40B4-BE49-F238E27FC236}">
              <a16:creationId xmlns:a16="http://schemas.microsoft.com/office/drawing/2014/main" id="{00000000-0008-0000-1000-000002000000}"/>
            </a:ext>
          </a:extLst>
        </xdr:cNvPr>
        <xdr:cNvSpPr/>
      </xdr:nvSpPr>
      <xdr:spPr>
        <a:xfrm>
          <a:off x="10179984" y="945137"/>
          <a:ext cx="2314576" cy="385002"/>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第８号様式から自動で反映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34</xdr:row>
      <xdr:rowOff>0</xdr:rowOff>
    </xdr:from>
    <xdr:to>
      <xdr:col>12</xdr:col>
      <xdr:colOff>176892</xdr:colOff>
      <xdr:row>37</xdr:row>
      <xdr:rowOff>95250</xdr:rowOff>
    </xdr:to>
    <xdr:sp macro="" textlink="">
      <xdr:nvSpPr>
        <xdr:cNvPr id="2" name="線吹き出し 1 (枠付き) 1">
          <a:extLst>
            <a:ext uri="{FF2B5EF4-FFF2-40B4-BE49-F238E27FC236}">
              <a16:creationId xmlns:a16="http://schemas.microsoft.com/office/drawing/2014/main" id="{00000000-0008-0000-1200-000002000000}"/>
            </a:ext>
          </a:extLst>
        </xdr:cNvPr>
        <xdr:cNvSpPr/>
      </xdr:nvSpPr>
      <xdr:spPr>
        <a:xfrm>
          <a:off x="7443107" y="9783536"/>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第８号様式から自動で反映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0&#24863;&#26579;&#30151;&#23550;&#31574;&#35519;&#25972;&#20418;/&#26494;&#27704;/&#23550;&#24540;&#21147;&#24375;&#21270;&#20107;&#26989;&#38306;&#20418;/&#35036;&#21161;&#37329;&#35201;&#32177;&#25913;&#27491;/&#22269;&#35201;&#32177;&#26696;/&#9675;R6&#35201;&#32177;&#25913;&#27491;&#26696;/&#9675;R6&#35201;&#32177;&#25913;&#27491;&#26696;/&#21307;&#30274;&#26045;&#35373;&#31561;%20&#26045;&#35373;%20&#25972;&#20633;&#36027;&#35036;&#21161;&#37329;/04_%20&#20196;&#21644;6&#24180;&#24230;&#65288;&#20196;&#21644;&#65301;&#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１6 新興感染症（病室）"/>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refreshError="1"/>
      <sheetData sheetId="1"/>
      <sheetData sheetId="2"/>
      <sheetData sheetId="3"/>
      <sheetData sheetId="4" refreshError="1"/>
      <sheetData sheetId="5" refreshError="1"/>
      <sheetData sheetId="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tailEnd type="triangle" w="lg" len="med"/>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4"/>
  <sheetViews>
    <sheetView tabSelected="1" view="pageBreakPreview" zoomScale="85" zoomScaleNormal="100" zoomScaleSheetLayoutView="85" workbookViewId="0"/>
  </sheetViews>
  <sheetFormatPr defaultRowHeight="14.25"/>
  <cols>
    <col min="1" max="7" width="9.875" style="125" customWidth="1"/>
    <col min="8" max="8" width="6.375" style="125" customWidth="1"/>
    <col min="9" max="9" width="9.875" style="125" customWidth="1"/>
    <col min="10" max="10" width="3.75" style="125" customWidth="1"/>
    <col min="11" max="11" width="9.875" style="168" customWidth="1"/>
    <col min="12" max="16384" width="9" style="125"/>
  </cols>
  <sheetData>
    <row r="1" spans="1:21">
      <c r="A1" s="124"/>
    </row>
    <row r="2" spans="1:21" ht="18.75" customHeight="1">
      <c r="A2" s="126"/>
      <c r="B2" s="127"/>
    </row>
    <row r="3" spans="1:21" ht="18.75" customHeight="1">
      <c r="A3" s="126" t="s">
        <v>194</v>
      </c>
    </row>
    <row r="4" spans="1:21" ht="18.75" customHeight="1"/>
    <row r="5" spans="1:21" ht="18.75" customHeight="1">
      <c r="G5" s="202"/>
      <c r="H5" s="202"/>
      <c r="I5" s="202"/>
      <c r="J5" s="202"/>
    </row>
    <row r="6" spans="1:21" ht="18.75" customHeight="1">
      <c r="G6" s="202" t="s">
        <v>213</v>
      </c>
      <c r="H6" s="202"/>
      <c r="I6" s="202"/>
      <c r="J6" s="202"/>
      <c r="K6" s="169" t="s">
        <v>208</v>
      </c>
    </row>
    <row r="7" spans="1:21" ht="18.75" customHeight="1">
      <c r="K7" s="168" t="s">
        <v>239</v>
      </c>
      <c r="M7" s="130"/>
    </row>
    <row r="8" spans="1:21" ht="18.75" customHeight="1"/>
    <row r="9" spans="1:21" ht="18.75" customHeight="1">
      <c r="A9" s="132" t="s">
        <v>200</v>
      </c>
      <c r="B9" s="132"/>
      <c r="C9" s="132"/>
    </row>
    <row r="10" spans="1:21" ht="18.75" customHeight="1"/>
    <row r="11" spans="1:21" ht="18.75" customHeight="1"/>
    <row r="12" spans="1:21" ht="18.75" customHeight="1">
      <c r="D12" s="140" t="s">
        <v>46</v>
      </c>
      <c r="E12" s="125" t="s">
        <v>0</v>
      </c>
      <c r="I12" s="131"/>
    </row>
    <row r="13" spans="1:21" ht="18.75" customHeight="1">
      <c r="A13" s="127"/>
      <c r="B13" s="127"/>
      <c r="C13" s="127"/>
      <c r="D13" s="127"/>
      <c r="E13" s="125" t="s">
        <v>1</v>
      </c>
      <c r="I13" s="131"/>
      <c r="K13" s="125" t="s">
        <v>202</v>
      </c>
      <c r="Q13" s="125" t="s">
        <v>203</v>
      </c>
    </row>
    <row r="14" spans="1:21" ht="18.75" customHeight="1">
      <c r="I14" s="131"/>
      <c r="K14" s="125" t="s">
        <v>50</v>
      </c>
      <c r="Q14" s="125" t="s">
        <v>204</v>
      </c>
    </row>
    <row r="15" spans="1:21" ht="18.75" customHeight="1">
      <c r="A15" s="127"/>
      <c r="B15" s="127"/>
      <c r="C15" s="127"/>
      <c r="D15" s="127"/>
      <c r="E15" s="127"/>
      <c r="F15" s="127"/>
      <c r="G15" s="127"/>
      <c r="H15" s="127"/>
      <c r="I15" s="127"/>
      <c r="J15" s="127"/>
      <c r="K15" s="125"/>
    </row>
    <row r="16" spans="1:21" ht="18.75" customHeight="1">
      <c r="A16" s="201" t="s">
        <v>201</v>
      </c>
      <c r="B16" s="201"/>
      <c r="C16" s="201"/>
      <c r="D16" s="201"/>
      <c r="E16" s="201"/>
      <c r="F16" s="201"/>
      <c r="G16" s="201"/>
      <c r="H16" s="201"/>
      <c r="I16" s="201"/>
      <c r="J16" s="201"/>
      <c r="K16" s="125"/>
      <c r="Q16" s="125" t="s">
        <v>205</v>
      </c>
      <c r="U16" s="125" t="s">
        <v>207</v>
      </c>
    </row>
    <row r="17" spans="1:17" ht="18.75" customHeight="1">
      <c r="A17" s="127"/>
      <c r="B17" s="127"/>
      <c r="C17" s="127"/>
      <c r="D17" s="127"/>
      <c r="E17" s="127"/>
      <c r="F17" s="127"/>
      <c r="G17" s="127"/>
      <c r="H17" s="127"/>
      <c r="I17" s="127"/>
      <c r="J17" s="127"/>
      <c r="K17" s="125"/>
      <c r="Q17" s="125" t="s">
        <v>206</v>
      </c>
    </row>
    <row r="18" spans="1:17" ht="18.75" customHeight="1"/>
    <row r="19" spans="1:17" ht="18.75" customHeight="1"/>
    <row r="20" spans="1:17" ht="18.75" customHeight="1">
      <c r="A20" s="199" t="s">
        <v>238</v>
      </c>
      <c r="B20" s="200"/>
      <c r="C20" s="200"/>
      <c r="D20" s="200"/>
      <c r="E20" s="200"/>
      <c r="F20" s="200"/>
      <c r="G20" s="200"/>
      <c r="H20" s="200"/>
      <c r="I20" s="200"/>
    </row>
    <row r="21" spans="1:17" ht="18.75" customHeight="1">
      <c r="A21" s="200"/>
      <c r="B21" s="200"/>
      <c r="C21" s="200"/>
      <c r="D21" s="200"/>
      <c r="E21" s="200"/>
      <c r="F21" s="200"/>
      <c r="G21" s="200"/>
      <c r="H21" s="200"/>
      <c r="I21" s="200"/>
      <c r="K21" s="168" t="s">
        <v>209</v>
      </c>
    </row>
    <row r="22" spans="1:17" ht="18.75" customHeight="1">
      <c r="A22" s="200"/>
      <c r="B22" s="200"/>
      <c r="C22" s="200"/>
      <c r="D22" s="200"/>
      <c r="E22" s="200"/>
      <c r="F22" s="200"/>
      <c r="G22" s="200"/>
      <c r="H22" s="200"/>
      <c r="I22" s="200"/>
    </row>
    <row r="23" spans="1:17" ht="18.75" customHeight="1">
      <c r="A23" s="200"/>
      <c r="B23" s="200"/>
      <c r="C23" s="200"/>
      <c r="D23" s="200"/>
      <c r="E23" s="200"/>
      <c r="F23" s="200"/>
      <c r="G23" s="200"/>
      <c r="H23" s="200"/>
      <c r="I23" s="200"/>
    </row>
    <row r="24" spans="1:17" ht="18.75" customHeight="1">
      <c r="A24" s="133"/>
      <c r="D24" s="134"/>
      <c r="E24" s="134"/>
      <c r="F24" s="134"/>
    </row>
    <row r="25" spans="1:17" ht="22.5" customHeight="1">
      <c r="A25" s="136" t="s">
        <v>2</v>
      </c>
      <c r="I25" s="201"/>
      <c r="J25" s="201"/>
    </row>
    <row r="26" spans="1:17" ht="22.5" customHeight="1">
      <c r="A26" s="136" t="s">
        <v>5</v>
      </c>
      <c r="I26" s="128"/>
      <c r="J26" s="128"/>
    </row>
    <row r="27" spans="1:17" ht="22.5" customHeight="1">
      <c r="A27" s="136" t="s">
        <v>3</v>
      </c>
      <c r="I27" s="201"/>
      <c r="J27" s="201"/>
    </row>
    <row r="28" spans="1:17" ht="22.5" customHeight="1">
      <c r="A28" s="136" t="s">
        <v>4</v>
      </c>
      <c r="F28" s="137"/>
    </row>
    <row r="29" spans="1:17" ht="22.5" customHeight="1">
      <c r="A29" s="136" t="s">
        <v>55</v>
      </c>
      <c r="G29" s="135"/>
    </row>
    <row r="30" spans="1:17" ht="22.5" customHeight="1">
      <c r="A30" s="136"/>
    </row>
    <row r="31" spans="1:17" ht="22.5" customHeight="1">
      <c r="A31" s="136"/>
    </row>
    <row r="32" spans="1:17" ht="22.5" customHeight="1">
      <c r="A32" s="136"/>
    </row>
    <row r="33" spans="1:1" ht="22.5" customHeight="1">
      <c r="A33" s="136"/>
    </row>
    <row r="34" spans="1:1" ht="22.5" customHeight="1">
      <c r="A34" s="136"/>
    </row>
  </sheetData>
  <mergeCells count="6">
    <mergeCell ref="A20:I23"/>
    <mergeCell ref="I25:J25"/>
    <mergeCell ref="I27:J27"/>
    <mergeCell ref="G5:J5"/>
    <mergeCell ref="G6:J6"/>
    <mergeCell ref="A16:J16"/>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A89D6-8921-4FB5-A3B7-4B0D091570ED}">
  <dimension ref="A1:N131"/>
  <sheetViews>
    <sheetView view="pageBreakPreview" zoomScale="85" zoomScaleNormal="100" zoomScaleSheetLayoutView="85" workbookViewId="0"/>
  </sheetViews>
  <sheetFormatPr defaultColWidth="9" defaultRowHeight="12"/>
  <cols>
    <col min="1" max="1" width="11.25" style="87" customWidth="1"/>
    <col min="2" max="13" width="10" style="87" customWidth="1"/>
    <col min="14" max="14" width="10" style="87" hidden="1" customWidth="1"/>
    <col min="15" max="18" width="10" style="87" customWidth="1"/>
    <col min="19" max="16384" width="9" style="87"/>
  </cols>
  <sheetData>
    <row r="1" spans="1:11">
      <c r="A1" s="1" t="s">
        <v>197</v>
      </c>
    </row>
    <row r="2" spans="1:11">
      <c r="A2" s="1" t="s">
        <v>189</v>
      </c>
    </row>
    <row r="4" spans="1:11" ht="18" customHeight="1">
      <c r="A4" s="204" t="s">
        <v>195</v>
      </c>
      <c r="B4" s="204"/>
      <c r="C4" s="204"/>
      <c r="D4" s="204"/>
      <c r="E4" s="204"/>
      <c r="F4" s="204"/>
      <c r="G4" s="204"/>
      <c r="H4" s="204"/>
      <c r="I4" s="204"/>
      <c r="J4" s="204"/>
      <c r="K4" s="204"/>
    </row>
    <row r="7" spans="1:11" ht="18.75" customHeight="1">
      <c r="A7" s="88" t="s">
        <v>132</v>
      </c>
      <c r="B7" s="205" t="s">
        <v>133</v>
      </c>
      <c r="C7" s="206"/>
      <c r="D7" s="206"/>
      <c r="E7" s="206"/>
      <c r="F7" s="206"/>
      <c r="G7" s="207"/>
    </row>
    <row r="8" spans="1:11" ht="12" customHeight="1">
      <c r="A8" s="89"/>
      <c r="B8" s="90"/>
      <c r="C8" s="90"/>
      <c r="D8" s="90"/>
      <c r="E8" s="90"/>
      <c r="F8" s="90"/>
    </row>
    <row r="10" spans="1:11">
      <c r="A10" s="208" t="s">
        <v>134</v>
      </c>
      <c r="B10" s="208"/>
      <c r="C10" s="208"/>
      <c r="D10" s="208" t="s">
        <v>135</v>
      </c>
      <c r="E10" s="208"/>
      <c r="F10" s="208"/>
      <c r="G10" s="208" t="s">
        <v>136</v>
      </c>
      <c r="H10" s="208"/>
      <c r="I10" s="208"/>
      <c r="J10" s="208"/>
      <c r="K10" s="208"/>
    </row>
    <row r="11" spans="1:11" ht="18.75" customHeight="1">
      <c r="A11" s="203"/>
      <c r="B11" s="203"/>
      <c r="C11" s="203"/>
      <c r="D11" s="203"/>
      <c r="E11" s="203"/>
      <c r="F11" s="203"/>
      <c r="G11" s="203"/>
      <c r="H11" s="203"/>
      <c r="I11" s="203"/>
      <c r="J11" s="203"/>
      <c r="K11" s="203"/>
    </row>
    <row r="12" spans="1:11" ht="12" customHeight="1">
      <c r="A12" s="91"/>
      <c r="B12" s="91"/>
      <c r="C12" s="91"/>
      <c r="D12" s="91"/>
      <c r="E12" s="91"/>
      <c r="F12" s="91"/>
      <c r="G12" s="91"/>
      <c r="H12" s="91"/>
      <c r="I12" s="91"/>
      <c r="J12" s="91"/>
      <c r="K12" s="91"/>
    </row>
    <row r="13" spans="1:11" ht="12" customHeight="1">
      <c r="A13" s="91"/>
      <c r="B13" s="91"/>
      <c r="C13" s="91"/>
      <c r="D13" s="91"/>
      <c r="E13" s="91"/>
      <c r="F13" s="91"/>
      <c r="G13" s="91"/>
      <c r="H13" s="91"/>
      <c r="I13" s="91"/>
      <c r="J13" s="91"/>
      <c r="K13" s="91"/>
    </row>
    <row r="14" spans="1:11">
      <c r="A14" s="87" t="s">
        <v>137</v>
      </c>
    </row>
    <row r="15" spans="1:11" ht="3.75" customHeight="1"/>
    <row r="16" spans="1:11">
      <c r="A16" s="213" t="s">
        <v>138</v>
      </c>
      <c r="B16" s="211" t="s">
        <v>139</v>
      </c>
      <c r="C16" s="211"/>
      <c r="D16" s="211"/>
      <c r="E16" s="211"/>
      <c r="F16" s="211"/>
      <c r="G16" s="211" t="s">
        <v>140</v>
      </c>
      <c r="H16" s="211"/>
      <c r="I16" s="211"/>
      <c r="J16" s="211"/>
      <c r="K16" s="211"/>
    </row>
    <row r="17" spans="1:14" ht="18.75" customHeight="1">
      <c r="A17" s="210"/>
      <c r="B17" s="92" t="s">
        <v>141</v>
      </c>
      <c r="C17" s="93" t="s">
        <v>142</v>
      </c>
      <c r="D17" s="94" t="s">
        <v>143</v>
      </c>
      <c r="E17" s="94" t="s">
        <v>144</v>
      </c>
      <c r="F17" s="95" t="s">
        <v>142</v>
      </c>
      <c r="G17" s="92" t="s">
        <v>141</v>
      </c>
      <c r="H17" s="93" t="s">
        <v>142</v>
      </c>
      <c r="I17" s="94" t="s">
        <v>143</v>
      </c>
      <c r="J17" s="94" t="s">
        <v>144</v>
      </c>
      <c r="K17" s="95" t="s">
        <v>142</v>
      </c>
    </row>
    <row r="18" spans="1:14" ht="18.75" customHeight="1">
      <c r="A18" s="88" t="s">
        <v>145</v>
      </c>
      <c r="B18" s="212"/>
      <c r="C18" s="212"/>
      <c r="D18" s="212"/>
      <c r="E18" s="212"/>
      <c r="F18" s="212"/>
      <c r="G18" s="214"/>
      <c r="H18" s="215"/>
      <c r="I18" s="215"/>
      <c r="J18" s="215"/>
      <c r="K18" s="216"/>
    </row>
    <row r="19" spans="1:14" ht="18.75" customHeight="1">
      <c r="A19" s="96" t="s">
        <v>146</v>
      </c>
      <c r="B19" s="97" t="s">
        <v>147</v>
      </c>
      <c r="C19" s="98"/>
      <c r="D19" s="99" t="s">
        <v>148</v>
      </c>
      <c r="E19" s="100"/>
      <c r="F19" s="101" t="s">
        <v>149</v>
      </c>
      <c r="G19" s="100"/>
      <c r="H19" s="102" t="s">
        <v>150</v>
      </c>
      <c r="I19" s="100"/>
      <c r="J19" s="102" t="s">
        <v>151</v>
      </c>
      <c r="K19" s="103">
        <f>C19+E19+G19+I19</f>
        <v>0</v>
      </c>
    </row>
    <row r="20" spans="1:14">
      <c r="A20" s="209" t="s">
        <v>152</v>
      </c>
      <c r="B20" s="211" t="s">
        <v>153</v>
      </c>
      <c r="C20" s="211"/>
      <c r="D20" s="211"/>
      <c r="E20" s="211"/>
      <c r="F20" s="211"/>
      <c r="G20" s="211" t="s">
        <v>154</v>
      </c>
      <c r="H20" s="211"/>
      <c r="I20" s="211"/>
      <c r="J20" s="211"/>
      <c r="K20" s="211"/>
      <c r="N20" s="87" t="s">
        <v>222</v>
      </c>
    </row>
    <row r="21" spans="1:14" ht="18.75" customHeight="1">
      <c r="A21" s="210"/>
      <c r="B21" s="212"/>
      <c r="C21" s="212"/>
      <c r="D21" s="212"/>
      <c r="E21" s="212"/>
      <c r="F21" s="212"/>
      <c r="G21" s="212"/>
      <c r="H21" s="212"/>
      <c r="I21" s="212"/>
      <c r="J21" s="212"/>
      <c r="K21" s="212"/>
      <c r="N21" s="87" t="s">
        <v>223</v>
      </c>
    </row>
    <row r="22" spans="1:14" ht="12" customHeight="1">
      <c r="A22" s="219" t="s">
        <v>155</v>
      </c>
      <c r="B22" s="88" t="s">
        <v>156</v>
      </c>
      <c r="C22" s="208" t="s">
        <v>157</v>
      </c>
      <c r="D22" s="208"/>
      <c r="E22" s="208"/>
      <c r="F22" s="208"/>
      <c r="G22" s="208"/>
      <c r="H22" s="208"/>
      <c r="I22" s="208"/>
      <c r="J22" s="208"/>
      <c r="K22" s="208"/>
      <c r="N22" s="87" t="s">
        <v>224</v>
      </c>
    </row>
    <row r="23" spans="1:14">
      <c r="A23" s="219"/>
      <c r="B23" s="212"/>
      <c r="C23" s="88" t="s">
        <v>158</v>
      </c>
      <c r="D23" s="88" t="s">
        <v>159</v>
      </c>
      <c r="E23" s="88" t="s">
        <v>160</v>
      </c>
      <c r="F23" s="214" t="s">
        <v>154</v>
      </c>
      <c r="G23" s="216"/>
      <c r="H23" s="211" t="s">
        <v>161</v>
      </c>
      <c r="I23" s="211"/>
      <c r="J23" s="211"/>
      <c r="K23" s="211"/>
      <c r="N23" s="87" t="s">
        <v>225</v>
      </c>
    </row>
    <row r="24" spans="1:14" ht="18.75" customHeight="1">
      <c r="A24" s="219"/>
      <c r="B24" s="212"/>
      <c r="C24" s="104"/>
      <c r="D24" s="105"/>
      <c r="E24" s="106"/>
      <c r="F24" s="220"/>
      <c r="G24" s="220"/>
      <c r="H24" s="107" t="s">
        <v>162</v>
      </c>
      <c r="I24" s="108"/>
      <c r="J24" s="107" t="s">
        <v>163</v>
      </c>
      <c r="K24" s="109"/>
      <c r="N24" s="87" t="s">
        <v>226</v>
      </c>
    </row>
    <row r="25" spans="1:14" ht="18.75" customHeight="1">
      <c r="A25" s="219"/>
      <c r="B25" s="212"/>
      <c r="C25" s="104"/>
      <c r="D25" s="105"/>
      <c r="E25" s="106"/>
      <c r="F25" s="220"/>
      <c r="G25" s="220"/>
      <c r="H25" s="107" t="s">
        <v>162</v>
      </c>
      <c r="I25" s="108"/>
      <c r="J25" s="107" t="s">
        <v>163</v>
      </c>
      <c r="K25" s="109"/>
      <c r="N25" s="87" t="s">
        <v>227</v>
      </c>
    </row>
    <row r="26" spans="1:14">
      <c r="N26" s="87" t="s">
        <v>228</v>
      </c>
    </row>
    <row r="27" spans="1:14">
      <c r="N27" s="87" t="s">
        <v>229</v>
      </c>
    </row>
    <row r="28" spans="1:14">
      <c r="A28" s="87" t="s">
        <v>164</v>
      </c>
    </row>
    <row r="29" spans="1:14" ht="3.75" customHeight="1"/>
    <row r="30" spans="1:14" ht="19.5" customHeight="1">
      <c r="A30" s="221" t="s">
        <v>60</v>
      </c>
      <c r="B30" s="222"/>
      <c r="C30" s="225" t="s">
        <v>165</v>
      </c>
      <c r="D30" s="110"/>
      <c r="E30" s="225" t="s">
        <v>166</v>
      </c>
      <c r="F30" s="111"/>
      <c r="G30" s="225" t="s">
        <v>167</v>
      </c>
      <c r="H30" s="111"/>
      <c r="I30" s="225" t="s">
        <v>168</v>
      </c>
      <c r="J30" s="111"/>
      <c r="K30" s="217" t="s">
        <v>169</v>
      </c>
    </row>
    <row r="31" spans="1:14" ht="24" customHeight="1">
      <c r="A31" s="223"/>
      <c r="B31" s="224"/>
      <c r="C31" s="226"/>
      <c r="D31" s="112" t="s">
        <v>170</v>
      </c>
      <c r="E31" s="226"/>
      <c r="F31" s="112" t="s">
        <v>170</v>
      </c>
      <c r="G31" s="226"/>
      <c r="H31" s="112" t="s">
        <v>170</v>
      </c>
      <c r="I31" s="226"/>
      <c r="J31" s="112" t="s">
        <v>170</v>
      </c>
      <c r="K31" s="218"/>
    </row>
    <row r="32" spans="1:14" ht="30" customHeight="1">
      <c r="A32" s="227" t="s">
        <v>187</v>
      </c>
      <c r="B32" s="228"/>
      <c r="C32" s="105"/>
      <c r="D32" s="105"/>
      <c r="E32" s="113"/>
      <c r="F32" s="105"/>
      <c r="G32" s="113"/>
      <c r="H32" s="105"/>
      <c r="I32" s="113"/>
      <c r="J32" s="105"/>
      <c r="K32" s="114" t="str">
        <f>IF(SUM(C32+E32+G32+I32)=0,"",SUM(C32+E32+G32+I32))</f>
        <v/>
      </c>
    </row>
    <row r="33" spans="1:13" ht="15" customHeight="1">
      <c r="A33" s="229" t="s">
        <v>171</v>
      </c>
      <c r="B33" s="230"/>
      <c r="C33" s="115"/>
      <c r="D33" s="115"/>
      <c r="E33" s="116"/>
      <c r="F33" s="115"/>
      <c r="G33" s="116"/>
      <c r="H33" s="115"/>
      <c r="I33" s="116"/>
      <c r="J33" s="115"/>
      <c r="K33" s="117" t="str">
        <f>IF(SUM(C33+E33+G33+I33)=0,"",SUM(C33+E33+G33+I33))</f>
        <v/>
      </c>
    </row>
    <row r="34" spans="1:13" ht="15" customHeight="1">
      <c r="A34" s="229"/>
      <c r="B34" s="230"/>
      <c r="C34" s="118"/>
      <c r="D34" s="118"/>
      <c r="E34" s="118"/>
      <c r="F34" s="118"/>
      <c r="G34" s="118"/>
      <c r="H34" s="118"/>
      <c r="I34" s="118"/>
      <c r="J34" s="118"/>
      <c r="K34" s="119" t="str">
        <f>IF(SUM(C34+E34+G34+I34)=0,"",SUM(C34+E34+G34+I34))</f>
        <v/>
      </c>
    </row>
    <row r="35" spans="1:13" ht="39" customHeight="1">
      <c r="A35" s="231" t="s">
        <v>172</v>
      </c>
      <c r="B35" s="232"/>
      <c r="C35" s="233"/>
      <c r="D35" s="234"/>
      <c r="E35" s="233"/>
      <c r="F35" s="234"/>
      <c r="G35" s="233"/>
      <c r="H35" s="234"/>
      <c r="I35" s="233"/>
      <c r="J35" s="234"/>
      <c r="K35" s="114" t="str">
        <f>IF(SUM(C35+E35+G35+I35)=0,"",SUM(C35+E35+G35+I35))</f>
        <v/>
      </c>
    </row>
    <row r="36" spans="1:13" ht="12" customHeight="1">
      <c r="A36" s="235" t="s">
        <v>173</v>
      </c>
      <c r="B36" s="235"/>
      <c r="C36" s="235"/>
      <c r="D36" s="235"/>
      <c r="E36" s="235"/>
      <c r="F36" s="235"/>
      <c r="G36" s="235"/>
      <c r="H36" s="235"/>
      <c r="I36" s="235"/>
      <c r="J36" s="235"/>
      <c r="K36" s="235"/>
    </row>
    <row r="38" spans="1:13">
      <c r="A38" s="87" t="s">
        <v>199</v>
      </c>
    </row>
    <row r="39" spans="1:13" ht="3.75" customHeight="1"/>
    <row r="40" spans="1:13" ht="18.75" customHeight="1">
      <c r="A40" s="236"/>
      <c r="B40" s="237"/>
      <c r="C40" s="237"/>
      <c r="D40" s="237"/>
      <c r="E40" s="237"/>
      <c r="F40" s="237"/>
      <c r="G40" s="237"/>
      <c r="H40" s="237"/>
      <c r="I40" s="237"/>
      <c r="J40" s="237"/>
      <c r="K40" s="238"/>
      <c r="M40" s="1" t="s">
        <v>217</v>
      </c>
    </row>
    <row r="41" spans="1:13" ht="18.75" customHeight="1">
      <c r="A41" s="239"/>
      <c r="B41" s="240"/>
      <c r="C41" s="240"/>
      <c r="D41" s="240"/>
      <c r="E41" s="240"/>
      <c r="F41" s="240"/>
      <c r="G41" s="240"/>
      <c r="H41" s="240"/>
      <c r="I41" s="240"/>
      <c r="J41" s="240"/>
      <c r="K41" s="241"/>
    </row>
    <row r="42" spans="1:13" ht="18.75" customHeight="1">
      <c r="A42" s="239"/>
      <c r="B42" s="240"/>
      <c r="C42" s="240"/>
      <c r="D42" s="240"/>
      <c r="E42" s="240"/>
      <c r="F42" s="240"/>
      <c r="G42" s="240"/>
      <c r="H42" s="240"/>
      <c r="I42" s="240"/>
      <c r="J42" s="240"/>
      <c r="K42" s="241"/>
    </row>
    <row r="43" spans="1:13" ht="18.75" customHeight="1">
      <c r="A43" s="242"/>
      <c r="B43" s="243"/>
      <c r="C43" s="243"/>
      <c r="D43" s="243"/>
      <c r="E43" s="243"/>
      <c r="F43" s="243"/>
      <c r="G43" s="243"/>
      <c r="H43" s="243"/>
      <c r="I43" s="243"/>
      <c r="J43" s="243"/>
      <c r="K43" s="244"/>
    </row>
    <row r="46" spans="1:13">
      <c r="A46" s="87" t="s">
        <v>174</v>
      </c>
    </row>
    <row r="47" spans="1:13" ht="3.75" customHeight="1"/>
    <row r="48" spans="1:13" ht="18.75" customHeight="1">
      <c r="A48" s="120" t="s">
        <v>175</v>
      </c>
      <c r="B48" s="121"/>
      <c r="C48" s="121"/>
    </row>
    <row r="49" spans="1:13" ht="72" customHeight="1">
      <c r="A49" s="245" t="s">
        <v>176</v>
      </c>
      <c r="B49" s="246"/>
      <c r="C49" s="247"/>
      <c r="D49" s="122"/>
      <c r="E49" s="123"/>
      <c r="F49" s="123"/>
      <c r="G49" s="123"/>
      <c r="H49" s="123"/>
      <c r="I49" s="123"/>
    </row>
    <row r="50" spans="1:13" ht="18.75" customHeight="1">
      <c r="A50" s="248" t="s">
        <v>177</v>
      </c>
      <c r="B50" s="249"/>
      <c r="C50" s="250"/>
      <c r="D50" s="251" t="s">
        <v>178</v>
      </c>
      <c r="E50" s="252"/>
      <c r="F50" s="252"/>
      <c r="G50" s="253"/>
      <c r="H50" s="254"/>
      <c r="I50" s="255"/>
    </row>
    <row r="51" spans="1:13" ht="21" customHeight="1">
      <c r="A51" s="208" t="s">
        <v>179</v>
      </c>
      <c r="B51" s="208"/>
      <c r="C51" s="208"/>
      <c r="D51" s="256" t="s">
        <v>180</v>
      </c>
      <c r="E51" s="256"/>
    </row>
    <row r="52" spans="1:13" ht="11.25" customHeight="1"/>
    <row r="54" spans="1:13">
      <c r="A54" s="6" t="s">
        <v>188</v>
      </c>
      <c r="B54" s="6"/>
      <c r="C54" s="6"/>
      <c r="E54" s="6"/>
      <c r="F54" s="6"/>
      <c r="G54" s="6"/>
      <c r="H54" s="6"/>
      <c r="I54" s="6"/>
      <c r="J54" s="6"/>
      <c r="K54" s="6"/>
      <c r="L54" s="6"/>
    </row>
    <row r="55" spans="1:13" ht="3.75" customHeight="1">
      <c r="A55" s="6"/>
      <c r="B55" s="6"/>
      <c r="C55" s="6"/>
      <c r="D55" s="6"/>
      <c r="E55" s="6"/>
      <c r="F55" s="6"/>
      <c r="G55" s="6"/>
      <c r="H55" s="6"/>
      <c r="I55" s="6"/>
      <c r="J55" s="6"/>
      <c r="K55" s="6"/>
      <c r="L55" s="6"/>
    </row>
    <row r="56" spans="1:13" ht="6" customHeight="1" thickBot="1">
      <c r="A56" s="6" t="s">
        <v>57</v>
      </c>
      <c r="B56" s="5"/>
      <c r="C56" s="5"/>
      <c r="D56" s="5"/>
      <c r="E56" s="5"/>
      <c r="F56" s="5"/>
      <c r="G56" s="5"/>
      <c r="H56" s="5"/>
      <c r="I56" s="5"/>
      <c r="J56" s="5"/>
      <c r="K56" s="5"/>
      <c r="L56" s="5"/>
    </row>
    <row r="57" spans="1:13" ht="12.75" thickBot="1">
      <c r="A57" s="257" t="s">
        <v>27</v>
      </c>
      <c r="B57" s="258"/>
      <c r="C57" s="3">
        <f>D11</f>
        <v>0</v>
      </c>
      <c r="D57" s="4" t="s">
        <v>58</v>
      </c>
      <c r="E57" s="259" t="s">
        <v>59</v>
      </c>
      <c r="F57" s="260"/>
      <c r="G57" s="260"/>
      <c r="H57" s="260"/>
      <c r="I57" s="260"/>
      <c r="J57" s="260"/>
      <c r="K57" s="261"/>
      <c r="L57" s="5"/>
    </row>
    <row r="58" spans="1:13" ht="12.75" thickBot="1">
      <c r="A58" s="6"/>
      <c r="B58" s="5"/>
      <c r="C58" s="5"/>
      <c r="D58" s="5"/>
      <c r="E58" s="5"/>
      <c r="F58" s="5"/>
      <c r="G58" s="5"/>
      <c r="H58" s="5"/>
      <c r="I58" s="5"/>
      <c r="J58" s="5"/>
      <c r="K58" s="5"/>
      <c r="L58" s="5"/>
    </row>
    <row r="59" spans="1:13">
      <c r="A59" s="262" t="s">
        <v>60</v>
      </c>
      <c r="B59" s="265" t="s">
        <v>61</v>
      </c>
      <c r="C59" s="266"/>
      <c r="D59" s="262" t="s">
        <v>62</v>
      </c>
      <c r="E59" s="265"/>
      <c r="F59" s="266"/>
      <c r="G59" s="262" t="s">
        <v>63</v>
      </c>
      <c r="H59" s="265"/>
      <c r="I59" s="265"/>
      <c r="J59" s="265"/>
      <c r="K59" s="265"/>
      <c r="L59" s="266"/>
      <c r="M59" s="87" t="s">
        <v>230</v>
      </c>
    </row>
    <row r="60" spans="1:13">
      <c r="A60" s="263"/>
      <c r="B60" s="267"/>
      <c r="C60" s="268"/>
      <c r="D60" s="263" t="s">
        <v>64</v>
      </c>
      <c r="E60" s="267" t="s">
        <v>65</v>
      </c>
      <c r="F60" s="268" t="s">
        <v>66</v>
      </c>
      <c r="G60" s="271" t="s">
        <v>67</v>
      </c>
      <c r="H60" s="272"/>
      <c r="I60" s="7" t="str">
        <f>IF(I80="","",ROUND(I80/F80*100,0))</f>
        <v/>
      </c>
      <c r="J60" s="273" t="s">
        <v>68</v>
      </c>
      <c r="K60" s="272"/>
      <c r="L60" s="8" t="str">
        <f>IF(I60="","",IF(I60=100,"",100-I60))</f>
        <v/>
      </c>
    </row>
    <row r="61" spans="1:13" ht="12.75" thickBot="1">
      <c r="A61" s="264"/>
      <c r="B61" s="269"/>
      <c r="C61" s="270"/>
      <c r="D61" s="264"/>
      <c r="E61" s="269"/>
      <c r="F61" s="270"/>
      <c r="G61" s="9" t="s">
        <v>64</v>
      </c>
      <c r="H61" s="10" t="s">
        <v>65</v>
      </c>
      <c r="I61" s="10" t="s">
        <v>66</v>
      </c>
      <c r="J61" s="10" t="s">
        <v>64</v>
      </c>
      <c r="K61" s="10" t="s">
        <v>65</v>
      </c>
      <c r="L61" s="11" t="s">
        <v>66</v>
      </c>
    </row>
    <row r="62" spans="1:13">
      <c r="A62" s="274" t="s">
        <v>69</v>
      </c>
      <c r="B62" s="276" t="s">
        <v>70</v>
      </c>
      <c r="C62" s="12"/>
      <c r="D62" s="13" t="s">
        <v>71</v>
      </c>
      <c r="E62" s="14" t="s">
        <v>72</v>
      </c>
      <c r="F62" s="15" t="s">
        <v>73</v>
      </c>
      <c r="G62" s="13" t="s">
        <v>74</v>
      </c>
      <c r="H62" s="14" t="s">
        <v>72</v>
      </c>
      <c r="I62" s="14" t="s">
        <v>75</v>
      </c>
      <c r="J62" s="14" t="s">
        <v>71</v>
      </c>
      <c r="K62" s="14" t="s">
        <v>72</v>
      </c>
      <c r="L62" s="15" t="s">
        <v>75</v>
      </c>
    </row>
    <row r="63" spans="1:13">
      <c r="A63" s="275"/>
      <c r="B63" s="277"/>
      <c r="C63" s="16" t="s">
        <v>76</v>
      </c>
      <c r="D63" s="17"/>
      <c r="E63" s="18" t="str">
        <f>IF(D63="","",F63/D63)</f>
        <v/>
      </c>
      <c r="F63" s="19"/>
      <c r="G63" s="17"/>
      <c r="H63" s="18" t="str">
        <f>IF(G63="","",I63/G63)</f>
        <v/>
      </c>
      <c r="I63" s="20"/>
      <c r="J63" s="18"/>
      <c r="K63" s="18" t="str">
        <f>IF(J63="","",L63/J63)</f>
        <v/>
      </c>
      <c r="L63" s="21"/>
    </row>
    <row r="64" spans="1:13">
      <c r="A64" s="275"/>
      <c r="B64" s="277"/>
      <c r="C64" s="22" t="s">
        <v>77</v>
      </c>
      <c r="D64" s="17"/>
      <c r="E64" s="18" t="str">
        <f>IF(D64="","",F64/D64)</f>
        <v/>
      </c>
      <c r="F64" s="19"/>
      <c r="G64" s="17"/>
      <c r="H64" s="18" t="str">
        <f>IF(G64="","",I64/G64)</f>
        <v/>
      </c>
      <c r="I64" s="20"/>
      <c r="J64" s="18"/>
      <c r="K64" s="18" t="str">
        <f t="shared" ref="K64:K99" si="0">IF(J64="","",L64/J64)</f>
        <v/>
      </c>
      <c r="L64" s="21"/>
    </row>
    <row r="65" spans="1:12">
      <c r="A65" s="275"/>
      <c r="B65" s="277"/>
      <c r="C65" s="23" t="s">
        <v>78</v>
      </c>
      <c r="D65" s="24"/>
      <c r="E65" s="25" t="str">
        <f>IF(D65="","",F65/D65)</f>
        <v/>
      </c>
      <c r="F65" s="26"/>
      <c r="G65" s="27"/>
      <c r="H65" s="28" t="str">
        <f>IF(G65="","",I65/G65)</f>
        <v/>
      </c>
      <c r="I65" s="29"/>
      <c r="J65" s="30"/>
      <c r="K65" s="28" t="str">
        <f t="shared" si="0"/>
        <v/>
      </c>
      <c r="L65" s="26"/>
    </row>
    <row r="66" spans="1:12">
      <c r="A66" s="275"/>
      <c r="B66" s="277"/>
      <c r="C66" s="16" t="s">
        <v>79</v>
      </c>
      <c r="D66" s="32"/>
      <c r="E66" s="28" t="str">
        <f t="shared" ref="E66:E99" si="1">IF(D66="","",F66/D66)</f>
        <v/>
      </c>
      <c r="F66" s="33"/>
      <c r="G66" s="32"/>
      <c r="H66" s="28" t="str">
        <f>IF(G66="","",I66/G66)</f>
        <v/>
      </c>
      <c r="I66" s="34"/>
      <c r="J66" s="28"/>
      <c r="K66" s="28" t="str">
        <f t="shared" si="0"/>
        <v/>
      </c>
      <c r="L66" s="33"/>
    </row>
    <row r="67" spans="1:12">
      <c r="A67" s="275"/>
      <c r="B67" s="277"/>
      <c r="C67" s="22"/>
      <c r="D67" s="35"/>
      <c r="E67" s="36" t="str">
        <f t="shared" si="1"/>
        <v/>
      </c>
      <c r="F67" s="29"/>
      <c r="G67" s="35"/>
      <c r="H67" s="37" t="str">
        <f t="shared" ref="H67:H99" si="2">IF(G67="","",I67/G67)</f>
        <v/>
      </c>
      <c r="I67" s="38"/>
      <c r="J67" s="29"/>
      <c r="K67" s="28" t="str">
        <f t="shared" si="0"/>
        <v/>
      </c>
      <c r="L67" s="26"/>
    </row>
    <row r="68" spans="1:12">
      <c r="A68" s="275"/>
      <c r="B68" s="277"/>
      <c r="C68" s="22"/>
      <c r="D68" s="35"/>
      <c r="E68" s="37" t="str">
        <f t="shared" si="1"/>
        <v/>
      </c>
      <c r="F68" s="26"/>
      <c r="G68" s="35"/>
      <c r="H68" s="37" t="str">
        <f t="shared" si="2"/>
        <v/>
      </c>
      <c r="I68" s="38"/>
      <c r="J68" s="29"/>
      <c r="K68" s="28" t="str">
        <f t="shared" si="0"/>
        <v/>
      </c>
      <c r="L68" s="26"/>
    </row>
    <row r="69" spans="1:12">
      <c r="A69" s="275"/>
      <c r="B69" s="277"/>
      <c r="C69" s="22"/>
      <c r="D69" s="39"/>
      <c r="E69" s="37" t="str">
        <f t="shared" si="1"/>
        <v/>
      </c>
      <c r="F69" s="26"/>
      <c r="G69" s="35"/>
      <c r="H69" s="37" t="str">
        <f t="shared" si="2"/>
        <v/>
      </c>
      <c r="I69" s="38"/>
      <c r="J69" s="40"/>
      <c r="K69" s="34"/>
      <c r="L69" s="26"/>
    </row>
    <row r="70" spans="1:12">
      <c r="A70" s="275"/>
      <c r="B70" s="277"/>
      <c r="C70" s="16" t="s">
        <v>80</v>
      </c>
      <c r="D70" s="32"/>
      <c r="E70" s="28" t="str">
        <f t="shared" si="1"/>
        <v/>
      </c>
      <c r="F70" s="33"/>
      <c r="G70" s="32"/>
      <c r="H70" s="34" t="str">
        <f t="shared" si="2"/>
        <v/>
      </c>
      <c r="I70" s="34"/>
      <c r="J70" s="34"/>
      <c r="K70" s="34" t="str">
        <f t="shared" si="0"/>
        <v/>
      </c>
      <c r="L70" s="33"/>
    </row>
    <row r="71" spans="1:12">
      <c r="A71" s="275"/>
      <c r="B71" s="277"/>
      <c r="C71" s="16" t="str">
        <f>C64</f>
        <v>&lt;改修工事&gt;</v>
      </c>
      <c r="D71" s="32"/>
      <c r="E71" s="28" t="str">
        <f t="shared" si="1"/>
        <v/>
      </c>
      <c r="F71" s="33"/>
      <c r="G71" s="41"/>
      <c r="H71" s="34" t="str">
        <f t="shared" si="2"/>
        <v/>
      </c>
      <c r="I71" s="34"/>
      <c r="J71" s="34"/>
      <c r="K71" s="34" t="str">
        <f t="shared" si="0"/>
        <v/>
      </c>
      <c r="L71" s="33"/>
    </row>
    <row r="72" spans="1:12">
      <c r="A72" s="275"/>
      <c r="B72" s="277"/>
      <c r="C72" s="16" t="str">
        <f>IF(C65="","",C65)</f>
        <v>　（改築）</v>
      </c>
      <c r="D72" s="32"/>
      <c r="E72" s="28" t="str">
        <f t="shared" si="1"/>
        <v/>
      </c>
      <c r="F72" s="33"/>
      <c r="G72" s="41"/>
      <c r="H72" s="34" t="str">
        <f t="shared" si="2"/>
        <v/>
      </c>
      <c r="I72" s="34"/>
      <c r="J72" s="34"/>
      <c r="K72" s="34" t="str">
        <f t="shared" si="0"/>
        <v/>
      </c>
      <c r="L72" s="33"/>
    </row>
    <row r="73" spans="1:12">
      <c r="A73" s="275"/>
      <c r="B73" s="277"/>
      <c r="C73" s="16" t="s">
        <v>79</v>
      </c>
      <c r="D73" s="32"/>
      <c r="E73" s="28" t="str">
        <f t="shared" si="1"/>
        <v/>
      </c>
      <c r="F73" s="33"/>
      <c r="G73" s="41"/>
      <c r="H73" s="34" t="str">
        <f t="shared" si="2"/>
        <v/>
      </c>
      <c r="I73" s="34"/>
      <c r="J73" s="34"/>
      <c r="K73" s="34" t="str">
        <f t="shared" si="0"/>
        <v/>
      </c>
      <c r="L73" s="33"/>
    </row>
    <row r="74" spans="1:12">
      <c r="A74" s="275"/>
      <c r="B74" s="277"/>
      <c r="C74" s="22"/>
      <c r="D74" s="31"/>
      <c r="E74" s="28" t="str">
        <f t="shared" si="1"/>
        <v/>
      </c>
      <c r="F74" s="26"/>
      <c r="G74" s="42"/>
      <c r="H74" s="34" t="str">
        <f t="shared" si="2"/>
        <v/>
      </c>
      <c r="I74" s="38"/>
      <c r="J74" s="38"/>
      <c r="K74" s="34" t="str">
        <f t="shared" si="0"/>
        <v/>
      </c>
      <c r="L74" s="26"/>
    </row>
    <row r="75" spans="1:12">
      <c r="A75" s="275"/>
      <c r="B75" s="277"/>
      <c r="C75" s="22"/>
      <c r="D75" s="31"/>
      <c r="E75" s="28" t="str">
        <f t="shared" si="1"/>
        <v/>
      </c>
      <c r="F75" s="26"/>
      <c r="G75" s="42"/>
      <c r="H75" s="34" t="str">
        <f t="shared" si="2"/>
        <v/>
      </c>
      <c r="I75" s="38"/>
      <c r="J75" s="38"/>
      <c r="K75" s="34" t="str">
        <f t="shared" si="0"/>
        <v/>
      </c>
      <c r="L75" s="26"/>
    </row>
    <row r="76" spans="1:12">
      <c r="A76" s="275"/>
      <c r="B76" s="277"/>
      <c r="C76" s="22"/>
      <c r="D76" s="31"/>
      <c r="E76" s="28" t="str">
        <f t="shared" si="1"/>
        <v/>
      </c>
      <c r="F76" s="43"/>
      <c r="G76" s="42"/>
      <c r="H76" s="34" t="str">
        <f t="shared" si="2"/>
        <v/>
      </c>
      <c r="I76" s="38"/>
      <c r="J76" s="38"/>
      <c r="K76" s="34" t="str">
        <f t="shared" si="0"/>
        <v/>
      </c>
      <c r="L76" s="26"/>
    </row>
    <row r="77" spans="1:12">
      <c r="A77" s="275"/>
      <c r="B77" s="277"/>
      <c r="C77" s="22"/>
      <c r="D77" s="31"/>
      <c r="E77" s="28" t="str">
        <f t="shared" si="1"/>
        <v/>
      </c>
      <c r="F77" s="43"/>
      <c r="G77" s="42"/>
      <c r="H77" s="34" t="str">
        <f t="shared" si="2"/>
        <v/>
      </c>
      <c r="I77" s="38"/>
      <c r="J77" s="38"/>
      <c r="K77" s="34" t="str">
        <f t="shared" si="0"/>
        <v/>
      </c>
      <c r="L77" s="26"/>
    </row>
    <row r="78" spans="1:12">
      <c r="A78" s="275"/>
      <c r="B78" s="277"/>
      <c r="C78" s="22"/>
      <c r="D78" s="31"/>
      <c r="E78" s="28" t="str">
        <f t="shared" si="1"/>
        <v/>
      </c>
      <c r="F78" s="43"/>
      <c r="G78" s="42"/>
      <c r="H78" s="34" t="str">
        <f t="shared" si="2"/>
        <v/>
      </c>
      <c r="I78" s="38"/>
      <c r="J78" s="38"/>
      <c r="K78" s="34" t="str">
        <f t="shared" si="0"/>
        <v/>
      </c>
      <c r="L78" s="26"/>
    </row>
    <row r="79" spans="1:12">
      <c r="A79" s="275"/>
      <c r="B79" s="277"/>
      <c r="C79" s="22"/>
      <c r="D79" s="31"/>
      <c r="E79" s="34" t="str">
        <f t="shared" si="1"/>
        <v/>
      </c>
      <c r="F79" s="43"/>
      <c r="G79" s="42"/>
      <c r="H79" s="34" t="str">
        <f t="shared" si="2"/>
        <v/>
      </c>
      <c r="I79" s="38"/>
      <c r="J79" s="38"/>
      <c r="K79" s="34" t="str">
        <f t="shared" si="0"/>
        <v/>
      </c>
      <c r="L79" s="26"/>
    </row>
    <row r="80" spans="1:12">
      <c r="A80" s="275"/>
      <c r="B80" s="277"/>
      <c r="C80" s="44" t="s">
        <v>81</v>
      </c>
      <c r="D80" s="45"/>
      <c r="E80" s="46" t="str">
        <f t="shared" si="1"/>
        <v/>
      </c>
      <c r="F80" s="47" t="str">
        <f>IF(SUM(F64:F79)=0,"",SUM(F64:F79))</f>
        <v/>
      </c>
      <c r="G80" s="48"/>
      <c r="H80" s="46" t="str">
        <f t="shared" si="2"/>
        <v/>
      </c>
      <c r="I80" s="46" t="str">
        <f>IF(SUM(I64:I79)=0,"",SUM(I64:I79))</f>
        <v/>
      </c>
      <c r="J80" s="49"/>
      <c r="K80" s="46" t="str">
        <f t="shared" si="0"/>
        <v/>
      </c>
      <c r="L80" s="47" t="str">
        <f>IF(SUM(L64:L79)=0,"",SUM(L64:L79))</f>
        <v/>
      </c>
    </row>
    <row r="81" spans="1:12">
      <c r="A81" s="275"/>
      <c r="B81" s="277" t="s">
        <v>82</v>
      </c>
      <c r="C81" s="50"/>
      <c r="D81" s="51"/>
      <c r="E81" s="52" t="str">
        <f t="shared" si="1"/>
        <v/>
      </c>
      <c r="F81" s="53"/>
      <c r="G81" s="51"/>
      <c r="H81" s="52" t="str">
        <f t="shared" si="2"/>
        <v/>
      </c>
      <c r="I81" s="54"/>
      <c r="J81" s="54"/>
      <c r="K81" s="52" t="str">
        <f t="shared" si="0"/>
        <v/>
      </c>
      <c r="L81" s="53"/>
    </row>
    <row r="82" spans="1:12">
      <c r="A82" s="275"/>
      <c r="B82" s="277"/>
      <c r="C82" s="55"/>
      <c r="D82" s="56"/>
      <c r="E82" s="57" t="str">
        <f t="shared" si="1"/>
        <v/>
      </c>
      <c r="F82" s="58"/>
      <c r="G82" s="56"/>
      <c r="H82" s="57" t="str">
        <f t="shared" si="2"/>
        <v/>
      </c>
      <c r="I82" s="59"/>
      <c r="J82" s="59"/>
      <c r="K82" s="57" t="str">
        <f t="shared" si="0"/>
        <v/>
      </c>
      <c r="L82" s="58"/>
    </row>
    <row r="83" spans="1:12">
      <c r="A83" s="275"/>
      <c r="B83" s="277"/>
      <c r="C83" s="55"/>
      <c r="D83" s="56"/>
      <c r="E83" s="57" t="str">
        <f t="shared" si="1"/>
        <v/>
      </c>
      <c r="F83" s="58"/>
      <c r="G83" s="56"/>
      <c r="H83" s="57" t="str">
        <f t="shared" si="2"/>
        <v/>
      </c>
      <c r="I83" s="59"/>
      <c r="J83" s="59"/>
      <c r="K83" s="57" t="str">
        <f t="shared" si="0"/>
        <v/>
      </c>
      <c r="L83" s="58"/>
    </row>
    <row r="84" spans="1:12">
      <c r="A84" s="275"/>
      <c r="B84" s="277"/>
      <c r="C84" s="55"/>
      <c r="D84" s="56"/>
      <c r="E84" s="57" t="str">
        <f t="shared" si="1"/>
        <v/>
      </c>
      <c r="F84" s="58"/>
      <c r="G84" s="56"/>
      <c r="H84" s="57" t="str">
        <f t="shared" si="2"/>
        <v/>
      </c>
      <c r="I84" s="59"/>
      <c r="J84" s="59"/>
      <c r="K84" s="57" t="str">
        <f t="shared" si="0"/>
        <v/>
      </c>
      <c r="L84" s="58"/>
    </row>
    <row r="85" spans="1:12">
      <c r="A85" s="275"/>
      <c r="B85" s="277"/>
      <c r="C85" s="60"/>
      <c r="D85" s="61"/>
      <c r="E85" s="62" t="str">
        <f t="shared" si="1"/>
        <v/>
      </c>
      <c r="F85" s="63"/>
      <c r="G85" s="61"/>
      <c r="H85" s="62" t="str">
        <f t="shared" si="2"/>
        <v/>
      </c>
      <c r="I85" s="64"/>
      <c r="J85" s="64"/>
      <c r="K85" s="62" t="str">
        <f t="shared" si="0"/>
        <v/>
      </c>
      <c r="L85" s="63"/>
    </row>
    <row r="86" spans="1:12">
      <c r="A86" s="275"/>
      <c r="B86" s="277"/>
      <c r="C86" s="65" t="s">
        <v>81</v>
      </c>
      <c r="D86" s="48"/>
      <c r="E86" s="46" t="str">
        <f t="shared" si="1"/>
        <v/>
      </c>
      <c r="F86" s="47" t="str">
        <f>IF(SUM(F81:F85)=0,"",(SUM(F81:F85)))</f>
        <v/>
      </c>
      <c r="G86" s="48"/>
      <c r="H86" s="46" t="str">
        <f t="shared" si="2"/>
        <v/>
      </c>
      <c r="I86" s="46" t="str">
        <f>IF(SUM(I81:I85)=0,"",(SUM(I81:I85)))</f>
        <v/>
      </c>
      <c r="J86" s="49"/>
      <c r="K86" s="46" t="str">
        <f t="shared" si="0"/>
        <v/>
      </c>
      <c r="L86" s="47" t="str">
        <f>IF(SUM(L81:L85)=0,"",(SUM(L81:L85)))</f>
        <v/>
      </c>
    </row>
    <row r="87" spans="1:12">
      <c r="A87" s="275"/>
      <c r="B87" s="267" t="s">
        <v>83</v>
      </c>
      <c r="C87" s="268"/>
      <c r="D87" s="48"/>
      <c r="E87" s="46" t="str">
        <f t="shared" si="1"/>
        <v/>
      </c>
      <c r="F87" s="47" t="str">
        <f>IF(F80="","",IF(F86="",F80,F80+F86))</f>
        <v/>
      </c>
      <c r="G87" s="48"/>
      <c r="H87" s="46" t="str">
        <f t="shared" si="2"/>
        <v/>
      </c>
      <c r="I87" s="46" t="str">
        <f>IF(I80="","",IF(I86="",I80,I80+I86))</f>
        <v/>
      </c>
      <c r="J87" s="49"/>
      <c r="K87" s="46" t="str">
        <f t="shared" si="0"/>
        <v/>
      </c>
      <c r="L87" s="47" t="str">
        <f>IF(L80="","",IF(L86="",L80,L80+L86))</f>
        <v/>
      </c>
    </row>
    <row r="88" spans="1:12">
      <c r="A88" s="275" t="s">
        <v>84</v>
      </c>
      <c r="B88" s="279" t="str">
        <f>C64</f>
        <v>&lt;改修工事&gt;</v>
      </c>
      <c r="C88" s="280"/>
      <c r="D88" s="66"/>
      <c r="E88" s="52" t="str">
        <f t="shared" si="1"/>
        <v/>
      </c>
      <c r="F88" s="67"/>
      <c r="G88" s="66"/>
      <c r="H88" s="52" t="str">
        <f t="shared" si="2"/>
        <v/>
      </c>
      <c r="I88" s="52"/>
      <c r="J88" s="52"/>
      <c r="K88" s="52" t="str">
        <f t="shared" si="0"/>
        <v/>
      </c>
      <c r="L88" s="67"/>
    </row>
    <row r="89" spans="1:12">
      <c r="A89" s="275"/>
      <c r="B89" s="279" t="str">
        <f>C72</f>
        <v>　（改築）</v>
      </c>
      <c r="C89" s="280"/>
      <c r="D89" s="68"/>
      <c r="E89" s="57" t="str">
        <f t="shared" si="1"/>
        <v/>
      </c>
      <c r="F89" s="69"/>
      <c r="G89" s="68"/>
      <c r="H89" s="57" t="str">
        <f t="shared" si="2"/>
        <v/>
      </c>
      <c r="I89" s="57"/>
      <c r="J89" s="57"/>
      <c r="K89" s="57" t="str">
        <f t="shared" si="0"/>
        <v/>
      </c>
      <c r="L89" s="69"/>
    </row>
    <row r="90" spans="1:12">
      <c r="A90" s="275"/>
      <c r="B90" s="70" t="s">
        <v>85</v>
      </c>
      <c r="C90" s="22"/>
      <c r="D90" s="56"/>
      <c r="E90" s="57" t="str">
        <f t="shared" si="1"/>
        <v/>
      </c>
      <c r="F90" s="58"/>
      <c r="G90" s="56"/>
      <c r="H90" s="57" t="str">
        <f t="shared" si="2"/>
        <v/>
      </c>
      <c r="I90" s="59"/>
      <c r="J90" s="59"/>
      <c r="K90" s="57" t="str">
        <f t="shared" si="0"/>
        <v/>
      </c>
      <c r="L90" s="58"/>
    </row>
    <row r="91" spans="1:12">
      <c r="A91" s="275"/>
      <c r="B91" s="70" t="s">
        <v>85</v>
      </c>
      <c r="C91" s="22"/>
      <c r="D91" s="56"/>
      <c r="E91" s="57" t="str">
        <f t="shared" si="1"/>
        <v/>
      </c>
      <c r="F91" s="58"/>
      <c r="G91" s="56"/>
      <c r="H91" s="57" t="str">
        <f t="shared" si="2"/>
        <v/>
      </c>
      <c r="I91" s="59"/>
      <c r="J91" s="59"/>
      <c r="K91" s="57" t="str">
        <f t="shared" si="0"/>
        <v/>
      </c>
      <c r="L91" s="58"/>
    </row>
    <row r="92" spans="1:12">
      <c r="A92" s="275"/>
      <c r="B92" s="71" t="s">
        <v>86</v>
      </c>
      <c r="C92" s="22"/>
      <c r="D92" s="56"/>
      <c r="E92" s="57" t="str">
        <f t="shared" si="1"/>
        <v/>
      </c>
      <c r="F92" s="58"/>
      <c r="G92" s="56"/>
      <c r="H92" s="57" t="str">
        <f t="shared" si="2"/>
        <v/>
      </c>
      <c r="I92" s="59"/>
      <c r="J92" s="59"/>
      <c r="K92" s="57" t="str">
        <f t="shared" si="0"/>
        <v/>
      </c>
      <c r="L92" s="58"/>
    </row>
    <row r="93" spans="1:12">
      <c r="A93" s="275"/>
      <c r="B93" s="279" t="s">
        <v>87</v>
      </c>
      <c r="C93" s="280"/>
      <c r="D93" s="68"/>
      <c r="E93" s="57" t="str">
        <f t="shared" si="1"/>
        <v/>
      </c>
      <c r="F93" s="69"/>
      <c r="G93" s="68"/>
      <c r="H93" s="57" t="str">
        <f t="shared" si="2"/>
        <v/>
      </c>
      <c r="I93" s="57"/>
      <c r="J93" s="57"/>
      <c r="K93" s="57" t="str">
        <f t="shared" si="0"/>
        <v/>
      </c>
      <c r="L93" s="69"/>
    </row>
    <row r="94" spans="1:12">
      <c r="A94" s="275"/>
      <c r="B94" s="279" t="str">
        <f>C72</f>
        <v>　（改築）</v>
      </c>
      <c r="C94" s="280"/>
      <c r="D94" s="68"/>
      <c r="E94" s="57" t="str">
        <f t="shared" si="1"/>
        <v/>
      </c>
      <c r="F94" s="69"/>
      <c r="G94" s="68"/>
      <c r="H94" s="57" t="str">
        <f t="shared" si="2"/>
        <v/>
      </c>
      <c r="I94" s="57"/>
      <c r="J94" s="57"/>
      <c r="K94" s="57" t="str">
        <f t="shared" si="0"/>
        <v/>
      </c>
      <c r="L94" s="69"/>
    </row>
    <row r="95" spans="1:12">
      <c r="A95" s="275"/>
      <c r="B95" s="71" t="s">
        <v>86</v>
      </c>
      <c r="C95" s="22"/>
      <c r="D95" s="56"/>
      <c r="E95" s="57" t="str">
        <f t="shared" si="1"/>
        <v/>
      </c>
      <c r="F95" s="58"/>
      <c r="G95" s="56"/>
      <c r="H95" s="57" t="str">
        <f t="shared" si="2"/>
        <v/>
      </c>
      <c r="I95" s="59"/>
      <c r="J95" s="59"/>
      <c r="K95" s="57" t="str">
        <f t="shared" si="0"/>
        <v/>
      </c>
      <c r="L95" s="58"/>
    </row>
    <row r="96" spans="1:12">
      <c r="A96" s="275"/>
      <c r="B96" s="70" t="s">
        <v>86</v>
      </c>
      <c r="C96" s="22"/>
      <c r="D96" s="56"/>
      <c r="E96" s="57" t="str">
        <f t="shared" si="1"/>
        <v/>
      </c>
      <c r="F96" s="58"/>
      <c r="G96" s="56"/>
      <c r="H96" s="57" t="str">
        <f t="shared" si="2"/>
        <v/>
      </c>
      <c r="I96" s="59"/>
      <c r="J96" s="59"/>
      <c r="K96" s="57" t="str">
        <f t="shared" si="0"/>
        <v/>
      </c>
      <c r="L96" s="58"/>
    </row>
    <row r="97" spans="1:12">
      <c r="A97" s="275"/>
      <c r="B97" s="72" t="s">
        <v>85</v>
      </c>
      <c r="C97" s="73"/>
      <c r="D97" s="61"/>
      <c r="E97" s="62" t="str">
        <f t="shared" si="1"/>
        <v/>
      </c>
      <c r="F97" s="63"/>
      <c r="G97" s="61"/>
      <c r="H97" s="62" t="str">
        <f t="shared" si="2"/>
        <v/>
      </c>
      <c r="I97" s="64"/>
      <c r="J97" s="64"/>
      <c r="K97" s="62" t="str">
        <f t="shared" si="0"/>
        <v/>
      </c>
      <c r="L97" s="63"/>
    </row>
    <row r="98" spans="1:12">
      <c r="A98" s="278"/>
      <c r="B98" s="281" t="s">
        <v>88</v>
      </c>
      <c r="C98" s="282"/>
      <c r="D98" s="48"/>
      <c r="E98" s="46" t="str">
        <f t="shared" si="1"/>
        <v/>
      </c>
      <c r="F98" s="47" t="str">
        <f>IF(SUM(F88:F97)=0,"",(SUM(F88:F97)))</f>
        <v/>
      </c>
      <c r="G98" s="48"/>
      <c r="H98" s="46" t="str">
        <f t="shared" si="2"/>
        <v/>
      </c>
      <c r="I98" s="46" t="str">
        <f>IF(SUM(I88:I97)=0,"",(SUM(I88:I97)))</f>
        <v/>
      </c>
      <c r="J98" s="49"/>
      <c r="K98" s="46" t="str">
        <f t="shared" si="0"/>
        <v/>
      </c>
      <c r="L98" s="47" t="str">
        <f>IF(SUM(L88:L97)=0,"",(SUM(L88:L97)))</f>
        <v/>
      </c>
    </row>
    <row r="99" spans="1:12" ht="12.75" thickBot="1">
      <c r="A99" s="264" t="s">
        <v>89</v>
      </c>
      <c r="B99" s="269"/>
      <c r="C99" s="270"/>
      <c r="D99" s="74"/>
      <c r="E99" s="75" t="str">
        <f t="shared" si="1"/>
        <v/>
      </c>
      <c r="F99" s="76" t="str">
        <f>IF(F87="","",IF(F98="",F87,F87+F98))</f>
        <v/>
      </c>
      <c r="G99" s="74"/>
      <c r="H99" s="75" t="str">
        <f t="shared" si="2"/>
        <v/>
      </c>
      <c r="I99" s="75" t="str">
        <f>IF(I87="","",IF(I98="",I87,I87+I98))</f>
        <v/>
      </c>
      <c r="J99" s="77"/>
      <c r="K99" s="75" t="str">
        <f t="shared" si="0"/>
        <v/>
      </c>
      <c r="L99" s="76" t="str">
        <f>IF(L87="","",IF(L98="",L87,L87+L98))</f>
        <v/>
      </c>
    </row>
    <row r="100" spans="1:12">
      <c r="A100" s="274" t="s">
        <v>90</v>
      </c>
      <c r="B100" s="284" t="s">
        <v>91</v>
      </c>
      <c r="C100" s="285"/>
      <c r="D100" s="286" t="s">
        <v>92</v>
      </c>
      <c r="E100" s="289" t="s">
        <v>92</v>
      </c>
      <c r="F100" s="78"/>
      <c r="G100" s="286"/>
      <c r="H100" s="289"/>
      <c r="I100" s="79"/>
      <c r="J100" s="289"/>
      <c r="K100" s="289" t="s">
        <v>92</v>
      </c>
      <c r="L100" s="78"/>
    </row>
    <row r="101" spans="1:12">
      <c r="A101" s="275"/>
      <c r="B101" s="294" t="s">
        <v>93</v>
      </c>
      <c r="C101" s="295"/>
      <c r="D101" s="287"/>
      <c r="E101" s="290"/>
      <c r="F101" s="58" t="s">
        <v>92</v>
      </c>
      <c r="G101" s="287"/>
      <c r="H101" s="290"/>
      <c r="I101" s="59"/>
      <c r="J101" s="290"/>
      <c r="K101" s="290"/>
      <c r="L101" s="58" t="s">
        <v>92</v>
      </c>
    </row>
    <row r="102" spans="1:12">
      <c r="A102" s="275"/>
      <c r="B102" s="294" t="s">
        <v>94</v>
      </c>
      <c r="C102" s="295"/>
      <c r="D102" s="287"/>
      <c r="E102" s="290"/>
      <c r="F102" s="58" t="s">
        <v>92</v>
      </c>
      <c r="G102" s="287"/>
      <c r="H102" s="290"/>
      <c r="I102" s="59"/>
      <c r="J102" s="290"/>
      <c r="K102" s="290"/>
      <c r="L102" s="58" t="s">
        <v>92</v>
      </c>
    </row>
    <row r="103" spans="1:12">
      <c r="A103" s="275"/>
      <c r="B103" s="294" t="s">
        <v>45</v>
      </c>
      <c r="C103" s="295"/>
      <c r="D103" s="287"/>
      <c r="E103" s="290"/>
      <c r="F103" s="58" t="s">
        <v>26</v>
      </c>
      <c r="G103" s="287"/>
      <c r="H103" s="290"/>
      <c r="I103" s="59"/>
      <c r="J103" s="290"/>
      <c r="K103" s="290"/>
      <c r="L103" s="58" t="s">
        <v>92</v>
      </c>
    </row>
    <row r="104" spans="1:12">
      <c r="A104" s="275"/>
      <c r="B104" s="294" t="s">
        <v>95</v>
      </c>
      <c r="C104" s="295"/>
      <c r="D104" s="287"/>
      <c r="E104" s="290"/>
      <c r="F104" s="43"/>
      <c r="G104" s="287"/>
      <c r="H104" s="290"/>
      <c r="I104" s="59"/>
      <c r="J104" s="290"/>
      <c r="K104" s="290"/>
      <c r="L104" s="58" t="s">
        <v>92</v>
      </c>
    </row>
    <row r="105" spans="1:12">
      <c r="A105" s="275"/>
      <c r="B105" s="294" t="s">
        <v>96</v>
      </c>
      <c r="C105" s="295"/>
      <c r="D105" s="287"/>
      <c r="E105" s="290"/>
      <c r="F105" s="43"/>
      <c r="G105" s="287"/>
      <c r="H105" s="290"/>
      <c r="I105" s="59"/>
      <c r="J105" s="290"/>
      <c r="K105" s="290"/>
      <c r="L105" s="58" t="s">
        <v>92</v>
      </c>
    </row>
    <row r="106" spans="1:12">
      <c r="A106" s="275"/>
      <c r="B106" s="294" t="s">
        <v>97</v>
      </c>
      <c r="C106" s="295"/>
      <c r="D106" s="288"/>
      <c r="E106" s="291"/>
      <c r="F106" s="43"/>
      <c r="G106" s="288"/>
      <c r="H106" s="291"/>
      <c r="I106" s="64"/>
      <c r="J106" s="291"/>
      <c r="K106" s="291"/>
      <c r="L106" s="58"/>
    </row>
    <row r="107" spans="1:12" ht="12.75" thickBot="1">
      <c r="A107" s="283"/>
      <c r="B107" s="292" t="s">
        <v>98</v>
      </c>
      <c r="C107" s="293"/>
      <c r="D107" s="80" t="s">
        <v>99</v>
      </c>
      <c r="E107" s="81" t="s">
        <v>99</v>
      </c>
      <c r="F107" s="76" t="str">
        <f>IF(SUM(F100:F106)=0,"",SUM(F100:F106))</f>
        <v/>
      </c>
      <c r="G107" s="80" t="s">
        <v>100</v>
      </c>
      <c r="H107" s="81" t="s">
        <v>100</v>
      </c>
      <c r="I107" s="75" t="str">
        <f>IF(SUM(I100:I106)=0,"",SUM(I100:I106))</f>
        <v/>
      </c>
      <c r="J107" s="81" t="s">
        <v>100</v>
      </c>
      <c r="K107" s="81" t="s">
        <v>100</v>
      </c>
      <c r="L107" s="76" t="str">
        <f>IF(SUM(L100:L106)=0,"",SUM(L100:L106))</f>
        <v/>
      </c>
    </row>
    <row r="109" spans="1:12" ht="13.5">
      <c r="A109" s="82" t="s">
        <v>101</v>
      </c>
      <c r="B109" s="2"/>
      <c r="C109" s="2"/>
      <c r="D109" s="2"/>
      <c r="E109" s="2"/>
      <c r="F109" s="2"/>
      <c r="G109" s="2"/>
      <c r="H109" s="2"/>
      <c r="I109" s="2"/>
      <c r="J109" s="2"/>
    </row>
    <row r="110" spans="1:12" ht="13.5">
      <c r="A110" s="82"/>
      <c r="B110" s="2"/>
      <c r="C110" s="2"/>
      <c r="D110" s="2"/>
      <c r="E110" s="2"/>
      <c r="F110" s="2"/>
      <c r="G110" s="2"/>
      <c r="H110" s="2"/>
      <c r="I110" s="2"/>
      <c r="J110" s="2"/>
    </row>
    <row r="111" spans="1:12" ht="13.5">
      <c r="A111" s="83" t="s">
        <v>102</v>
      </c>
      <c r="B111" s="84" t="s">
        <v>103</v>
      </c>
      <c r="C111" s="84"/>
      <c r="D111" s="84"/>
      <c r="E111" s="84"/>
      <c r="F111" s="84"/>
      <c r="G111" s="84"/>
      <c r="H111" s="84"/>
      <c r="I111" s="84"/>
      <c r="J111" s="84"/>
    </row>
    <row r="112" spans="1:12" ht="13.5">
      <c r="A112" s="83"/>
      <c r="B112" s="84" t="s">
        <v>104</v>
      </c>
      <c r="C112" s="84"/>
      <c r="D112" s="84"/>
      <c r="E112" s="84"/>
      <c r="F112" s="84"/>
      <c r="G112" s="84"/>
      <c r="H112" s="84"/>
      <c r="I112" s="84"/>
      <c r="J112" s="84"/>
    </row>
    <row r="113" spans="1:10" ht="13.5">
      <c r="A113" s="83" t="s">
        <v>105</v>
      </c>
      <c r="B113" s="84" t="s">
        <v>106</v>
      </c>
      <c r="C113" s="84"/>
      <c r="D113" s="84"/>
      <c r="E113" s="84"/>
      <c r="F113" s="84"/>
      <c r="G113" s="84"/>
      <c r="H113" s="84"/>
      <c r="I113" s="84"/>
      <c r="J113" s="84"/>
    </row>
    <row r="114" spans="1:10" ht="13.5">
      <c r="A114" s="83"/>
      <c r="B114" s="84" t="s">
        <v>107</v>
      </c>
      <c r="C114" s="84"/>
      <c r="D114" s="84"/>
      <c r="E114" s="84"/>
      <c r="F114" s="84"/>
      <c r="G114" s="84"/>
      <c r="H114" s="84"/>
      <c r="I114" s="84"/>
      <c r="J114" s="84"/>
    </row>
    <row r="115" spans="1:10" ht="13.5">
      <c r="A115" s="83" t="s">
        <v>108</v>
      </c>
      <c r="B115" s="84" t="s">
        <v>109</v>
      </c>
      <c r="C115" s="84"/>
      <c r="D115" s="84"/>
      <c r="E115" s="84"/>
      <c r="F115" s="84"/>
      <c r="G115" s="84"/>
      <c r="H115" s="84"/>
      <c r="I115" s="84"/>
      <c r="J115" s="84"/>
    </row>
    <row r="116" spans="1:10" ht="13.5">
      <c r="A116" s="83" t="s">
        <v>110</v>
      </c>
      <c r="B116" s="84" t="s">
        <v>111</v>
      </c>
      <c r="C116" s="84"/>
      <c r="D116" s="84"/>
      <c r="E116" s="84"/>
      <c r="F116" s="84"/>
      <c r="G116" s="84"/>
      <c r="H116" s="84"/>
      <c r="I116" s="84"/>
      <c r="J116" s="84"/>
    </row>
    <row r="117" spans="1:10" ht="13.5">
      <c r="A117" s="83"/>
      <c r="B117" s="84" t="s">
        <v>112</v>
      </c>
      <c r="C117" s="84"/>
      <c r="D117" s="84"/>
      <c r="E117" s="84"/>
      <c r="F117" s="84"/>
      <c r="G117" s="84"/>
      <c r="H117" s="84"/>
      <c r="I117" s="84"/>
      <c r="J117" s="84"/>
    </row>
    <row r="118" spans="1:10" ht="13.5">
      <c r="A118" s="83"/>
      <c r="B118" s="84" t="s">
        <v>113</v>
      </c>
      <c r="C118" s="84"/>
      <c r="D118" s="84"/>
      <c r="E118" s="84"/>
      <c r="F118" s="84"/>
      <c r="G118" s="84"/>
      <c r="H118" s="84"/>
      <c r="I118" s="84"/>
      <c r="J118" s="84"/>
    </row>
    <row r="119" spans="1:10" ht="13.5">
      <c r="A119" s="83"/>
      <c r="B119" s="84"/>
      <c r="C119" s="84"/>
      <c r="D119" s="84"/>
      <c r="E119" s="84"/>
      <c r="F119" s="84"/>
      <c r="G119" s="84"/>
      <c r="H119" s="84"/>
      <c r="I119" s="84"/>
      <c r="J119" s="84"/>
    </row>
    <row r="120" spans="1:10" ht="13.5">
      <c r="A120" s="83" t="s">
        <v>114</v>
      </c>
      <c r="B120" s="84" t="s">
        <v>115</v>
      </c>
      <c r="C120" s="84"/>
      <c r="D120" s="84"/>
      <c r="E120" s="84"/>
      <c r="F120" s="84"/>
      <c r="G120" s="84"/>
      <c r="H120" s="84"/>
      <c r="I120" s="84"/>
      <c r="J120" s="84"/>
    </row>
    <row r="121" spans="1:10" ht="13.5">
      <c r="A121" s="83"/>
      <c r="B121" s="84"/>
      <c r="C121" s="84"/>
      <c r="D121" s="84"/>
      <c r="E121" s="84"/>
      <c r="F121" s="84"/>
      <c r="G121" s="84"/>
      <c r="H121" s="84"/>
      <c r="I121" s="84"/>
      <c r="J121" s="84"/>
    </row>
    <row r="122" spans="1:10" ht="13.5">
      <c r="A122" s="83" t="s">
        <v>116</v>
      </c>
      <c r="B122" s="84" t="s">
        <v>117</v>
      </c>
      <c r="C122" s="84"/>
      <c r="D122" s="84"/>
      <c r="E122" s="84"/>
      <c r="F122" s="84"/>
      <c r="G122" s="84"/>
      <c r="H122" s="84"/>
      <c r="I122" s="84"/>
      <c r="J122" s="84"/>
    </row>
    <row r="123" spans="1:10" ht="13.5">
      <c r="A123" s="83" t="s">
        <v>118</v>
      </c>
      <c r="B123" s="84" t="s">
        <v>119</v>
      </c>
      <c r="C123" s="84"/>
      <c r="D123" s="84"/>
      <c r="E123" s="84"/>
      <c r="F123" s="84"/>
      <c r="G123" s="84"/>
      <c r="H123" s="84"/>
      <c r="I123" s="84"/>
      <c r="J123" s="84"/>
    </row>
    <row r="124" spans="1:10" ht="13.5">
      <c r="A124" s="83" t="s">
        <v>118</v>
      </c>
      <c r="B124" s="84" t="s">
        <v>120</v>
      </c>
      <c r="C124" s="84"/>
      <c r="D124" s="84"/>
      <c r="E124" s="84"/>
      <c r="F124" s="84"/>
      <c r="G124" s="84"/>
      <c r="H124" s="84"/>
      <c r="I124" s="84"/>
      <c r="J124" s="84"/>
    </row>
    <row r="125" spans="1:10" ht="13.5">
      <c r="A125" s="83" t="s">
        <v>121</v>
      </c>
      <c r="B125" s="85" t="s">
        <v>122</v>
      </c>
      <c r="C125" s="85"/>
      <c r="D125" s="84"/>
      <c r="E125" s="84"/>
      <c r="F125" s="84"/>
      <c r="G125" s="84"/>
      <c r="H125" s="84"/>
      <c r="I125" s="84"/>
      <c r="J125" s="84"/>
    </row>
    <row r="126" spans="1:10" ht="13.5">
      <c r="A126" s="83" t="s">
        <v>123</v>
      </c>
      <c r="B126" s="85" t="s">
        <v>124</v>
      </c>
      <c r="C126" s="85"/>
      <c r="D126" s="84"/>
      <c r="E126" s="84"/>
      <c r="F126" s="84"/>
      <c r="G126" s="84"/>
      <c r="H126" s="84"/>
      <c r="I126" s="84"/>
      <c r="J126" s="84"/>
    </row>
    <row r="127" spans="1:10" ht="13.5">
      <c r="A127" s="83" t="s">
        <v>118</v>
      </c>
      <c r="B127" s="85" t="s">
        <v>125</v>
      </c>
      <c r="C127" s="85"/>
      <c r="D127" s="84"/>
      <c r="E127" s="84"/>
      <c r="F127" s="84"/>
      <c r="G127" s="84"/>
      <c r="H127" s="84"/>
      <c r="I127" s="84"/>
      <c r="J127" s="84"/>
    </row>
    <row r="128" spans="1:10" ht="13.5">
      <c r="A128" s="83" t="s">
        <v>118</v>
      </c>
      <c r="B128" s="85" t="s">
        <v>126</v>
      </c>
      <c r="C128" s="85"/>
      <c r="D128" s="84"/>
      <c r="E128" s="84"/>
      <c r="F128" s="84"/>
      <c r="G128" s="84"/>
      <c r="H128" s="84"/>
      <c r="I128" s="84"/>
      <c r="J128" s="84"/>
    </row>
    <row r="129" spans="1:10" ht="13.5">
      <c r="A129" s="83" t="s">
        <v>127</v>
      </c>
      <c r="B129" s="84" t="s">
        <v>128</v>
      </c>
      <c r="C129" s="84"/>
      <c r="D129" s="84"/>
      <c r="E129" s="84"/>
      <c r="F129" s="84"/>
      <c r="G129" s="84"/>
      <c r="H129" s="84"/>
      <c r="I129" s="84"/>
      <c r="J129" s="84"/>
    </row>
    <row r="130" spans="1:10" ht="13.5">
      <c r="A130" s="83" t="s">
        <v>129</v>
      </c>
      <c r="B130" s="84" t="s">
        <v>130</v>
      </c>
      <c r="C130" s="84"/>
      <c r="D130" s="84"/>
      <c r="E130" s="84"/>
      <c r="F130" s="84"/>
      <c r="G130" s="84"/>
      <c r="H130" s="84"/>
      <c r="I130" s="84"/>
      <c r="J130" s="84"/>
    </row>
    <row r="131" spans="1:10" ht="13.5">
      <c r="A131" s="86"/>
      <c r="B131" s="84" t="s">
        <v>131</v>
      </c>
      <c r="C131" s="84"/>
      <c r="D131" s="84"/>
      <c r="E131" s="84"/>
      <c r="F131" s="84"/>
      <c r="G131" s="84"/>
      <c r="H131" s="84"/>
      <c r="I131" s="84"/>
      <c r="J131" s="84"/>
    </row>
  </sheetData>
  <mergeCells count="83">
    <mergeCell ref="H100:H106"/>
    <mergeCell ref="J100:J106"/>
    <mergeCell ref="K100:K106"/>
    <mergeCell ref="B101:C101"/>
    <mergeCell ref="B102:C102"/>
    <mergeCell ref="B103:C103"/>
    <mergeCell ref="B104:C104"/>
    <mergeCell ref="B105:C105"/>
    <mergeCell ref="B106:C106"/>
    <mergeCell ref="G100:G106"/>
    <mergeCell ref="A99:C99"/>
    <mergeCell ref="A100:A107"/>
    <mergeCell ref="B100:C100"/>
    <mergeCell ref="D100:D106"/>
    <mergeCell ref="E100:E106"/>
    <mergeCell ref="B107:C107"/>
    <mergeCell ref="A62:A87"/>
    <mergeCell ref="B62:B80"/>
    <mergeCell ref="B81:B86"/>
    <mergeCell ref="B87:C87"/>
    <mergeCell ref="A88:A98"/>
    <mergeCell ref="B88:C88"/>
    <mergeCell ref="B89:C89"/>
    <mergeCell ref="B93:C93"/>
    <mergeCell ref="B94:C94"/>
    <mergeCell ref="B98:C98"/>
    <mergeCell ref="A51:C51"/>
    <mergeCell ref="D51:E51"/>
    <mergeCell ref="A57:B57"/>
    <mergeCell ref="E57:K57"/>
    <mergeCell ref="A59:A61"/>
    <mergeCell ref="B59:C61"/>
    <mergeCell ref="D59:F59"/>
    <mergeCell ref="G59:L59"/>
    <mergeCell ref="D60:D61"/>
    <mergeCell ref="E60:E61"/>
    <mergeCell ref="F60:F61"/>
    <mergeCell ref="G60:H60"/>
    <mergeCell ref="J60:K60"/>
    <mergeCell ref="I35:J35"/>
    <mergeCell ref="A36:K36"/>
    <mergeCell ref="A40:K43"/>
    <mergeCell ref="A49:C49"/>
    <mergeCell ref="A50:C50"/>
    <mergeCell ref="D50:G50"/>
    <mergeCell ref="H50:I50"/>
    <mergeCell ref="G35:H35"/>
    <mergeCell ref="A32:B32"/>
    <mergeCell ref="A33:B34"/>
    <mergeCell ref="A35:B35"/>
    <mergeCell ref="C35:D35"/>
    <mergeCell ref="E35:F35"/>
    <mergeCell ref="K30:K31"/>
    <mergeCell ref="A22:A25"/>
    <mergeCell ref="C22:K22"/>
    <mergeCell ref="B23:B25"/>
    <mergeCell ref="F23:G23"/>
    <mergeCell ref="H23:K23"/>
    <mergeCell ref="F24:G24"/>
    <mergeCell ref="F25:G25"/>
    <mergeCell ref="A30:B31"/>
    <mergeCell ref="C30:C31"/>
    <mergeCell ref="E30:E31"/>
    <mergeCell ref="G30:G31"/>
    <mergeCell ref="I30:I31"/>
    <mergeCell ref="A16:A17"/>
    <mergeCell ref="B16:F16"/>
    <mergeCell ref="G16:K16"/>
    <mergeCell ref="B18:F18"/>
    <mergeCell ref="G18:K18"/>
    <mergeCell ref="A20:A21"/>
    <mergeCell ref="B20:F20"/>
    <mergeCell ref="G20:K20"/>
    <mergeCell ref="B21:F21"/>
    <mergeCell ref="G21:K21"/>
    <mergeCell ref="A11:C11"/>
    <mergeCell ref="D11:F11"/>
    <mergeCell ref="G11:K11"/>
    <mergeCell ref="A4:K4"/>
    <mergeCell ref="B7:G7"/>
    <mergeCell ref="A10:C10"/>
    <mergeCell ref="D10:F10"/>
    <mergeCell ref="G10:K10"/>
  </mergeCells>
  <phoneticPr fontId="1"/>
  <dataValidations count="9">
    <dataValidation type="list" allowBlank="1" showInputMessage="1" showErrorMessage="1" sqref="G18:K18" xr:uid="{A74A07DD-2243-465C-81D3-01374189D0F3}">
      <formula1>"新築,移転新築,増築,改築"</formula1>
    </dataValidation>
    <dataValidation type="list" allowBlank="1" showInputMessage="1" showErrorMessage="1" sqref="K24:K25" xr:uid="{BD16E47E-7963-462D-A562-09E5B27F3106}">
      <formula1>"転用,譲渡,交換,貸付,取壊し"</formula1>
    </dataValidation>
    <dataValidation type="list" allowBlank="1" showInputMessage="1" showErrorMessage="1" sqref="I24:I25" xr:uid="{EF641202-ED43-4689-B307-2605993DD691}">
      <formula1>"有（承認済）,有（申請済）,有（申請予定）,無"</formula1>
    </dataValidation>
    <dataValidation type="list" allowBlank="1" showInputMessage="1" showErrorMessage="1" sqref="B23:B25 D49" xr:uid="{8AFB2E5E-00F9-4C60-B509-51850EDA656A}">
      <formula1>"有,無"</formula1>
    </dataValidation>
    <dataValidation type="list" allowBlank="1" showInputMessage="1" showErrorMessage="1" sqref="B18:F18" xr:uid="{AF97C42F-78F5-49AC-979D-CD183A0A27DC}">
      <formula1>"新築,移転新築,増築,改修,改築"</formula1>
    </dataValidation>
    <dataValidation type="list" allowBlank="1" showInputMessage="1" showErrorMessage="1" sqref="C65" xr:uid="{9F03B4DD-2C93-4AEA-AE21-BFD3C467FDC4}">
      <formula1>"　（新築）,（移転新築）,　（増築）,　（改築）"</formula1>
    </dataValidation>
    <dataValidation type="list" showInputMessage="1" showErrorMessage="1" sqref="C64" xr:uid="{085B9AAE-575E-436A-A315-DA8C0CC14B3F}">
      <formula1>" &lt;建築工事&gt;, &lt;改修工事&gt;"</formula1>
    </dataValidation>
    <dataValidation showInputMessage="1" showErrorMessage="1" sqref="C71" xr:uid="{6ECBDC41-3624-4457-A09A-FDF6ADDE19DD}"/>
    <dataValidation type="list" allowBlank="1" showInputMessage="1" showErrorMessage="1" sqref="B21:K21" xr:uid="{80AB9120-F7BD-419E-9999-24E6EA001CD3}">
      <formula1>$N$20:$N$27</formula1>
    </dataValidation>
  </dataValidations>
  <printOptions horizontalCentered="1"/>
  <pageMargins left="0.31496062992125984" right="0.31496062992125984" top="0.55118110236220474" bottom="0.55118110236220474" header="0.31496062992125984" footer="0.31496062992125984"/>
  <pageSetup paperSize="9" scale="81" orientation="portrait" blackAndWhite="1" r:id="rId1"/>
  <rowBreaks count="1" manualBreakCount="1">
    <brk id="53" max="1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EB31C77-2D9E-4423-A733-6998F948F32F}">
          <x14:formula1>
            <xm:f>'Z:\04 感染症対策調整係\松永\対応力強化事業関係\補助金要綱改正\国要綱案\○R6要綱改正案\○R6要綱改正案\医療施設等 施設 整備費補助金\[04_ 令和6年度（令和５年度繰越）医療施設等施設整備費補助金事業計画書（新興感染症）.xlsx]管理用（このシートは削除しないでください）'!#REF!</xm:f>
          </x14:formula1>
          <xm:sqref>E57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CFE09-3DBC-4400-A33A-F9EBAC2466BD}">
  <dimension ref="A1:N129"/>
  <sheetViews>
    <sheetView view="pageBreakPreview" zoomScale="85" zoomScaleNormal="100" zoomScaleSheetLayoutView="85" workbookViewId="0"/>
  </sheetViews>
  <sheetFormatPr defaultColWidth="9" defaultRowHeight="12"/>
  <cols>
    <col min="1" max="1" width="11.25" style="87" customWidth="1"/>
    <col min="2" max="13" width="10" style="87" customWidth="1"/>
    <col min="14" max="14" width="10" style="87" hidden="1" customWidth="1"/>
    <col min="15" max="19" width="10" style="87" customWidth="1"/>
    <col min="20" max="16384" width="9" style="87"/>
  </cols>
  <sheetData>
    <row r="1" spans="1:11">
      <c r="A1" s="1" t="s">
        <v>197</v>
      </c>
    </row>
    <row r="2" spans="1:11">
      <c r="A2" s="1" t="s">
        <v>190</v>
      </c>
    </row>
    <row r="4" spans="1:11" ht="18" customHeight="1">
      <c r="A4" s="204" t="s">
        <v>196</v>
      </c>
      <c r="B4" s="204"/>
      <c r="C4" s="204"/>
      <c r="D4" s="204"/>
      <c r="E4" s="204"/>
      <c r="F4" s="204"/>
      <c r="G4" s="204"/>
      <c r="H4" s="204"/>
      <c r="I4" s="204"/>
      <c r="J4" s="204"/>
      <c r="K4" s="204"/>
    </row>
    <row r="7" spans="1:11" ht="18.75" customHeight="1">
      <c r="A7" s="88" t="s">
        <v>132</v>
      </c>
      <c r="B7" s="205" t="s">
        <v>181</v>
      </c>
      <c r="C7" s="206"/>
      <c r="D7" s="206"/>
      <c r="E7" s="206"/>
      <c r="F7" s="206"/>
      <c r="G7" s="207"/>
    </row>
    <row r="8" spans="1:11" ht="12" customHeight="1">
      <c r="A8" s="89"/>
      <c r="B8" s="90"/>
      <c r="C8" s="90"/>
      <c r="D8" s="90"/>
      <c r="E8" s="90"/>
      <c r="F8" s="90"/>
    </row>
    <row r="10" spans="1:11">
      <c r="A10" s="208" t="s">
        <v>134</v>
      </c>
      <c r="B10" s="208"/>
      <c r="C10" s="208"/>
      <c r="D10" s="208" t="s">
        <v>135</v>
      </c>
      <c r="E10" s="208"/>
      <c r="F10" s="208"/>
      <c r="G10" s="208" t="s">
        <v>136</v>
      </c>
      <c r="H10" s="208"/>
      <c r="I10" s="208"/>
      <c r="J10" s="208"/>
      <c r="K10" s="208"/>
    </row>
    <row r="11" spans="1:11" ht="18.75" customHeight="1">
      <c r="A11" s="203"/>
      <c r="B11" s="203"/>
      <c r="C11" s="203"/>
      <c r="D11" s="203"/>
      <c r="E11" s="203"/>
      <c r="F11" s="203"/>
      <c r="G11" s="203"/>
      <c r="H11" s="203"/>
      <c r="I11" s="203"/>
      <c r="J11" s="203"/>
      <c r="K11" s="203"/>
    </row>
    <row r="12" spans="1:11" ht="12" customHeight="1">
      <c r="A12" s="91"/>
      <c r="B12" s="91"/>
      <c r="C12" s="91"/>
      <c r="D12" s="91"/>
      <c r="E12" s="91"/>
      <c r="F12" s="91"/>
      <c r="G12" s="91"/>
      <c r="H12" s="91"/>
      <c r="I12" s="91"/>
      <c r="J12" s="91"/>
      <c r="K12" s="91"/>
    </row>
    <row r="13" spans="1:11" ht="12" customHeight="1">
      <c r="A13" s="91"/>
      <c r="B13" s="91"/>
      <c r="C13" s="91"/>
      <c r="D13" s="91"/>
      <c r="E13" s="91"/>
      <c r="F13" s="91"/>
      <c r="G13" s="91"/>
      <c r="H13" s="91"/>
      <c r="I13" s="91"/>
      <c r="J13" s="91"/>
      <c r="K13" s="91"/>
    </row>
    <row r="14" spans="1:11">
      <c r="A14" s="87" t="s">
        <v>137</v>
      </c>
    </row>
    <row r="15" spans="1:11" ht="3.75" customHeight="1"/>
    <row r="16" spans="1:11">
      <c r="A16" s="213" t="s">
        <v>138</v>
      </c>
      <c r="B16" s="211" t="s">
        <v>139</v>
      </c>
      <c r="C16" s="211"/>
      <c r="D16" s="211"/>
      <c r="E16" s="211"/>
      <c r="F16" s="211"/>
      <c r="G16" s="211" t="s">
        <v>140</v>
      </c>
      <c r="H16" s="211"/>
      <c r="I16" s="211"/>
      <c r="J16" s="211"/>
      <c r="K16" s="211"/>
    </row>
    <row r="17" spans="1:14" ht="18.75" customHeight="1">
      <c r="A17" s="210"/>
      <c r="B17" s="92" t="s">
        <v>141</v>
      </c>
      <c r="C17" s="93" t="s">
        <v>142</v>
      </c>
      <c r="D17" s="94" t="s">
        <v>143</v>
      </c>
      <c r="E17" s="94" t="s">
        <v>144</v>
      </c>
      <c r="F17" s="95" t="s">
        <v>142</v>
      </c>
      <c r="G17" s="92" t="s">
        <v>141</v>
      </c>
      <c r="H17" s="93" t="s">
        <v>142</v>
      </c>
      <c r="I17" s="94" t="s">
        <v>143</v>
      </c>
      <c r="J17" s="94" t="s">
        <v>144</v>
      </c>
      <c r="K17" s="95" t="s">
        <v>142</v>
      </c>
    </row>
    <row r="18" spans="1:14" ht="18.75" customHeight="1">
      <c r="A18" s="88" t="s">
        <v>145</v>
      </c>
      <c r="B18" s="212"/>
      <c r="C18" s="212"/>
      <c r="D18" s="212"/>
      <c r="E18" s="212"/>
      <c r="F18" s="212"/>
      <c r="G18" s="214"/>
      <c r="H18" s="215"/>
      <c r="I18" s="215"/>
      <c r="J18" s="215"/>
      <c r="K18" s="216"/>
    </row>
    <row r="19" spans="1:14" ht="18.75" customHeight="1">
      <c r="A19" s="96" t="s">
        <v>146</v>
      </c>
      <c r="B19" s="97" t="s">
        <v>147</v>
      </c>
      <c r="C19" s="98"/>
      <c r="D19" s="99" t="s">
        <v>148</v>
      </c>
      <c r="E19" s="100"/>
      <c r="F19" s="101" t="s">
        <v>149</v>
      </c>
      <c r="G19" s="100"/>
      <c r="H19" s="102" t="s">
        <v>150</v>
      </c>
      <c r="I19" s="100"/>
      <c r="J19" s="102" t="s">
        <v>151</v>
      </c>
      <c r="K19" s="103">
        <f>C19+E19+G19+I19</f>
        <v>0</v>
      </c>
    </row>
    <row r="20" spans="1:14">
      <c r="A20" s="209" t="s">
        <v>152</v>
      </c>
      <c r="B20" s="211" t="s">
        <v>153</v>
      </c>
      <c r="C20" s="211"/>
      <c r="D20" s="211"/>
      <c r="E20" s="211"/>
      <c r="F20" s="211"/>
      <c r="G20" s="211" t="s">
        <v>154</v>
      </c>
      <c r="H20" s="211"/>
      <c r="I20" s="211"/>
      <c r="J20" s="211"/>
      <c r="K20" s="211"/>
      <c r="N20" s="87" t="s">
        <v>222</v>
      </c>
    </row>
    <row r="21" spans="1:14" ht="18.75" customHeight="1">
      <c r="A21" s="210"/>
      <c r="B21" s="212"/>
      <c r="C21" s="212"/>
      <c r="D21" s="212"/>
      <c r="E21" s="212"/>
      <c r="F21" s="212"/>
      <c r="G21" s="212"/>
      <c r="H21" s="212"/>
      <c r="I21" s="212"/>
      <c r="J21" s="212"/>
      <c r="K21" s="212"/>
      <c r="N21" s="87" t="s">
        <v>223</v>
      </c>
    </row>
    <row r="22" spans="1:14" ht="12" customHeight="1">
      <c r="A22" s="219" t="s">
        <v>155</v>
      </c>
      <c r="B22" s="88" t="s">
        <v>156</v>
      </c>
      <c r="C22" s="208" t="s">
        <v>157</v>
      </c>
      <c r="D22" s="208"/>
      <c r="E22" s="208"/>
      <c r="F22" s="208"/>
      <c r="G22" s="208"/>
      <c r="H22" s="208"/>
      <c r="I22" s="208"/>
      <c r="J22" s="208"/>
      <c r="K22" s="208"/>
      <c r="N22" s="87" t="s">
        <v>224</v>
      </c>
    </row>
    <row r="23" spans="1:14">
      <c r="A23" s="219"/>
      <c r="B23" s="212"/>
      <c r="C23" s="88" t="s">
        <v>158</v>
      </c>
      <c r="D23" s="88" t="s">
        <v>159</v>
      </c>
      <c r="E23" s="88" t="s">
        <v>160</v>
      </c>
      <c r="F23" s="214" t="s">
        <v>154</v>
      </c>
      <c r="G23" s="216"/>
      <c r="H23" s="211" t="s">
        <v>161</v>
      </c>
      <c r="I23" s="211"/>
      <c r="J23" s="211"/>
      <c r="K23" s="211"/>
      <c r="N23" s="87" t="s">
        <v>225</v>
      </c>
    </row>
    <row r="24" spans="1:14" ht="18.75" customHeight="1">
      <c r="A24" s="219"/>
      <c r="B24" s="212"/>
      <c r="C24" s="104"/>
      <c r="D24" s="105"/>
      <c r="E24" s="106"/>
      <c r="F24" s="220"/>
      <c r="G24" s="220"/>
      <c r="H24" s="107" t="s">
        <v>162</v>
      </c>
      <c r="I24" s="108"/>
      <c r="J24" s="107" t="s">
        <v>163</v>
      </c>
      <c r="K24" s="109"/>
      <c r="N24" s="87" t="s">
        <v>226</v>
      </c>
    </row>
    <row r="25" spans="1:14" ht="18.75" customHeight="1">
      <c r="A25" s="219"/>
      <c r="B25" s="212"/>
      <c r="C25" s="104"/>
      <c r="D25" s="105"/>
      <c r="E25" s="106"/>
      <c r="F25" s="220"/>
      <c r="G25" s="220"/>
      <c r="H25" s="107" t="s">
        <v>162</v>
      </c>
      <c r="I25" s="108"/>
      <c r="J25" s="107" t="s">
        <v>163</v>
      </c>
      <c r="K25" s="109"/>
      <c r="N25" s="87" t="s">
        <v>227</v>
      </c>
    </row>
    <row r="26" spans="1:14">
      <c r="N26" s="87" t="s">
        <v>228</v>
      </c>
    </row>
    <row r="27" spans="1:14">
      <c r="N27" s="87" t="s">
        <v>229</v>
      </c>
    </row>
    <row r="28" spans="1:14">
      <c r="A28" s="87" t="s">
        <v>164</v>
      </c>
    </row>
    <row r="29" spans="1:14" ht="3.75" customHeight="1"/>
    <row r="30" spans="1:14" ht="19.5" customHeight="1">
      <c r="A30" s="221" t="s">
        <v>60</v>
      </c>
      <c r="B30" s="222"/>
      <c r="C30" s="225" t="s">
        <v>182</v>
      </c>
      <c r="D30" s="296"/>
      <c r="E30" s="298" t="s">
        <v>183</v>
      </c>
      <c r="F30" s="299"/>
      <c r="G30" s="225" t="s">
        <v>184</v>
      </c>
      <c r="H30" s="296"/>
      <c r="I30" s="225" t="s">
        <v>185</v>
      </c>
      <c r="J30" s="296"/>
      <c r="K30" s="217" t="s">
        <v>169</v>
      </c>
    </row>
    <row r="31" spans="1:14" ht="24" customHeight="1">
      <c r="A31" s="223"/>
      <c r="B31" s="224"/>
      <c r="C31" s="226"/>
      <c r="D31" s="297"/>
      <c r="E31" s="300"/>
      <c r="F31" s="301"/>
      <c r="G31" s="226"/>
      <c r="H31" s="297"/>
      <c r="I31" s="226"/>
      <c r="J31" s="297"/>
      <c r="K31" s="218"/>
    </row>
    <row r="32" spans="1:14" ht="30" customHeight="1">
      <c r="A32" s="227" t="s">
        <v>187</v>
      </c>
      <c r="B32" s="228"/>
      <c r="C32" s="233"/>
      <c r="D32" s="234"/>
      <c r="E32" s="233"/>
      <c r="F32" s="234"/>
      <c r="G32" s="233"/>
      <c r="H32" s="234"/>
      <c r="I32" s="233"/>
      <c r="J32" s="234"/>
      <c r="K32" s="114" t="str">
        <f>IF(SUM(C32+E32+G32+I32)=0,"",SUM(C32+E32+G32+I32))</f>
        <v/>
      </c>
    </row>
    <row r="33" spans="1:13" ht="15" customHeight="1">
      <c r="A33" s="229" t="s">
        <v>171</v>
      </c>
      <c r="B33" s="230"/>
      <c r="C33" s="302"/>
      <c r="D33" s="303"/>
      <c r="E33" s="302"/>
      <c r="F33" s="303"/>
      <c r="G33" s="302"/>
      <c r="H33" s="303"/>
      <c r="I33" s="302"/>
      <c r="J33" s="303"/>
      <c r="K33" s="117" t="str">
        <f t="shared" ref="K33:K34" si="0">IF(SUM(C33+E33+G33+I33)=0,"",SUM(C33+E33+G33+I33))</f>
        <v/>
      </c>
    </row>
    <row r="34" spans="1:13" ht="15" customHeight="1">
      <c r="A34" s="229"/>
      <c r="B34" s="230"/>
      <c r="C34" s="304"/>
      <c r="D34" s="305"/>
      <c r="E34" s="304"/>
      <c r="F34" s="305"/>
      <c r="G34" s="304"/>
      <c r="H34" s="305"/>
      <c r="I34" s="304"/>
      <c r="J34" s="305"/>
      <c r="K34" s="119" t="str">
        <f t="shared" si="0"/>
        <v/>
      </c>
    </row>
    <row r="35" spans="1:13" ht="12" customHeight="1">
      <c r="A35" s="306" t="s">
        <v>186</v>
      </c>
      <c r="B35" s="306"/>
      <c r="C35" s="306"/>
      <c r="D35" s="306"/>
      <c r="E35" s="306"/>
      <c r="F35" s="306"/>
      <c r="G35" s="306"/>
      <c r="H35" s="306"/>
      <c r="I35" s="306"/>
      <c r="J35" s="306"/>
      <c r="K35" s="306"/>
    </row>
    <row r="37" spans="1:13">
      <c r="A37" s="87" t="s">
        <v>199</v>
      </c>
    </row>
    <row r="38" spans="1:13" ht="3.75" customHeight="1"/>
    <row r="39" spans="1:13" ht="18.75" customHeight="1">
      <c r="A39" s="236"/>
      <c r="B39" s="237"/>
      <c r="C39" s="237"/>
      <c r="D39" s="237"/>
      <c r="E39" s="237"/>
      <c r="F39" s="237"/>
      <c r="G39" s="237"/>
      <c r="H39" s="237"/>
      <c r="I39" s="237"/>
      <c r="J39" s="237"/>
      <c r="K39" s="238"/>
      <c r="M39" s="1" t="s">
        <v>217</v>
      </c>
    </row>
    <row r="40" spans="1:13" ht="18.75" customHeight="1">
      <c r="A40" s="239"/>
      <c r="B40" s="240"/>
      <c r="C40" s="240"/>
      <c r="D40" s="240"/>
      <c r="E40" s="240"/>
      <c r="F40" s="240"/>
      <c r="G40" s="240"/>
      <c r="H40" s="240"/>
      <c r="I40" s="240"/>
      <c r="J40" s="240"/>
      <c r="K40" s="241"/>
    </row>
    <row r="41" spans="1:13" ht="18.75" customHeight="1">
      <c r="A41" s="239"/>
      <c r="B41" s="240"/>
      <c r="C41" s="240"/>
      <c r="D41" s="240"/>
      <c r="E41" s="240"/>
      <c r="F41" s="240"/>
      <c r="G41" s="240"/>
      <c r="H41" s="240"/>
      <c r="I41" s="240"/>
      <c r="J41" s="240"/>
      <c r="K41" s="241"/>
    </row>
    <row r="42" spans="1:13" ht="18.75" customHeight="1">
      <c r="A42" s="242"/>
      <c r="B42" s="243"/>
      <c r="C42" s="243"/>
      <c r="D42" s="243"/>
      <c r="E42" s="243"/>
      <c r="F42" s="243"/>
      <c r="G42" s="243"/>
      <c r="H42" s="243"/>
      <c r="I42" s="243"/>
      <c r="J42" s="243"/>
      <c r="K42" s="244"/>
    </row>
    <row r="45" spans="1:13">
      <c r="A45" s="87" t="s">
        <v>174</v>
      </c>
    </row>
    <row r="46" spans="1:13" ht="3.75" customHeight="1"/>
    <row r="47" spans="1:13" ht="18.75" customHeight="1">
      <c r="A47" s="120" t="s">
        <v>175</v>
      </c>
      <c r="B47" s="121"/>
      <c r="C47" s="121"/>
    </row>
    <row r="48" spans="1:13" ht="72" customHeight="1">
      <c r="A48" s="245" t="s">
        <v>176</v>
      </c>
      <c r="B48" s="246"/>
      <c r="C48" s="247"/>
      <c r="D48" s="122"/>
      <c r="E48" s="123"/>
      <c r="F48" s="123"/>
      <c r="G48" s="123"/>
      <c r="H48" s="123"/>
      <c r="I48" s="123"/>
    </row>
    <row r="49" spans="1:13" ht="18.75" customHeight="1">
      <c r="A49" s="248" t="s">
        <v>177</v>
      </c>
      <c r="B49" s="249"/>
      <c r="C49" s="250"/>
      <c r="D49" s="251" t="s">
        <v>178</v>
      </c>
      <c r="E49" s="252"/>
      <c r="F49" s="252"/>
      <c r="G49" s="253"/>
      <c r="H49" s="254"/>
      <c r="I49" s="255"/>
    </row>
    <row r="50" spans="1:13" ht="21" customHeight="1">
      <c r="A50" s="208" t="s">
        <v>179</v>
      </c>
      <c r="B50" s="208"/>
      <c r="C50" s="208"/>
      <c r="D50" s="212"/>
      <c r="E50" s="212"/>
    </row>
    <row r="51" spans="1:13" ht="11.25" customHeight="1"/>
    <row r="52" spans="1:13">
      <c r="A52" s="6" t="s">
        <v>188</v>
      </c>
      <c r="B52" s="6"/>
      <c r="C52" s="6"/>
      <c r="E52" s="6"/>
      <c r="F52" s="6"/>
      <c r="G52" s="6"/>
      <c r="H52" s="6"/>
      <c r="I52" s="6"/>
      <c r="J52" s="6"/>
      <c r="K52" s="6"/>
      <c r="L52" s="6"/>
    </row>
    <row r="53" spans="1:13" ht="5.25" customHeight="1">
      <c r="A53" s="6"/>
      <c r="B53" s="6"/>
      <c r="C53" s="6"/>
      <c r="D53" s="6"/>
      <c r="E53" s="6"/>
      <c r="F53" s="6"/>
      <c r="G53" s="6"/>
      <c r="H53" s="6"/>
      <c r="I53" s="6"/>
      <c r="J53" s="6"/>
      <c r="K53" s="6"/>
      <c r="L53" s="6"/>
    </row>
    <row r="54" spans="1:13" ht="5.25" customHeight="1" thickBot="1">
      <c r="A54" s="6" t="s">
        <v>57</v>
      </c>
      <c r="B54" s="5"/>
      <c r="C54" s="5"/>
      <c r="D54" s="5"/>
      <c r="E54" s="5"/>
      <c r="F54" s="5"/>
      <c r="G54" s="5"/>
      <c r="H54" s="5"/>
      <c r="I54" s="5"/>
      <c r="J54" s="5"/>
      <c r="K54" s="5"/>
      <c r="L54" s="5"/>
    </row>
    <row r="55" spans="1:13" ht="12.75" thickBot="1">
      <c r="A55" s="257" t="s">
        <v>27</v>
      </c>
      <c r="B55" s="258"/>
      <c r="C55" s="3">
        <f>D11</f>
        <v>0</v>
      </c>
      <c r="D55" s="4" t="s">
        <v>58</v>
      </c>
      <c r="E55" s="259" t="s">
        <v>240</v>
      </c>
      <c r="F55" s="260"/>
      <c r="G55" s="260"/>
      <c r="H55" s="260"/>
      <c r="I55" s="260"/>
      <c r="J55" s="260"/>
      <c r="K55" s="261"/>
      <c r="L55" s="5"/>
    </row>
    <row r="56" spans="1:13" ht="12.75" thickBot="1">
      <c r="A56" s="6"/>
      <c r="B56" s="5"/>
      <c r="C56" s="5"/>
      <c r="D56" s="5"/>
      <c r="E56" s="5"/>
      <c r="F56" s="5"/>
      <c r="G56" s="5"/>
      <c r="H56" s="5"/>
      <c r="I56" s="5"/>
      <c r="J56" s="5"/>
      <c r="K56" s="5"/>
      <c r="L56" s="5"/>
    </row>
    <row r="57" spans="1:13">
      <c r="A57" s="262" t="s">
        <v>60</v>
      </c>
      <c r="B57" s="265" t="s">
        <v>61</v>
      </c>
      <c r="C57" s="266"/>
      <c r="D57" s="262" t="s">
        <v>62</v>
      </c>
      <c r="E57" s="265"/>
      <c r="F57" s="266"/>
      <c r="G57" s="262" t="s">
        <v>63</v>
      </c>
      <c r="H57" s="265"/>
      <c r="I57" s="265"/>
      <c r="J57" s="265"/>
      <c r="K57" s="265"/>
      <c r="L57" s="266"/>
      <c r="M57" s="87" t="s">
        <v>230</v>
      </c>
    </row>
    <row r="58" spans="1:13">
      <c r="A58" s="263"/>
      <c r="B58" s="267"/>
      <c r="C58" s="268"/>
      <c r="D58" s="263" t="s">
        <v>64</v>
      </c>
      <c r="E58" s="267" t="s">
        <v>65</v>
      </c>
      <c r="F58" s="268" t="s">
        <v>66</v>
      </c>
      <c r="G58" s="271" t="s">
        <v>67</v>
      </c>
      <c r="H58" s="272"/>
      <c r="I58" s="7" t="str">
        <f>IF(I78="","",ROUND(I78/F78*100,0))</f>
        <v/>
      </c>
      <c r="J58" s="273" t="s">
        <v>68</v>
      </c>
      <c r="K58" s="272"/>
      <c r="L58" s="8" t="str">
        <f>IF(I58="","",IF(I58=100,"",100-I58))</f>
        <v/>
      </c>
    </row>
    <row r="59" spans="1:13" ht="12.75" thickBot="1">
      <c r="A59" s="264"/>
      <c r="B59" s="269"/>
      <c r="C59" s="270"/>
      <c r="D59" s="264"/>
      <c r="E59" s="269"/>
      <c r="F59" s="270"/>
      <c r="G59" s="9" t="s">
        <v>64</v>
      </c>
      <c r="H59" s="10" t="s">
        <v>65</v>
      </c>
      <c r="I59" s="10" t="s">
        <v>66</v>
      </c>
      <c r="J59" s="10" t="s">
        <v>64</v>
      </c>
      <c r="K59" s="10" t="s">
        <v>65</v>
      </c>
      <c r="L59" s="11" t="s">
        <v>66</v>
      </c>
    </row>
    <row r="60" spans="1:13">
      <c r="A60" s="274" t="s">
        <v>69</v>
      </c>
      <c r="B60" s="276" t="s">
        <v>70</v>
      </c>
      <c r="C60" s="12"/>
      <c r="D60" s="13" t="s">
        <v>71</v>
      </c>
      <c r="E60" s="14" t="s">
        <v>72</v>
      </c>
      <c r="F60" s="15" t="s">
        <v>73</v>
      </c>
      <c r="G60" s="13" t="s">
        <v>74</v>
      </c>
      <c r="H60" s="14" t="s">
        <v>72</v>
      </c>
      <c r="I60" s="14" t="s">
        <v>75</v>
      </c>
      <c r="J60" s="14" t="s">
        <v>71</v>
      </c>
      <c r="K60" s="14" t="s">
        <v>72</v>
      </c>
      <c r="L60" s="15" t="s">
        <v>75</v>
      </c>
    </row>
    <row r="61" spans="1:13">
      <c r="A61" s="275"/>
      <c r="B61" s="277"/>
      <c r="C61" s="16" t="s">
        <v>76</v>
      </c>
      <c r="D61" s="17"/>
      <c r="E61" s="18" t="str">
        <f>IF(D61="","",F61/D61)</f>
        <v/>
      </c>
      <c r="F61" s="19"/>
      <c r="G61" s="17"/>
      <c r="H61" s="18" t="str">
        <f>IF(G61="","",I61/G61)</f>
        <v/>
      </c>
      <c r="I61" s="20"/>
      <c r="J61" s="18"/>
      <c r="K61" s="18" t="str">
        <f>IF(J61="","",L61/J61)</f>
        <v/>
      </c>
      <c r="L61" s="21"/>
    </row>
    <row r="62" spans="1:13">
      <c r="A62" s="275"/>
      <c r="B62" s="277"/>
      <c r="C62" s="22" t="s">
        <v>77</v>
      </c>
      <c r="D62" s="17"/>
      <c r="E62" s="18" t="str">
        <f>IF(D62="","",F62/D62)</f>
        <v/>
      </c>
      <c r="F62" s="19"/>
      <c r="G62" s="17"/>
      <c r="H62" s="18" t="str">
        <f>IF(G62="","",I62/G62)</f>
        <v/>
      </c>
      <c r="I62" s="20"/>
      <c r="J62" s="18"/>
      <c r="K62" s="18" t="str">
        <f t="shared" ref="K62:K97" si="1">IF(J62="","",L62/J62)</f>
        <v/>
      </c>
      <c r="L62" s="21"/>
    </row>
    <row r="63" spans="1:13">
      <c r="A63" s="275"/>
      <c r="B63" s="277"/>
      <c r="C63" s="23" t="s">
        <v>78</v>
      </c>
      <c r="D63" s="24"/>
      <c r="E63" s="25" t="str">
        <f>IF(D63="","",F63/D63)</f>
        <v/>
      </c>
      <c r="F63" s="26"/>
      <c r="G63" s="27"/>
      <c r="H63" s="28" t="str">
        <f>IF(G63="","",I63/G63)</f>
        <v/>
      </c>
      <c r="I63" s="29"/>
      <c r="J63" s="30"/>
      <c r="K63" s="28" t="str">
        <f t="shared" si="1"/>
        <v/>
      </c>
      <c r="L63" s="26"/>
    </row>
    <row r="64" spans="1:13">
      <c r="A64" s="275"/>
      <c r="B64" s="277"/>
      <c r="C64" s="16" t="s">
        <v>79</v>
      </c>
      <c r="D64" s="32"/>
      <c r="E64" s="28" t="str">
        <f t="shared" ref="E64:E97" si="2">IF(D64="","",F64/D64)</f>
        <v/>
      </c>
      <c r="F64" s="33"/>
      <c r="G64" s="32"/>
      <c r="H64" s="28" t="str">
        <f>IF(G64="","",I64/G64)</f>
        <v/>
      </c>
      <c r="I64" s="34"/>
      <c r="J64" s="28"/>
      <c r="K64" s="28" t="str">
        <f t="shared" si="1"/>
        <v/>
      </c>
      <c r="L64" s="33"/>
    </row>
    <row r="65" spans="1:12">
      <c r="A65" s="275"/>
      <c r="B65" s="277"/>
      <c r="C65" s="22"/>
      <c r="D65" s="35"/>
      <c r="E65" s="36" t="str">
        <f t="shared" si="2"/>
        <v/>
      </c>
      <c r="F65" s="29"/>
      <c r="G65" s="35"/>
      <c r="H65" s="37" t="str">
        <f t="shared" ref="H65:H97" si="3">IF(G65="","",I65/G65)</f>
        <v/>
      </c>
      <c r="I65" s="38"/>
      <c r="J65" s="29"/>
      <c r="K65" s="28" t="str">
        <f t="shared" si="1"/>
        <v/>
      </c>
      <c r="L65" s="26"/>
    </row>
    <row r="66" spans="1:12">
      <c r="A66" s="275"/>
      <c r="B66" s="277"/>
      <c r="C66" s="22"/>
      <c r="D66" s="35"/>
      <c r="E66" s="37" t="str">
        <f t="shared" si="2"/>
        <v/>
      </c>
      <c r="F66" s="26"/>
      <c r="G66" s="35"/>
      <c r="H66" s="37" t="str">
        <f t="shared" si="3"/>
        <v/>
      </c>
      <c r="I66" s="38"/>
      <c r="J66" s="29"/>
      <c r="K66" s="28" t="str">
        <f t="shared" si="1"/>
        <v/>
      </c>
      <c r="L66" s="26"/>
    </row>
    <row r="67" spans="1:12">
      <c r="A67" s="275"/>
      <c r="B67" s="277"/>
      <c r="C67" s="22"/>
      <c r="D67" s="39"/>
      <c r="E67" s="37" t="str">
        <f t="shared" si="2"/>
        <v/>
      </c>
      <c r="F67" s="26"/>
      <c r="G67" s="35"/>
      <c r="H67" s="37" t="str">
        <f t="shared" si="3"/>
        <v/>
      </c>
      <c r="I67" s="38"/>
      <c r="J67" s="40"/>
      <c r="K67" s="34"/>
      <c r="L67" s="26"/>
    </row>
    <row r="68" spans="1:12">
      <c r="A68" s="275"/>
      <c r="B68" s="277"/>
      <c r="C68" s="16" t="s">
        <v>80</v>
      </c>
      <c r="D68" s="32"/>
      <c r="E68" s="28" t="str">
        <f t="shared" si="2"/>
        <v/>
      </c>
      <c r="F68" s="33"/>
      <c r="G68" s="32"/>
      <c r="H68" s="34" t="str">
        <f t="shared" si="3"/>
        <v/>
      </c>
      <c r="I68" s="34"/>
      <c r="J68" s="34"/>
      <c r="K68" s="34" t="str">
        <f t="shared" si="1"/>
        <v/>
      </c>
      <c r="L68" s="33"/>
    </row>
    <row r="69" spans="1:12">
      <c r="A69" s="275"/>
      <c r="B69" s="277"/>
      <c r="C69" s="16" t="str">
        <f>C62</f>
        <v>&lt;改修工事&gt;</v>
      </c>
      <c r="D69" s="32"/>
      <c r="E69" s="28" t="str">
        <f t="shared" si="2"/>
        <v/>
      </c>
      <c r="F69" s="33"/>
      <c r="G69" s="41"/>
      <c r="H69" s="34" t="str">
        <f t="shared" si="3"/>
        <v/>
      </c>
      <c r="I69" s="34"/>
      <c r="J69" s="34"/>
      <c r="K69" s="34" t="str">
        <f t="shared" si="1"/>
        <v/>
      </c>
      <c r="L69" s="33"/>
    </row>
    <row r="70" spans="1:12">
      <c r="A70" s="275"/>
      <c r="B70" s="277"/>
      <c r="C70" s="16" t="str">
        <f>IF(C63="","",C63)</f>
        <v>　（改築）</v>
      </c>
      <c r="D70" s="32"/>
      <c r="E70" s="28" t="str">
        <f t="shared" si="2"/>
        <v/>
      </c>
      <c r="F70" s="33"/>
      <c r="G70" s="41"/>
      <c r="H70" s="34" t="str">
        <f t="shared" si="3"/>
        <v/>
      </c>
      <c r="I70" s="34"/>
      <c r="J70" s="34"/>
      <c r="K70" s="34" t="str">
        <f t="shared" si="1"/>
        <v/>
      </c>
      <c r="L70" s="33"/>
    </row>
    <row r="71" spans="1:12">
      <c r="A71" s="275"/>
      <c r="B71" s="277"/>
      <c r="C71" s="16" t="s">
        <v>79</v>
      </c>
      <c r="D71" s="32"/>
      <c r="E71" s="28" t="str">
        <f t="shared" si="2"/>
        <v/>
      </c>
      <c r="F71" s="33"/>
      <c r="G71" s="41"/>
      <c r="H71" s="34" t="str">
        <f t="shared" si="3"/>
        <v/>
      </c>
      <c r="I71" s="34"/>
      <c r="J71" s="34"/>
      <c r="K71" s="34" t="str">
        <f t="shared" si="1"/>
        <v/>
      </c>
      <c r="L71" s="33"/>
    </row>
    <row r="72" spans="1:12">
      <c r="A72" s="275"/>
      <c r="B72" s="277"/>
      <c r="C72" s="22"/>
      <c r="D72" s="31"/>
      <c r="E72" s="28" t="str">
        <f t="shared" si="2"/>
        <v/>
      </c>
      <c r="F72" s="26"/>
      <c r="G72" s="42"/>
      <c r="H72" s="34" t="str">
        <f t="shared" si="3"/>
        <v/>
      </c>
      <c r="I72" s="38"/>
      <c r="J72" s="38"/>
      <c r="K72" s="34" t="str">
        <f t="shared" si="1"/>
        <v/>
      </c>
      <c r="L72" s="26"/>
    </row>
    <row r="73" spans="1:12">
      <c r="A73" s="275"/>
      <c r="B73" s="277"/>
      <c r="C73" s="22"/>
      <c r="D73" s="31"/>
      <c r="E73" s="28" t="str">
        <f t="shared" si="2"/>
        <v/>
      </c>
      <c r="F73" s="26"/>
      <c r="G73" s="42"/>
      <c r="H73" s="34" t="str">
        <f t="shared" si="3"/>
        <v/>
      </c>
      <c r="I73" s="38"/>
      <c r="J73" s="38"/>
      <c r="K73" s="34" t="str">
        <f t="shared" si="1"/>
        <v/>
      </c>
      <c r="L73" s="26"/>
    </row>
    <row r="74" spans="1:12">
      <c r="A74" s="275"/>
      <c r="B74" s="277"/>
      <c r="C74" s="22"/>
      <c r="D74" s="31"/>
      <c r="E74" s="28" t="str">
        <f t="shared" si="2"/>
        <v/>
      </c>
      <c r="F74" s="43"/>
      <c r="G74" s="42"/>
      <c r="H74" s="34" t="str">
        <f t="shared" si="3"/>
        <v/>
      </c>
      <c r="I74" s="38"/>
      <c r="J74" s="38"/>
      <c r="K74" s="34" t="str">
        <f t="shared" si="1"/>
        <v/>
      </c>
      <c r="L74" s="26"/>
    </row>
    <row r="75" spans="1:12">
      <c r="A75" s="275"/>
      <c r="B75" s="277"/>
      <c r="C75" s="22"/>
      <c r="D75" s="31"/>
      <c r="E75" s="28" t="str">
        <f t="shared" si="2"/>
        <v/>
      </c>
      <c r="F75" s="43"/>
      <c r="G75" s="42"/>
      <c r="H75" s="34" t="str">
        <f t="shared" si="3"/>
        <v/>
      </c>
      <c r="I75" s="38"/>
      <c r="J75" s="38"/>
      <c r="K75" s="34" t="str">
        <f t="shared" si="1"/>
        <v/>
      </c>
      <c r="L75" s="26"/>
    </row>
    <row r="76" spans="1:12">
      <c r="A76" s="275"/>
      <c r="B76" s="277"/>
      <c r="C76" s="22"/>
      <c r="D76" s="31"/>
      <c r="E76" s="28" t="str">
        <f t="shared" si="2"/>
        <v/>
      </c>
      <c r="F76" s="43"/>
      <c r="G76" s="42"/>
      <c r="H76" s="34" t="str">
        <f t="shared" si="3"/>
        <v/>
      </c>
      <c r="I76" s="38"/>
      <c r="J76" s="38"/>
      <c r="K76" s="34" t="str">
        <f t="shared" si="1"/>
        <v/>
      </c>
      <c r="L76" s="26"/>
    </row>
    <row r="77" spans="1:12">
      <c r="A77" s="275"/>
      <c r="B77" s="277"/>
      <c r="C77" s="22"/>
      <c r="D77" s="31"/>
      <c r="E77" s="34" t="str">
        <f t="shared" si="2"/>
        <v/>
      </c>
      <c r="F77" s="43"/>
      <c r="G77" s="42"/>
      <c r="H77" s="34" t="str">
        <f t="shared" si="3"/>
        <v/>
      </c>
      <c r="I77" s="38"/>
      <c r="J77" s="38"/>
      <c r="K77" s="34" t="str">
        <f t="shared" si="1"/>
        <v/>
      </c>
      <c r="L77" s="26"/>
    </row>
    <row r="78" spans="1:12">
      <c r="A78" s="275"/>
      <c r="B78" s="277"/>
      <c r="C78" s="44" t="s">
        <v>81</v>
      </c>
      <c r="D78" s="45"/>
      <c r="E78" s="46" t="str">
        <f t="shared" si="2"/>
        <v/>
      </c>
      <c r="F78" s="47" t="str">
        <f>IF(SUM(F62:F77)=0,"",SUM(F62:F77))</f>
        <v/>
      </c>
      <c r="G78" s="48"/>
      <c r="H78" s="46" t="str">
        <f t="shared" si="3"/>
        <v/>
      </c>
      <c r="I78" s="46" t="str">
        <f>IF(SUM(I62:I77)=0,"",SUM(I62:I77))</f>
        <v/>
      </c>
      <c r="J78" s="49"/>
      <c r="K78" s="46" t="str">
        <f t="shared" si="1"/>
        <v/>
      </c>
      <c r="L78" s="47" t="str">
        <f>IF(SUM(L62:L77)=0,"",SUM(L62:L77))</f>
        <v/>
      </c>
    </row>
    <row r="79" spans="1:12">
      <c r="A79" s="275"/>
      <c r="B79" s="277" t="s">
        <v>82</v>
      </c>
      <c r="C79" s="50"/>
      <c r="D79" s="51"/>
      <c r="E79" s="52" t="str">
        <f t="shared" si="2"/>
        <v/>
      </c>
      <c r="F79" s="53"/>
      <c r="G79" s="51"/>
      <c r="H79" s="52" t="str">
        <f t="shared" si="3"/>
        <v/>
      </c>
      <c r="I79" s="54"/>
      <c r="J79" s="54"/>
      <c r="K79" s="52" t="str">
        <f t="shared" si="1"/>
        <v/>
      </c>
      <c r="L79" s="53"/>
    </row>
    <row r="80" spans="1:12">
      <c r="A80" s="275"/>
      <c r="B80" s="277"/>
      <c r="C80" s="55"/>
      <c r="D80" s="56"/>
      <c r="E80" s="57" t="str">
        <f t="shared" si="2"/>
        <v/>
      </c>
      <c r="F80" s="58"/>
      <c r="G80" s="56"/>
      <c r="H80" s="57" t="str">
        <f t="shared" si="3"/>
        <v/>
      </c>
      <c r="I80" s="59"/>
      <c r="J80" s="59"/>
      <c r="K80" s="57" t="str">
        <f t="shared" si="1"/>
        <v/>
      </c>
      <c r="L80" s="58"/>
    </row>
    <row r="81" spans="1:12">
      <c r="A81" s="275"/>
      <c r="B81" s="277"/>
      <c r="C81" s="55"/>
      <c r="D81" s="56"/>
      <c r="E81" s="57" t="str">
        <f t="shared" si="2"/>
        <v/>
      </c>
      <c r="F81" s="58"/>
      <c r="G81" s="56"/>
      <c r="H81" s="57" t="str">
        <f t="shared" si="3"/>
        <v/>
      </c>
      <c r="I81" s="59"/>
      <c r="J81" s="59"/>
      <c r="K81" s="57" t="str">
        <f t="shared" si="1"/>
        <v/>
      </c>
      <c r="L81" s="58"/>
    </row>
    <row r="82" spans="1:12">
      <c r="A82" s="275"/>
      <c r="B82" s="277"/>
      <c r="C82" s="55"/>
      <c r="D82" s="56"/>
      <c r="E82" s="57" t="str">
        <f t="shared" si="2"/>
        <v/>
      </c>
      <c r="F82" s="58"/>
      <c r="G82" s="56"/>
      <c r="H82" s="57" t="str">
        <f t="shared" si="3"/>
        <v/>
      </c>
      <c r="I82" s="59"/>
      <c r="J82" s="59"/>
      <c r="K82" s="57" t="str">
        <f t="shared" si="1"/>
        <v/>
      </c>
      <c r="L82" s="58"/>
    </row>
    <row r="83" spans="1:12">
      <c r="A83" s="275"/>
      <c r="B83" s="277"/>
      <c r="C83" s="60"/>
      <c r="D83" s="61"/>
      <c r="E83" s="62" t="str">
        <f t="shared" si="2"/>
        <v/>
      </c>
      <c r="F83" s="63"/>
      <c r="G83" s="61"/>
      <c r="H83" s="62" t="str">
        <f t="shared" si="3"/>
        <v/>
      </c>
      <c r="I83" s="64"/>
      <c r="J83" s="64"/>
      <c r="K83" s="62" t="str">
        <f t="shared" si="1"/>
        <v/>
      </c>
      <c r="L83" s="63"/>
    </row>
    <row r="84" spans="1:12">
      <c r="A84" s="275"/>
      <c r="B84" s="277"/>
      <c r="C84" s="65" t="s">
        <v>81</v>
      </c>
      <c r="D84" s="48"/>
      <c r="E84" s="46" t="str">
        <f t="shared" si="2"/>
        <v/>
      </c>
      <c r="F84" s="47" t="str">
        <f>IF(SUM(F79:F83)=0,"",(SUM(F79:F83)))</f>
        <v/>
      </c>
      <c r="G84" s="48"/>
      <c r="H84" s="46" t="str">
        <f t="shared" si="3"/>
        <v/>
      </c>
      <c r="I84" s="46" t="str">
        <f>IF(SUM(I79:I83)=0,"",(SUM(I79:I83)))</f>
        <v/>
      </c>
      <c r="J84" s="49"/>
      <c r="K84" s="46" t="str">
        <f t="shared" si="1"/>
        <v/>
      </c>
      <c r="L84" s="47" t="str">
        <f>IF(SUM(L79:L83)=0,"",(SUM(L79:L83)))</f>
        <v/>
      </c>
    </row>
    <row r="85" spans="1:12">
      <c r="A85" s="275"/>
      <c r="B85" s="267" t="s">
        <v>83</v>
      </c>
      <c r="C85" s="268"/>
      <c r="D85" s="48"/>
      <c r="E85" s="46" t="str">
        <f t="shared" si="2"/>
        <v/>
      </c>
      <c r="F85" s="47" t="str">
        <f>IF(F78="","",IF(F84="",F78,F78+F84))</f>
        <v/>
      </c>
      <c r="G85" s="48"/>
      <c r="H85" s="46" t="str">
        <f t="shared" si="3"/>
        <v/>
      </c>
      <c r="I85" s="46" t="str">
        <f>IF(I78="","",IF(I84="",I78,I78+I84))</f>
        <v/>
      </c>
      <c r="J85" s="49"/>
      <c r="K85" s="46" t="str">
        <f t="shared" si="1"/>
        <v/>
      </c>
      <c r="L85" s="47" t="str">
        <f>IF(L78="","",IF(L84="",L78,L78+L84))</f>
        <v/>
      </c>
    </row>
    <row r="86" spans="1:12">
      <c r="A86" s="275" t="s">
        <v>84</v>
      </c>
      <c r="B86" s="279" t="str">
        <f>C62</f>
        <v>&lt;改修工事&gt;</v>
      </c>
      <c r="C86" s="280"/>
      <c r="D86" s="66"/>
      <c r="E86" s="52" t="str">
        <f t="shared" si="2"/>
        <v/>
      </c>
      <c r="F86" s="67"/>
      <c r="G86" s="66"/>
      <c r="H86" s="52" t="str">
        <f t="shared" si="3"/>
        <v/>
      </c>
      <c r="I86" s="52"/>
      <c r="J86" s="52"/>
      <c r="K86" s="52" t="str">
        <f t="shared" si="1"/>
        <v/>
      </c>
      <c r="L86" s="67"/>
    </row>
    <row r="87" spans="1:12">
      <c r="A87" s="275"/>
      <c r="B87" s="279" t="str">
        <f>C70</f>
        <v>　（改築）</v>
      </c>
      <c r="C87" s="280"/>
      <c r="D87" s="68"/>
      <c r="E87" s="57" t="str">
        <f t="shared" si="2"/>
        <v/>
      </c>
      <c r="F87" s="69"/>
      <c r="G87" s="68"/>
      <c r="H87" s="57" t="str">
        <f t="shared" si="3"/>
        <v/>
      </c>
      <c r="I87" s="57"/>
      <c r="J87" s="57"/>
      <c r="K87" s="57" t="str">
        <f t="shared" si="1"/>
        <v/>
      </c>
      <c r="L87" s="69"/>
    </row>
    <row r="88" spans="1:12">
      <c r="A88" s="275"/>
      <c r="B88" s="70" t="s">
        <v>85</v>
      </c>
      <c r="C88" s="22"/>
      <c r="D88" s="56"/>
      <c r="E88" s="57" t="str">
        <f t="shared" si="2"/>
        <v/>
      </c>
      <c r="F88" s="58"/>
      <c r="G88" s="56"/>
      <c r="H88" s="57" t="str">
        <f t="shared" si="3"/>
        <v/>
      </c>
      <c r="I88" s="59"/>
      <c r="J88" s="59"/>
      <c r="K88" s="57" t="str">
        <f t="shared" si="1"/>
        <v/>
      </c>
      <c r="L88" s="58"/>
    </row>
    <row r="89" spans="1:12">
      <c r="A89" s="275"/>
      <c r="B89" s="70" t="s">
        <v>85</v>
      </c>
      <c r="C89" s="22"/>
      <c r="D89" s="56"/>
      <c r="E89" s="57" t="str">
        <f t="shared" si="2"/>
        <v/>
      </c>
      <c r="F89" s="58"/>
      <c r="G89" s="56"/>
      <c r="H89" s="57" t="str">
        <f t="shared" si="3"/>
        <v/>
      </c>
      <c r="I89" s="59"/>
      <c r="J89" s="59"/>
      <c r="K89" s="57" t="str">
        <f t="shared" si="1"/>
        <v/>
      </c>
      <c r="L89" s="58"/>
    </row>
    <row r="90" spans="1:12">
      <c r="A90" s="275"/>
      <c r="B90" s="71" t="s">
        <v>86</v>
      </c>
      <c r="C90" s="22"/>
      <c r="D90" s="56"/>
      <c r="E90" s="57" t="str">
        <f t="shared" si="2"/>
        <v/>
      </c>
      <c r="F90" s="58"/>
      <c r="G90" s="56"/>
      <c r="H90" s="57" t="str">
        <f t="shared" si="3"/>
        <v/>
      </c>
      <c r="I90" s="59"/>
      <c r="J90" s="59"/>
      <c r="K90" s="57" t="str">
        <f t="shared" si="1"/>
        <v/>
      </c>
      <c r="L90" s="58"/>
    </row>
    <row r="91" spans="1:12">
      <c r="A91" s="275"/>
      <c r="B91" s="279" t="s">
        <v>87</v>
      </c>
      <c r="C91" s="280"/>
      <c r="D91" s="68"/>
      <c r="E91" s="57" t="str">
        <f t="shared" si="2"/>
        <v/>
      </c>
      <c r="F91" s="69"/>
      <c r="G91" s="68"/>
      <c r="H91" s="57" t="str">
        <f t="shared" si="3"/>
        <v/>
      </c>
      <c r="I91" s="57"/>
      <c r="J91" s="57"/>
      <c r="K91" s="57" t="str">
        <f t="shared" si="1"/>
        <v/>
      </c>
      <c r="L91" s="69"/>
    </row>
    <row r="92" spans="1:12">
      <c r="A92" s="275"/>
      <c r="B92" s="279" t="str">
        <f>C70</f>
        <v>　（改築）</v>
      </c>
      <c r="C92" s="280"/>
      <c r="D92" s="68"/>
      <c r="E92" s="57" t="str">
        <f t="shared" si="2"/>
        <v/>
      </c>
      <c r="F92" s="69"/>
      <c r="G92" s="68"/>
      <c r="H92" s="57" t="str">
        <f t="shared" si="3"/>
        <v/>
      </c>
      <c r="I92" s="57"/>
      <c r="J92" s="57"/>
      <c r="K92" s="57" t="str">
        <f t="shared" si="1"/>
        <v/>
      </c>
      <c r="L92" s="69"/>
    </row>
    <row r="93" spans="1:12">
      <c r="A93" s="275"/>
      <c r="B93" s="71" t="s">
        <v>86</v>
      </c>
      <c r="C93" s="22"/>
      <c r="D93" s="56"/>
      <c r="E93" s="57" t="str">
        <f t="shared" si="2"/>
        <v/>
      </c>
      <c r="F93" s="58"/>
      <c r="G93" s="56"/>
      <c r="H93" s="57" t="str">
        <f t="shared" si="3"/>
        <v/>
      </c>
      <c r="I93" s="59"/>
      <c r="J93" s="59"/>
      <c r="K93" s="57" t="str">
        <f t="shared" si="1"/>
        <v/>
      </c>
      <c r="L93" s="58"/>
    </row>
    <row r="94" spans="1:12">
      <c r="A94" s="275"/>
      <c r="B94" s="70" t="s">
        <v>86</v>
      </c>
      <c r="C94" s="22"/>
      <c r="D94" s="56"/>
      <c r="E94" s="57" t="str">
        <f t="shared" si="2"/>
        <v/>
      </c>
      <c r="F94" s="58"/>
      <c r="G94" s="56"/>
      <c r="H94" s="57" t="str">
        <f t="shared" si="3"/>
        <v/>
      </c>
      <c r="I94" s="59"/>
      <c r="J94" s="59"/>
      <c r="K94" s="57" t="str">
        <f t="shared" si="1"/>
        <v/>
      </c>
      <c r="L94" s="58"/>
    </row>
    <row r="95" spans="1:12">
      <c r="A95" s="275"/>
      <c r="B95" s="72" t="s">
        <v>85</v>
      </c>
      <c r="C95" s="73"/>
      <c r="D95" s="61"/>
      <c r="E95" s="62" t="str">
        <f t="shared" si="2"/>
        <v/>
      </c>
      <c r="F95" s="63"/>
      <c r="G95" s="61"/>
      <c r="H95" s="62" t="str">
        <f t="shared" si="3"/>
        <v/>
      </c>
      <c r="I95" s="64"/>
      <c r="J95" s="64"/>
      <c r="K95" s="62" t="str">
        <f t="shared" si="1"/>
        <v/>
      </c>
      <c r="L95" s="63"/>
    </row>
    <row r="96" spans="1:12">
      <c r="A96" s="278"/>
      <c r="B96" s="281" t="s">
        <v>88</v>
      </c>
      <c r="C96" s="282"/>
      <c r="D96" s="48"/>
      <c r="E96" s="46" t="str">
        <f t="shared" si="2"/>
        <v/>
      </c>
      <c r="F96" s="47" t="str">
        <f>IF(SUM(F86:F95)=0,"",(SUM(F86:F95)))</f>
        <v/>
      </c>
      <c r="G96" s="48"/>
      <c r="H96" s="46" t="str">
        <f t="shared" si="3"/>
        <v/>
      </c>
      <c r="I96" s="46" t="str">
        <f>IF(SUM(I86:I95)=0,"",(SUM(I86:I95)))</f>
        <v/>
      </c>
      <c r="J96" s="49"/>
      <c r="K96" s="46" t="str">
        <f t="shared" si="1"/>
        <v/>
      </c>
      <c r="L96" s="47" t="str">
        <f>IF(SUM(L86:L95)=0,"",(SUM(L86:L95)))</f>
        <v/>
      </c>
    </row>
    <row r="97" spans="1:12" ht="12.75" thickBot="1">
      <c r="A97" s="264" t="s">
        <v>89</v>
      </c>
      <c r="B97" s="269"/>
      <c r="C97" s="270"/>
      <c r="D97" s="74"/>
      <c r="E97" s="75" t="str">
        <f t="shared" si="2"/>
        <v/>
      </c>
      <c r="F97" s="76" t="str">
        <f>IF(F85="","",IF(F96="",F85,F85+F96))</f>
        <v/>
      </c>
      <c r="G97" s="74"/>
      <c r="H97" s="75" t="str">
        <f t="shared" si="3"/>
        <v/>
      </c>
      <c r="I97" s="75" t="str">
        <f>IF(I85="","",IF(I96="",I85,I85+I96))</f>
        <v/>
      </c>
      <c r="J97" s="77"/>
      <c r="K97" s="75" t="str">
        <f t="shared" si="1"/>
        <v/>
      </c>
      <c r="L97" s="76" t="str">
        <f>IF(L85="","",IF(L96="",L85,L85+L96))</f>
        <v/>
      </c>
    </row>
    <row r="98" spans="1:12">
      <c r="A98" s="274" t="s">
        <v>90</v>
      </c>
      <c r="B98" s="284" t="s">
        <v>91</v>
      </c>
      <c r="C98" s="285"/>
      <c r="D98" s="286" t="s">
        <v>92</v>
      </c>
      <c r="E98" s="289" t="s">
        <v>92</v>
      </c>
      <c r="F98" s="78"/>
      <c r="G98" s="286"/>
      <c r="H98" s="289"/>
      <c r="I98" s="79"/>
      <c r="J98" s="289"/>
      <c r="K98" s="289" t="s">
        <v>92</v>
      </c>
      <c r="L98" s="78"/>
    </row>
    <row r="99" spans="1:12">
      <c r="A99" s="275"/>
      <c r="B99" s="294" t="s">
        <v>93</v>
      </c>
      <c r="C99" s="295"/>
      <c r="D99" s="287"/>
      <c r="E99" s="290"/>
      <c r="F99" s="58" t="s">
        <v>92</v>
      </c>
      <c r="G99" s="287"/>
      <c r="H99" s="290"/>
      <c r="I99" s="59"/>
      <c r="J99" s="290"/>
      <c r="K99" s="290"/>
      <c r="L99" s="58" t="s">
        <v>92</v>
      </c>
    </row>
    <row r="100" spans="1:12">
      <c r="A100" s="275"/>
      <c r="B100" s="294" t="s">
        <v>94</v>
      </c>
      <c r="C100" s="295"/>
      <c r="D100" s="287"/>
      <c r="E100" s="290"/>
      <c r="F100" s="58" t="s">
        <v>92</v>
      </c>
      <c r="G100" s="287"/>
      <c r="H100" s="290"/>
      <c r="I100" s="59"/>
      <c r="J100" s="290"/>
      <c r="K100" s="290"/>
      <c r="L100" s="58" t="s">
        <v>92</v>
      </c>
    </row>
    <row r="101" spans="1:12">
      <c r="A101" s="275"/>
      <c r="B101" s="294" t="s">
        <v>45</v>
      </c>
      <c r="C101" s="295"/>
      <c r="D101" s="287"/>
      <c r="E101" s="290"/>
      <c r="F101" s="58" t="s">
        <v>26</v>
      </c>
      <c r="G101" s="287"/>
      <c r="H101" s="290"/>
      <c r="I101" s="59"/>
      <c r="J101" s="290"/>
      <c r="K101" s="290"/>
      <c r="L101" s="58" t="s">
        <v>92</v>
      </c>
    </row>
    <row r="102" spans="1:12">
      <c r="A102" s="275"/>
      <c r="B102" s="294" t="s">
        <v>95</v>
      </c>
      <c r="C102" s="295"/>
      <c r="D102" s="287"/>
      <c r="E102" s="290"/>
      <c r="F102" s="43"/>
      <c r="G102" s="287"/>
      <c r="H102" s="290"/>
      <c r="I102" s="59"/>
      <c r="J102" s="290"/>
      <c r="K102" s="290"/>
      <c r="L102" s="58" t="s">
        <v>92</v>
      </c>
    </row>
    <row r="103" spans="1:12">
      <c r="A103" s="275"/>
      <c r="B103" s="294" t="s">
        <v>96</v>
      </c>
      <c r="C103" s="295"/>
      <c r="D103" s="287"/>
      <c r="E103" s="290"/>
      <c r="F103" s="43"/>
      <c r="G103" s="287"/>
      <c r="H103" s="290"/>
      <c r="I103" s="59"/>
      <c r="J103" s="290"/>
      <c r="K103" s="290"/>
      <c r="L103" s="58" t="s">
        <v>92</v>
      </c>
    </row>
    <row r="104" spans="1:12">
      <c r="A104" s="275"/>
      <c r="B104" s="294" t="s">
        <v>97</v>
      </c>
      <c r="C104" s="295"/>
      <c r="D104" s="288"/>
      <c r="E104" s="291"/>
      <c r="F104" s="43"/>
      <c r="G104" s="288"/>
      <c r="H104" s="291"/>
      <c r="I104" s="64"/>
      <c r="J104" s="291"/>
      <c r="K104" s="291"/>
      <c r="L104" s="58"/>
    </row>
    <row r="105" spans="1:12" ht="12.75" thickBot="1">
      <c r="A105" s="283"/>
      <c r="B105" s="292" t="s">
        <v>98</v>
      </c>
      <c r="C105" s="293"/>
      <c r="D105" s="80" t="s">
        <v>99</v>
      </c>
      <c r="E105" s="81" t="s">
        <v>99</v>
      </c>
      <c r="F105" s="76" t="str">
        <f>IF(SUM(F98:F104)=0,"",SUM(F98:F104))</f>
        <v/>
      </c>
      <c r="G105" s="80" t="s">
        <v>100</v>
      </c>
      <c r="H105" s="81" t="s">
        <v>100</v>
      </c>
      <c r="I105" s="75" t="str">
        <f>IF(SUM(I98:I104)=0,"",SUM(I98:I104))</f>
        <v/>
      </c>
      <c r="J105" s="81" t="s">
        <v>100</v>
      </c>
      <c r="K105" s="81" t="s">
        <v>100</v>
      </c>
      <c r="L105" s="76" t="str">
        <f>IF(SUM(L98:L104)=0,"",SUM(L98:L104))</f>
        <v/>
      </c>
    </row>
    <row r="107" spans="1:12" ht="13.5">
      <c r="A107" s="82" t="s">
        <v>101</v>
      </c>
      <c r="B107" s="2"/>
      <c r="C107" s="2"/>
      <c r="D107" s="2"/>
      <c r="E107" s="2"/>
      <c r="F107" s="2"/>
      <c r="G107" s="2"/>
      <c r="H107" s="2"/>
      <c r="I107" s="2"/>
      <c r="J107" s="2"/>
    </row>
    <row r="108" spans="1:12" ht="13.5">
      <c r="A108" s="82"/>
      <c r="B108" s="2"/>
      <c r="C108" s="2"/>
      <c r="D108" s="2"/>
      <c r="E108" s="2"/>
      <c r="F108" s="2"/>
      <c r="G108" s="2"/>
      <c r="H108" s="2"/>
      <c r="I108" s="2"/>
      <c r="J108" s="2"/>
    </row>
    <row r="109" spans="1:12" ht="13.5">
      <c r="A109" s="83" t="s">
        <v>102</v>
      </c>
      <c r="B109" s="84" t="s">
        <v>103</v>
      </c>
      <c r="C109" s="84"/>
      <c r="D109" s="84"/>
      <c r="E109" s="84"/>
      <c r="F109" s="84"/>
      <c r="G109" s="84"/>
      <c r="H109" s="84"/>
      <c r="I109" s="84"/>
      <c r="J109" s="84"/>
    </row>
    <row r="110" spans="1:12" ht="13.5">
      <c r="A110" s="83"/>
      <c r="B110" s="84" t="s">
        <v>104</v>
      </c>
      <c r="C110" s="84"/>
      <c r="D110" s="84"/>
      <c r="E110" s="84"/>
      <c r="F110" s="84"/>
      <c r="G110" s="84"/>
      <c r="H110" s="84"/>
      <c r="I110" s="84"/>
      <c r="J110" s="84"/>
    </row>
    <row r="111" spans="1:12" ht="13.5">
      <c r="A111" s="83" t="s">
        <v>105</v>
      </c>
      <c r="B111" s="84" t="s">
        <v>106</v>
      </c>
      <c r="C111" s="84"/>
      <c r="D111" s="84"/>
      <c r="E111" s="84"/>
      <c r="F111" s="84"/>
      <c r="G111" s="84"/>
      <c r="H111" s="84"/>
      <c r="I111" s="84"/>
      <c r="J111" s="84"/>
    </row>
    <row r="112" spans="1:12" ht="13.5">
      <c r="A112" s="83"/>
      <c r="B112" s="84" t="s">
        <v>107</v>
      </c>
      <c r="C112" s="84"/>
      <c r="D112" s="84"/>
      <c r="E112" s="84"/>
      <c r="F112" s="84"/>
      <c r="G112" s="84"/>
      <c r="H112" s="84"/>
      <c r="I112" s="84"/>
      <c r="J112" s="84"/>
    </row>
    <row r="113" spans="1:10" ht="13.5">
      <c r="A113" s="83" t="s">
        <v>108</v>
      </c>
      <c r="B113" s="84" t="s">
        <v>109</v>
      </c>
      <c r="C113" s="84"/>
      <c r="D113" s="84"/>
      <c r="E113" s="84"/>
      <c r="F113" s="84"/>
      <c r="G113" s="84"/>
      <c r="H113" s="84"/>
      <c r="I113" s="84"/>
      <c r="J113" s="84"/>
    </row>
    <row r="114" spans="1:10" ht="13.5">
      <c r="A114" s="83" t="s">
        <v>110</v>
      </c>
      <c r="B114" s="84" t="s">
        <v>111</v>
      </c>
      <c r="C114" s="84"/>
      <c r="D114" s="84"/>
      <c r="E114" s="84"/>
      <c r="F114" s="84"/>
      <c r="G114" s="84"/>
      <c r="H114" s="84"/>
      <c r="I114" s="84"/>
      <c r="J114" s="84"/>
    </row>
    <row r="115" spans="1:10" ht="13.5">
      <c r="A115" s="83"/>
      <c r="B115" s="84" t="s">
        <v>112</v>
      </c>
      <c r="C115" s="84"/>
      <c r="D115" s="84"/>
      <c r="E115" s="84"/>
      <c r="F115" s="84"/>
      <c r="G115" s="84"/>
      <c r="H115" s="84"/>
      <c r="I115" s="84"/>
      <c r="J115" s="84"/>
    </row>
    <row r="116" spans="1:10" ht="13.5">
      <c r="A116" s="83"/>
      <c r="B116" s="84" t="s">
        <v>113</v>
      </c>
      <c r="C116" s="84"/>
      <c r="D116" s="84"/>
      <c r="E116" s="84"/>
      <c r="F116" s="84"/>
      <c r="G116" s="84"/>
      <c r="H116" s="84"/>
      <c r="I116" s="84"/>
      <c r="J116" s="84"/>
    </row>
    <row r="117" spans="1:10" ht="13.5">
      <c r="A117" s="83"/>
      <c r="B117" s="84"/>
      <c r="C117" s="84"/>
      <c r="D117" s="84"/>
      <c r="E117" s="84"/>
      <c r="F117" s="84"/>
      <c r="G117" s="84"/>
      <c r="H117" s="84"/>
      <c r="I117" s="84"/>
      <c r="J117" s="84"/>
    </row>
    <row r="118" spans="1:10" ht="13.5">
      <c r="A118" s="83" t="s">
        <v>114</v>
      </c>
      <c r="B118" s="84" t="s">
        <v>115</v>
      </c>
      <c r="C118" s="84"/>
      <c r="D118" s="84"/>
      <c r="E118" s="84"/>
      <c r="F118" s="84"/>
      <c r="G118" s="84"/>
      <c r="H118" s="84"/>
      <c r="I118" s="84"/>
      <c r="J118" s="84"/>
    </row>
    <row r="119" spans="1:10" ht="13.5">
      <c r="A119" s="83"/>
      <c r="B119" s="84"/>
      <c r="C119" s="84"/>
      <c r="D119" s="84"/>
      <c r="E119" s="84"/>
      <c r="F119" s="84"/>
      <c r="G119" s="84"/>
      <c r="H119" s="84"/>
      <c r="I119" s="84"/>
      <c r="J119" s="84"/>
    </row>
    <row r="120" spans="1:10" ht="13.5">
      <c r="A120" s="83" t="s">
        <v>116</v>
      </c>
      <c r="B120" s="84" t="s">
        <v>117</v>
      </c>
      <c r="C120" s="84"/>
      <c r="D120" s="84"/>
      <c r="E120" s="84"/>
      <c r="F120" s="84"/>
      <c r="G120" s="84"/>
      <c r="H120" s="84"/>
      <c r="I120" s="84"/>
      <c r="J120" s="84"/>
    </row>
    <row r="121" spans="1:10" ht="13.5">
      <c r="A121" s="83" t="s">
        <v>118</v>
      </c>
      <c r="B121" s="84" t="s">
        <v>119</v>
      </c>
      <c r="C121" s="84"/>
      <c r="D121" s="84"/>
      <c r="E121" s="84"/>
      <c r="F121" s="84"/>
      <c r="G121" s="84"/>
      <c r="H121" s="84"/>
      <c r="I121" s="84"/>
      <c r="J121" s="84"/>
    </row>
    <row r="122" spans="1:10" ht="13.5">
      <c r="A122" s="83" t="s">
        <v>118</v>
      </c>
      <c r="B122" s="84" t="s">
        <v>120</v>
      </c>
      <c r="C122" s="84"/>
      <c r="D122" s="84"/>
      <c r="E122" s="84"/>
      <c r="F122" s="84"/>
      <c r="G122" s="84"/>
      <c r="H122" s="84"/>
      <c r="I122" s="84"/>
      <c r="J122" s="84"/>
    </row>
    <row r="123" spans="1:10" ht="13.5">
      <c r="A123" s="83" t="s">
        <v>121</v>
      </c>
      <c r="B123" s="85" t="s">
        <v>122</v>
      </c>
      <c r="C123" s="85"/>
      <c r="D123" s="84"/>
      <c r="E123" s="84"/>
      <c r="F123" s="84"/>
      <c r="G123" s="84"/>
      <c r="H123" s="84"/>
      <c r="I123" s="84"/>
      <c r="J123" s="84"/>
    </row>
    <row r="124" spans="1:10" ht="13.5">
      <c r="A124" s="83" t="s">
        <v>123</v>
      </c>
      <c r="B124" s="85" t="s">
        <v>124</v>
      </c>
      <c r="C124" s="85"/>
      <c r="D124" s="84"/>
      <c r="E124" s="84"/>
      <c r="F124" s="84"/>
      <c r="G124" s="84"/>
      <c r="H124" s="84"/>
      <c r="I124" s="84"/>
      <c r="J124" s="84"/>
    </row>
    <row r="125" spans="1:10" ht="13.5">
      <c r="A125" s="83" t="s">
        <v>118</v>
      </c>
      <c r="B125" s="85" t="s">
        <v>125</v>
      </c>
      <c r="C125" s="85"/>
      <c r="D125" s="84"/>
      <c r="E125" s="84"/>
      <c r="F125" s="84"/>
      <c r="G125" s="84"/>
      <c r="H125" s="84"/>
      <c r="I125" s="84"/>
      <c r="J125" s="84"/>
    </row>
    <row r="126" spans="1:10" ht="13.5">
      <c r="A126" s="83" t="s">
        <v>118</v>
      </c>
      <c r="B126" s="85" t="s">
        <v>126</v>
      </c>
      <c r="C126" s="85"/>
      <c r="D126" s="84"/>
      <c r="E126" s="84"/>
      <c r="F126" s="84"/>
      <c r="G126" s="84"/>
      <c r="H126" s="84"/>
      <c r="I126" s="84"/>
      <c r="J126" s="84"/>
    </row>
    <row r="127" spans="1:10" ht="13.5">
      <c r="A127" s="83" t="s">
        <v>127</v>
      </c>
      <c r="B127" s="84" t="s">
        <v>128</v>
      </c>
      <c r="C127" s="84"/>
      <c r="D127" s="84"/>
      <c r="E127" s="84"/>
      <c r="F127" s="84"/>
      <c r="G127" s="84"/>
      <c r="H127" s="84"/>
      <c r="I127" s="84"/>
      <c r="J127" s="84"/>
    </row>
    <row r="128" spans="1:10" ht="13.5">
      <c r="A128" s="83" t="s">
        <v>129</v>
      </c>
      <c r="B128" s="84" t="s">
        <v>130</v>
      </c>
      <c r="C128" s="84"/>
      <c r="D128" s="84"/>
      <c r="E128" s="84"/>
      <c r="F128" s="84"/>
      <c r="G128" s="84"/>
      <c r="H128" s="84"/>
      <c r="I128" s="84"/>
      <c r="J128" s="84"/>
    </row>
    <row r="129" spans="1:10" ht="13.5">
      <c r="A129" s="86"/>
      <c r="B129" s="84" t="s">
        <v>131</v>
      </c>
      <c r="C129" s="84"/>
      <c r="D129" s="84"/>
      <c r="E129" s="84"/>
      <c r="F129" s="84"/>
      <c r="G129" s="84"/>
      <c r="H129" s="84"/>
      <c r="I129" s="84"/>
      <c r="J129" s="84"/>
    </row>
  </sheetData>
  <mergeCells count="90">
    <mergeCell ref="G98:G104"/>
    <mergeCell ref="H98:H104"/>
    <mergeCell ref="J98:J104"/>
    <mergeCell ref="K98:K104"/>
    <mergeCell ref="B99:C99"/>
    <mergeCell ref="B100:C100"/>
    <mergeCell ref="B101:C101"/>
    <mergeCell ref="B102:C102"/>
    <mergeCell ref="B103:C103"/>
    <mergeCell ref="B104:C104"/>
    <mergeCell ref="E98:E104"/>
    <mergeCell ref="A97:C97"/>
    <mergeCell ref="A98:A105"/>
    <mergeCell ref="B98:C98"/>
    <mergeCell ref="D98:D104"/>
    <mergeCell ref="B105:C105"/>
    <mergeCell ref="A60:A85"/>
    <mergeCell ref="B60:B78"/>
    <mergeCell ref="B79:B84"/>
    <mergeCell ref="B85:C85"/>
    <mergeCell ref="B96:C96"/>
    <mergeCell ref="A86:A96"/>
    <mergeCell ref="B86:C86"/>
    <mergeCell ref="B87:C87"/>
    <mergeCell ref="B91:C91"/>
    <mergeCell ref="B92:C92"/>
    <mergeCell ref="A55:B55"/>
    <mergeCell ref="E55:K55"/>
    <mergeCell ref="A57:A59"/>
    <mergeCell ref="B57:C59"/>
    <mergeCell ref="D57:F57"/>
    <mergeCell ref="G57:L57"/>
    <mergeCell ref="D58:D59"/>
    <mergeCell ref="E58:E59"/>
    <mergeCell ref="F58:F59"/>
    <mergeCell ref="G58:H58"/>
    <mergeCell ref="J58:K58"/>
    <mergeCell ref="A48:C48"/>
    <mergeCell ref="A49:C49"/>
    <mergeCell ref="D49:G49"/>
    <mergeCell ref="H49:I49"/>
    <mergeCell ref="A50:C50"/>
    <mergeCell ref="D50:E50"/>
    <mergeCell ref="A39:K42"/>
    <mergeCell ref="A32:B32"/>
    <mergeCell ref="C32:D32"/>
    <mergeCell ref="E32:F32"/>
    <mergeCell ref="G32:H32"/>
    <mergeCell ref="I32:J32"/>
    <mergeCell ref="A33:B34"/>
    <mergeCell ref="C33:D33"/>
    <mergeCell ref="E33:F33"/>
    <mergeCell ref="G33:H33"/>
    <mergeCell ref="I33:J33"/>
    <mergeCell ref="C34:D34"/>
    <mergeCell ref="E34:F34"/>
    <mergeCell ref="G34:H34"/>
    <mergeCell ref="I34:J34"/>
    <mergeCell ref="A35:K35"/>
    <mergeCell ref="K30:K31"/>
    <mergeCell ref="A22:A25"/>
    <mergeCell ref="C22:K22"/>
    <mergeCell ref="B23:B25"/>
    <mergeCell ref="F23:G23"/>
    <mergeCell ref="H23:K23"/>
    <mergeCell ref="F24:G24"/>
    <mergeCell ref="F25:G25"/>
    <mergeCell ref="A30:B31"/>
    <mergeCell ref="C30:D31"/>
    <mergeCell ref="E30:F31"/>
    <mergeCell ref="G30:H31"/>
    <mergeCell ref="I30:J31"/>
    <mergeCell ref="A16:A17"/>
    <mergeCell ref="B16:F16"/>
    <mergeCell ref="G16:K16"/>
    <mergeCell ref="B18:F18"/>
    <mergeCell ref="G18:K18"/>
    <mergeCell ref="A20:A21"/>
    <mergeCell ref="B20:F20"/>
    <mergeCell ref="G20:K20"/>
    <mergeCell ref="B21:F21"/>
    <mergeCell ref="G21:K21"/>
    <mergeCell ref="A11:C11"/>
    <mergeCell ref="D11:F11"/>
    <mergeCell ref="G11:K11"/>
    <mergeCell ref="A4:K4"/>
    <mergeCell ref="B7:G7"/>
    <mergeCell ref="A10:C10"/>
    <mergeCell ref="D10:F10"/>
    <mergeCell ref="G10:K10"/>
  </mergeCells>
  <phoneticPr fontId="1"/>
  <dataValidations count="10">
    <dataValidation type="list" allowBlank="1" showInputMessage="1" showErrorMessage="1" sqref="B18:F18" xr:uid="{67F5D7BE-C2D6-4624-B97D-88B3A8B99689}">
      <formula1>"新築,移転新築,増築,改修,改築"</formula1>
    </dataValidation>
    <dataValidation type="list" allowBlank="1" showInputMessage="1" showErrorMessage="1" sqref="B23:B25 D48" xr:uid="{6A03E680-E84C-4438-B056-3877E19EA706}">
      <formula1>"有,無"</formula1>
    </dataValidation>
    <dataValidation type="list" allowBlank="1" showInputMessage="1" showErrorMessage="1" sqref="I24:I25" xr:uid="{CA4F5CA1-A1D6-4A66-8FF2-7718723D0656}">
      <formula1>"有（承認済）,有（申請済）,有（申請予定）,無"</formula1>
    </dataValidation>
    <dataValidation type="list" allowBlank="1" showInputMessage="1" showErrorMessage="1" sqref="K24:K25" xr:uid="{B2520D8F-95D8-4191-B42A-75BED3DAA226}">
      <formula1>"転用,譲渡,交換,貸付,取壊し"</formula1>
    </dataValidation>
    <dataValidation type="list" allowBlank="1" showInputMessage="1" showErrorMessage="1" sqref="G18:K18" xr:uid="{0CF42571-9F00-4525-940A-D44454D0C08B}">
      <formula1>"新築,移転新築,増築,改築"</formula1>
    </dataValidation>
    <dataValidation type="list" allowBlank="1" showInputMessage="1" showErrorMessage="1" sqref="D50:E50" xr:uid="{3C21A4C6-2AE2-4909-A514-C9746B2BC8D9}">
      <formula1>"病床確保,発熱外来,自宅療養者等医療"</formula1>
    </dataValidation>
    <dataValidation showInputMessage="1" showErrorMessage="1" sqref="C69" xr:uid="{1E957049-72B9-4030-BFA3-2BD2D9390712}"/>
    <dataValidation type="list" showInputMessage="1" showErrorMessage="1" sqref="C62" xr:uid="{359841C1-D735-49E1-8D25-284FDC229BB2}">
      <formula1>" &lt;建築工事&gt;, &lt;改修工事&gt;"</formula1>
    </dataValidation>
    <dataValidation type="list" allowBlank="1" showInputMessage="1" showErrorMessage="1" sqref="C63" xr:uid="{955A928A-3FF3-45FE-ACA2-71072D184F84}">
      <formula1>"　（新築）,（移転新築）,　（増築）,　（改築）"</formula1>
    </dataValidation>
    <dataValidation type="list" allowBlank="1" showInputMessage="1" showErrorMessage="1" sqref="B21:K21" xr:uid="{2AD20F7B-DD31-445E-BA24-4B87985A6262}">
      <formula1>$N$20:$N$27</formula1>
    </dataValidation>
  </dataValidations>
  <printOptions horizontalCentered="1"/>
  <pageMargins left="0.31496062992125984" right="0.31496062992125984" top="0.55118110236220474" bottom="0.55118110236220474" header="0.31496062992125984" footer="0.31496062992125984"/>
  <pageSetup paperSize="9" scale="81" orientation="portrait" blackAndWhite="1" r:id="rId1"/>
  <rowBreaks count="1" manualBreakCount="1">
    <brk id="51" max="1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9"/>
  <sheetViews>
    <sheetView view="pageBreakPreview" zoomScale="85" zoomScaleNormal="100" zoomScaleSheetLayoutView="85" workbookViewId="0"/>
  </sheetViews>
  <sheetFormatPr defaultRowHeight="14.25"/>
  <cols>
    <col min="1" max="1" width="16" style="125" customWidth="1"/>
    <col min="2" max="2" width="10.375" style="125" customWidth="1"/>
    <col min="3" max="3" width="9.625" style="125" customWidth="1"/>
    <col min="4" max="4" width="10.125" style="125" customWidth="1"/>
    <col min="5" max="11" width="9.625" style="125" customWidth="1"/>
    <col min="12" max="12" width="10.875" style="125" customWidth="1"/>
    <col min="13" max="13" width="39.5" style="125" bestFit="1" customWidth="1"/>
    <col min="14" max="14" width="63.75" style="125" hidden="1" customWidth="1"/>
    <col min="15" max="15" width="9.25" style="125" customWidth="1"/>
    <col min="16" max="16384" width="9" style="125"/>
  </cols>
  <sheetData>
    <row r="1" spans="1:15">
      <c r="A1" s="124"/>
    </row>
    <row r="2" spans="1:15" ht="11.25" customHeight="1">
      <c r="A2" s="126"/>
      <c r="B2" s="127"/>
    </row>
    <row r="3" spans="1:15" ht="18.75" customHeight="1">
      <c r="A3" s="126" t="s">
        <v>198</v>
      </c>
    </row>
    <row r="4" spans="1:15" ht="18.75" customHeight="1">
      <c r="A4" s="307" t="s">
        <v>47</v>
      </c>
      <c r="B4" s="307"/>
      <c r="C4" s="307"/>
      <c r="D4" s="307"/>
      <c r="E4" s="307"/>
      <c r="F4" s="307"/>
      <c r="G4" s="307"/>
      <c r="H4" s="307"/>
      <c r="I4" s="307"/>
      <c r="J4" s="307"/>
      <c r="K4" s="307"/>
      <c r="L4" s="307"/>
    </row>
    <row r="5" spans="1:15" ht="6.75" customHeight="1">
      <c r="A5" s="138"/>
      <c r="B5" s="138"/>
      <c r="C5" s="138"/>
      <c r="D5" s="138"/>
      <c r="E5" s="138"/>
      <c r="F5" s="138"/>
      <c r="G5" s="138"/>
      <c r="H5" s="138"/>
      <c r="I5" s="138"/>
      <c r="J5" s="138"/>
      <c r="K5" s="138"/>
      <c r="L5" s="138"/>
    </row>
    <row r="6" spans="1:15" ht="18.75" customHeight="1">
      <c r="H6" s="141" t="s">
        <v>48</v>
      </c>
      <c r="I6" s="185" t="str">
        <f>IF(第8号!F13="","                           ",第8号!F13)</f>
        <v xml:space="preserve">                           </v>
      </c>
      <c r="J6" s="127"/>
      <c r="K6" s="127"/>
      <c r="L6" s="127"/>
      <c r="M6" s="128"/>
    </row>
    <row r="7" spans="1:15" ht="18.75" customHeight="1">
      <c r="H7" s="141"/>
      <c r="I7" s="185" t="str">
        <f>IF(第8号!F14="","                           ",第8号!F14)</f>
        <v xml:space="preserve">                           </v>
      </c>
      <c r="J7" s="127"/>
      <c r="K7" s="127"/>
      <c r="L7" s="127"/>
      <c r="M7" s="167"/>
    </row>
    <row r="8" spans="1:15" ht="9" customHeight="1" thickBot="1">
      <c r="G8" s="139"/>
      <c r="H8" s="139"/>
      <c r="I8" s="139"/>
      <c r="J8" s="139"/>
      <c r="K8" s="139"/>
      <c r="L8" s="139"/>
      <c r="M8" s="129"/>
    </row>
    <row r="9" spans="1:15" ht="18.75" customHeight="1">
      <c r="A9" s="308" t="s">
        <v>7</v>
      </c>
      <c r="B9" s="315" t="s">
        <v>8</v>
      </c>
      <c r="C9" s="142" t="s">
        <v>10</v>
      </c>
      <c r="D9" s="142" t="s">
        <v>13</v>
      </c>
      <c r="E9" s="142" t="s">
        <v>14</v>
      </c>
      <c r="F9" s="313" t="s">
        <v>16</v>
      </c>
      <c r="G9" s="313" t="s">
        <v>18</v>
      </c>
      <c r="H9" s="142" t="s">
        <v>21</v>
      </c>
      <c r="I9" s="142" t="s">
        <v>21</v>
      </c>
      <c r="J9" s="142" t="s">
        <v>41</v>
      </c>
      <c r="K9" s="142" t="s">
        <v>43</v>
      </c>
      <c r="L9" s="143" t="s">
        <v>216</v>
      </c>
      <c r="O9" s="130"/>
    </row>
    <row r="10" spans="1:15" ht="18.75" customHeight="1">
      <c r="A10" s="309"/>
      <c r="B10" s="316"/>
      <c r="C10" s="144" t="s">
        <v>11</v>
      </c>
      <c r="D10" s="144" t="s">
        <v>38</v>
      </c>
      <c r="E10" s="145" t="s">
        <v>54</v>
      </c>
      <c r="F10" s="314"/>
      <c r="G10" s="314"/>
      <c r="H10" s="144" t="s">
        <v>22</v>
      </c>
      <c r="I10" s="144" t="s">
        <v>24</v>
      </c>
      <c r="J10" s="144" t="s">
        <v>42</v>
      </c>
      <c r="K10" s="144" t="s">
        <v>44</v>
      </c>
      <c r="L10" s="146" t="s">
        <v>215</v>
      </c>
    </row>
    <row r="11" spans="1:15" ht="28.5" customHeight="1" thickBot="1">
      <c r="A11" s="310"/>
      <c r="B11" s="147" t="s">
        <v>9</v>
      </c>
      <c r="C11" s="148" t="s">
        <v>12</v>
      </c>
      <c r="D11" s="149" t="s">
        <v>39</v>
      </c>
      <c r="E11" s="148" t="s">
        <v>15</v>
      </c>
      <c r="F11" s="149" t="s">
        <v>17</v>
      </c>
      <c r="G11" s="149" t="s">
        <v>19</v>
      </c>
      <c r="H11" s="150" t="s">
        <v>20</v>
      </c>
      <c r="I11" s="150" t="s">
        <v>23</v>
      </c>
      <c r="J11" s="150" t="s">
        <v>25</v>
      </c>
      <c r="K11" s="150" t="s">
        <v>40</v>
      </c>
      <c r="L11" s="151" t="s">
        <v>56</v>
      </c>
    </row>
    <row r="12" spans="1:15" ht="18.75" customHeight="1">
      <c r="A12" s="152" t="s">
        <v>37</v>
      </c>
      <c r="B12" s="153" t="s">
        <v>6</v>
      </c>
      <c r="C12" s="154" t="s">
        <v>6</v>
      </c>
      <c r="D12" s="154" t="s">
        <v>6</v>
      </c>
      <c r="E12" s="154" t="s">
        <v>6</v>
      </c>
      <c r="F12" s="154" t="s">
        <v>6</v>
      </c>
      <c r="G12" s="154" t="s">
        <v>6</v>
      </c>
      <c r="H12" s="154" t="s">
        <v>6</v>
      </c>
      <c r="I12" s="154" t="s">
        <v>6</v>
      </c>
      <c r="J12" s="154"/>
      <c r="K12" s="154"/>
      <c r="L12" s="155"/>
      <c r="N12" s="183" t="s">
        <v>231</v>
      </c>
      <c r="O12" s="179"/>
    </row>
    <row r="13" spans="1:15" ht="62.25" customHeight="1" thickBot="1">
      <c r="A13" s="180"/>
      <c r="B13" s="181"/>
      <c r="C13" s="182"/>
      <c r="D13" s="176">
        <f>B13-C13</f>
        <v>0</v>
      </c>
      <c r="E13" s="182"/>
      <c r="F13" s="182"/>
      <c r="G13" s="176">
        <f>MIN(E13,F13)</f>
        <v>0</v>
      </c>
      <c r="H13" s="182"/>
      <c r="I13" s="176">
        <f>ROUNDDOWN(H13,-3)</f>
        <v>0</v>
      </c>
      <c r="J13" s="182"/>
      <c r="K13" s="182"/>
      <c r="L13" s="177">
        <f>K13-J13</f>
        <v>0</v>
      </c>
      <c r="M13" s="184" t="s">
        <v>233</v>
      </c>
      <c r="N13" s="178" t="s">
        <v>232</v>
      </c>
      <c r="O13" s="179"/>
    </row>
    <row r="14" spans="1:15" ht="19.5" customHeight="1">
      <c r="A14" s="180"/>
      <c r="B14" s="181"/>
      <c r="C14" s="182"/>
      <c r="D14" s="176"/>
      <c r="E14" s="182"/>
      <c r="F14" s="182"/>
      <c r="G14" s="176">
        <f t="shared" ref="G14:G15" si="0">MIN(E14,F14)</f>
        <v>0</v>
      </c>
      <c r="H14" s="182"/>
      <c r="I14" s="176">
        <f t="shared" ref="I14:I15" si="1">ROUNDDOWN(H14,-3)</f>
        <v>0</v>
      </c>
      <c r="J14" s="182"/>
      <c r="K14" s="182"/>
      <c r="L14" s="177">
        <f>K14-J14</f>
        <v>0</v>
      </c>
      <c r="N14" s="168"/>
      <c r="O14" s="179"/>
    </row>
    <row r="15" spans="1:15" ht="19.5" customHeight="1" thickBot="1">
      <c r="A15" s="180"/>
      <c r="B15" s="181"/>
      <c r="C15" s="182"/>
      <c r="D15" s="176"/>
      <c r="E15" s="182"/>
      <c r="F15" s="182"/>
      <c r="G15" s="176">
        <f t="shared" si="0"/>
        <v>0</v>
      </c>
      <c r="H15" s="182"/>
      <c r="I15" s="176">
        <f t="shared" si="1"/>
        <v>0</v>
      </c>
      <c r="J15" s="182"/>
      <c r="K15" s="182"/>
      <c r="L15" s="177">
        <f t="shared" ref="L15" si="2">K15-J15</f>
        <v>0</v>
      </c>
      <c r="N15" s="168"/>
      <c r="O15" s="179"/>
    </row>
    <row r="16" spans="1:15" ht="19.5" customHeight="1">
      <c r="A16" s="186"/>
      <c r="B16" s="187"/>
      <c r="C16" s="188"/>
      <c r="D16" s="188"/>
      <c r="E16" s="188"/>
      <c r="F16" s="188"/>
      <c r="G16" s="188"/>
      <c r="H16" s="188"/>
      <c r="I16" s="188"/>
      <c r="J16" s="188"/>
      <c r="K16" s="188"/>
      <c r="L16" s="189"/>
    </row>
    <row r="17" spans="1:17" ht="19.5" customHeight="1">
      <c r="A17" s="190" t="s">
        <v>214</v>
      </c>
      <c r="B17" s="191">
        <f t="shared" ref="B17:L17" si="3">SUM(B13:B15)</f>
        <v>0</v>
      </c>
      <c r="C17" s="192">
        <f t="shared" si="3"/>
        <v>0</v>
      </c>
      <c r="D17" s="192">
        <f t="shared" si="3"/>
        <v>0</v>
      </c>
      <c r="E17" s="192">
        <f t="shared" si="3"/>
        <v>0</v>
      </c>
      <c r="F17" s="192">
        <f t="shared" si="3"/>
        <v>0</v>
      </c>
      <c r="G17" s="192">
        <f t="shared" si="3"/>
        <v>0</v>
      </c>
      <c r="H17" s="192">
        <f t="shared" si="3"/>
        <v>0</v>
      </c>
      <c r="I17" s="192">
        <f t="shared" si="3"/>
        <v>0</v>
      </c>
      <c r="J17" s="192">
        <f t="shared" si="3"/>
        <v>0</v>
      </c>
      <c r="K17" s="192">
        <f t="shared" si="3"/>
        <v>0</v>
      </c>
      <c r="L17" s="193">
        <f t="shared" si="3"/>
        <v>0</v>
      </c>
    </row>
    <row r="18" spans="1:17" ht="19.5" customHeight="1" thickBot="1">
      <c r="A18" s="194"/>
      <c r="B18" s="195"/>
      <c r="C18" s="196"/>
      <c r="D18" s="196"/>
      <c r="E18" s="196"/>
      <c r="F18" s="196"/>
      <c r="G18" s="196"/>
      <c r="H18" s="196"/>
      <c r="I18" s="196"/>
      <c r="J18" s="196"/>
      <c r="K18" s="196"/>
      <c r="L18" s="197"/>
    </row>
    <row r="19" spans="1:17" ht="18.75" customHeight="1">
      <c r="A19" s="125" t="s">
        <v>191</v>
      </c>
    </row>
    <row r="20" spans="1:17" ht="18.75" customHeight="1">
      <c r="A20" s="125" t="s">
        <v>192</v>
      </c>
      <c r="B20" s="127"/>
      <c r="C20" s="127"/>
      <c r="D20" s="127"/>
      <c r="J20" s="156"/>
      <c r="K20" s="156"/>
      <c r="L20" s="156"/>
      <c r="N20" s="311"/>
      <c r="O20" s="311"/>
      <c r="P20" s="311"/>
      <c r="Q20" s="312"/>
    </row>
    <row r="21" spans="1:17" ht="18.75" customHeight="1">
      <c r="A21" s="125" t="s">
        <v>193</v>
      </c>
    </row>
    <row r="22" spans="1:17" ht="18.75" customHeight="1">
      <c r="A22" s="127"/>
      <c r="B22" s="127"/>
      <c r="C22" s="127"/>
      <c r="D22" s="127"/>
      <c r="E22" s="127"/>
      <c r="F22" s="127"/>
      <c r="G22" s="127"/>
      <c r="H22" s="127"/>
      <c r="I22" s="127"/>
      <c r="J22" s="127"/>
      <c r="K22" s="127"/>
      <c r="L22" s="127"/>
      <c r="M22" s="127"/>
    </row>
    <row r="23" spans="1:17" ht="23.25" customHeight="1">
      <c r="B23" s="126"/>
    </row>
    <row r="24" spans="1:17" ht="13.5" customHeight="1">
      <c r="B24" s="126"/>
    </row>
    <row r="25" spans="1:17" ht="23.25" customHeight="1">
      <c r="B25" s="126"/>
    </row>
    <row r="26" spans="1:17" ht="23.25" customHeight="1">
      <c r="B26" s="126"/>
    </row>
    <row r="29" spans="1:17">
      <c r="B29" s="126"/>
    </row>
  </sheetData>
  <mergeCells count="6">
    <mergeCell ref="A4:L4"/>
    <mergeCell ref="A9:A11"/>
    <mergeCell ref="N20:Q20"/>
    <mergeCell ref="G9:G10"/>
    <mergeCell ref="F9:F10"/>
    <mergeCell ref="B9:B10"/>
  </mergeCells>
  <phoneticPr fontId="1"/>
  <dataValidations count="1">
    <dataValidation type="list" allowBlank="1" showInputMessage="1" showErrorMessage="1" sqref="A13:A15" xr:uid="{B849863D-07BA-4F7E-A940-02C71E4701D5}">
      <formula1>$N$12:$N$13</formula1>
    </dataValidation>
  </dataValidations>
  <printOptions horizontalCentered="1"/>
  <pageMargins left="0.70866141732283472" right="0.70866141732283472" top="0.74803149606299213" bottom="0.74803149606299213" header="0.31496062992125984" footer="0.31496062992125984"/>
  <pageSetup paperSize="9" scale="85"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9"/>
  <sheetViews>
    <sheetView view="pageBreakPreview" zoomScale="85" zoomScaleNormal="100" zoomScaleSheetLayoutView="85" workbookViewId="0"/>
  </sheetViews>
  <sheetFormatPr defaultRowHeight="14.25"/>
  <cols>
    <col min="1" max="1" width="1.875" style="125" customWidth="1"/>
    <col min="2" max="7" width="14" style="125" customWidth="1"/>
    <col min="8" max="8" width="1.875" style="125" customWidth="1"/>
    <col min="9" max="9" width="9.875" style="125" customWidth="1"/>
    <col min="10" max="16384" width="9" style="125"/>
  </cols>
  <sheetData>
    <row r="1" spans="1:9">
      <c r="A1" s="124"/>
    </row>
    <row r="2" spans="1:9" ht="18.75" customHeight="1">
      <c r="A2" s="126"/>
    </row>
    <row r="3" spans="1:9" ht="15.75" customHeight="1"/>
    <row r="4" spans="1:9" ht="18.75" customHeight="1">
      <c r="A4" s="201" t="s">
        <v>210</v>
      </c>
      <c r="B4" s="201"/>
      <c r="C4" s="201"/>
      <c r="D4" s="201"/>
      <c r="E4" s="201"/>
      <c r="F4" s="201"/>
      <c r="G4" s="201"/>
      <c r="H4" s="201"/>
    </row>
    <row r="5" spans="1:9" ht="18.75" customHeight="1" thickBot="1">
      <c r="A5" s="127"/>
      <c r="B5" s="127"/>
      <c r="C5" s="127"/>
      <c r="D5" s="127"/>
      <c r="E5" s="127"/>
      <c r="F5" s="127"/>
      <c r="G5" s="134" t="s">
        <v>35</v>
      </c>
      <c r="H5" s="127"/>
      <c r="I5" s="132" t="s">
        <v>218</v>
      </c>
    </row>
    <row r="6" spans="1:9" ht="26.25" customHeight="1">
      <c r="B6" s="157" t="s">
        <v>28</v>
      </c>
      <c r="C6" s="158" t="s">
        <v>29</v>
      </c>
      <c r="D6" s="158" t="s">
        <v>51</v>
      </c>
      <c r="E6" s="158" t="s">
        <v>30</v>
      </c>
      <c r="F6" s="158" t="s">
        <v>51</v>
      </c>
      <c r="G6" s="159" t="s">
        <v>31</v>
      </c>
    </row>
    <row r="7" spans="1:9" ht="24.75" customHeight="1">
      <c r="A7" s="135"/>
      <c r="B7" s="160" t="s">
        <v>33</v>
      </c>
      <c r="C7" s="161"/>
      <c r="D7" s="170"/>
      <c r="E7" s="161"/>
      <c r="F7" s="170"/>
      <c r="G7" s="173"/>
    </row>
    <row r="8" spans="1:9" ht="24.75" customHeight="1">
      <c r="A8" s="135" t="s">
        <v>32</v>
      </c>
      <c r="B8" s="160" t="s">
        <v>34</v>
      </c>
      <c r="C8" s="161" t="s">
        <v>211</v>
      </c>
      <c r="D8" s="198"/>
      <c r="E8" s="161" t="s">
        <v>211</v>
      </c>
      <c r="F8" s="170" t="str">
        <f>IF(ISBLANK(D8),"",D8)</f>
        <v/>
      </c>
      <c r="G8" s="173" t="str">
        <f>IF(ISBLANK(D8),"",D8)</f>
        <v/>
      </c>
      <c r="I8" s="125" t="s">
        <v>219</v>
      </c>
    </row>
    <row r="9" spans="1:9" ht="24.75" customHeight="1">
      <c r="A9" s="135"/>
      <c r="B9" s="160"/>
      <c r="C9" s="161"/>
      <c r="D9" s="170"/>
      <c r="E9" s="161"/>
      <c r="F9" s="170"/>
      <c r="G9" s="173"/>
    </row>
    <row r="10" spans="1:9" ht="24.75" customHeight="1">
      <c r="A10" s="135"/>
      <c r="B10" s="160"/>
      <c r="C10" s="161" t="s">
        <v>212</v>
      </c>
      <c r="D10" s="198"/>
      <c r="E10" s="161" t="s">
        <v>212</v>
      </c>
      <c r="F10" s="170" t="str">
        <f>IF(ISBLANK(D10),"",D10)</f>
        <v/>
      </c>
      <c r="G10" s="173" t="str">
        <f>IF(ISBLANK(D10),"",D10)</f>
        <v/>
      </c>
      <c r="I10" s="125" t="s">
        <v>220</v>
      </c>
    </row>
    <row r="11" spans="1:9" ht="24.75" customHeight="1">
      <c r="A11" s="135"/>
      <c r="B11" s="160"/>
      <c r="C11" s="161"/>
      <c r="D11" s="170"/>
      <c r="E11" s="161"/>
      <c r="F11" s="170"/>
      <c r="G11" s="173"/>
      <c r="I11" s="125" t="s">
        <v>236</v>
      </c>
    </row>
    <row r="12" spans="1:9" ht="24.75" customHeight="1">
      <c r="A12" s="135"/>
      <c r="B12" s="160"/>
      <c r="C12" s="161"/>
      <c r="D12" s="170"/>
      <c r="E12" s="161"/>
      <c r="F12" s="170"/>
      <c r="G12" s="173"/>
    </row>
    <row r="13" spans="1:9" ht="24.75" customHeight="1">
      <c r="A13" s="135"/>
      <c r="B13" s="160"/>
      <c r="C13" s="161"/>
      <c r="D13" s="170"/>
      <c r="E13" s="161"/>
      <c r="F13" s="170"/>
      <c r="G13" s="173"/>
    </row>
    <row r="14" spans="1:9" ht="24.75" customHeight="1">
      <c r="A14" s="135"/>
      <c r="B14" s="160"/>
      <c r="C14" s="161"/>
      <c r="D14" s="170"/>
      <c r="E14" s="161"/>
      <c r="F14" s="170"/>
      <c r="G14" s="173"/>
    </row>
    <row r="15" spans="1:9" ht="24.75" customHeight="1">
      <c r="A15" s="135"/>
      <c r="B15" s="160"/>
      <c r="C15" s="161"/>
      <c r="D15" s="170"/>
      <c r="E15" s="161"/>
      <c r="F15" s="170"/>
      <c r="G15" s="173"/>
    </row>
    <row r="16" spans="1:9" ht="24.75" customHeight="1">
      <c r="A16" s="135"/>
      <c r="B16" s="160"/>
      <c r="C16" s="161"/>
      <c r="D16" s="170"/>
      <c r="E16" s="161"/>
      <c r="F16" s="170"/>
      <c r="G16" s="173"/>
    </row>
    <row r="17" spans="1:9" ht="24.75" customHeight="1">
      <c r="A17" s="135"/>
      <c r="B17" s="162"/>
      <c r="C17" s="163"/>
      <c r="D17" s="171"/>
      <c r="E17" s="163"/>
      <c r="F17" s="171"/>
      <c r="G17" s="174"/>
    </row>
    <row r="18" spans="1:9" ht="24.75" customHeight="1">
      <c r="A18" s="135"/>
      <c r="B18" s="160" t="s">
        <v>52</v>
      </c>
      <c r="C18" s="161"/>
      <c r="D18" s="170"/>
      <c r="E18" s="161"/>
      <c r="F18" s="170"/>
      <c r="G18" s="173"/>
    </row>
    <row r="19" spans="1:9" ht="24.75" customHeight="1">
      <c r="A19" s="135"/>
      <c r="B19" s="160" t="s">
        <v>53</v>
      </c>
      <c r="C19" s="161" t="s">
        <v>234</v>
      </c>
      <c r="D19" s="198"/>
      <c r="E19" s="161" t="s">
        <v>234</v>
      </c>
      <c r="F19" s="170" t="str">
        <f>IF(ISBLANK(D19),"",D19)</f>
        <v/>
      </c>
      <c r="G19" s="173" t="str">
        <f>IF(ISBLANK(D19),"",D19)</f>
        <v/>
      </c>
      <c r="I19" s="125" t="s">
        <v>237</v>
      </c>
    </row>
    <row r="20" spans="1:9" ht="24.75" customHeight="1">
      <c r="A20" s="135"/>
      <c r="B20" s="160"/>
      <c r="C20" s="161"/>
      <c r="D20" s="170"/>
      <c r="E20" s="161"/>
      <c r="F20" s="170"/>
      <c r="G20" s="173"/>
      <c r="I20" s="125" t="s">
        <v>235</v>
      </c>
    </row>
    <row r="21" spans="1:9" ht="24.75" customHeight="1">
      <c r="A21" s="135"/>
      <c r="B21" s="160"/>
      <c r="C21" s="161"/>
      <c r="D21" s="170"/>
      <c r="E21" s="161"/>
      <c r="F21" s="170"/>
      <c r="G21" s="173"/>
      <c r="I21" s="125" t="s">
        <v>221</v>
      </c>
    </row>
    <row r="22" spans="1:9" ht="24.75" customHeight="1">
      <c r="A22" s="135"/>
      <c r="B22" s="160"/>
      <c r="C22" s="161"/>
      <c r="D22" s="170"/>
      <c r="E22" s="161"/>
      <c r="F22" s="170"/>
      <c r="G22" s="173"/>
    </row>
    <row r="23" spans="1:9" ht="24.75" customHeight="1">
      <c r="A23" s="135"/>
      <c r="B23" s="160"/>
      <c r="C23" s="161"/>
      <c r="D23" s="170"/>
      <c r="E23" s="161"/>
      <c r="F23" s="170"/>
      <c r="G23" s="173"/>
    </row>
    <row r="24" spans="1:9" ht="24.75" customHeight="1">
      <c r="A24" s="135"/>
      <c r="B24" s="160"/>
      <c r="C24" s="161"/>
      <c r="D24" s="170"/>
      <c r="E24" s="161"/>
      <c r="F24" s="170"/>
      <c r="G24" s="173"/>
    </row>
    <row r="25" spans="1:9" ht="24.75" customHeight="1">
      <c r="A25" s="135"/>
      <c r="B25" s="160"/>
      <c r="C25" s="161"/>
      <c r="D25" s="170"/>
      <c r="E25" s="161"/>
      <c r="F25" s="170"/>
      <c r="G25" s="173"/>
    </row>
    <row r="26" spans="1:9" ht="24.75" customHeight="1">
      <c r="A26" s="135"/>
      <c r="B26" s="160"/>
      <c r="C26" s="161"/>
      <c r="D26" s="170"/>
      <c r="E26" s="161"/>
      <c r="F26" s="170"/>
      <c r="G26" s="173"/>
    </row>
    <row r="27" spans="1:9" ht="24.75" customHeight="1">
      <c r="A27" s="135"/>
      <c r="B27" s="160"/>
      <c r="C27" s="161"/>
      <c r="D27" s="170"/>
      <c r="E27" s="161"/>
      <c r="F27" s="170"/>
      <c r="G27" s="173"/>
    </row>
    <row r="28" spans="1:9" ht="24.75" customHeight="1">
      <c r="A28" s="135"/>
      <c r="B28" s="160"/>
      <c r="C28" s="161"/>
      <c r="D28" s="170"/>
      <c r="E28" s="161"/>
      <c r="F28" s="170"/>
      <c r="G28" s="173"/>
    </row>
    <row r="29" spans="1:9" ht="24.75" customHeight="1" thickBot="1">
      <c r="A29" s="135"/>
      <c r="B29" s="164"/>
      <c r="C29" s="165"/>
      <c r="D29" s="172"/>
      <c r="E29" s="165"/>
      <c r="F29" s="172"/>
      <c r="G29" s="175"/>
    </row>
    <row r="30" spans="1:9" ht="24" customHeight="1">
      <c r="A30" s="135"/>
      <c r="B30" s="125" t="s">
        <v>36</v>
      </c>
      <c r="F30" s="137"/>
    </row>
    <row r="31" spans="1:9" ht="8.25" customHeight="1">
      <c r="A31" s="135"/>
      <c r="F31" s="137"/>
    </row>
    <row r="32" spans="1:9" ht="24" customHeight="1">
      <c r="A32" s="135"/>
      <c r="B32" s="125" t="str">
        <f>IF(ISBLANK(第8号!G6),"","　　　　　"&amp;第8号!G6)</f>
        <v>　　　　　令和　年　月　日</v>
      </c>
      <c r="F32" s="137"/>
    </row>
    <row r="33" spans="1:7" ht="13.5" customHeight="1">
      <c r="A33" s="135"/>
      <c r="F33" s="137"/>
    </row>
    <row r="34" spans="1:7" ht="13.5" customHeight="1">
      <c r="A34" s="135"/>
      <c r="F34" s="137"/>
    </row>
    <row r="35" spans="1:7" ht="15.75" customHeight="1">
      <c r="A35" s="135"/>
      <c r="D35" s="125" t="s">
        <v>49</v>
      </c>
      <c r="E35" s="125" t="str">
        <f>IF(ISBLANK(第8号!F13),"",第8号!F13)</f>
        <v/>
      </c>
      <c r="G35" s="166"/>
    </row>
    <row r="36" spans="1:7" ht="15.75" customHeight="1">
      <c r="A36" s="135"/>
      <c r="E36" s="125" t="str">
        <f>IF(ISBLANK(第8号!F14),"",第8号!F14)</f>
        <v/>
      </c>
      <c r="G36" s="166"/>
    </row>
    <row r="37" spans="1:7" ht="12" customHeight="1"/>
    <row r="38" spans="1:7" ht="18.75" customHeight="1"/>
    <row r="39" spans="1:7" ht="18.75" customHeight="1"/>
  </sheetData>
  <mergeCells count="1">
    <mergeCell ref="A4:H4"/>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第8号</vt:lpstr>
      <vt:lpstr>第9号その１_実績報告書１6 新興感染症（病室）</vt:lpstr>
      <vt:lpstr>第9号その２_実績報告書１6 新興感染症（病室以外）</vt:lpstr>
      <vt:lpstr>第10号</vt:lpstr>
      <vt:lpstr>決算書抄本</vt:lpstr>
      <vt:lpstr>決算書抄本!Print_Area</vt:lpstr>
      <vt:lpstr>第10号!Print_Area</vt:lpstr>
      <vt:lpstr>第8号!Print_Area</vt:lpstr>
      <vt:lpstr>'第9号その１_実績報告書１6 新興感染症（病室）'!Print_Area</vt:lpstr>
      <vt:lpstr>'第9号その２_実績報告書１6 新興感染症（病室以外）'!Print_Area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2024-08-21T05:58:41Z</cp:lastPrinted>
  <dcterms:created xsi:type="dcterms:W3CDTF">2017-10-25T01:21:12Z</dcterms:created>
  <dcterms:modified xsi:type="dcterms:W3CDTF">2024-11-07T07:39:43Z</dcterms:modified>
</cp:coreProperties>
</file>