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Z:\04 感染症対策調整係\花田\03 新興感染症対応力強化事業\01事業計画\★0513　事業計画書の提出依頼\"/>
    </mc:Choice>
  </mc:AlternateContent>
  <xr:revisionPtr revIDLastSave="0" documentId="8_{38B04106-2FB0-45D5-838A-EA9B43009B8E}" xr6:coauthVersionLast="36" xr6:coauthVersionMax="36" xr10:uidLastSave="{00000000-0000-0000-0000-000000000000}"/>
  <bookViews>
    <workbookView xWindow="0" yWindow="0" windowWidth="28800" windowHeight="11580" xr2:uid="{C1BDA8BA-9468-427A-B4F1-F9508C149770}"/>
  </bookViews>
  <sheets>
    <sheet name="（様式２）事業費内訳書 (記載例)" sheetId="1" r:id="rId1"/>
    <sheet name="（様式3-16）新興感染症（病室）  (記載例)" sheetId="2" r:id="rId2"/>
    <sheet name="（様式３－１６）新興感染症（病室以外）  (記載例)" sheetId="3" r:id="rId3"/>
  </sheets>
  <externalReferences>
    <externalReference r:id="rId4"/>
    <externalReference r:id="rId5"/>
  </externalReferences>
  <definedNames>
    <definedName name="_xlnm.Print_Area" localSheetId="0">'（様式２）事業費内訳書 (記載例)'!$A$1:$U$55</definedName>
    <definedName name="_xlnm.Print_Area" localSheetId="1">'（様式3-16）新興感染症（病室）  (記載例)'!$A$1:$K$58</definedName>
    <definedName name="_xlnm.Print_Area" localSheetId="2">'（様式３－１６）新興感染症（病室以外）  (記載例)'!$A$1:$K$57</definedName>
    <definedName name="_xlnm.Print_Titles" localSheetId="0">'（様式２）事業費内訳書 (記載例)'!$A:$C</definedName>
    <definedName name="有床診療所等スプリンクラー等施設整備事業">'[2]管理用（このシートは削除しないでください）'!#REF!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3" l="1"/>
  <c r="K30" i="3"/>
  <c r="K31" i="3"/>
  <c r="K32" i="3"/>
  <c r="K17" i="2"/>
  <c r="K30" i="2"/>
  <c r="K31" i="2"/>
  <c r="K32" i="2"/>
  <c r="K33" i="2"/>
  <c r="E11" i="1"/>
  <c r="H11" i="1"/>
  <c r="K11" i="1"/>
  <c r="N11" i="1"/>
  <c r="Q11" i="1"/>
  <c r="T11" i="1"/>
  <c r="E12" i="1"/>
  <c r="H12" i="1"/>
  <c r="K12" i="1"/>
  <c r="N12" i="1"/>
  <c r="Q12" i="1"/>
  <c r="T12" i="1"/>
  <c r="H13" i="1"/>
  <c r="K13" i="1"/>
  <c r="N13" i="1"/>
  <c r="Q13" i="1"/>
  <c r="T13" i="1"/>
  <c r="E14" i="1"/>
  <c r="H14" i="1"/>
  <c r="K14" i="1"/>
  <c r="N14" i="1"/>
  <c r="Q14" i="1"/>
  <c r="T14" i="1"/>
  <c r="E15" i="1"/>
  <c r="H15" i="1"/>
  <c r="K15" i="1"/>
  <c r="N15" i="1"/>
  <c r="Q15" i="1"/>
  <c r="T15" i="1"/>
  <c r="E16" i="1"/>
  <c r="H16" i="1"/>
  <c r="K16" i="1"/>
  <c r="N16" i="1"/>
  <c r="Q16" i="1"/>
  <c r="T16" i="1"/>
  <c r="E17" i="1"/>
  <c r="H17" i="1"/>
  <c r="N17" i="1"/>
  <c r="Q17" i="1"/>
  <c r="T17" i="1"/>
  <c r="E18" i="1"/>
  <c r="H18" i="1"/>
  <c r="K18" i="1"/>
  <c r="N18" i="1"/>
  <c r="Q18" i="1"/>
  <c r="T18" i="1"/>
  <c r="C19" i="1"/>
  <c r="E19" i="1"/>
  <c r="H19" i="1"/>
  <c r="K19" i="1"/>
  <c r="N19" i="1"/>
  <c r="Q19" i="1"/>
  <c r="T19" i="1"/>
  <c r="C20" i="1"/>
  <c r="E20" i="1"/>
  <c r="H20" i="1"/>
  <c r="K20" i="1"/>
  <c r="N20" i="1"/>
  <c r="Q20" i="1"/>
  <c r="T20" i="1"/>
  <c r="E21" i="1"/>
  <c r="H21" i="1"/>
  <c r="K21" i="1"/>
  <c r="N21" i="1"/>
  <c r="Q21" i="1"/>
  <c r="T21" i="1"/>
  <c r="E22" i="1"/>
  <c r="H22" i="1"/>
  <c r="K22" i="1"/>
  <c r="N22" i="1"/>
  <c r="Q22" i="1"/>
  <c r="T22" i="1"/>
  <c r="E23" i="1"/>
  <c r="H23" i="1"/>
  <c r="K23" i="1"/>
  <c r="N23" i="1"/>
  <c r="Q23" i="1"/>
  <c r="T23" i="1"/>
  <c r="E24" i="1"/>
  <c r="H24" i="1"/>
  <c r="K24" i="1"/>
  <c r="N24" i="1"/>
  <c r="Q24" i="1"/>
  <c r="T24" i="1"/>
  <c r="E25" i="1"/>
  <c r="H25" i="1"/>
  <c r="K25" i="1"/>
  <c r="N25" i="1"/>
  <c r="Q25" i="1"/>
  <c r="T25" i="1"/>
  <c r="E26" i="1"/>
  <c r="H26" i="1"/>
  <c r="K26" i="1"/>
  <c r="N26" i="1"/>
  <c r="Q26" i="1"/>
  <c r="T26" i="1"/>
  <c r="E27" i="1"/>
  <c r="H27" i="1"/>
  <c r="K27" i="1"/>
  <c r="N27" i="1"/>
  <c r="Q27" i="1"/>
  <c r="T27" i="1"/>
  <c r="E28" i="1"/>
  <c r="F28" i="1"/>
  <c r="F35" i="1" s="1"/>
  <c r="F47" i="1" s="1"/>
  <c r="F56" i="1" s="1"/>
  <c r="H28" i="1"/>
  <c r="I28" i="1"/>
  <c r="I8" i="1" s="1"/>
  <c r="L8" i="1" s="1"/>
  <c r="K28" i="1"/>
  <c r="L28" i="1"/>
  <c r="L35" i="1" s="1"/>
  <c r="L47" i="1" s="1"/>
  <c r="N28" i="1"/>
  <c r="O28" i="1"/>
  <c r="O8" i="1" s="1"/>
  <c r="U8" i="1" s="1"/>
  <c r="Q28" i="1"/>
  <c r="R28" i="1"/>
  <c r="R35" i="1" s="1"/>
  <c r="R47" i="1" s="1"/>
  <c r="T28" i="1"/>
  <c r="U28" i="1"/>
  <c r="U35" i="1" s="1"/>
  <c r="U47" i="1" s="1"/>
  <c r="E29" i="1"/>
  <c r="H29" i="1"/>
  <c r="K29" i="1"/>
  <c r="N29" i="1"/>
  <c r="Q29" i="1"/>
  <c r="T29" i="1"/>
  <c r="E30" i="1"/>
  <c r="H30" i="1"/>
  <c r="K30" i="1"/>
  <c r="N30" i="1"/>
  <c r="Q30" i="1"/>
  <c r="T30" i="1"/>
  <c r="E31" i="1"/>
  <c r="H31" i="1"/>
  <c r="K31" i="1"/>
  <c r="N31" i="1"/>
  <c r="Q31" i="1"/>
  <c r="T31" i="1"/>
  <c r="E32" i="1"/>
  <c r="H32" i="1"/>
  <c r="K32" i="1"/>
  <c r="N32" i="1"/>
  <c r="Q32" i="1"/>
  <c r="T32" i="1"/>
  <c r="E33" i="1"/>
  <c r="H33" i="1"/>
  <c r="K33" i="1"/>
  <c r="N33" i="1"/>
  <c r="Q33" i="1"/>
  <c r="T33" i="1"/>
  <c r="E34" i="1"/>
  <c r="F34" i="1"/>
  <c r="H34" i="1"/>
  <c r="I34" i="1"/>
  <c r="K34" i="1"/>
  <c r="L34" i="1"/>
  <c r="N34" i="1"/>
  <c r="O34" i="1"/>
  <c r="Q34" i="1"/>
  <c r="R34" i="1"/>
  <c r="T34" i="1"/>
  <c r="U34" i="1"/>
  <c r="E35" i="1"/>
  <c r="H35" i="1"/>
  <c r="K35" i="1"/>
  <c r="N35" i="1"/>
  <c r="O35" i="1"/>
  <c r="O47" i="1" s="1"/>
  <c r="Q35" i="1"/>
  <c r="T35" i="1"/>
  <c r="B36" i="1"/>
  <c r="E36" i="1"/>
  <c r="H36" i="1"/>
  <c r="K36" i="1"/>
  <c r="N36" i="1"/>
  <c r="Q36" i="1"/>
  <c r="T36" i="1"/>
  <c r="B37" i="1"/>
  <c r="E37" i="1"/>
  <c r="H37" i="1"/>
  <c r="K37" i="1"/>
  <c r="N37" i="1"/>
  <c r="Q37" i="1"/>
  <c r="T37" i="1"/>
  <c r="E38" i="1"/>
  <c r="H38" i="1"/>
  <c r="K38" i="1"/>
  <c r="N38" i="1"/>
  <c r="Q38" i="1"/>
  <c r="T38" i="1"/>
  <c r="E39" i="1"/>
  <c r="H39" i="1"/>
  <c r="K39" i="1"/>
  <c r="N39" i="1"/>
  <c r="Q39" i="1"/>
  <c r="T39" i="1"/>
  <c r="E40" i="1"/>
  <c r="H40" i="1"/>
  <c r="K40" i="1"/>
  <c r="N40" i="1"/>
  <c r="Q40" i="1"/>
  <c r="T40" i="1"/>
  <c r="E41" i="1"/>
  <c r="H41" i="1"/>
  <c r="K41" i="1"/>
  <c r="N41" i="1"/>
  <c r="Q41" i="1"/>
  <c r="T41" i="1"/>
  <c r="B42" i="1"/>
  <c r="E42" i="1"/>
  <c r="H42" i="1"/>
  <c r="K42" i="1"/>
  <c r="N42" i="1"/>
  <c r="Q42" i="1"/>
  <c r="T42" i="1"/>
  <c r="E43" i="1"/>
  <c r="H43" i="1"/>
  <c r="K43" i="1"/>
  <c r="N43" i="1"/>
  <c r="Q43" i="1"/>
  <c r="T43" i="1"/>
  <c r="E44" i="1"/>
  <c r="H44" i="1"/>
  <c r="K44" i="1"/>
  <c r="N44" i="1"/>
  <c r="Q44" i="1"/>
  <c r="T44" i="1"/>
  <c r="E45" i="1"/>
  <c r="H45" i="1"/>
  <c r="K45" i="1"/>
  <c r="N45" i="1"/>
  <c r="Q45" i="1"/>
  <c r="T45" i="1"/>
  <c r="E46" i="1"/>
  <c r="F46" i="1"/>
  <c r="H46" i="1"/>
  <c r="I46" i="1"/>
  <c r="K46" i="1"/>
  <c r="L46" i="1"/>
  <c r="N46" i="1"/>
  <c r="O46" i="1"/>
  <c r="Q46" i="1"/>
  <c r="R46" i="1"/>
  <c r="T46" i="1"/>
  <c r="U46" i="1"/>
  <c r="E47" i="1"/>
  <c r="H47" i="1"/>
  <c r="K47" i="1"/>
  <c r="N47" i="1"/>
  <c r="Q47" i="1"/>
  <c r="T47" i="1"/>
  <c r="I55" i="1"/>
  <c r="L55" i="1"/>
  <c r="O55" i="1"/>
  <c r="R55" i="1"/>
  <c r="U55" i="1"/>
  <c r="R8" i="1" l="1"/>
  <c r="I35" i="1"/>
  <c r="I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M7" authorId="0" shapeId="0" xr:uid="{8D2ADF0A-A987-4ED2-B62D-DF6B78431D0D}">
      <text>
        <r>
          <rPr>
            <sz val="9"/>
            <color indexed="81"/>
            <rFont val="ＭＳ Ｐゴシック"/>
            <family val="3"/>
            <charset val="128"/>
          </rPr>
          <t>年度欄が不足する場合は適宜追加すること</t>
        </r>
      </text>
    </comment>
    <comment ref="C12" authorId="0" shapeId="0" xr:uid="{4807DD72-241A-42CC-A14E-26376C18704D}">
      <text>
        <r>
          <rPr>
            <sz val="9"/>
            <color indexed="81"/>
            <rFont val="ＭＳ Ｐゴシック"/>
            <family val="3"/>
            <charset val="128"/>
          </rPr>
          <t>改修工事の場合は
&lt;改修工事&gt;を選択</t>
        </r>
      </text>
    </comment>
    <comment ref="C13" authorId="0" shapeId="0" xr:uid="{0DF86784-549E-4C77-A69E-0CA224AB732F}">
      <text>
        <r>
          <rPr>
            <sz val="9"/>
            <color indexed="81"/>
            <rFont val="ＭＳ Ｐゴシック"/>
            <family val="3"/>
            <charset val="128"/>
          </rPr>
          <t>&lt;建築工事&gt;の場合は、
さらに工事種別を選択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川端 剛史(kawabata-tsuyoshi)</author>
  </authors>
  <commentList>
    <comment ref="B15" authorId="0" shapeId="0" xr:uid="{375D57C0-211D-4E2B-AF63-2D021A88F545}">
      <text>
        <r>
          <rPr>
            <sz val="9"/>
            <color indexed="10"/>
            <rFont val="ＭＳ Ｐゴシック"/>
            <family val="3"/>
            <charset val="128"/>
          </rPr>
          <t>実際の着手時期については、国または都道府県の指示に従うこと。
国または都道府県の指示を待たずに事業に着手した場合、原則、交付の対象とならないので留意すること。
※前年度において国庫補助金を受け、当該年度においても継続整備される事業は除く</t>
        </r>
      </text>
    </comment>
    <comment ref="C17" authorId="0" shapeId="0" xr:uid="{263E0FBC-F9C5-4103-9F2C-214C105DE7B5}">
      <text>
        <r>
          <rPr>
            <sz val="9"/>
            <color indexed="81"/>
            <rFont val="ＭＳ Ｐゴシック"/>
            <family val="3"/>
            <charset val="128"/>
          </rPr>
          <t>数値を入力</t>
        </r>
      </text>
    </comment>
    <comment ref="K22" authorId="0" shapeId="0" xr:uid="{0D28341A-99D1-4B95-88EC-AB2675E71DBF}">
      <text>
        <r>
          <rPr>
            <sz val="9"/>
            <color indexed="81"/>
            <rFont val="ＭＳ Ｐゴシック"/>
            <family val="3"/>
            <charset val="128"/>
          </rPr>
          <t>「転用」
　補助対象財産の所有者の変更を伴わない目的外使用
「譲渡」
　補助対象財産の所有者の変更
「交換」
　補助対象財産と他人の所有する財産との交換
「貸付」
　補助対象財産の所有者の変更を伴わない使用者の変更
「取壊し」
　補助対象財産（施設）の使用を止め、取り壊すこと</t>
        </r>
      </text>
    </comment>
    <comment ref="C31" authorId="0" shapeId="0" xr:uid="{7B04C2BE-21A6-437A-8974-CD824F3DFB5F}">
      <text>
        <r>
          <rPr>
            <sz val="9"/>
            <color indexed="81"/>
            <rFont val="ＭＳ Ｐゴシック"/>
            <family val="3"/>
            <charset val="128"/>
          </rPr>
          <t>上段：補助対象部分を再掲で記載</t>
        </r>
      </text>
    </comment>
    <comment ref="C32" authorId="0" shapeId="0" xr:uid="{F7C69E73-E85F-4212-8FDD-62EC94B6711E}">
      <text>
        <r>
          <rPr>
            <sz val="9"/>
            <color indexed="81"/>
            <rFont val="ＭＳ Ｐゴシック"/>
            <family val="3"/>
            <charset val="128"/>
          </rPr>
          <t>下段：補助対象部分も含めた面積を記載</t>
        </r>
      </text>
    </comment>
    <comment ref="D49" authorId="1" shapeId="0" xr:uid="{70D81F26-9FAA-43FB-B7B6-C62AEFB8C4E5}">
      <text>
        <r>
          <rPr>
            <b/>
            <sz val="9"/>
            <color indexed="81"/>
            <rFont val="MS P ゴシック"/>
            <family val="3"/>
            <charset val="128"/>
          </rPr>
          <t>病室の整備は、「病床確保」のみが対象のため固定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B15" authorId="0" shapeId="0" xr:uid="{E287D500-D6F3-4908-96E7-7F9601844FEE}">
      <text>
        <r>
          <rPr>
            <sz val="9"/>
            <color indexed="10"/>
            <rFont val="ＭＳ Ｐゴシック"/>
            <family val="3"/>
            <charset val="128"/>
          </rPr>
          <t>実際の着手時期については、国または都道府県の指示に従うこと。
国または都道府県の指示を待たずに事業に着手した場合、原則、交付の対象とならないので留意すること。
※前年度において国庫補助金を受け、当該年度においても継続整備される事業は除く</t>
        </r>
      </text>
    </comment>
    <comment ref="C17" authorId="0" shapeId="0" xr:uid="{A26E6BB9-E919-44B9-A024-3E9ADF0AD13F}">
      <text>
        <r>
          <rPr>
            <sz val="9"/>
            <color indexed="81"/>
            <rFont val="ＭＳ Ｐゴシック"/>
            <family val="3"/>
            <charset val="128"/>
          </rPr>
          <t>数値を入力</t>
        </r>
      </text>
    </comment>
    <comment ref="K22" authorId="0" shapeId="0" xr:uid="{8B75E727-B963-4499-A936-B74B6C0CAC96}">
      <text>
        <r>
          <rPr>
            <sz val="9"/>
            <color indexed="81"/>
            <rFont val="ＭＳ Ｐゴシック"/>
            <family val="3"/>
            <charset val="128"/>
          </rPr>
          <t>「転用」
　補助対象財産の所有者の変更を伴わない目的外使用
「譲渡」
　補助対象財産の所有者の変更
「交換」
　補助対象財産と他人の所有する財産との交換
「貸付」
　補助対象財産の所有者の変更を伴わない使用者の変更
「取壊し」
　補助対象財産（施設）の使用を止め、取り壊すこと</t>
        </r>
      </text>
    </comment>
    <comment ref="C31" authorId="0" shapeId="0" xr:uid="{F12A132C-F27B-43D6-87D2-7CA2A50CDA66}">
      <text>
        <r>
          <rPr>
            <sz val="9"/>
            <color indexed="81"/>
            <rFont val="ＭＳ Ｐゴシック"/>
            <family val="3"/>
            <charset val="128"/>
          </rPr>
          <t>上段：補助対象部分を再掲で記載</t>
        </r>
      </text>
    </comment>
    <comment ref="C32" authorId="0" shapeId="0" xr:uid="{854470A3-5FF6-4C26-AE2D-614AA218AEEE}">
      <text>
        <r>
          <rPr>
            <sz val="9"/>
            <color indexed="81"/>
            <rFont val="ＭＳ Ｐゴシック"/>
            <family val="3"/>
            <charset val="128"/>
          </rPr>
          <t>下段：補助対象部分も含めた面積を記載</t>
        </r>
      </text>
    </comment>
  </commentList>
</comments>
</file>

<file path=xl/sharedStrings.xml><?xml version="1.0" encoding="utf-8"?>
<sst xmlns="http://schemas.openxmlformats.org/spreadsheetml/2006/main" count="286" uniqueCount="148">
  <si>
    <t>なお、単年度事業の場合には、「総事業」欄のみに記入すること。</t>
    <phoneticPr fontId="3"/>
  </si>
  <si>
    <t>全体の事業が３か年以上にわたる計画の場合には、「年度別内訳」欄を適宜増やして作成すること。</t>
    <phoneticPr fontId="3"/>
  </si>
  <si>
    <t>（７）</t>
    <phoneticPr fontId="3"/>
  </si>
  <si>
    <t>補助対象事業分の備考欄の「整備病床数」は、補助対象事業分に含まれる病床数を記入すること。</t>
    <phoneticPr fontId="3"/>
  </si>
  <si>
    <t>（６）</t>
    <phoneticPr fontId="3"/>
  </si>
  <si>
    <t>　　改　　修：建物の主要構造部分を取りこわさない模様替及び内部改修</t>
    <phoneticPr fontId="3"/>
  </si>
  <si>
    <t xml:space="preserve">    </t>
    <phoneticPr fontId="3"/>
  </si>
  <si>
    <t>　　増　　築：敷地内の既存の建物を建て増しする場合で、敷地内に別に建物を新築する場合を含む</t>
    <phoneticPr fontId="3"/>
  </si>
  <si>
    <t>　　改　　築：従前の建物を取りこわして、これと位置・構造・規模がほぼ同程度のものを建築する場合</t>
    <phoneticPr fontId="3"/>
  </si>
  <si>
    <t xml:space="preserve">   </t>
    <phoneticPr fontId="3"/>
  </si>
  <si>
    <t>　　移転新築：現在建物が存在する敷地とは別の敷地に新たに建物を建築し、かつ、現在の建物の機能を移転する場合</t>
    <phoneticPr fontId="3"/>
  </si>
  <si>
    <t xml:space="preserve">     </t>
    <phoneticPr fontId="3"/>
  </si>
  <si>
    <t>　　新　　築：新たに建物を建築する場合</t>
    <phoneticPr fontId="3"/>
  </si>
  <si>
    <t xml:space="preserve"> なお、事業の種別は次による。</t>
    <phoneticPr fontId="3"/>
  </si>
  <si>
    <t>（４）はさらに、事業の種別により新築、改築、増築、改修等に区分すること。</t>
    <phoneticPr fontId="3"/>
  </si>
  <si>
    <t>（５）</t>
    <phoneticPr fontId="3"/>
  </si>
  <si>
    <t>補助対象事業分の「費目」欄は、医療施設等施設整備費補助金交付要綱５の表の「３対象経費」に定める各部門に区分して記入すること。</t>
    <phoneticPr fontId="3"/>
  </si>
  <si>
    <t>（４）</t>
    <phoneticPr fontId="3"/>
  </si>
  <si>
    <t>また、「補助対象経費」とは補助対象事業分のうち、交付要綱に定める（交付額の算定方法）において対象経費とされている経費を指す。</t>
    <phoneticPr fontId="3"/>
  </si>
  <si>
    <t>当する経費及び交付要綱に定める（交付額の算定方法）において対象経費とされていない経費を指す。</t>
    <rPh sb="5" eb="6">
      <t>オヨ</t>
    </rPh>
    <phoneticPr fontId="3"/>
  </si>
  <si>
    <t>「補助対象外経費」とは補助対象事業分のうち、医療施設等施設整備費補助金交付要綱に定める（交付の対象外費用）に該</t>
    <phoneticPr fontId="3"/>
  </si>
  <si>
    <t>（３）</t>
    <phoneticPr fontId="3"/>
  </si>
  <si>
    <t>年度間の金額の按分は支払額ではなく進捗率により行うこと。</t>
    <phoneticPr fontId="3"/>
  </si>
  <si>
    <t xml:space="preserve">      　</t>
    <phoneticPr fontId="3"/>
  </si>
  <si>
    <t>外分」とは当該事業の補助金の交付の対象としない部分（財産処分の制限がかからない部分）を指す。</t>
    <phoneticPr fontId="3"/>
  </si>
  <si>
    <t>「補助対象事業分」とは当該事業の補助金の交付の対象とする部分（財産処分の制限がかかる部分）を指し、「補助対象事業</t>
    <phoneticPr fontId="3"/>
  </si>
  <si>
    <t>（２）</t>
    <phoneticPr fontId="3"/>
  </si>
  <si>
    <t>記載すること。</t>
    <phoneticPr fontId="3"/>
  </si>
  <si>
    <t>「事業区分」には、医療施設等施設整備費補助金交付要綱の５（交付額の算定方法）の表の「１区分」欄に定める事業区分を、</t>
    <phoneticPr fontId="3"/>
  </si>
  <si>
    <t>（１）</t>
    <phoneticPr fontId="3"/>
  </si>
  <si>
    <t>（記入上の注意）</t>
  </si>
  <si>
    <t xml:space="preserve">     </t>
  </si>
  <si>
    <t xml:space="preserve">      </t>
  </si>
  <si>
    <t xml:space="preserve">計         </t>
    <phoneticPr fontId="3"/>
  </si>
  <si>
    <t xml:space="preserve">       </t>
  </si>
  <si>
    <t>自己財源</t>
  </si>
  <si>
    <t>借入金</t>
  </si>
  <si>
    <t>寄付金</t>
    <phoneticPr fontId="3"/>
  </si>
  <si>
    <t xml:space="preserve"> </t>
  </si>
  <si>
    <t>地方債</t>
  </si>
  <si>
    <t>市町村補助金</t>
  </si>
  <si>
    <t>都道府県補助金</t>
    <rPh sb="0" eb="4">
      <t>トドウフケン</t>
    </rPh>
    <phoneticPr fontId="3"/>
  </si>
  <si>
    <t>国庫補助金</t>
  </si>
  <si>
    <t>事業財源内訳</t>
  </si>
  <si>
    <t>総　合　計</t>
    <rPh sb="0" eb="1">
      <t>フサ</t>
    </rPh>
    <rPh sb="2" eb="3">
      <t>ゴウ</t>
    </rPh>
    <rPh sb="4" eb="5">
      <t>ケイ</t>
    </rPh>
    <phoneticPr fontId="3"/>
  </si>
  <si>
    <t>合　計</t>
    <rPh sb="0" eb="1">
      <t>ゴウ</t>
    </rPh>
    <rPh sb="2" eb="3">
      <t>ケイ</t>
    </rPh>
    <phoneticPr fontId="3"/>
  </si>
  <si>
    <t>・</t>
    <phoneticPr fontId="3"/>
  </si>
  <si>
    <t>・</t>
  </si>
  <si>
    <t xml:space="preserve"> &lt;附帯工事&gt;         </t>
    <phoneticPr fontId="3"/>
  </si>
  <si>
    <t>補助対象事業外分</t>
    <rPh sb="0" eb="2">
      <t>ホジョ</t>
    </rPh>
    <rPh sb="2" eb="4">
      <t>タイショウ</t>
    </rPh>
    <rPh sb="4" eb="6">
      <t>ジギョウ</t>
    </rPh>
    <rPh sb="6" eb="7">
      <t>ガイ</t>
    </rPh>
    <phoneticPr fontId="3"/>
  </si>
  <si>
    <t>合計（総事業費）</t>
    <rPh sb="0" eb="2">
      <t>ゴウケイ</t>
    </rPh>
    <rPh sb="3" eb="4">
      <t>ソウ</t>
    </rPh>
    <rPh sb="4" eb="7">
      <t>ジギョウヒ</t>
    </rPh>
    <phoneticPr fontId="3"/>
  </si>
  <si>
    <t>小　計</t>
    <phoneticPr fontId="3"/>
  </si>
  <si>
    <t>　　　　各合計欄の金額は自動計算
　　　　「員数（㎡）」部分は個別に入力</t>
    <rPh sb="4" eb="5">
      <t>カク</t>
    </rPh>
    <rPh sb="5" eb="7">
      <t>ゴウケイ</t>
    </rPh>
    <rPh sb="7" eb="8">
      <t>ラン</t>
    </rPh>
    <rPh sb="9" eb="11">
      <t>キンガク</t>
    </rPh>
    <rPh sb="12" eb="14">
      <t>ジドウ</t>
    </rPh>
    <rPh sb="14" eb="16">
      <t>ケイサン</t>
    </rPh>
    <rPh sb="22" eb="24">
      <t>インスウ</t>
    </rPh>
    <rPh sb="28" eb="30">
      <t>ブブン</t>
    </rPh>
    <rPh sb="31" eb="33">
      <t>コベツ</t>
    </rPh>
    <rPh sb="34" eb="36">
      <t>ニュウリョク</t>
    </rPh>
    <phoneticPr fontId="3"/>
  </si>
  <si>
    <t>補助対象外経費</t>
    <rPh sb="0" eb="2">
      <t>ホジョ</t>
    </rPh>
    <rPh sb="2" eb="5">
      <t>タイショウガイ</t>
    </rPh>
    <rPh sb="5" eb="7">
      <t>ケイヒ</t>
    </rPh>
    <phoneticPr fontId="3"/>
  </si>
  <si>
    <t xml:space="preserve"> &lt;附帯工事&gt;</t>
    <phoneticPr fontId="3"/>
  </si>
  <si>
    <t>【病棟】</t>
    <rPh sb="1" eb="3">
      <t>ビョウトウ</t>
    </rPh>
    <phoneticPr fontId="3"/>
  </si>
  <si>
    <t>　（改築）</t>
  </si>
  <si>
    <t>&lt;改修工事&gt;</t>
  </si>
  <si>
    <t>【診療棟】</t>
    <rPh sb="1" eb="3">
      <t>シンリョウ</t>
    </rPh>
    <rPh sb="3" eb="4">
      <t>トウ</t>
    </rPh>
    <phoneticPr fontId="3"/>
  </si>
  <si>
    <t xml:space="preserve">      円</t>
  </si>
  <si>
    <t xml:space="preserve">     円</t>
  </si>
  <si>
    <t xml:space="preserve">     ㎡</t>
  </si>
  <si>
    <t xml:space="preserve">    ㎡</t>
  </si>
  <si>
    <t xml:space="preserve">    円</t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</si>
  <si>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</si>
  <si>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補助対象事業分</t>
    <rPh sb="0" eb="2">
      <t>ホジョ</t>
    </rPh>
    <rPh sb="2" eb="4">
      <t>タイショウ</t>
    </rPh>
    <rPh sb="4" eb="7">
      <t>ジギョウブン</t>
    </rPh>
    <phoneticPr fontId="3"/>
  </si>
  <si>
    <t>金額</t>
    <phoneticPr fontId="3"/>
  </si>
  <si>
    <t>単価</t>
    <phoneticPr fontId="3"/>
  </si>
  <si>
    <t>員数</t>
    <phoneticPr fontId="3"/>
  </si>
  <si>
    <t xml:space="preserve">     ○○年 度</t>
    <phoneticPr fontId="3"/>
  </si>
  <si>
    <t>令和○年度</t>
    <rPh sb="0" eb="2">
      <t>レイワ</t>
    </rPh>
    <rPh sb="3" eb="5">
      <t>ネンド</t>
    </rPh>
    <phoneticPr fontId="3"/>
  </si>
  <si>
    <t xml:space="preserve">   令和○年 度</t>
    <rPh sb="3" eb="5">
      <t>レイワ</t>
    </rPh>
    <phoneticPr fontId="3"/>
  </si>
  <si>
    <t>年      度      別      内      訳</t>
  </si>
  <si>
    <t>総事業（100%）</t>
    <phoneticPr fontId="3"/>
  </si>
  <si>
    <t>費目</t>
    <phoneticPr fontId="3"/>
  </si>
  <si>
    <t>区分</t>
    <rPh sb="0" eb="2">
      <t>クブン</t>
    </rPh>
    <phoneticPr fontId="3"/>
  </si>
  <si>
    <t>←「事業区分」はプルダウンから選択</t>
    <rPh sb="2" eb="4">
      <t>ジギョウ</t>
    </rPh>
    <rPh sb="4" eb="6">
      <t>クブン</t>
    </rPh>
    <rPh sb="15" eb="17">
      <t>センタク</t>
    </rPh>
    <phoneticPr fontId="3"/>
  </si>
  <si>
    <t>(16)新興感染症対応力強化事業（病室の感染対策に係る整備）</t>
    <rPh sb="4" eb="6">
      <t>シンコウ</t>
    </rPh>
    <rPh sb="6" eb="9">
      <t>カンセンショウ</t>
    </rPh>
    <rPh sb="9" eb="12">
      <t>タイオウリョク</t>
    </rPh>
    <rPh sb="12" eb="14">
      <t>キョウカ</t>
    </rPh>
    <rPh sb="14" eb="16">
      <t>ジギョウ</t>
    </rPh>
    <rPh sb="17" eb="19">
      <t>ビョウシツ</t>
    </rPh>
    <rPh sb="20" eb="22">
      <t>カンセン</t>
    </rPh>
    <rPh sb="22" eb="24">
      <t>タイサク</t>
    </rPh>
    <rPh sb="25" eb="26">
      <t>カカ</t>
    </rPh>
    <rPh sb="27" eb="29">
      <t>セイビ</t>
    </rPh>
    <phoneticPr fontId="3"/>
  </si>
  <si>
    <t>事業区分</t>
    <phoneticPr fontId="3"/>
  </si>
  <si>
    <t>〇〇病院</t>
    <phoneticPr fontId="3"/>
  </si>
  <si>
    <t>施設名</t>
  </si>
  <si>
    <t xml:space="preserve">                                                                                                            </t>
  </si>
  <si>
    <t>施設整備事業費内訳書</t>
    <phoneticPr fontId="3"/>
  </si>
  <si>
    <t>様式２</t>
    <phoneticPr fontId="3"/>
  </si>
  <si>
    <t>病床確保</t>
  </si>
  <si>
    <t>（３）協定の内容</t>
    <rPh sb="3" eb="5">
      <t>キョウテイ</t>
    </rPh>
    <rPh sb="6" eb="8">
      <t>ナイヨウ</t>
    </rPh>
    <phoneticPr fontId="3"/>
  </si>
  <si>
    <t>（２）（１）が無の場合の、協定締結予定時期</t>
    <rPh sb="7" eb="8">
      <t>ム</t>
    </rPh>
    <rPh sb="9" eb="11">
      <t>バアイ</t>
    </rPh>
    <rPh sb="13" eb="15">
      <t>キョウテイ</t>
    </rPh>
    <rPh sb="15" eb="17">
      <t>テイケツ</t>
    </rPh>
    <rPh sb="17" eb="19">
      <t>ヨテイ</t>
    </rPh>
    <rPh sb="19" eb="21">
      <t>ジキ</t>
    </rPh>
    <phoneticPr fontId="3"/>
  </si>
  <si>
    <t>無</t>
    <rPh sb="0" eb="1">
      <t>ナ</t>
    </rPh>
    <phoneticPr fontId="3"/>
  </si>
  <si>
    <t>（１）協定締結の有無</t>
    <rPh sb="3" eb="5">
      <t>キョウテイ</t>
    </rPh>
    <rPh sb="5" eb="7">
      <t>テイケツ</t>
    </rPh>
    <rPh sb="8" eb="10">
      <t>ウム</t>
    </rPh>
    <phoneticPr fontId="3"/>
  </si>
  <si>
    <t>感染症法に基づく医療措置協定の締結状況</t>
    <rPh sb="0" eb="4">
      <t>カンセンショウホウ</t>
    </rPh>
    <rPh sb="5" eb="6">
      <t>モト</t>
    </rPh>
    <rPh sb="8" eb="10">
      <t>イリョウ</t>
    </rPh>
    <rPh sb="10" eb="12">
      <t>ソチ</t>
    </rPh>
    <rPh sb="12" eb="14">
      <t>キョウテイ</t>
    </rPh>
    <rPh sb="15" eb="17">
      <t>テイケツ</t>
    </rPh>
    <rPh sb="17" eb="19">
      <t>ジョウキョウ</t>
    </rPh>
    <phoneticPr fontId="3"/>
  </si>
  <si>
    <t>４．実施要綱への適合状況等</t>
    <rPh sb="2" eb="4">
      <t>ジッシ</t>
    </rPh>
    <rPh sb="4" eb="6">
      <t>ヨウコウ</t>
    </rPh>
    <rPh sb="8" eb="10">
      <t>テキゴウ</t>
    </rPh>
    <rPh sb="10" eb="12">
      <t>ジョウキョウ</t>
    </rPh>
    <rPh sb="12" eb="13">
      <t>トウ</t>
    </rPh>
    <phoneticPr fontId="3"/>
  </si>
  <si>
    <t>○○○</t>
    <phoneticPr fontId="3"/>
  </si>
  <si>
    <t>３．整備事業の必要性（具体的に記載）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キサイ</t>
    </rPh>
    <phoneticPr fontId="3"/>
  </si>
  <si>
    <t>　※個室欄が不足する場合は適宜追加すること</t>
    <rPh sb="2" eb="4">
      <t>コシツ</t>
    </rPh>
    <rPh sb="4" eb="5">
      <t>ラン</t>
    </rPh>
    <rPh sb="6" eb="8">
      <t>フソク</t>
    </rPh>
    <rPh sb="10" eb="12">
      <t>バアイ</t>
    </rPh>
    <rPh sb="13" eb="15">
      <t>テキギ</t>
    </rPh>
    <rPh sb="15" eb="17">
      <t>ツイカ</t>
    </rPh>
    <phoneticPr fontId="3"/>
  </si>
  <si>
    <t>専用の陰圧装置､空調設備等付属設備</t>
    <rPh sb="0" eb="2">
      <t>センヨウ</t>
    </rPh>
    <rPh sb="3" eb="5">
      <t>インアツ</t>
    </rPh>
    <rPh sb="5" eb="7">
      <t>ソウチ</t>
    </rPh>
    <rPh sb="8" eb="10">
      <t>クウチョウ</t>
    </rPh>
    <rPh sb="10" eb="12">
      <t>セツビ</t>
    </rPh>
    <rPh sb="12" eb="13">
      <t>トウ</t>
    </rPh>
    <rPh sb="13" eb="15">
      <t>フゾク</t>
    </rPh>
    <rPh sb="15" eb="17">
      <t>セツビ</t>
    </rPh>
    <phoneticPr fontId="3"/>
  </si>
  <si>
    <t>整備後（㎡）</t>
    <rPh sb="0" eb="2">
      <t>セイビ</t>
    </rPh>
    <rPh sb="2" eb="3">
      <t>ゴ</t>
    </rPh>
    <phoneticPr fontId="3"/>
  </si>
  <si>
    <t>現在（㎡）</t>
    <rPh sb="0" eb="2">
      <t>ゲンザイ</t>
    </rPh>
    <phoneticPr fontId="3"/>
  </si>
  <si>
    <t>うち浴室
及びトイレ</t>
    <rPh sb="2" eb="4">
      <t>ヨクシツ</t>
    </rPh>
    <rPh sb="5" eb="6">
      <t>オヨ</t>
    </rPh>
    <phoneticPr fontId="3"/>
  </si>
  <si>
    <t>合計</t>
    <rPh sb="0" eb="2">
      <t>ゴウケイ</t>
    </rPh>
    <phoneticPr fontId="3"/>
  </si>
  <si>
    <t>個室4の面積</t>
    <rPh sb="0" eb="2">
      <t>コシツ</t>
    </rPh>
    <rPh sb="4" eb="6">
      <t>メンセキ</t>
    </rPh>
    <phoneticPr fontId="3"/>
  </si>
  <si>
    <t>個室3の面積</t>
    <rPh sb="0" eb="2">
      <t>コシツ</t>
    </rPh>
    <rPh sb="4" eb="6">
      <t>メンセキ</t>
    </rPh>
    <phoneticPr fontId="3"/>
  </si>
  <si>
    <t>個室2の面積</t>
    <rPh sb="0" eb="2">
      <t>コシツ</t>
    </rPh>
    <rPh sb="4" eb="6">
      <t>メンセキ</t>
    </rPh>
    <phoneticPr fontId="3"/>
  </si>
  <si>
    <t>個室1の面積</t>
    <rPh sb="0" eb="2">
      <t>コシツ</t>
    </rPh>
    <rPh sb="4" eb="6">
      <t>メンセキ</t>
    </rPh>
    <phoneticPr fontId="3"/>
  </si>
  <si>
    <t>２．整備事業の概要</t>
    <rPh sb="2" eb="4">
      <t>セイビ</t>
    </rPh>
    <rPh sb="4" eb="6">
      <t>ジギョウ</t>
    </rPh>
    <rPh sb="7" eb="9">
      <t>ガイヨウ</t>
    </rPh>
    <phoneticPr fontId="3"/>
  </si>
  <si>
    <t>内容：</t>
    <rPh sb="0" eb="2">
      <t>ナイヨウ</t>
    </rPh>
    <phoneticPr fontId="3"/>
  </si>
  <si>
    <t>有無：</t>
    <rPh sb="0" eb="2">
      <t>ウム</t>
    </rPh>
    <phoneticPr fontId="3"/>
  </si>
  <si>
    <t>今回整備に伴う国庫補助財産処分</t>
    <rPh sb="0" eb="2">
      <t>コンカイ</t>
    </rPh>
    <rPh sb="2" eb="4">
      <t>セイビ</t>
    </rPh>
    <rPh sb="5" eb="6">
      <t>トモナ</t>
    </rPh>
    <rPh sb="7" eb="9">
      <t>コッコ</t>
    </rPh>
    <rPh sb="9" eb="11">
      <t>ホジョ</t>
    </rPh>
    <rPh sb="11" eb="13">
      <t>ザイサン</t>
    </rPh>
    <rPh sb="13" eb="15">
      <t>ショブン</t>
    </rPh>
    <phoneticPr fontId="3"/>
  </si>
  <si>
    <t>補助対象部門</t>
    <rPh sb="0" eb="2">
      <t>ホジョ</t>
    </rPh>
    <rPh sb="2" eb="4">
      <t>タイショウ</t>
    </rPh>
    <rPh sb="4" eb="6">
      <t>ブモン</t>
    </rPh>
    <phoneticPr fontId="3"/>
  </si>
  <si>
    <t>補助金額</t>
    <rPh sb="0" eb="2">
      <t>ホジョ</t>
    </rPh>
    <rPh sb="2" eb="4">
      <t>キンガク</t>
    </rPh>
    <phoneticPr fontId="3"/>
  </si>
  <si>
    <t>補助面積</t>
    <rPh sb="0" eb="2">
      <t>ホジョ</t>
    </rPh>
    <rPh sb="2" eb="4">
      <t>メンセキ</t>
    </rPh>
    <phoneticPr fontId="3"/>
  </si>
  <si>
    <t>補助年度</t>
    <rPh sb="0" eb="2">
      <t>ホジョ</t>
    </rPh>
    <rPh sb="2" eb="4">
      <t>ネンド</t>
    </rPh>
    <phoneticPr fontId="3"/>
  </si>
  <si>
    <t>無</t>
  </si>
  <si>
    <t>有りの場合</t>
    <rPh sb="0" eb="1">
      <t>ア</t>
    </rPh>
    <rPh sb="3" eb="5">
      <t>バアイ</t>
    </rPh>
    <phoneticPr fontId="3"/>
  </si>
  <si>
    <t>有無</t>
    <rPh sb="0" eb="2">
      <t>ウム</t>
    </rPh>
    <phoneticPr fontId="3"/>
  </si>
  <si>
    <t>過去の当該事業への国庫補助の有無</t>
    <rPh sb="0" eb="2">
      <t>カコ</t>
    </rPh>
    <rPh sb="3" eb="5">
      <t>トウガイ</t>
    </rPh>
    <rPh sb="5" eb="7">
      <t>ジギョウ</t>
    </rPh>
    <rPh sb="9" eb="11">
      <t>コッコ</t>
    </rPh>
    <rPh sb="11" eb="13">
      <t>ホジョ</t>
    </rPh>
    <rPh sb="14" eb="16">
      <t>ウム</t>
    </rPh>
    <phoneticPr fontId="3"/>
  </si>
  <si>
    <t>鉄骨鉄筋コンクリート造</t>
    <rPh sb="0" eb="2">
      <t>テッコツ</t>
    </rPh>
    <rPh sb="2" eb="4">
      <t>テッキン</t>
    </rPh>
    <phoneticPr fontId="3"/>
  </si>
  <si>
    <t>既設分</t>
    <rPh sb="0" eb="2">
      <t>キセツ</t>
    </rPh>
    <rPh sb="2" eb="3">
      <t>ブン</t>
    </rPh>
    <phoneticPr fontId="3"/>
  </si>
  <si>
    <t>構造の種類
（主たる構造）</t>
    <rPh sb="0" eb="2">
      <t>コウゾウ</t>
    </rPh>
    <rPh sb="3" eb="5">
      <t>シュルイ</t>
    </rPh>
    <phoneticPr fontId="3"/>
  </si>
  <si>
    <t>合計：</t>
    <phoneticPr fontId="3"/>
  </si>
  <si>
    <t>感染症：</t>
    <phoneticPr fontId="3"/>
  </si>
  <si>
    <t>結核：</t>
    <phoneticPr fontId="3"/>
  </si>
  <si>
    <t>精神：</t>
    <phoneticPr fontId="3"/>
  </si>
  <si>
    <t>一般：</t>
    <rPh sb="0" eb="2">
      <t>イッパン</t>
    </rPh>
    <phoneticPr fontId="3"/>
  </si>
  <si>
    <t>許可病床数</t>
    <rPh sb="0" eb="2">
      <t>キョカ</t>
    </rPh>
    <rPh sb="2" eb="5">
      <t>ビョウショウスウ</t>
    </rPh>
    <phoneticPr fontId="3"/>
  </si>
  <si>
    <t>改築</t>
  </si>
  <si>
    <t>事業の種別</t>
    <rPh sb="0" eb="2">
      <t>ジギョウ</t>
    </rPh>
    <rPh sb="3" eb="5">
      <t>シュベツ</t>
    </rPh>
    <phoneticPr fontId="3"/>
  </si>
  <si>
    <t>竣工</t>
    <phoneticPr fontId="3"/>
  </si>
  <si>
    <t xml:space="preserve"> ～ </t>
    <phoneticPr fontId="3"/>
  </si>
  <si>
    <t>着工</t>
    <rPh sb="0" eb="2">
      <t>チャッコウ</t>
    </rPh>
    <phoneticPr fontId="3"/>
  </si>
  <si>
    <t>補助対象部門に係る当該年度予定事業</t>
    <rPh sb="0" eb="2">
      <t>ホジョ</t>
    </rPh>
    <rPh sb="2" eb="4">
      <t>タイショウ</t>
    </rPh>
    <rPh sb="4" eb="6">
      <t>ブモン</t>
    </rPh>
    <rPh sb="7" eb="8">
      <t>カカ</t>
    </rPh>
    <rPh sb="9" eb="11">
      <t>トウガイ</t>
    </rPh>
    <rPh sb="11" eb="13">
      <t>ネンド</t>
    </rPh>
    <rPh sb="13" eb="15">
      <t>ヨテイ</t>
    </rPh>
    <rPh sb="15" eb="17">
      <t>ジギョウ</t>
    </rPh>
    <phoneticPr fontId="3"/>
  </si>
  <si>
    <t>全体事業</t>
    <rPh sb="0" eb="2">
      <t>ゼンタイ</t>
    </rPh>
    <rPh sb="2" eb="4">
      <t>ジギョウ</t>
    </rPh>
    <phoneticPr fontId="3"/>
  </si>
  <si>
    <t>整備事業期間</t>
    <rPh sb="0" eb="2">
      <t>セイビ</t>
    </rPh>
    <rPh sb="2" eb="4">
      <t>ジギョウ</t>
    </rPh>
    <rPh sb="4" eb="6">
      <t>キカン</t>
    </rPh>
    <phoneticPr fontId="3"/>
  </si>
  <si>
    <t>１．整備事業計画等の概要</t>
    <rPh sb="2" eb="4">
      <t>セイビ</t>
    </rPh>
    <rPh sb="4" eb="6">
      <t>ジギョウ</t>
    </rPh>
    <rPh sb="6" eb="8">
      <t>ケイカク</t>
    </rPh>
    <rPh sb="8" eb="9">
      <t>トウ</t>
    </rPh>
    <rPh sb="10" eb="12">
      <t>ガイヨウ</t>
    </rPh>
    <phoneticPr fontId="3"/>
  </si>
  <si>
    <t>鹿児島県鹿児島市鴨池新町10番1号</t>
    <rPh sb="0" eb="12">
      <t>カゴシマケンカゴシマシカモイケシンマチ</t>
    </rPh>
    <rPh sb="14" eb="15">
      <t>バン</t>
    </rPh>
    <rPh sb="16" eb="17">
      <t>ゴウ</t>
    </rPh>
    <phoneticPr fontId="3"/>
  </si>
  <si>
    <t>医療法人〇〇会</t>
    <phoneticPr fontId="3"/>
  </si>
  <si>
    <t>所在地</t>
    <rPh sb="0" eb="3">
      <t>ショザイチ</t>
    </rPh>
    <phoneticPr fontId="3"/>
  </si>
  <si>
    <t>施設名</t>
    <rPh sb="0" eb="2">
      <t>シセツ</t>
    </rPh>
    <rPh sb="2" eb="3">
      <t>メイ</t>
    </rPh>
    <phoneticPr fontId="3"/>
  </si>
  <si>
    <t>団体名（開設者）</t>
    <rPh sb="0" eb="3">
      <t>ダンタイメイ</t>
    </rPh>
    <rPh sb="4" eb="7">
      <t>カイセツシャ</t>
    </rPh>
    <phoneticPr fontId="3"/>
  </si>
  <si>
    <t>（１６）新興感染症対応力強化事業（病室の感染対策に係る整備）</t>
    <rPh sb="4" eb="6">
      <t>シンコウ</t>
    </rPh>
    <rPh sb="6" eb="9">
      <t>カンセンショウ</t>
    </rPh>
    <rPh sb="9" eb="11">
      <t>タイオウ</t>
    </rPh>
    <rPh sb="11" eb="12">
      <t>リョク</t>
    </rPh>
    <rPh sb="12" eb="14">
      <t>キョウカ</t>
    </rPh>
    <rPh sb="14" eb="16">
      <t>ジギョウ</t>
    </rPh>
    <rPh sb="17" eb="19">
      <t>ビョウシツ</t>
    </rPh>
    <rPh sb="20" eb="22">
      <t>カンセン</t>
    </rPh>
    <rPh sb="22" eb="24">
      <t>タイサク</t>
    </rPh>
    <rPh sb="25" eb="26">
      <t>カカ</t>
    </rPh>
    <rPh sb="27" eb="29">
      <t>セイビ</t>
    </rPh>
    <phoneticPr fontId="3"/>
  </si>
  <si>
    <t>事業区分</t>
    <rPh sb="0" eb="2">
      <t>ジギョウ</t>
    </rPh>
    <rPh sb="2" eb="4">
      <t>クブン</t>
    </rPh>
    <phoneticPr fontId="3"/>
  </si>
  <si>
    <t>施設整備事業計画書</t>
    <rPh sb="0" eb="2">
      <t>シセツ</t>
    </rPh>
    <rPh sb="2" eb="4">
      <t>セイビ</t>
    </rPh>
    <rPh sb="4" eb="6">
      <t>ジギョウ</t>
    </rPh>
    <rPh sb="6" eb="9">
      <t>ケイカクショ</t>
    </rPh>
    <phoneticPr fontId="3"/>
  </si>
  <si>
    <t>様式３－１６</t>
    <rPh sb="0" eb="2">
      <t>ヨウシキ</t>
    </rPh>
    <phoneticPr fontId="3"/>
  </si>
  <si>
    <t>　※病棟等欄、個人防護具保管施設欄が不足する場合は適宜追加すること</t>
    <rPh sb="2" eb="4">
      <t>ビョウトウ</t>
    </rPh>
    <rPh sb="4" eb="5">
      <t>トウ</t>
    </rPh>
    <rPh sb="5" eb="6">
      <t>ラン</t>
    </rPh>
    <rPh sb="7" eb="9">
      <t>コジン</t>
    </rPh>
    <rPh sb="9" eb="11">
      <t>ボウゴ</t>
    </rPh>
    <rPh sb="11" eb="12">
      <t>グ</t>
    </rPh>
    <rPh sb="12" eb="14">
      <t>ホカン</t>
    </rPh>
    <rPh sb="14" eb="16">
      <t>シセツ</t>
    </rPh>
    <rPh sb="16" eb="17">
      <t>ラン</t>
    </rPh>
    <rPh sb="18" eb="20">
      <t>フソク</t>
    </rPh>
    <rPh sb="22" eb="24">
      <t>バアイ</t>
    </rPh>
    <rPh sb="25" eb="27">
      <t>テキギ</t>
    </rPh>
    <rPh sb="27" eb="29">
      <t>ツイカ</t>
    </rPh>
    <phoneticPr fontId="3"/>
  </si>
  <si>
    <t>個人防護具保管施設２の整備面積</t>
    <rPh sb="0" eb="2">
      <t>コジン</t>
    </rPh>
    <rPh sb="2" eb="4">
      <t>ボウゴ</t>
    </rPh>
    <rPh sb="4" eb="5">
      <t>グ</t>
    </rPh>
    <rPh sb="5" eb="7">
      <t>ホカン</t>
    </rPh>
    <rPh sb="7" eb="9">
      <t>シセツ</t>
    </rPh>
    <rPh sb="11" eb="13">
      <t>セイビ</t>
    </rPh>
    <rPh sb="13" eb="15">
      <t>メンセキ</t>
    </rPh>
    <phoneticPr fontId="3"/>
  </si>
  <si>
    <t>個人防護具保管施設１の整備面積</t>
    <rPh sb="0" eb="2">
      <t>コジン</t>
    </rPh>
    <rPh sb="2" eb="4">
      <t>ボウゴ</t>
    </rPh>
    <rPh sb="4" eb="5">
      <t>グ</t>
    </rPh>
    <rPh sb="5" eb="7">
      <t>ホカン</t>
    </rPh>
    <rPh sb="7" eb="9">
      <t>シセツ</t>
    </rPh>
    <rPh sb="11" eb="13">
      <t>セイビ</t>
    </rPh>
    <rPh sb="13" eb="15">
      <t>メンセキ</t>
    </rPh>
    <phoneticPr fontId="3"/>
  </si>
  <si>
    <t>病棟等２の感染対策に係る整備面積</t>
    <rPh sb="0" eb="2">
      <t>ビョウトウ</t>
    </rPh>
    <rPh sb="2" eb="3">
      <t>トウ</t>
    </rPh>
    <rPh sb="5" eb="7">
      <t>カンセン</t>
    </rPh>
    <rPh sb="7" eb="9">
      <t>タイサク</t>
    </rPh>
    <rPh sb="10" eb="11">
      <t>カカ</t>
    </rPh>
    <rPh sb="12" eb="14">
      <t>セイビ</t>
    </rPh>
    <rPh sb="14" eb="16">
      <t>メンセキ</t>
    </rPh>
    <phoneticPr fontId="3"/>
  </si>
  <si>
    <t>病棟等１の感染対策に係る整備面積</t>
    <rPh sb="0" eb="2">
      <t>ビョウトウ</t>
    </rPh>
    <rPh sb="2" eb="3">
      <t>トウ</t>
    </rPh>
    <rPh sb="5" eb="7">
      <t>カンセン</t>
    </rPh>
    <rPh sb="7" eb="9">
      <t>タイサク</t>
    </rPh>
    <rPh sb="10" eb="11">
      <t>カカ</t>
    </rPh>
    <rPh sb="12" eb="14">
      <t>セイビ</t>
    </rPh>
    <rPh sb="14" eb="16">
      <t>メンセキ</t>
    </rPh>
    <phoneticPr fontId="3"/>
  </si>
  <si>
    <t>（１６）新興感染症対応力強化事業（病室の感染対策に係る整備以外）</t>
    <rPh sb="4" eb="6">
      <t>シンコウ</t>
    </rPh>
    <rPh sb="6" eb="9">
      <t>カンセンショウ</t>
    </rPh>
    <rPh sb="9" eb="11">
      <t>タイオウ</t>
    </rPh>
    <rPh sb="11" eb="12">
      <t>リョク</t>
    </rPh>
    <rPh sb="12" eb="14">
      <t>キョウカ</t>
    </rPh>
    <rPh sb="14" eb="16">
      <t>ジギョウ</t>
    </rPh>
    <rPh sb="17" eb="19">
      <t>ビョウシツ</t>
    </rPh>
    <rPh sb="20" eb="22">
      <t>カンセン</t>
    </rPh>
    <rPh sb="22" eb="24">
      <t>タイサク</t>
    </rPh>
    <rPh sb="25" eb="26">
      <t>カカ</t>
    </rPh>
    <rPh sb="27" eb="29">
      <t>セイビ</t>
    </rPh>
    <rPh sb="29" eb="31">
      <t>イガイ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</si>
</sst>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#"/>
    <numFmt numFmtId="177" formatCode="#,##0.00_ "/>
    <numFmt numFmtId="178" formatCode="#,###.00"/>
    <numFmt numFmtId="179" formatCode="#,##0;&quot;△ &quot;#,##0"/>
    <numFmt numFmtId="180" formatCode="#,##0.00;&quot;△ &quot;#,##0.00"/>
    <numFmt numFmtId="181" formatCode="#,##0_ "/>
    <numFmt numFmtId="182" formatCode="\(###&quot;%&quot;\)"/>
    <numFmt numFmtId="183" formatCode="[$-411]ggge&quot;年&quot;m&quot;月&quot;d&quot;日&quot;;@"/>
    <numFmt numFmtId="184" formatCode="#,##0.00&quot;㎡&quot;"/>
    <numFmt numFmtId="185" formatCode="\(#,##0.00&quot;㎡&quot;\)"/>
    <numFmt numFmtId="186" formatCode="#,###&quot;千円&quot;"/>
    <numFmt numFmtId="187" formatCode="@&quot;年度&quot;"/>
    <numFmt numFmtId="188" formatCode="#&quot;床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.5"/>
      <color rgb="FF000000"/>
      <name val="游ゴシック"/>
      <family val="3"/>
      <charset val="128"/>
      <scheme val="minor"/>
    </font>
    <font>
      <sz val="14"/>
      <color rgb="FF000000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2" fillId="2" borderId="0" xfId="0" applyFont="1" applyFill="1"/>
    <xf numFmtId="49" fontId="4" fillId="0" borderId="0" xfId="0" applyNumberFormat="1" applyFont="1" applyAlignment="1">
      <alignment horizontal="right" vertical="center"/>
    </xf>
    <xf numFmtId="0" fontId="5" fillId="2" borderId="0" xfId="0" applyFont="1" applyFill="1"/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176" fontId="8" fillId="0" borderId="1" xfId="0" applyNumberFormat="1" applyFont="1" applyBorder="1" applyAlignment="1">
      <alignment vertical="center" shrinkToFit="1"/>
    </xf>
    <xf numFmtId="176" fontId="8" fillId="0" borderId="2" xfId="0" applyNumberFormat="1" applyFont="1" applyBorder="1" applyAlignment="1">
      <alignment vertical="center" shrinkToFit="1"/>
    </xf>
    <xf numFmtId="176" fontId="8" fillId="0" borderId="3" xfId="0" applyNumberFormat="1" applyFont="1" applyBorder="1" applyAlignment="1">
      <alignment vertical="center" shrinkToFit="1"/>
    </xf>
    <xf numFmtId="176" fontId="8" fillId="0" borderId="4" xfId="0" applyNumberFormat="1" applyFont="1" applyBorder="1" applyAlignment="1">
      <alignment vertical="center" shrinkToFi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255" wrapText="1"/>
    </xf>
    <xf numFmtId="176" fontId="8" fillId="3" borderId="8" xfId="0" applyNumberFormat="1" applyFont="1" applyFill="1" applyBorder="1" applyAlignment="1">
      <alignment vertical="center" shrinkToFit="1"/>
    </xf>
    <xf numFmtId="176" fontId="8" fillId="0" borderId="9" xfId="0" applyNumberFormat="1" applyFont="1" applyBorder="1" applyAlignment="1">
      <alignment vertical="center" shrinkToFit="1"/>
    </xf>
    <xf numFmtId="176" fontId="8" fillId="3" borderId="10" xfId="0" applyNumberFormat="1" applyFont="1" applyFill="1" applyBorder="1" applyAlignment="1">
      <alignment vertical="center" shrinkToFit="1"/>
    </xf>
    <xf numFmtId="176" fontId="8" fillId="0" borderId="11" xfId="0" applyNumberFormat="1" applyFont="1" applyBorder="1" applyAlignment="1">
      <alignment vertical="center" shrinkToFit="1"/>
    </xf>
    <xf numFmtId="176" fontId="7" fillId="3" borderId="8" xfId="0" applyNumberFormat="1" applyFont="1" applyFill="1" applyBorder="1" applyAlignment="1">
      <alignment vertical="center" shrinkToFi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vertical="center" textRotation="255" wrapText="1"/>
    </xf>
    <xf numFmtId="176" fontId="8" fillId="0" borderId="14" xfId="0" applyNumberFormat="1" applyFont="1" applyBorder="1" applyAlignment="1">
      <alignment vertical="center" shrinkToFit="1"/>
    </xf>
    <xf numFmtId="176" fontId="8" fillId="3" borderId="15" xfId="0" applyNumberFormat="1" applyFont="1" applyFill="1" applyBorder="1" applyAlignment="1">
      <alignment vertical="center" shrinkToFit="1"/>
    </xf>
    <xf numFmtId="176" fontId="8" fillId="0" borderId="16" xfId="0" applyNumberFormat="1" applyFont="1" applyBorder="1" applyAlignment="1">
      <alignment vertical="center" shrinkToFit="1"/>
    </xf>
    <xf numFmtId="176" fontId="8" fillId="3" borderId="17" xfId="0" applyNumberFormat="1" applyFont="1" applyFill="1" applyBorder="1" applyAlignment="1">
      <alignment vertical="center" shrinkToFit="1"/>
    </xf>
    <xf numFmtId="176" fontId="8" fillId="0" borderId="18" xfId="0" applyNumberFormat="1" applyFont="1" applyBorder="1" applyAlignment="1">
      <alignment vertical="center" shrinkToFit="1"/>
    </xf>
    <xf numFmtId="176" fontId="8" fillId="3" borderId="19" xfId="0" applyNumberFormat="1" applyFont="1" applyFill="1" applyBorder="1" applyAlignment="1">
      <alignment vertical="center" shrinkToFit="1"/>
    </xf>
    <xf numFmtId="176" fontId="8" fillId="0" borderId="20" xfId="0" applyNumberFormat="1" applyFont="1" applyBorder="1" applyAlignment="1">
      <alignment vertical="center" shrinkToFi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textRotation="255" wrapText="1"/>
    </xf>
    <xf numFmtId="176" fontId="8" fillId="3" borderId="3" xfId="0" applyNumberFormat="1" applyFont="1" applyFill="1" applyBorder="1" applyAlignment="1">
      <alignment vertical="center" shrinkToFit="1"/>
    </xf>
    <xf numFmtId="176" fontId="8" fillId="3" borderId="7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76" fontId="8" fillId="0" borderId="24" xfId="0" applyNumberFormat="1" applyFont="1" applyBorder="1" applyAlignment="1">
      <alignment vertical="center" shrinkToFit="1"/>
    </xf>
    <xf numFmtId="176" fontId="8" fillId="0" borderId="25" xfId="0" applyNumberFormat="1" applyFont="1" applyBorder="1" applyAlignment="1">
      <alignment vertical="center" shrinkToFit="1"/>
    </xf>
    <xf numFmtId="176" fontId="8" fillId="3" borderId="25" xfId="0" applyNumberFormat="1" applyFont="1" applyFill="1" applyBorder="1" applyAlignment="1">
      <alignment vertical="center" shrinkToFit="1"/>
    </xf>
    <xf numFmtId="176" fontId="8" fillId="3" borderId="13" xfId="0" applyNumberFormat="1" applyFont="1" applyFill="1" applyBorder="1" applyAlignment="1">
      <alignment vertical="center" shrinkToFi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textRotation="255" wrapText="1"/>
    </xf>
    <xf numFmtId="176" fontId="8" fillId="3" borderId="29" xfId="0" applyNumberFormat="1" applyFont="1" applyFill="1" applyBorder="1" applyAlignment="1">
      <alignment vertical="center" shrinkToFit="1"/>
    </xf>
    <xf numFmtId="176" fontId="8" fillId="0" borderId="10" xfId="0" applyNumberFormat="1" applyFont="1" applyBorder="1" applyAlignment="1">
      <alignment vertical="center" shrinkToFit="1"/>
    </xf>
    <xf numFmtId="176" fontId="8" fillId="3" borderId="30" xfId="0" applyNumberFormat="1" applyFont="1" applyFill="1" applyBorder="1" applyAlignment="1">
      <alignment vertical="center" shrinkToFit="1"/>
    </xf>
    <xf numFmtId="0" fontId="8" fillId="3" borderId="31" xfId="0" applyFont="1" applyFill="1" applyBorder="1" applyAlignment="1">
      <alignment vertical="center" wrapText="1"/>
    </xf>
    <xf numFmtId="0" fontId="8" fillId="0" borderId="32" xfId="0" applyFont="1" applyBorder="1" applyAlignment="1">
      <alignment horizontal="right" vertical="center" wrapText="1"/>
    </xf>
    <xf numFmtId="176" fontId="8" fillId="0" borderId="15" xfId="0" applyNumberFormat="1" applyFont="1" applyBorder="1" applyAlignment="1">
      <alignment vertical="center" shrinkToFit="1"/>
    </xf>
    <xf numFmtId="176" fontId="8" fillId="3" borderId="33" xfId="0" applyNumberFormat="1" applyFont="1" applyFill="1" applyBorder="1" applyAlignment="1">
      <alignment vertical="center" shrinkToFit="1"/>
    </xf>
    <xf numFmtId="0" fontId="8" fillId="3" borderId="12" xfId="0" applyFont="1" applyFill="1" applyBorder="1" applyAlignment="1">
      <alignment vertical="center" wrapText="1"/>
    </xf>
    <xf numFmtId="0" fontId="8" fillId="0" borderId="34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176" fontId="8" fillId="0" borderId="8" xfId="0" applyNumberFormat="1" applyFont="1" applyBorder="1" applyAlignment="1">
      <alignment vertical="center" shrinkToFit="1"/>
    </xf>
    <xf numFmtId="176" fontId="8" fillId="0" borderId="33" xfId="0" applyNumberFormat="1" applyFont="1" applyBorder="1" applyAlignment="1">
      <alignment vertical="center" shrinkToFit="1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76" fontId="8" fillId="0" borderId="35" xfId="0" applyNumberFormat="1" applyFont="1" applyBorder="1" applyAlignment="1">
      <alignment vertical="center" shrinkToFit="1"/>
    </xf>
    <xf numFmtId="176" fontId="8" fillId="0" borderId="36" xfId="0" applyNumberFormat="1" applyFont="1" applyBorder="1" applyAlignment="1">
      <alignment vertical="center" shrinkToFit="1"/>
    </xf>
    <xf numFmtId="176" fontId="8" fillId="0" borderId="28" xfId="0" applyNumberFormat="1" applyFont="1" applyBorder="1" applyAlignment="1">
      <alignment vertical="center" shrinkToFi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textRotation="255" wrapText="1"/>
    </xf>
    <xf numFmtId="0" fontId="7" fillId="0" borderId="0" xfId="0" applyFont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8" fillId="3" borderId="29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176" fontId="8" fillId="3" borderId="35" xfId="0" applyNumberFormat="1" applyFont="1" applyFill="1" applyBorder="1" applyAlignment="1">
      <alignment vertical="center" shrinkToFit="1"/>
    </xf>
    <xf numFmtId="176" fontId="8" fillId="3" borderId="36" xfId="0" applyNumberFormat="1" applyFont="1" applyFill="1" applyBorder="1" applyAlignment="1">
      <alignment vertical="center" shrinkToFit="1"/>
    </xf>
    <xf numFmtId="176" fontId="8" fillId="3" borderId="28" xfId="0" applyNumberFormat="1" applyFont="1" applyFill="1" applyBorder="1" applyAlignment="1">
      <alignment vertical="center" shrinkToFit="1"/>
    </xf>
    <xf numFmtId="0" fontId="8" fillId="3" borderId="35" xfId="0" applyFont="1" applyFill="1" applyBorder="1" applyAlignment="1">
      <alignment vertical="center" wrapText="1"/>
    </xf>
    <xf numFmtId="176" fontId="9" fillId="3" borderId="13" xfId="0" applyNumberFormat="1" applyFont="1" applyFill="1" applyBorder="1" applyAlignment="1">
      <alignment vertical="center" shrinkToFit="1"/>
    </xf>
    <xf numFmtId="0" fontId="8" fillId="0" borderId="24" xfId="0" applyFont="1" applyBorder="1" applyAlignment="1">
      <alignment horizontal="center" vertical="center" wrapText="1"/>
    </xf>
    <xf numFmtId="176" fontId="8" fillId="3" borderId="8" xfId="0" applyNumberFormat="1" applyFont="1" applyFill="1" applyBorder="1" applyAlignment="1">
      <alignment horizontal="right" vertical="center" shrinkToFit="1"/>
    </xf>
    <xf numFmtId="176" fontId="7" fillId="0" borderId="15" xfId="0" applyNumberFormat="1" applyFont="1" applyBorder="1" applyAlignment="1">
      <alignment vertical="center" shrinkToFit="1"/>
    </xf>
    <xf numFmtId="176" fontId="7" fillId="3" borderId="15" xfId="0" applyNumberFormat="1" applyFont="1" applyFill="1" applyBorder="1" applyAlignment="1">
      <alignment vertical="center" shrinkToFit="1"/>
    </xf>
    <xf numFmtId="176" fontId="7" fillId="3" borderId="33" xfId="0" applyNumberFormat="1" applyFont="1" applyFill="1" applyBorder="1" applyAlignment="1">
      <alignment vertical="center" shrinkToFit="1"/>
    </xf>
    <xf numFmtId="176" fontId="8" fillId="3" borderId="33" xfId="0" applyNumberFormat="1" applyFont="1" applyFill="1" applyBorder="1" applyAlignment="1">
      <alignment horizontal="right" vertical="center" shrinkToFit="1"/>
    </xf>
    <xf numFmtId="176" fontId="8" fillId="0" borderId="15" xfId="0" applyNumberFormat="1" applyFont="1" applyBorder="1" applyAlignment="1">
      <alignment horizontal="right" vertical="center" shrinkToFit="1"/>
    </xf>
    <xf numFmtId="176" fontId="8" fillId="0" borderId="8" xfId="0" applyNumberFormat="1" applyFont="1" applyBorder="1" applyAlignment="1">
      <alignment horizontal="right" vertical="center" shrinkToFit="1"/>
    </xf>
    <xf numFmtId="176" fontId="7" fillId="0" borderId="33" xfId="0" applyNumberFormat="1" applyFont="1" applyBorder="1" applyAlignment="1">
      <alignment vertical="center" shrinkToFit="1"/>
    </xf>
    <xf numFmtId="176" fontId="8" fillId="0" borderId="33" xfId="0" applyNumberFormat="1" applyFont="1" applyBorder="1" applyAlignment="1">
      <alignment horizontal="right" vertical="center" shrinkToFit="1"/>
    </xf>
    <xf numFmtId="0" fontId="8" fillId="0" borderId="12" xfId="0" applyFont="1" applyBorder="1" applyAlignment="1">
      <alignment vertical="center" wrapText="1"/>
    </xf>
    <xf numFmtId="177" fontId="7" fillId="3" borderId="15" xfId="0" applyNumberFormat="1" applyFont="1" applyFill="1" applyBorder="1" applyAlignment="1">
      <alignment vertical="center" shrinkToFit="1"/>
    </xf>
    <xf numFmtId="178" fontId="8" fillId="0" borderId="15" xfId="0" applyNumberFormat="1" applyFont="1" applyBorder="1" applyAlignment="1">
      <alignment horizontal="right" vertical="center" shrinkToFit="1"/>
    </xf>
    <xf numFmtId="178" fontId="8" fillId="3" borderId="33" xfId="0" applyNumberFormat="1" applyFont="1" applyFill="1" applyBorder="1" applyAlignment="1">
      <alignment horizontal="right" vertical="center" shrinkToFit="1"/>
    </xf>
    <xf numFmtId="40" fontId="8" fillId="3" borderId="33" xfId="1" applyNumberFormat="1" applyFont="1" applyFill="1" applyBorder="1" applyAlignment="1">
      <alignment horizontal="right" vertical="center" shrinkToFit="1"/>
    </xf>
    <xf numFmtId="176" fontId="8" fillId="3" borderId="15" xfId="0" applyNumberFormat="1" applyFont="1" applyFill="1" applyBorder="1" applyAlignment="1">
      <alignment horizontal="right" vertical="center" shrinkToFit="1"/>
    </xf>
    <xf numFmtId="178" fontId="7" fillId="0" borderId="0" xfId="0" applyNumberFormat="1" applyFont="1" applyAlignment="1">
      <alignment vertical="center" shrinkToFit="1"/>
    </xf>
    <xf numFmtId="177" fontId="8" fillId="3" borderId="15" xfId="0" applyNumberFormat="1" applyFont="1" applyFill="1" applyBorder="1" applyAlignment="1">
      <alignment horizontal="right" vertical="center" shrinkToFit="1"/>
    </xf>
    <xf numFmtId="177" fontId="8" fillId="3" borderId="33" xfId="0" applyNumberFormat="1" applyFont="1" applyFill="1" applyBorder="1" applyAlignment="1">
      <alignment horizontal="right" vertical="center" shrinkToFit="1"/>
    </xf>
    <xf numFmtId="3" fontId="8" fillId="0" borderId="15" xfId="0" applyNumberFormat="1" applyFont="1" applyBorder="1" applyAlignment="1">
      <alignment horizontal="right" vertical="center" shrinkToFit="1"/>
    </xf>
    <xf numFmtId="177" fontId="10" fillId="3" borderId="33" xfId="0" applyNumberFormat="1" applyFont="1" applyFill="1" applyBorder="1" applyAlignment="1">
      <alignment vertical="center" shrinkToFit="1"/>
    </xf>
    <xf numFmtId="0" fontId="10" fillId="3" borderId="12" xfId="0" applyFont="1" applyFill="1" applyBorder="1" applyAlignment="1">
      <alignment vertical="center" wrapText="1"/>
    </xf>
    <xf numFmtId="179" fontId="8" fillId="0" borderId="8" xfId="0" applyNumberFormat="1" applyFont="1" applyBorder="1" applyAlignment="1">
      <alignment horizontal="right" vertical="center" shrinkToFit="1"/>
    </xf>
    <xf numFmtId="180" fontId="8" fillId="0" borderId="15" xfId="0" applyNumberFormat="1" applyFont="1" applyBorder="1" applyAlignment="1">
      <alignment horizontal="right" vertical="center" shrinkToFit="1"/>
    </xf>
    <xf numFmtId="179" fontId="8" fillId="0" borderId="15" xfId="0" applyNumberFormat="1" applyFont="1" applyBorder="1" applyAlignment="1">
      <alignment horizontal="right" vertical="center" shrinkToFit="1"/>
    </xf>
    <xf numFmtId="180" fontId="8" fillId="0" borderId="33" xfId="0" applyNumberFormat="1" applyFont="1" applyBorder="1" applyAlignment="1">
      <alignment horizontal="right" vertical="center" shrinkToFit="1"/>
    </xf>
    <xf numFmtId="181" fontId="8" fillId="0" borderId="8" xfId="0" applyNumberFormat="1" applyFont="1" applyBorder="1" applyAlignment="1">
      <alignment horizontal="right" vertical="center" shrinkToFit="1"/>
    </xf>
    <xf numFmtId="0" fontId="8" fillId="0" borderId="17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38" xfId="0" applyFont="1" applyBorder="1" applyAlignment="1">
      <alignment horizontal="right" vertical="center" wrapText="1"/>
    </xf>
    <xf numFmtId="0" fontId="8" fillId="0" borderId="21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82" fontId="8" fillId="0" borderId="26" xfId="0" applyNumberFormat="1" applyFont="1" applyBorder="1" applyAlignment="1">
      <alignment horizontal="left" vertical="center" wrapText="1"/>
    </xf>
    <xf numFmtId="0" fontId="8" fillId="3" borderId="40" xfId="0" applyFont="1" applyFill="1" applyBorder="1" applyAlignment="1">
      <alignment horizontal="right" vertical="center" wrapText="1"/>
    </xf>
    <xf numFmtId="0" fontId="8" fillId="3" borderId="27" xfId="0" applyFont="1" applyFill="1" applyBorder="1" applyAlignment="1">
      <alignment horizontal="right" vertical="center" wrapText="1"/>
    </xf>
    <xf numFmtId="182" fontId="8" fillId="0" borderId="41" xfId="0" applyNumberFormat="1" applyFont="1" applyBorder="1" applyAlignment="1">
      <alignment horizontal="left" vertical="center" wrapText="1"/>
    </xf>
    <xf numFmtId="0" fontId="8" fillId="3" borderId="42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3" borderId="44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 wrapText="1"/>
    </xf>
    <xf numFmtId="0" fontId="7" fillId="3" borderId="46" xfId="0" applyFont="1" applyFill="1" applyBorder="1" applyAlignment="1">
      <alignment horizontal="left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3" borderId="47" xfId="0" applyFont="1" applyFill="1" applyBorder="1" applyAlignment="1">
      <alignment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4" borderId="2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183" fontId="14" fillId="3" borderId="41" xfId="0" applyNumberFormat="1" applyFont="1" applyFill="1" applyBorder="1" applyAlignment="1">
      <alignment horizontal="center" vertical="center"/>
    </xf>
    <xf numFmtId="183" fontId="14" fillId="3" borderId="40" xfId="0" applyNumberFormat="1" applyFont="1" applyFill="1" applyBorder="1" applyAlignment="1">
      <alignment horizontal="center" vertical="center"/>
    </xf>
    <xf numFmtId="183" fontId="14" fillId="3" borderId="27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3" borderId="36" xfId="0" applyFont="1" applyFill="1" applyBorder="1" applyAlignment="1">
      <alignment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4" fillId="0" borderId="50" xfId="0" applyFont="1" applyFill="1" applyBorder="1" applyAlignment="1">
      <alignment vertical="center"/>
    </xf>
    <xf numFmtId="0" fontId="14" fillId="3" borderId="51" xfId="0" applyFont="1" applyFill="1" applyBorder="1" applyAlignment="1">
      <alignment horizontal="left" vertical="center" wrapText="1"/>
    </xf>
    <xf numFmtId="0" fontId="14" fillId="3" borderId="50" xfId="0" applyFont="1" applyFill="1" applyBorder="1" applyAlignment="1">
      <alignment horizontal="left" vertical="center" wrapText="1"/>
    </xf>
    <xf numFmtId="0" fontId="14" fillId="3" borderId="32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14" fillId="3" borderId="34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0" fontId="14" fillId="3" borderId="54" xfId="0" applyFont="1" applyFill="1" applyBorder="1" applyAlignment="1">
      <alignment horizontal="left" vertical="center" wrapText="1"/>
    </xf>
    <xf numFmtId="0" fontId="14" fillId="3" borderId="55" xfId="0" applyFont="1" applyFill="1" applyBorder="1" applyAlignment="1">
      <alignment horizontal="left" vertical="center" wrapText="1"/>
    </xf>
    <xf numFmtId="0" fontId="14" fillId="0" borderId="54" xfId="0" applyFont="1" applyBorder="1" applyAlignment="1">
      <alignment vertical="center"/>
    </xf>
    <xf numFmtId="184" fontId="14" fillId="0" borderId="25" xfId="0" applyNumberFormat="1" applyFont="1" applyBorder="1" applyAlignment="1">
      <alignment vertical="center"/>
    </xf>
    <xf numFmtId="184" fontId="14" fillId="3" borderId="41" xfId="0" applyNumberFormat="1" applyFont="1" applyFill="1" applyBorder="1" applyAlignment="1">
      <alignment horizontal="center" vertical="center"/>
    </xf>
    <xf numFmtId="184" fontId="14" fillId="3" borderId="27" xfId="0" applyNumberFormat="1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84" fontId="14" fillId="0" borderId="15" xfId="0" applyNumberFormat="1" applyFont="1" applyBorder="1" applyAlignment="1">
      <alignment vertical="center"/>
    </xf>
    <xf numFmtId="184" fontId="14" fillId="3" borderId="15" xfId="0" applyNumberFormat="1" applyFont="1" applyFill="1" applyBorder="1" applyAlignment="1">
      <alignment vertical="center"/>
    </xf>
    <xf numFmtId="0" fontId="14" fillId="0" borderId="5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185" fontId="14" fillId="0" borderId="36" xfId="0" applyNumberFormat="1" applyFont="1" applyBorder="1" applyAlignment="1">
      <alignment vertical="center"/>
    </xf>
    <xf numFmtId="185" fontId="14" fillId="3" borderId="56" xfId="0" applyNumberFormat="1" applyFont="1" applyFill="1" applyBorder="1" applyAlignment="1">
      <alignment vertical="center"/>
    </xf>
    <xf numFmtId="185" fontId="14" fillId="3" borderId="57" xfId="0" applyNumberFormat="1" applyFont="1" applyFill="1" applyBorder="1" applyAlignment="1">
      <alignment vertical="center"/>
    </xf>
    <xf numFmtId="184" fontId="14" fillId="3" borderId="25" xfId="0" applyNumberFormat="1" applyFont="1" applyFill="1" applyBorder="1" applyAlignment="1">
      <alignment vertical="center"/>
    </xf>
    <xf numFmtId="184" fontId="14" fillId="3" borderId="41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wrapText="1" shrinkToFit="1"/>
    </xf>
    <xf numFmtId="0" fontId="14" fillId="0" borderId="32" xfId="0" applyFont="1" applyBorder="1" applyAlignment="1">
      <alignment horizontal="center" vertical="center" wrapText="1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53" xfId="0" applyFont="1" applyBorder="1" applyAlignment="1">
      <alignment vertical="center" wrapText="1" shrinkToFit="1"/>
    </xf>
    <xf numFmtId="0" fontId="14" fillId="0" borderId="55" xfId="0" applyFont="1" applyBorder="1" applyAlignment="1">
      <alignment horizontal="center" vertical="center" wrapText="1" shrinkToFit="1"/>
    </xf>
    <xf numFmtId="0" fontId="14" fillId="0" borderId="54" xfId="0" applyFont="1" applyBorder="1" applyAlignment="1">
      <alignment horizontal="left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3" borderId="2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right" vertical="center"/>
    </xf>
    <xf numFmtId="0" fontId="14" fillId="3" borderId="25" xfId="0" applyFont="1" applyFill="1" applyBorder="1" applyAlignment="1">
      <alignment horizontal="center" vertical="center" shrinkToFit="1"/>
    </xf>
    <xf numFmtId="0" fontId="14" fillId="3" borderId="25" xfId="0" applyFont="1" applyFill="1" applyBorder="1" applyAlignment="1">
      <alignment vertical="center"/>
    </xf>
    <xf numFmtId="186" fontId="14" fillId="3" borderId="25" xfId="0" applyNumberFormat="1" applyFont="1" applyFill="1" applyBorder="1" applyAlignment="1">
      <alignment vertical="center"/>
    </xf>
    <xf numFmtId="187" fontId="14" fillId="3" borderId="25" xfId="0" applyNumberFormat="1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188" fontId="16" fillId="0" borderId="41" xfId="0" applyNumberFormat="1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right" vertical="center" shrinkToFit="1"/>
    </xf>
    <xf numFmtId="188" fontId="14" fillId="3" borderId="40" xfId="0" applyNumberFormat="1" applyFont="1" applyFill="1" applyBorder="1" applyAlignment="1">
      <alignment horizontal="center" vertical="center" shrinkToFit="1"/>
    </xf>
    <xf numFmtId="188" fontId="14" fillId="0" borderId="40" xfId="0" applyNumberFormat="1" applyFont="1" applyBorder="1" applyAlignment="1">
      <alignment horizontal="right" vertical="center" shrinkToFit="1"/>
    </xf>
    <xf numFmtId="0" fontId="14" fillId="0" borderId="0" xfId="0" applyFont="1" applyAlignment="1">
      <alignment horizontal="right" vertical="center"/>
    </xf>
    <xf numFmtId="188" fontId="14" fillId="3" borderId="0" xfId="0" applyNumberFormat="1" applyFont="1" applyFill="1" applyAlignment="1">
      <alignment horizontal="center" vertical="center"/>
    </xf>
    <xf numFmtId="0" fontId="14" fillId="0" borderId="27" xfId="0" applyFont="1" applyBorder="1" applyAlignment="1">
      <alignment horizontal="right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57" fontId="14" fillId="3" borderId="41" xfId="0" applyNumberFormat="1" applyFont="1" applyFill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/>
    </xf>
    <xf numFmtId="57" fontId="14" fillId="3" borderId="40" xfId="0" applyNumberFormat="1" applyFont="1" applyFill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4" fillId="3" borderId="25" xfId="0" applyFont="1" applyFill="1" applyBorder="1" applyAlignment="1">
      <alignment vertical="center" shrinkToFit="1"/>
    </xf>
    <xf numFmtId="0" fontId="14" fillId="3" borderId="41" xfId="0" applyFont="1" applyFill="1" applyBorder="1" applyAlignment="1">
      <alignment vertical="center" shrinkToFit="1"/>
    </xf>
    <xf numFmtId="0" fontId="14" fillId="3" borderId="40" xfId="0" applyFont="1" applyFill="1" applyBorder="1" applyAlignment="1">
      <alignment vertical="center" shrinkToFit="1"/>
    </xf>
    <xf numFmtId="0" fontId="14" fillId="3" borderId="27" xfId="0" applyFont="1" applyFill="1" applyBorder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3" borderId="41" xfId="0" applyFont="1" applyFill="1" applyBorder="1" applyAlignment="1">
      <alignment horizontal="left" vertical="center"/>
    </xf>
    <xf numFmtId="0" fontId="14" fillId="3" borderId="40" xfId="0" applyFont="1" applyFill="1" applyBorder="1" applyAlignment="1">
      <alignment horizontal="left" vertical="center"/>
    </xf>
    <xf numFmtId="0" fontId="14" fillId="3" borderId="27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4" fillId="3" borderId="51" xfId="0" applyFont="1" applyFill="1" applyBorder="1" applyAlignment="1">
      <alignment vertical="center" wrapText="1"/>
    </xf>
    <xf numFmtId="0" fontId="14" fillId="3" borderId="50" xfId="0" applyFont="1" applyFill="1" applyBorder="1" applyAlignment="1">
      <alignment vertical="center" wrapText="1"/>
    </xf>
    <xf numFmtId="0" fontId="14" fillId="3" borderId="32" xfId="0" applyFont="1" applyFill="1" applyBorder="1" applyAlignment="1">
      <alignment vertical="center" wrapText="1"/>
    </xf>
    <xf numFmtId="0" fontId="14" fillId="3" borderId="52" xfId="0" applyFont="1" applyFill="1" applyBorder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4" fillId="3" borderId="34" xfId="0" applyFont="1" applyFill="1" applyBorder="1" applyAlignment="1">
      <alignment vertical="center" wrapText="1"/>
    </xf>
    <xf numFmtId="0" fontId="14" fillId="3" borderId="53" xfId="0" applyFont="1" applyFill="1" applyBorder="1" applyAlignment="1">
      <alignment vertical="center" wrapText="1"/>
    </xf>
    <xf numFmtId="0" fontId="14" fillId="3" borderId="54" xfId="0" applyFont="1" applyFill="1" applyBorder="1" applyAlignment="1">
      <alignment vertical="center" wrapText="1"/>
    </xf>
    <xf numFmtId="0" fontId="14" fillId="3" borderId="55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/>
    </xf>
    <xf numFmtId="184" fontId="14" fillId="3" borderId="58" xfId="0" applyNumberFormat="1" applyFont="1" applyFill="1" applyBorder="1" applyAlignment="1">
      <alignment horizontal="center" vertical="center"/>
    </xf>
    <xf numFmtId="184" fontId="14" fillId="3" borderId="59" xfId="0" applyNumberFormat="1" applyFont="1" applyFill="1" applyBorder="1" applyAlignment="1">
      <alignment horizontal="center" vertical="center"/>
    </xf>
    <xf numFmtId="185" fontId="14" fillId="3" borderId="57" xfId="0" applyNumberFormat="1" applyFont="1" applyFill="1" applyBorder="1" applyAlignment="1">
      <alignment horizontal="center" vertical="center"/>
    </xf>
    <xf numFmtId="185" fontId="14" fillId="3" borderId="60" xfId="0" applyNumberFormat="1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 shrinkToFit="1"/>
    </xf>
    <xf numFmtId="0" fontId="14" fillId="0" borderId="51" xfId="0" applyFont="1" applyFill="1" applyBorder="1" applyAlignment="1">
      <alignment horizontal="center" vertical="center" wrapText="1" shrinkToFit="1"/>
    </xf>
    <xf numFmtId="0" fontId="14" fillId="0" borderId="32" xfId="0" applyFont="1" applyFill="1" applyBorder="1" applyAlignment="1">
      <alignment horizontal="center" vertical="center" wrapText="1" shrinkToFit="1"/>
    </xf>
    <xf numFmtId="0" fontId="14" fillId="0" borderId="53" xfId="0" applyFont="1" applyBorder="1" applyAlignment="1">
      <alignment horizontal="center" vertical="center" wrapText="1" shrinkToFit="1"/>
    </xf>
    <xf numFmtId="0" fontId="14" fillId="0" borderId="53" xfId="0" applyFont="1" applyFill="1" applyBorder="1" applyAlignment="1">
      <alignment horizontal="center" vertical="center" wrapText="1" shrinkToFit="1"/>
    </xf>
    <xf numFmtId="0" fontId="14" fillId="0" borderId="55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29096</xdr:colOff>
      <xdr:row>9</xdr:row>
      <xdr:rowOff>15875</xdr:rowOff>
    </xdr:from>
    <xdr:to>
      <xdr:col>21</xdr:col>
      <xdr:colOff>253999</xdr:colOff>
      <xdr:row>54</xdr:row>
      <xdr:rowOff>222250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373E5E8-F7E3-4CE0-8C45-00BBA62DF5E7}"/>
            </a:ext>
          </a:extLst>
        </xdr:cNvPr>
        <xdr:cNvSpPr/>
      </xdr:nvSpPr>
      <xdr:spPr>
        <a:xfrm>
          <a:off x="14430896" y="1558925"/>
          <a:ext cx="224903" cy="7874000"/>
        </a:xfrm>
        <a:prstGeom prst="righ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206765\Downloads\21899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9675;&#9675;&#30149;&#38498;&#65292;&#9675;&#9675;&#35386;&#30274;&#25152;&#65292;&#9675;&#9675;&#34220;&#23616;&#65292;&#9675;&#9675;&#35370;&#30475;&#12473;&#12486;&#12540;&#12471;&#12519;&#12531;&#31561;&#12305;&#27096;&#24335;2&#65292;&#27096;&#24335;3-16&#65288;&#26045;&#35373;&#25972;&#2063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用（このシートは削除しないでください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様式２）事業費内訳書"/>
      <sheetName val="（様式3-16）新興感染症（病室）"/>
      <sheetName val="（様式3-16）新興感染症（病室以外）"/>
      <sheetName val="12-1 スプリンクラー（総括表）見直し前"/>
      <sheetName val="12-2スプリンクラー（個別計画書）見直し前"/>
      <sheetName val="管理用（このシートは削除しないでください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3AA45-66E6-4539-9C04-DC436FD2AB2B}">
  <sheetPr>
    <pageSetUpPr fitToPage="1"/>
  </sheetPr>
  <dimension ref="A1:X81"/>
  <sheetViews>
    <sheetView tabSelected="1" view="pageBreakPreview" zoomScale="95" zoomScaleNormal="100" zoomScaleSheetLayoutView="95" workbookViewId="0">
      <selection activeCell="X28" sqref="X28"/>
    </sheetView>
  </sheetViews>
  <sheetFormatPr defaultColWidth="9" defaultRowHeight="18.75" outlineLevelCol="1"/>
  <cols>
    <col min="1" max="2" width="5" style="1" customWidth="1"/>
    <col min="3" max="3" width="24.875" style="1" customWidth="1"/>
    <col min="4" max="12" width="8.5" style="1" customWidth="1"/>
    <col min="13" max="21" width="8.5" style="1" hidden="1" customWidth="1" outlineLevel="1"/>
    <col min="22" max="22" width="9" style="1" collapsed="1"/>
    <col min="23" max="16384" width="9" style="1"/>
  </cols>
  <sheetData>
    <row r="1" spans="1:22" ht="19.5" customHeight="1">
      <c r="A1" s="130" t="s">
        <v>83</v>
      </c>
    </row>
    <row r="2" spans="1:22" ht="17.25" customHeight="1">
      <c r="A2" s="130"/>
      <c r="B2" s="130"/>
      <c r="C2" s="130"/>
      <c r="D2" s="131" t="s">
        <v>82</v>
      </c>
      <c r="E2" s="131"/>
      <c r="F2" s="131"/>
      <c r="G2" s="131"/>
      <c r="H2" s="131"/>
      <c r="I2" s="130"/>
      <c r="J2" s="130"/>
      <c r="K2" s="130"/>
      <c r="L2" s="130"/>
      <c r="M2" s="129"/>
      <c r="N2" s="129"/>
      <c r="O2" s="129"/>
      <c r="P2" s="129"/>
      <c r="Q2" s="129"/>
      <c r="R2" s="129"/>
      <c r="S2" s="129"/>
      <c r="T2" s="129"/>
      <c r="U2" s="129"/>
    </row>
    <row r="3" spans="1:22" ht="24">
      <c r="A3" s="130"/>
      <c r="B3" s="130"/>
      <c r="C3" s="130"/>
      <c r="D3" s="131"/>
      <c r="E3" s="131"/>
      <c r="F3" s="131"/>
      <c r="G3" s="131"/>
      <c r="H3" s="131"/>
      <c r="I3" s="130"/>
      <c r="J3" s="130"/>
      <c r="K3" s="130"/>
      <c r="L3" s="130"/>
      <c r="M3" s="129"/>
      <c r="N3" s="129"/>
      <c r="O3" s="129"/>
      <c r="P3" s="129"/>
      <c r="Q3" s="129"/>
      <c r="R3" s="129"/>
      <c r="S3" s="129"/>
      <c r="T3" s="129"/>
      <c r="U3" s="129"/>
    </row>
    <row r="4" spans="1:22" ht="19.5" thickBot="1">
      <c r="A4" s="128" t="s">
        <v>81</v>
      </c>
    </row>
    <row r="5" spans="1:22" s="8" customFormat="1" ht="19.5" customHeight="1" thickBot="1">
      <c r="A5" s="127" t="s">
        <v>80</v>
      </c>
      <c r="B5" s="126"/>
      <c r="C5" s="125" t="s">
        <v>79</v>
      </c>
      <c r="D5" s="124" t="s">
        <v>78</v>
      </c>
      <c r="E5" s="123" t="s">
        <v>77</v>
      </c>
      <c r="F5" s="122"/>
      <c r="G5" s="122"/>
      <c r="H5" s="122"/>
      <c r="I5" s="122"/>
      <c r="J5" s="122"/>
      <c r="K5" s="121"/>
      <c r="V5" s="8" t="s">
        <v>76</v>
      </c>
    </row>
    <row r="6" spans="1:22" s="8" customFormat="1" ht="17.25" thickBot="1">
      <c r="A6" s="120"/>
    </row>
    <row r="7" spans="1:22" s="8" customFormat="1" ht="18" customHeight="1">
      <c r="A7" s="119" t="s">
        <v>75</v>
      </c>
      <c r="B7" s="118" t="s">
        <v>74</v>
      </c>
      <c r="C7" s="117"/>
      <c r="D7" s="119" t="s">
        <v>73</v>
      </c>
      <c r="E7" s="118"/>
      <c r="F7" s="117"/>
      <c r="G7" s="119" t="s">
        <v>72</v>
      </c>
      <c r="H7" s="118"/>
      <c r="I7" s="118"/>
      <c r="J7" s="118"/>
      <c r="K7" s="118"/>
      <c r="L7" s="117"/>
      <c r="M7" s="119" t="s">
        <v>72</v>
      </c>
      <c r="N7" s="118"/>
      <c r="O7" s="118"/>
      <c r="P7" s="118"/>
      <c r="Q7" s="118"/>
      <c r="R7" s="118"/>
      <c r="S7" s="118"/>
      <c r="T7" s="118"/>
      <c r="U7" s="117"/>
    </row>
    <row r="8" spans="1:22" s="8" customFormat="1" ht="18" customHeight="1">
      <c r="A8" s="116"/>
      <c r="B8" s="64"/>
      <c r="C8" s="63"/>
      <c r="D8" s="116" t="s">
        <v>68</v>
      </c>
      <c r="E8" s="64" t="s">
        <v>67</v>
      </c>
      <c r="F8" s="63" t="s">
        <v>66</v>
      </c>
      <c r="G8" s="115" t="s">
        <v>71</v>
      </c>
      <c r="H8" s="112"/>
      <c r="I8" s="114" t="str">
        <f>IF(I28="","",ROUND(I28/F28*100,0))</f>
        <v/>
      </c>
      <c r="J8" s="113" t="s">
        <v>70</v>
      </c>
      <c r="K8" s="112"/>
      <c r="L8" s="111" t="str">
        <f>IF(I8="","",IF(I8=100,"",100-I8))</f>
        <v/>
      </c>
      <c r="M8" s="115" t="s">
        <v>69</v>
      </c>
      <c r="N8" s="112"/>
      <c r="O8" s="114" t="str">
        <f>IF(O28="","",ROUND(O28/L28*100,0))</f>
        <v/>
      </c>
      <c r="P8" s="115" t="s">
        <v>69</v>
      </c>
      <c r="Q8" s="112"/>
      <c r="R8" s="114" t="str">
        <f>IF(R28="","",ROUND(R28/O28*100,0))</f>
        <v/>
      </c>
      <c r="S8" s="113" t="s">
        <v>69</v>
      </c>
      <c r="T8" s="112"/>
      <c r="U8" s="111" t="str">
        <f>IF(O8="","",IF(O8=100,"",100-O8))</f>
        <v/>
      </c>
    </row>
    <row r="9" spans="1:22" s="8" customFormat="1" ht="18" customHeight="1" thickBot="1">
      <c r="A9" s="38"/>
      <c r="B9" s="37"/>
      <c r="C9" s="36"/>
      <c r="D9" s="38"/>
      <c r="E9" s="37"/>
      <c r="F9" s="36"/>
      <c r="G9" s="110" t="s">
        <v>68</v>
      </c>
      <c r="H9" s="109" t="s">
        <v>67</v>
      </c>
      <c r="I9" s="109" t="s">
        <v>66</v>
      </c>
      <c r="J9" s="109" t="s">
        <v>68</v>
      </c>
      <c r="K9" s="109" t="s">
        <v>67</v>
      </c>
      <c r="L9" s="108" t="s">
        <v>66</v>
      </c>
      <c r="M9" s="110" t="s">
        <v>68</v>
      </c>
      <c r="N9" s="109" t="s">
        <v>67</v>
      </c>
      <c r="O9" s="109" t="s">
        <v>66</v>
      </c>
      <c r="P9" s="110" t="s">
        <v>68</v>
      </c>
      <c r="Q9" s="109" t="s">
        <v>67</v>
      </c>
      <c r="R9" s="109" t="s">
        <v>66</v>
      </c>
      <c r="S9" s="109" t="s">
        <v>68</v>
      </c>
      <c r="T9" s="109" t="s">
        <v>67</v>
      </c>
      <c r="U9" s="108" t="s">
        <v>66</v>
      </c>
    </row>
    <row r="10" spans="1:22" s="8" customFormat="1" ht="18" customHeight="1">
      <c r="A10" s="33" t="s">
        <v>65</v>
      </c>
      <c r="B10" s="107" t="s">
        <v>64</v>
      </c>
      <c r="C10" s="106"/>
      <c r="D10" s="105" t="s">
        <v>61</v>
      </c>
      <c r="E10" s="104" t="s">
        <v>60</v>
      </c>
      <c r="F10" s="103" t="s">
        <v>63</v>
      </c>
      <c r="G10" s="105" t="s">
        <v>62</v>
      </c>
      <c r="H10" s="104" t="s">
        <v>60</v>
      </c>
      <c r="I10" s="104" t="s">
        <v>59</v>
      </c>
      <c r="J10" s="104" t="s">
        <v>61</v>
      </c>
      <c r="K10" s="104" t="s">
        <v>60</v>
      </c>
      <c r="L10" s="103" t="s">
        <v>59</v>
      </c>
      <c r="M10" s="105" t="s">
        <v>62</v>
      </c>
      <c r="N10" s="104" t="s">
        <v>60</v>
      </c>
      <c r="O10" s="104" t="s">
        <v>59</v>
      </c>
      <c r="P10" s="105" t="s">
        <v>62</v>
      </c>
      <c r="Q10" s="104" t="s">
        <v>60</v>
      </c>
      <c r="R10" s="104" t="s">
        <v>59</v>
      </c>
      <c r="S10" s="104" t="s">
        <v>61</v>
      </c>
      <c r="T10" s="104" t="s">
        <v>60</v>
      </c>
      <c r="U10" s="103" t="s">
        <v>59</v>
      </c>
    </row>
    <row r="11" spans="1:22" s="8" customFormat="1" ht="18" customHeight="1">
      <c r="A11" s="23"/>
      <c r="B11" s="66"/>
      <c r="C11" s="86" t="s">
        <v>58</v>
      </c>
      <c r="D11" s="101"/>
      <c r="E11" s="99" t="str">
        <f>IF(D11="","",F11/D11)</f>
        <v/>
      </c>
      <c r="F11" s="102"/>
      <c r="G11" s="101"/>
      <c r="H11" s="99" t="str">
        <f>IF(G11="","",I11/G11)</f>
        <v/>
      </c>
      <c r="I11" s="100"/>
      <c r="J11" s="99"/>
      <c r="K11" s="99" t="str">
        <f>IF(J11="","",L11/J11)</f>
        <v/>
      </c>
      <c r="L11" s="98"/>
      <c r="M11" s="101"/>
      <c r="N11" s="99" t="str">
        <f>IF(M11="","",O11/M11)</f>
        <v/>
      </c>
      <c r="O11" s="100"/>
      <c r="P11" s="101"/>
      <c r="Q11" s="99" t="str">
        <f>IF(P11="","",R11/P11)</f>
        <v/>
      </c>
      <c r="R11" s="100"/>
      <c r="S11" s="99"/>
      <c r="T11" s="99" t="str">
        <f>IF(S11="","",U11/S11)</f>
        <v/>
      </c>
      <c r="U11" s="98"/>
    </row>
    <row r="12" spans="1:22" s="8" customFormat="1" ht="18" customHeight="1">
      <c r="A12" s="23"/>
      <c r="B12" s="66"/>
      <c r="C12" s="53" t="s">
        <v>57</v>
      </c>
      <c r="D12" s="101"/>
      <c r="E12" s="99" t="str">
        <f>IF(D12="","",F12/D12)</f>
        <v/>
      </c>
      <c r="F12" s="102"/>
      <c r="G12" s="101"/>
      <c r="H12" s="99" t="str">
        <f>IF(G12="","",I12/G12)</f>
        <v/>
      </c>
      <c r="I12" s="100"/>
      <c r="J12" s="99"/>
      <c r="K12" s="99" t="str">
        <f>IF(J12="","",L12/J12)</f>
        <v/>
      </c>
      <c r="L12" s="98"/>
      <c r="M12" s="101"/>
      <c r="N12" s="99" t="str">
        <f>IF(M12="","",O12/M12)</f>
        <v/>
      </c>
      <c r="O12" s="100"/>
      <c r="P12" s="101"/>
      <c r="Q12" s="99" t="str">
        <f>IF(P12="","",R12/P12)</f>
        <v/>
      </c>
      <c r="R12" s="100"/>
      <c r="S12" s="99"/>
      <c r="T12" s="99" t="str">
        <f>IF(S12="","",U12/S12)</f>
        <v/>
      </c>
      <c r="U12" s="98"/>
    </row>
    <row r="13" spans="1:22" s="8" customFormat="1" ht="18" customHeight="1">
      <c r="A13" s="23"/>
      <c r="B13" s="66"/>
      <c r="C13" s="97" t="s">
        <v>56</v>
      </c>
      <c r="D13" s="96">
        <v>36</v>
      </c>
      <c r="E13" s="95">
        <v>200000</v>
      </c>
      <c r="F13" s="77">
        <v>7200000</v>
      </c>
      <c r="G13" s="94"/>
      <c r="H13" s="82" t="str">
        <f>IF(G13="","",I13/G13)</f>
        <v/>
      </c>
      <c r="I13" s="91"/>
      <c r="J13" s="93"/>
      <c r="K13" s="82" t="str">
        <f>IF(J13="","",L13/J13)</f>
        <v/>
      </c>
      <c r="L13" s="77"/>
      <c r="M13" s="81"/>
      <c r="N13" s="82" t="str">
        <f>IF(M13="","",O13/M13)</f>
        <v/>
      </c>
      <c r="O13" s="91"/>
      <c r="P13" s="81"/>
      <c r="Q13" s="82" t="str">
        <f>IF(P13="","",R13/P13)</f>
        <v/>
      </c>
      <c r="R13" s="91"/>
      <c r="S13" s="91"/>
      <c r="T13" s="82" t="str">
        <f>IF(S13="","",U13/S13)</f>
        <v/>
      </c>
      <c r="U13" s="77"/>
    </row>
    <row r="14" spans="1:22" s="8" customFormat="1" ht="18" customHeight="1">
      <c r="A14" s="23"/>
      <c r="B14" s="66"/>
      <c r="C14" s="86" t="s">
        <v>54</v>
      </c>
      <c r="D14" s="85"/>
      <c r="E14" s="82" t="str">
        <f>IF(D14="","",F14/D14)</f>
        <v/>
      </c>
      <c r="F14" s="83"/>
      <c r="G14" s="85"/>
      <c r="H14" s="82" t="str">
        <f>IF(G14="","",I14/G14)</f>
        <v/>
      </c>
      <c r="I14" s="78"/>
      <c r="J14" s="82"/>
      <c r="K14" s="82" t="str">
        <f>IF(J14="","",L14/J14)</f>
        <v/>
      </c>
      <c r="L14" s="83"/>
      <c r="M14" s="85"/>
      <c r="N14" s="82" t="str">
        <f>IF(M14="","",O14/M14)</f>
        <v/>
      </c>
      <c r="O14" s="78"/>
      <c r="P14" s="85"/>
      <c r="Q14" s="82" t="str">
        <f>IF(P14="","",R14/P14)</f>
        <v/>
      </c>
      <c r="R14" s="78"/>
      <c r="S14" s="82"/>
      <c r="T14" s="82" t="str">
        <f>IF(S14="","",U14/S14)</f>
        <v/>
      </c>
      <c r="U14" s="83"/>
    </row>
    <row r="15" spans="1:22" s="8" customFormat="1" ht="18" customHeight="1">
      <c r="A15" s="23"/>
      <c r="B15" s="66"/>
      <c r="C15" s="53"/>
      <c r="D15" s="89"/>
      <c r="E15" s="92" t="str">
        <f>IF(D15="","",F15/D15)</f>
        <v/>
      </c>
      <c r="F15" s="91"/>
      <c r="G15" s="89"/>
      <c r="H15" s="88" t="str">
        <f>IF(G15="","",I15/G15)</f>
        <v/>
      </c>
      <c r="I15" s="79"/>
      <c r="J15" s="91"/>
      <c r="K15" s="82" t="str">
        <f>IF(J15="","",L15/J15)</f>
        <v/>
      </c>
      <c r="L15" s="77"/>
      <c r="M15" s="81"/>
      <c r="N15" s="82" t="str">
        <f>IF(M15="","",O15/M15)</f>
        <v/>
      </c>
      <c r="O15" s="79"/>
      <c r="P15" s="81"/>
      <c r="Q15" s="82" t="str">
        <f>IF(P15="","",R15/P15)</f>
        <v/>
      </c>
      <c r="R15" s="79"/>
      <c r="S15" s="91"/>
      <c r="T15" s="82" t="str">
        <f>IF(S15="","",U15/S15)</f>
        <v/>
      </c>
      <c r="U15" s="77"/>
    </row>
    <row r="16" spans="1:22" s="8" customFormat="1" ht="18" customHeight="1">
      <c r="A16" s="23"/>
      <c r="B16" s="66"/>
      <c r="C16" s="53"/>
      <c r="D16" s="89"/>
      <c r="E16" s="88" t="str">
        <f>IF(D16="","",F16/D16)</f>
        <v/>
      </c>
      <c r="F16" s="77"/>
      <c r="G16" s="89"/>
      <c r="H16" s="88" t="str">
        <f>IF(G16="","",I16/G16)</f>
        <v/>
      </c>
      <c r="I16" s="79"/>
      <c r="J16" s="91"/>
      <c r="K16" s="82" t="str">
        <f>IF(J16="","",L16/J16)</f>
        <v/>
      </c>
      <c r="L16" s="77"/>
      <c r="M16" s="81"/>
      <c r="N16" s="82" t="str">
        <f>IF(M16="","",O16/M16)</f>
        <v/>
      </c>
      <c r="O16" s="79"/>
      <c r="P16" s="81"/>
      <c r="Q16" s="82" t="str">
        <f>IF(P16="","",R16/P16)</f>
        <v/>
      </c>
      <c r="R16" s="79"/>
      <c r="S16" s="91"/>
      <c r="T16" s="82" t="str">
        <f>IF(S16="","",U16/S16)</f>
        <v/>
      </c>
      <c r="U16" s="77"/>
    </row>
    <row r="17" spans="1:24" s="8" customFormat="1" ht="18" customHeight="1">
      <c r="A17" s="23"/>
      <c r="B17" s="66"/>
      <c r="C17" s="53"/>
      <c r="D17" s="90"/>
      <c r="E17" s="88" t="str">
        <f>IF(D17="","",F17/D17)</f>
        <v/>
      </c>
      <c r="F17" s="77"/>
      <c r="G17" s="89"/>
      <c r="H17" s="88" t="str">
        <f>IF(G17="","",I17/G17)</f>
        <v/>
      </c>
      <c r="I17" s="79"/>
      <c r="J17" s="87"/>
      <c r="K17" s="78"/>
      <c r="L17" s="77"/>
      <c r="M17" s="81"/>
      <c r="N17" s="82" t="str">
        <f>IF(M17="","",O17/M17)</f>
        <v/>
      </c>
      <c r="O17" s="79"/>
      <c r="P17" s="81"/>
      <c r="Q17" s="82" t="str">
        <f>IF(P17="","",R17/P17)</f>
        <v/>
      </c>
      <c r="R17" s="79"/>
      <c r="S17" s="79"/>
      <c r="T17" s="78" t="str">
        <f>IF(S17="","",U17/S17)</f>
        <v/>
      </c>
      <c r="U17" s="77"/>
    </row>
    <row r="18" spans="1:24" s="8" customFormat="1" ht="18" customHeight="1">
      <c r="A18" s="23"/>
      <c r="B18" s="66"/>
      <c r="C18" s="86" t="s">
        <v>55</v>
      </c>
      <c r="D18" s="85"/>
      <c r="E18" s="82" t="str">
        <f>IF(D18="","",F18/D18)</f>
        <v/>
      </c>
      <c r="F18" s="83"/>
      <c r="G18" s="85"/>
      <c r="H18" s="78" t="str">
        <f>IF(G18="","",I18/G18)</f>
        <v/>
      </c>
      <c r="I18" s="78"/>
      <c r="J18" s="78"/>
      <c r="K18" s="78" t="str">
        <f>IF(J18="","",L18/J18)</f>
        <v/>
      </c>
      <c r="L18" s="83"/>
      <c r="M18" s="85"/>
      <c r="N18" s="78" t="str">
        <f>IF(M18="","",O18/M18)</f>
        <v/>
      </c>
      <c r="O18" s="78"/>
      <c r="P18" s="85"/>
      <c r="Q18" s="78" t="str">
        <f>IF(P18="","",R18/P18)</f>
        <v/>
      </c>
      <c r="R18" s="78"/>
      <c r="S18" s="78"/>
      <c r="T18" s="78" t="str">
        <f>IF(S18="","",U18/S18)</f>
        <v/>
      </c>
      <c r="U18" s="83"/>
    </row>
    <row r="19" spans="1:24" s="8" customFormat="1" ht="18" customHeight="1">
      <c r="A19" s="23"/>
      <c r="B19" s="66"/>
      <c r="C19" s="86" t="str">
        <f>C12</f>
        <v>&lt;改修工事&gt;</v>
      </c>
      <c r="D19" s="85"/>
      <c r="E19" s="82" t="str">
        <f>IF(D19="","",F19/D19)</f>
        <v/>
      </c>
      <c r="F19" s="83"/>
      <c r="G19" s="84"/>
      <c r="H19" s="78" t="str">
        <f>IF(G19="","",I19/G19)</f>
        <v/>
      </c>
      <c r="I19" s="78"/>
      <c r="J19" s="78"/>
      <c r="K19" s="78" t="str">
        <f>IF(J19="","",L19/J19)</f>
        <v/>
      </c>
      <c r="L19" s="83"/>
      <c r="M19" s="84"/>
      <c r="N19" s="78" t="str">
        <f>IF(M19="","",O19/M19)</f>
        <v/>
      </c>
      <c r="O19" s="78"/>
      <c r="P19" s="84"/>
      <c r="Q19" s="78" t="str">
        <f>IF(P19="","",R19/P19)</f>
        <v/>
      </c>
      <c r="R19" s="78"/>
      <c r="S19" s="78"/>
      <c r="T19" s="78" t="str">
        <f>IF(S19="","",U19/S19)</f>
        <v/>
      </c>
      <c r="U19" s="83"/>
    </row>
    <row r="20" spans="1:24" s="8" customFormat="1" ht="18" customHeight="1">
      <c r="A20" s="23"/>
      <c r="B20" s="66"/>
      <c r="C20" s="86" t="str">
        <f>IF(C13="","",C13)</f>
        <v>　（改築）</v>
      </c>
      <c r="D20" s="85"/>
      <c r="E20" s="82" t="str">
        <f>IF(D20="","",F20/D20)</f>
        <v/>
      </c>
      <c r="F20" s="83"/>
      <c r="G20" s="84"/>
      <c r="H20" s="78" t="str">
        <f>IF(G20="","",I20/G20)</f>
        <v/>
      </c>
      <c r="I20" s="78"/>
      <c r="J20" s="78"/>
      <c r="K20" s="78" t="str">
        <f>IF(J20="","",L20/J20)</f>
        <v/>
      </c>
      <c r="L20" s="83"/>
      <c r="M20" s="84"/>
      <c r="N20" s="78" t="str">
        <f>IF(M20="","",O20/M20)</f>
        <v/>
      </c>
      <c r="O20" s="78"/>
      <c r="P20" s="84"/>
      <c r="Q20" s="78" t="str">
        <f>IF(P20="","",R20/P20)</f>
        <v/>
      </c>
      <c r="R20" s="78"/>
      <c r="S20" s="78"/>
      <c r="T20" s="78" t="str">
        <f>IF(S20="","",U20/S20)</f>
        <v/>
      </c>
      <c r="U20" s="83"/>
    </row>
    <row r="21" spans="1:24" s="8" customFormat="1" ht="18" customHeight="1">
      <c r="A21" s="23"/>
      <c r="B21" s="66"/>
      <c r="C21" s="86" t="s">
        <v>54</v>
      </c>
      <c r="D21" s="85"/>
      <c r="E21" s="82" t="str">
        <f>IF(D21="","",F21/D21)</f>
        <v/>
      </c>
      <c r="F21" s="83"/>
      <c r="G21" s="84"/>
      <c r="H21" s="78" t="str">
        <f>IF(G21="","",I21/G21)</f>
        <v/>
      </c>
      <c r="I21" s="78"/>
      <c r="J21" s="78"/>
      <c r="K21" s="78" t="str">
        <f>IF(J21="","",L21/J21)</f>
        <v/>
      </c>
      <c r="L21" s="83"/>
      <c r="M21" s="84"/>
      <c r="N21" s="78" t="str">
        <f>IF(M21="","",O21/M21)</f>
        <v/>
      </c>
      <c r="O21" s="78"/>
      <c r="P21" s="84"/>
      <c r="Q21" s="78" t="str">
        <f>IF(P21="","",R21/P21)</f>
        <v/>
      </c>
      <c r="R21" s="78"/>
      <c r="S21" s="78"/>
      <c r="T21" s="78" t="str">
        <f>IF(S21="","",U21/S21)</f>
        <v/>
      </c>
      <c r="U21" s="83"/>
    </row>
    <row r="22" spans="1:24" s="8" customFormat="1" ht="18" customHeight="1">
      <c r="A22" s="23"/>
      <c r="B22" s="66"/>
      <c r="C22" s="53"/>
      <c r="D22" s="81"/>
      <c r="E22" s="82" t="str">
        <f>IF(D22="","",F22/D22)</f>
        <v/>
      </c>
      <c r="F22" s="77"/>
      <c r="G22" s="80"/>
      <c r="H22" s="78" t="str">
        <f>IF(G22="","",I22/G22)</f>
        <v/>
      </c>
      <c r="I22" s="79"/>
      <c r="J22" s="79"/>
      <c r="K22" s="78" t="str">
        <f>IF(J22="","",L22/J22)</f>
        <v/>
      </c>
      <c r="L22" s="77"/>
      <c r="M22" s="80"/>
      <c r="N22" s="78" t="str">
        <f>IF(M22="","",O22/M22)</f>
        <v/>
      </c>
      <c r="O22" s="79"/>
      <c r="P22" s="80"/>
      <c r="Q22" s="78" t="str">
        <f>IF(P22="","",R22/P22)</f>
        <v/>
      </c>
      <c r="R22" s="79"/>
      <c r="S22" s="79"/>
      <c r="T22" s="78" t="str">
        <f>IF(S22="","",U22/S22)</f>
        <v/>
      </c>
      <c r="U22" s="77"/>
    </row>
    <row r="23" spans="1:24" s="8" customFormat="1" ht="18" customHeight="1">
      <c r="A23" s="23"/>
      <c r="B23" s="66"/>
      <c r="C23" s="53"/>
      <c r="D23" s="81"/>
      <c r="E23" s="82" t="str">
        <f>IF(D23="","",F23/D23)</f>
        <v/>
      </c>
      <c r="F23" s="77"/>
      <c r="G23" s="80"/>
      <c r="H23" s="78" t="str">
        <f>IF(G23="","",I23/G23)</f>
        <v/>
      </c>
      <c r="I23" s="79"/>
      <c r="J23" s="79"/>
      <c r="K23" s="78" t="str">
        <f>IF(J23="","",L23/J23)</f>
        <v/>
      </c>
      <c r="L23" s="77"/>
      <c r="M23" s="80"/>
      <c r="N23" s="78" t="str">
        <f>IF(M23="","",O23/M23)</f>
        <v/>
      </c>
      <c r="O23" s="79"/>
      <c r="P23" s="80"/>
      <c r="Q23" s="78" t="str">
        <f>IF(P23="","",R23/P23)</f>
        <v/>
      </c>
      <c r="R23" s="79"/>
      <c r="S23" s="79"/>
      <c r="T23" s="78" t="str">
        <f>IF(S23="","",U23/S23)</f>
        <v/>
      </c>
      <c r="U23" s="77"/>
    </row>
    <row r="24" spans="1:24" s="8" customFormat="1" ht="18" customHeight="1">
      <c r="A24" s="23"/>
      <c r="B24" s="66"/>
      <c r="C24" s="53"/>
      <c r="D24" s="81"/>
      <c r="E24" s="82" t="str">
        <f>IF(D24="","",F24/D24)</f>
        <v/>
      </c>
      <c r="F24" s="20"/>
      <c r="G24" s="80"/>
      <c r="H24" s="78" t="str">
        <f>IF(G24="","",I24/G24)</f>
        <v/>
      </c>
      <c r="I24" s="79"/>
      <c r="J24" s="79"/>
      <c r="K24" s="78" t="str">
        <f>IF(J24="","",L24/J24)</f>
        <v/>
      </c>
      <c r="L24" s="77"/>
      <c r="M24" s="80"/>
      <c r="N24" s="78" t="str">
        <f>IF(M24="","",O24/M24)</f>
        <v/>
      </c>
      <c r="O24" s="79"/>
      <c r="P24" s="80"/>
      <c r="Q24" s="78" t="str">
        <f>IF(P24="","",R24/P24)</f>
        <v/>
      </c>
      <c r="R24" s="79"/>
      <c r="S24" s="79"/>
      <c r="T24" s="78" t="str">
        <f>IF(S24="","",U24/S24)</f>
        <v/>
      </c>
      <c r="U24" s="77"/>
    </row>
    <row r="25" spans="1:24" s="8" customFormat="1" ht="18" customHeight="1">
      <c r="A25" s="23"/>
      <c r="B25" s="66"/>
      <c r="C25" s="53"/>
      <c r="D25" s="81"/>
      <c r="E25" s="82" t="str">
        <f>IF(D25="","",F25/D25)</f>
        <v/>
      </c>
      <c r="F25" s="20"/>
      <c r="G25" s="80"/>
      <c r="H25" s="78" t="str">
        <f>IF(G25="","",I25/G25)</f>
        <v/>
      </c>
      <c r="I25" s="79"/>
      <c r="J25" s="79"/>
      <c r="K25" s="78" t="str">
        <f>IF(J25="","",L25/J25)</f>
        <v/>
      </c>
      <c r="L25" s="77"/>
      <c r="M25" s="80"/>
      <c r="N25" s="78" t="str">
        <f>IF(M25="","",O25/M25)</f>
        <v/>
      </c>
      <c r="O25" s="79"/>
      <c r="P25" s="80"/>
      <c r="Q25" s="78" t="str">
        <f>IF(P25="","",R25/P25)</f>
        <v/>
      </c>
      <c r="R25" s="79"/>
      <c r="S25" s="79"/>
      <c r="T25" s="78" t="str">
        <f>IF(S25="","",U25/S25)</f>
        <v/>
      </c>
      <c r="U25" s="77"/>
    </row>
    <row r="26" spans="1:24" s="8" customFormat="1" ht="18" customHeight="1">
      <c r="A26" s="23"/>
      <c r="B26" s="66"/>
      <c r="C26" s="53"/>
      <c r="D26" s="81"/>
      <c r="E26" s="82" t="str">
        <f>IF(D26="","",F26/D26)</f>
        <v/>
      </c>
      <c r="F26" s="20"/>
      <c r="G26" s="80"/>
      <c r="H26" s="78" t="str">
        <f>IF(G26="","",I26/G26)</f>
        <v/>
      </c>
      <c r="I26" s="79"/>
      <c r="J26" s="79"/>
      <c r="K26" s="78" t="str">
        <f>IF(J26="","",L26/J26)</f>
        <v/>
      </c>
      <c r="L26" s="77"/>
      <c r="M26" s="80"/>
      <c r="N26" s="78" t="str">
        <f>IF(M26="","",O26/M26)</f>
        <v/>
      </c>
      <c r="O26" s="79"/>
      <c r="P26" s="80"/>
      <c r="Q26" s="78" t="str">
        <f>IF(P26="","",R26/P26)</f>
        <v/>
      </c>
      <c r="R26" s="79"/>
      <c r="S26" s="79"/>
      <c r="T26" s="78" t="str">
        <f>IF(S26="","",U26/S26)</f>
        <v/>
      </c>
      <c r="U26" s="77"/>
    </row>
    <row r="27" spans="1:24" s="8" customFormat="1" ht="18" customHeight="1">
      <c r="A27" s="23"/>
      <c r="B27" s="66"/>
      <c r="C27" s="53"/>
      <c r="D27" s="81"/>
      <c r="E27" s="78" t="str">
        <f>IF(D27="","",F27/D27)</f>
        <v/>
      </c>
      <c r="F27" s="20"/>
      <c r="G27" s="80"/>
      <c r="H27" s="78" t="str">
        <f>IF(G27="","",I27/G27)</f>
        <v/>
      </c>
      <c r="I27" s="79"/>
      <c r="J27" s="79"/>
      <c r="K27" s="78" t="str">
        <f>IF(J27="","",L27/J27)</f>
        <v/>
      </c>
      <c r="L27" s="77"/>
      <c r="M27" s="80"/>
      <c r="N27" s="78" t="str">
        <f>IF(M27="","",O27/M27)</f>
        <v/>
      </c>
      <c r="O27" s="79"/>
      <c r="P27" s="80"/>
      <c r="Q27" s="78" t="str">
        <f>IF(P27="","",R27/P27)</f>
        <v/>
      </c>
      <c r="R27" s="79"/>
      <c r="S27" s="79"/>
      <c r="T27" s="78" t="str">
        <f>IF(S27="","",U27/S27)</f>
        <v/>
      </c>
      <c r="U27" s="77"/>
    </row>
    <row r="28" spans="1:24" s="8" customFormat="1" ht="18" customHeight="1">
      <c r="A28" s="23"/>
      <c r="B28" s="66"/>
      <c r="C28" s="76" t="s">
        <v>51</v>
      </c>
      <c r="D28" s="75"/>
      <c r="E28" s="40" t="str">
        <f>IF(D28="","",F28/D28)</f>
        <v/>
      </c>
      <c r="F28" s="39">
        <f>IF(SUM(F12:F27)=0,"",SUM(F12:F27))</f>
        <v>7200000</v>
      </c>
      <c r="G28" s="42"/>
      <c r="H28" s="40" t="str">
        <f>IF(G28="","",I28/G28)</f>
        <v/>
      </c>
      <c r="I28" s="40" t="str">
        <f>IF(SUM(I12:I27)=0,"",SUM(I12:I27))</f>
        <v/>
      </c>
      <c r="J28" s="41"/>
      <c r="K28" s="40" t="str">
        <f>IF(J28="","",L28/J28)</f>
        <v/>
      </c>
      <c r="L28" s="39" t="str">
        <f>IF(SUM(L12:L27)=0,"",SUM(L12:L27))</f>
        <v/>
      </c>
      <c r="M28" s="42"/>
      <c r="N28" s="40" t="str">
        <f>IF(M28="","",O28/M28)</f>
        <v/>
      </c>
      <c r="O28" s="40" t="str">
        <f>IF(SUM(O12:O27)=0,"",SUM(O12:O27))</f>
        <v/>
      </c>
      <c r="P28" s="42"/>
      <c r="Q28" s="40" t="str">
        <f>IF(P28="","",R28/P28)</f>
        <v/>
      </c>
      <c r="R28" s="40" t="str">
        <f>IF(SUM(R12:R27)=0,"",SUM(R12:R27))</f>
        <v/>
      </c>
      <c r="S28" s="41"/>
      <c r="T28" s="40" t="str">
        <f>IF(S28="","",U28/S28)</f>
        <v/>
      </c>
      <c r="U28" s="39" t="str">
        <f>IF(SUM(U12:U27)=0,"",SUM(U12:U27))</f>
        <v/>
      </c>
    </row>
    <row r="29" spans="1:24" s="8" customFormat="1" ht="18" customHeight="1">
      <c r="A29" s="23"/>
      <c r="B29" s="66" t="s">
        <v>53</v>
      </c>
      <c r="C29" s="74"/>
      <c r="D29" s="73"/>
      <c r="E29" s="61" t="str">
        <f>IF(D29="","",F29/D29)</f>
        <v/>
      </c>
      <c r="F29" s="71"/>
      <c r="G29" s="73"/>
      <c r="H29" s="61" t="str">
        <f>IF(G29="","",I29/G29)</f>
        <v/>
      </c>
      <c r="I29" s="72"/>
      <c r="J29" s="72"/>
      <c r="K29" s="61" t="str">
        <f>IF(J29="","",L29/J29)</f>
        <v/>
      </c>
      <c r="L29" s="71"/>
      <c r="M29" s="73"/>
      <c r="N29" s="61" t="str">
        <f>IF(M29="","",O29/M29)</f>
        <v/>
      </c>
      <c r="O29" s="72"/>
      <c r="P29" s="73"/>
      <c r="Q29" s="61" t="str">
        <f>IF(P29="","",R29/P29)</f>
        <v/>
      </c>
      <c r="R29" s="72"/>
      <c r="S29" s="72"/>
      <c r="T29" s="61" t="str">
        <f>IF(S29="","",U29/S29)</f>
        <v/>
      </c>
      <c r="U29" s="71"/>
    </row>
    <row r="30" spans="1:24" s="8" customFormat="1" ht="18" customHeight="1">
      <c r="A30" s="23"/>
      <c r="B30" s="66"/>
      <c r="C30" s="70"/>
      <c r="D30" s="52"/>
      <c r="E30" s="51" t="str">
        <f>IF(D30="","",F30/D30)</f>
        <v/>
      </c>
      <c r="F30" s="16"/>
      <c r="G30" s="52"/>
      <c r="H30" s="51" t="str">
        <f>IF(G30="","",I30/G30)</f>
        <v/>
      </c>
      <c r="I30" s="25"/>
      <c r="J30" s="25"/>
      <c r="K30" s="51" t="str">
        <f>IF(J30="","",L30/J30)</f>
        <v/>
      </c>
      <c r="L30" s="16"/>
      <c r="M30" s="52"/>
      <c r="N30" s="51" t="str">
        <f>IF(M30="","",O30/M30)</f>
        <v/>
      </c>
      <c r="O30" s="25"/>
      <c r="P30" s="52"/>
      <c r="Q30" s="51" t="str">
        <f>IF(P30="","",R30/P30)</f>
        <v/>
      </c>
      <c r="R30" s="25"/>
      <c r="S30" s="25"/>
      <c r="T30" s="51" t="str">
        <f>IF(S30="","",U30/S30)</f>
        <v/>
      </c>
      <c r="U30" s="16"/>
    </row>
    <row r="31" spans="1:24" s="8" customFormat="1" ht="18" customHeight="1">
      <c r="A31" s="23"/>
      <c r="B31" s="66"/>
      <c r="C31" s="70"/>
      <c r="D31" s="52"/>
      <c r="E31" s="51" t="str">
        <f>IF(D31="","",F31/D31)</f>
        <v/>
      </c>
      <c r="F31" s="16"/>
      <c r="G31" s="52"/>
      <c r="H31" s="51" t="str">
        <f>IF(G31="","",I31/G31)</f>
        <v/>
      </c>
      <c r="I31" s="25"/>
      <c r="J31" s="25"/>
      <c r="K31" s="51" t="str">
        <f>IF(J31="","",L31/J31)</f>
        <v/>
      </c>
      <c r="L31" s="16"/>
      <c r="M31" s="52"/>
      <c r="N31" s="51" t="str">
        <f>IF(M31="","",O31/M31)</f>
        <v/>
      </c>
      <c r="O31" s="25"/>
      <c r="P31" s="52"/>
      <c r="Q31" s="51" t="str">
        <f>IF(P31="","",R31/P31)</f>
        <v/>
      </c>
      <c r="R31" s="25"/>
      <c r="S31" s="25"/>
      <c r="T31" s="51" t="str">
        <f>IF(S31="","",U31/S31)</f>
        <v/>
      </c>
      <c r="U31" s="16"/>
    </row>
    <row r="32" spans="1:24" s="8" customFormat="1" ht="18" customHeight="1">
      <c r="A32" s="23"/>
      <c r="B32" s="66"/>
      <c r="C32" s="70"/>
      <c r="D32" s="52"/>
      <c r="E32" s="51" t="str">
        <f>IF(D32="","",F32/D32)</f>
        <v/>
      </c>
      <c r="F32" s="16"/>
      <c r="G32" s="52"/>
      <c r="H32" s="51" t="str">
        <f>IF(G32="","",I32/G32)</f>
        <v/>
      </c>
      <c r="I32" s="25"/>
      <c r="J32" s="25"/>
      <c r="K32" s="51" t="str">
        <f>IF(J32="","",L32/J32)</f>
        <v/>
      </c>
      <c r="L32" s="16"/>
      <c r="M32" s="52"/>
      <c r="N32" s="51" t="str">
        <f>IF(M32="","",O32/M32)</f>
        <v/>
      </c>
      <c r="O32" s="25"/>
      <c r="P32" s="52"/>
      <c r="Q32" s="51" t="str">
        <f>IF(P32="","",R32/P32)</f>
        <v/>
      </c>
      <c r="R32" s="25"/>
      <c r="S32" s="25"/>
      <c r="T32" s="51" t="str">
        <f>IF(S32="","",U32/S32)</f>
        <v/>
      </c>
      <c r="U32" s="16"/>
      <c r="V32" s="68" t="s">
        <v>52</v>
      </c>
      <c r="W32" s="67"/>
      <c r="X32" s="67"/>
    </row>
    <row r="33" spans="1:24" s="8" customFormat="1" ht="18" customHeight="1">
      <c r="A33" s="23"/>
      <c r="B33" s="66"/>
      <c r="C33" s="69"/>
      <c r="D33" s="48"/>
      <c r="E33" s="47" t="str">
        <f>IF(D33="","",F33/D33)</f>
        <v/>
      </c>
      <c r="F33" s="46"/>
      <c r="G33" s="48"/>
      <c r="H33" s="47" t="str">
        <f>IF(G33="","",I33/G33)</f>
        <v/>
      </c>
      <c r="I33" s="18"/>
      <c r="J33" s="18"/>
      <c r="K33" s="47" t="str">
        <f>IF(J33="","",L33/J33)</f>
        <v/>
      </c>
      <c r="L33" s="46"/>
      <c r="M33" s="48"/>
      <c r="N33" s="47" t="str">
        <f>IF(M33="","",O33/M33)</f>
        <v/>
      </c>
      <c r="O33" s="18"/>
      <c r="P33" s="48"/>
      <c r="Q33" s="47" t="str">
        <f>IF(P33="","",R33/P33)</f>
        <v/>
      </c>
      <c r="R33" s="18"/>
      <c r="S33" s="18"/>
      <c r="T33" s="47" t="str">
        <f>IF(S33="","",U33/S33)</f>
        <v/>
      </c>
      <c r="U33" s="46"/>
      <c r="V33" s="68"/>
      <c r="W33" s="67"/>
      <c r="X33" s="67"/>
    </row>
    <row r="34" spans="1:24" s="8" customFormat="1" ht="18" customHeight="1">
      <c r="A34" s="23"/>
      <c r="B34" s="66"/>
      <c r="C34" s="65" t="s">
        <v>51</v>
      </c>
      <c r="D34" s="42"/>
      <c r="E34" s="40" t="str">
        <f>IF(D34="","",F34/D34)</f>
        <v/>
      </c>
      <c r="F34" s="39" t="str">
        <f>IF(SUM(F29:F33)=0,"",(SUM(F29:F33)))</f>
        <v/>
      </c>
      <c r="G34" s="42"/>
      <c r="H34" s="40" t="str">
        <f>IF(G34="","",I34/G34)</f>
        <v/>
      </c>
      <c r="I34" s="40" t="str">
        <f>IF(SUM(I29:I33)=0,"",(SUM(I29:I33)))</f>
        <v/>
      </c>
      <c r="J34" s="41"/>
      <c r="K34" s="40" t="str">
        <f>IF(J34="","",L34/J34)</f>
        <v/>
      </c>
      <c r="L34" s="39" t="str">
        <f>IF(SUM(L29:L33)=0,"",(SUM(L29:L33)))</f>
        <v/>
      </c>
      <c r="M34" s="42"/>
      <c r="N34" s="40" t="str">
        <f>IF(M34="","",O34/M34)</f>
        <v/>
      </c>
      <c r="O34" s="40" t="str">
        <f>IF(SUM(O29:O33)=0,"",(SUM(O29:O33)))</f>
        <v/>
      </c>
      <c r="P34" s="42"/>
      <c r="Q34" s="40" t="str">
        <f>IF(P34="","",R34/P34)</f>
        <v/>
      </c>
      <c r="R34" s="40" t="str">
        <f>IF(SUM(R29:R33)=0,"",(SUM(R29:R33)))</f>
        <v/>
      </c>
      <c r="S34" s="41"/>
      <c r="T34" s="40" t="str">
        <f>IF(S34="","",U34/S34)</f>
        <v/>
      </c>
      <c r="U34" s="39" t="str">
        <f>IF(SUM(U29:U33)=0,"",(SUM(U29:U33)))</f>
        <v/>
      </c>
    </row>
    <row r="35" spans="1:24" s="8" customFormat="1" ht="18" customHeight="1">
      <c r="A35" s="23"/>
      <c r="B35" s="64" t="s">
        <v>50</v>
      </c>
      <c r="C35" s="63"/>
      <c r="D35" s="42"/>
      <c r="E35" s="40" t="str">
        <f>IF(D35="","",F35/D35)</f>
        <v/>
      </c>
      <c r="F35" s="39">
        <f>IF(F28="","",IF(F34="",F28,F28+F34))</f>
        <v>7200000</v>
      </c>
      <c r="G35" s="42"/>
      <c r="H35" s="40" t="str">
        <f>IF(G35="","",I35/G35)</f>
        <v/>
      </c>
      <c r="I35" s="40" t="str">
        <f>IF(I28="","",IF(I34="",I28,I28+I34))</f>
        <v/>
      </c>
      <c r="J35" s="41"/>
      <c r="K35" s="40" t="str">
        <f>IF(J35="","",L35/J35)</f>
        <v/>
      </c>
      <c r="L35" s="39" t="str">
        <f>IF(L28="","",IF(L34="",L28,L28+L34))</f>
        <v/>
      </c>
      <c r="M35" s="42"/>
      <c r="N35" s="40" t="str">
        <f>IF(M35="","",O35/M35)</f>
        <v/>
      </c>
      <c r="O35" s="40" t="str">
        <f>IF(O28="","",IF(O34="",O28,O28+O34))</f>
        <v/>
      </c>
      <c r="P35" s="42"/>
      <c r="Q35" s="40" t="str">
        <f>IF(P35="","",R35/P35)</f>
        <v/>
      </c>
      <c r="R35" s="40" t="str">
        <f>IF(R28="","",IF(R34="",R28,R28+R34))</f>
        <v/>
      </c>
      <c r="S35" s="41"/>
      <c r="T35" s="40" t="str">
        <f>IF(S35="","",U35/S35)</f>
        <v/>
      </c>
      <c r="U35" s="39" t="str">
        <f>IF(U28="","",IF(U34="",U28,U28+U34))</f>
        <v/>
      </c>
    </row>
    <row r="36" spans="1:24" s="8" customFormat="1" ht="18" customHeight="1">
      <c r="A36" s="23" t="s">
        <v>49</v>
      </c>
      <c r="B36" s="59" t="str">
        <f>C12</f>
        <v>&lt;改修工事&gt;</v>
      </c>
      <c r="C36" s="58"/>
      <c r="D36" s="62"/>
      <c r="E36" s="61" t="str">
        <f>IF(D36="","",F36/D36)</f>
        <v/>
      </c>
      <c r="F36" s="60"/>
      <c r="G36" s="62"/>
      <c r="H36" s="61" t="str">
        <f>IF(G36="","",I36/G36)</f>
        <v/>
      </c>
      <c r="I36" s="61"/>
      <c r="J36" s="61"/>
      <c r="K36" s="61" t="str">
        <f>IF(J36="","",L36/J36)</f>
        <v/>
      </c>
      <c r="L36" s="60"/>
      <c r="M36" s="62"/>
      <c r="N36" s="61" t="str">
        <f>IF(M36="","",O36/M36)</f>
        <v/>
      </c>
      <c r="O36" s="61"/>
      <c r="P36" s="62"/>
      <c r="Q36" s="61" t="str">
        <f>IF(P36="","",R36/P36)</f>
        <v/>
      </c>
      <c r="R36" s="61"/>
      <c r="S36" s="61"/>
      <c r="T36" s="61" t="str">
        <f>IF(S36="","",U36/S36)</f>
        <v/>
      </c>
      <c r="U36" s="60"/>
    </row>
    <row r="37" spans="1:24" s="8" customFormat="1" ht="18" customHeight="1">
      <c r="A37" s="23"/>
      <c r="B37" s="59" t="str">
        <f>C20</f>
        <v>　（改築）</v>
      </c>
      <c r="C37" s="58"/>
      <c r="D37" s="57"/>
      <c r="E37" s="51" t="str">
        <f>IF(D37="","",F37/D37)</f>
        <v/>
      </c>
      <c r="F37" s="56"/>
      <c r="G37" s="57"/>
      <c r="H37" s="51" t="str">
        <f>IF(G37="","",I37/G37)</f>
        <v/>
      </c>
      <c r="I37" s="51"/>
      <c r="J37" s="51"/>
      <c r="K37" s="51" t="str">
        <f>IF(J37="","",L37/J37)</f>
        <v/>
      </c>
      <c r="L37" s="56"/>
      <c r="M37" s="57"/>
      <c r="N37" s="51" t="str">
        <f>IF(M37="","",O37/M37)</f>
        <v/>
      </c>
      <c r="O37" s="51"/>
      <c r="P37" s="57"/>
      <c r="Q37" s="51" t="str">
        <f>IF(P37="","",R37/P37)</f>
        <v/>
      </c>
      <c r="R37" s="51"/>
      <c r="S37" s="51"/>
      <c r="T37" s="51" t="str">
        <f>IF(S37="","",U37/S37)</f>
        <v/>
      </c>
      <c r="U37" s="56"/>
    </row>
    <row r="38" spans="1:24" s="8" customFormat="1" ht="18" customHeight="1">
      <c r="A38" s="23"/>
      <c r="B38" s="54" t="s">
        <v>46</v>
      </c>
      <c r="C38" s="53"/>
      <c r="D38" s="52"/>
      <c r="E38" s="51" t="str">
        <f>IF(D38="","",F38/D38)</f>
        <v/>
      </c>
      <c r="F38" s="16"/>
      <c r="G38" s="52"/>
      <c r="H38" s="51" t="str">
        <f>IF(G38="","",I38/G38)</f>
        <v/>
      </c>
      <c r="I38" s="25"/>
      <c r="J38" s="25"/>
      <c r="K38" s="51" t="str">
        <f>IF(J38="","",L38/J38)</f>
        <v/>
      </c>
      <c r="L38" s="16"/>
      <c r="M38" s="52"/>
      <c r="N38" s="51" t="str">
        <f>IF(M38="","",O38/M38)</f>
        <v/>
      </c>
      <c r="O38" s="25"/>
      <c r="P38" s="52"/>
      <c r="Q38" s="51" t="str">
        <f>IF(P38="","",R38/P38)</f>
        <v/>
      </c>
      <c r="R38" s="25"/>
      <c r="S38" s="25"/>
      <c r="T38" s="51" t="str">
        <f>IF(S38="","",U38/S38)</f>
        <v/>
      </c>
      <c r="U38" s="16"/>
    </row>
    <row r="39" spans="1:24" s="8" customFormat="1" ht="18" customHeight="1">
      <c r="A39" s="23"/>
      <c r="B39" s="54" t="s">
        <v>46</v>
      </c>
      <c r="C39" s="53"/>
      <c r="D39" s="52"/>
      <c r="E39" s="51" t="str">
        <f>IF(D39="","",F39/D39)</f>
        <v/>
      </c>
      <c r="F39" s="16"/>
      <c r="G39" s="52"/>
      <c r="H39" s="51" t="str">
        <f>IF(G39="","",I39/G39)</f>
        <v/>
      </c>
      <c r="I39" s="25"/>
      <c r="J39" s="25"/>
      <c r="K39" s="51" t="str">
        <f>IF(J39="","",L39/J39)</f>
        <v/>
      </c>
      <c r="L39" s="16"/>
      <c r="M39" s="52"/>
      <c r="N39" s="51" t="str">
        <f>IF(M39="","",O39/M39)</f>
        <v/>
      </c>
      <c r="O39" s="25"/>
      <c r="P39" s="52"/>
      <c r="Q39" s="51" t="str">
        <f>IF(P39="","",R39/P39)</f>
        <v/>
      </c>
      <c r="R39" s="25"/>
      <c r="S39" s="25"/>
      <c r="T39" s="51" t="str">
        <f>IF(S39="","",U39/S39)</f>
        <v/>
      </c>
      <c r="U39" s="16"/>
    </row>
    <row r="40" spans="1:24" s="8" customFormat="1" ht="18" customHeight="1">
      <c r="A40" s="23"/>
      <c r="B40" s="55" t="s">
        <v>47</v>
      </c>
      <c r="C40" s="53"/>
      <c r="D40" s="52"/>
      <c r="E40" s="51" t="str">
        <f>IF(D40="","",F40/D40)</f>
        <v/>
      </c>
      <c r="F40" s="16"/>
      <c r="G40" s="52"/>
      <c r="H40" s="51" t="str">
        <f>IF(G40="","",I40/G40)</f>
        <v/>
      </c>
      <c r="I40" s="25"/>
      <c r="J40" s="25"/>
      <c r="K40" s="51" t="str">
        <f>IF(J40="","",L40/J40)</f>
        <v/>
      </c>
      <c r="L40" s="16"/>
      <c r="M40" s="52"/>
      <c r="N40" s="51" t="str">
        <f>IF(M40="","",O40/M40)</f>
        <v/>
      </c>
      <c r="O40" s="25"/>
      <c r="P40" s="52"/>
      <c r="Q40" s="51" t="str">
        <f>IF(P40="","",R40/P40)</f>
        <v/>
      </c>
      <c r="R40" s="25"/>
      <c r="S40" s="25"/>
      <c r="T40" s="51" t="str">
        <f>IF(S40="","",U40/S40)</f>
        <v/>
      </c>
      <c r="U40" s="16"/>
    </row>
    <row r="41" spans="1:24" s="8" customFormat="1" ht="18" customHeight="1">
      <c r="A41" s="23"/>
      <c r="B41" s="59" t="s">
        <v>48</v>
      </c>
      <c r="C41" s="58"/>
      <c r="D41" s="57"/>
      <c r="E41" s="51" t="str">
        <f>IF(D41="","",F41/D41)</f>
        <v/>
      </c>
      <c r="F41" s="56"/>
      <c r="G41" s="57"/>
      <c r="H41" s="51" t="str">
        <f>IF(G41="","",I41/G41)</f>
        <v/>
      </c>
      <c r="I41" s="51"/>
      <c r="J41" s="51"/>
      <c r="K41" s="51" t="str">
        <f>IF(J41="","",L41/J41)</f>
        <v/>
      </c>
      <c r="L41" s="56"/>
      <c r="M41" s="57"/>
      <c r="N41" s="51" t="str">
        <f>IF(M41="","",O41/M41)</f>
        <v/>
      </c>
      <c r="O41" s="51"/>
      <c r="P41" s="57"/>
      <c r="Q41" s="51" t="str">
        <f>IF(P41="","",R41/P41)</f>
        <v/>
      </c>
      <c r="R41" s="51"/>
      <c r="S41" s="51"/>
      <c r="T41" s="51" t="str">
        <f>IF(S41="","",U41/S41)</f>
        <v/>
      </c>
      <c r="U41" s="56"/>
    </row>
    <row r="42" spans="1:24" s="8" customFormat="1" ht="18" customHeight="1">
      <c r="A42" s="23"/>
      <c r="B42" s="59" t="str">
        <f>C20</f>
        <v>　（改築）</v>
      </c>
      <c r="C42" s="58"/>
      <c r="D42" s="57"/>
      <c r="E42" s="51" t="str">
        <f>IF(D42="","",F42/D42)</f>
        <v/>
      </c>
      <c r="F42" s="56"/>
      <c r="G42" s="57"/>
      <c r="H42" s="51" t="str">
        <f>IF(G42="","",I42/G42)</f>
        <v/>
      </c>
      <c r="I42" s="51"/>
      <c r="J42" s="51"/>
      <c r="K42" s="51" t="str">
        <f>IF(J42="","",L42/J42)</f>
        <v/>
      </c>
      <c r="L42" s="56"/>
      <c r="M42" s="57"/>
      <c r="N42" s="51" t="str">
        <f>IF(M42="","",O42/M42)</f>
        <v/>
      </c>
      <c r="O42" s="51"/>
      <c r="P42" s="57"/>
      <c r="Q42" s="51" t="str">
        <f>IF(P42="","",R42/P42)</f>
        <v/>
      </c>
      <c r="R42" s="51"/>
      <c r="S42" s="51"/>
      <c r="T42" s="51" t="str">
        <f>IF(S42="","",U42/S42)</f>
        <v/>
      </c>
      <c r="U42" s="56"/>
    </row>
    <row r="43" spans="1:24" s="8" customFormat="1" ht="18" customHeight="1">
      <c r="A43" s="23"/>
      <c r="B43" s="55" t="s">
        <v>47</v>
      </c>
      <c r="C43" s="53"/>
      <c r="D43" s="52"/>
      <c r="E43" s="51" t="str">
        <f>IF(D43="","",F43/D43)</f>
        <v/>
      </c>
      <c r="F43" s="16"/>
      <c r="G43" s="52"/>
      <c r="H43" s="51" t="str">
        <f>IF(G43="","",I43/G43)</f>
        <v/>
      </c>
      <c r="I43" s="25"/>
      <c r="J43" s="25"/>
      <c r="K43" s="51" t="str">
        <f>IF(J43="","",L43/J43)</f>
        <v/>
      </c>
      <c r="L43" s="16"/>
      <c r="M43" s="52"/>
      <c r="N43" s="51" t="str">
        <f>IF(M43="","",O43/M43)</f>
        <v/>
      </c>
      <c r="O43" s="25"/>
      <c r="P43" s="52"/>
      <c r="Q43" s="51" t="str">
        <f>IF(P43="","",R43/P43)</f>
        <v/>
      </c>
      <c r="R43" s="25"/>
      <c r="S43" s="25"/>
      <c r="T43" s="51" t="str">
        <f>IF(S43="","",U43/S43)</f>
        <v/>
      </c>
      <c r="U43" s="16"/>
    </row>
    <row r="44" spans="1:24" s="8" customFormat="1" ht="18" customHeight="1">
      <c r="A44" s="23"/>
      <c r="B44" s="54" t="s">
        <v>47</v>
      </c>
      <c r="C44" s="53"/>
      <c r="D44" s="52"/>
      <c r="E44" s="51" t="str">
        <f>IF(D44="","",F44/D44)</f>
        <v/>
      </c>
      <c r="F44" s="16"/>
      <c r="G44" s="52"/>
      <c r="H44" s="51" t="str">
        <f>IF(G44="","",I44/G44)</f>
        <v/>
      </c>
      <c r="I44" s="25"/>
      <c r="J44" s="25"/>
      <c r="K44" s="51" t="str">
        <f>IF(J44="","",L44/J44)</f>
        <v/>
      </c>
      <c r="L44" s="16"/>
      <c r="M44" s="52"/>
      <c r="N44" s="51" t="str">
        <f>IF(M44="","",O44/M44)</f>
        <v/>
      </c>
      <c r="O44" s="25"/>
      <c r="P44" s="52"/>
      <c r="Q44" s="51" t="str">
        <f>IF(P44="","",R44/P44)</f>
        <v/>
      </c>
      <c r="R44" s="25"/>
      <c r="S44" s="25"/>
      <c r="T44" s="51" t="str">
        <f>IF(S44="","",U44/S44)</f>
        <v/>
      </c>
      <c r="U44" s="16"/>
    </row>
    <row r="45" spans="1:24" s="8" customFormat="1" ht="18" customHeight="1">
      <c r="A45" s="23"/>
      <c r="B45" s="50" t="s">
        <v>46</v>
      </c>
      <c r="C45" s="49"/>
      <c r="D45" s="48"/>
      <c r="E45" s="47" t="str">
        <f>IF(D45="","",F45/D45)</f>
        <v/>
      </c>
      <c r="F45" s="46"/>
      <c r="G45" s="48"/>
      <c r="H45" s="47" t="str">
        <f>IF(G45="","",I45/G45)</f>
        <v/>
      </c>
      <c r="I45" s="18"/>
      <c r="J45" s="18"/>
      <c r="K45" s="47" t="str">
        <f>IF(J45="","",L45/J45)</f>
        <v/>
      </c>
      <c r="L45" s="46"/>
      <c r="M45" s="48"/>
      <c r="N45" s="47" t="str">
        <f>IF(M45="","",O45/M45)</f>
        <v/>
      </c>
      <c r="O45" s="18"/>
      <c r="P45" s="48"/>
      <c r="Q45" s="47" t="str">
        <f>IF(P45="","",R45/P45)</f>
        <v/>
      </c>
      <c r="R45" s="18"/>
      <c r="S45" s="18"/>
      <c r="T45" s="47" t="str">
        <f>IF(S45="","",U45/S45)</f>
        <v/>
      </c>
      <c r="U45" s="46"/>
    </row>
    <row r="46" spans="1:24" s="8" customFormat="1" ht="18" customHeight="1">
      <c r="A46" s="45"/>
      <c r="B46" s="44" t="s">
        <v>45</v>
      </c>
      <c r="C46" s="43"/>
      <c r="D46" s="42"/>
      <c r="E46" s="40" t="str">
        <f>IF(D46="","",F46/D46)</f>
        <v/>
      </c>
      <c r="F46" s="39" t="str">
        <f>IF(SUM(F36:F45)=0,"",(SUM(F36:F45)))</f>
        <v/>
      </c>
      <c r="G46" s="42"/>
      <c r="H46" s="40" t="str">
        <f>IF(G46="","",I46/G46)</f>
        <v/>
      </c>
      <c r="I46" s="40" t="str">
        <f>IF(SUM(I36:I45)=0,"",(SUM(I36:I45)))</f>
        <v/>
      </c>
      <c r="J46" s="41"/>
      <c r="K46" s="40" t="str">
        <f>IF(J46="","",L46/J46)</f>
        <v/>
      </c>
      <c r="L46" s="39" t="str">
        <f>IF(SUM(L36:L45)=0,"",(SUM(L36:L45)))</f>
        <v/>
      </c>
      <c r="M46" s="42"/>
      <c r="N46" s="40" t="str">
        <f>IF(M46="","",O46/M46)</f>
        <v/>
      </c>
      <c r="O46" s="40" t="str">
        <f>IF(SUM(O36:O45)=0,"",(SUM(O36:O45)))</f>
        <v/>
      </c>
      <c r="P46" s="42"/>
      <c r="Q46" s="40" t="str">
        <f>IF(P46="","",R46/P46)</f>
        <v/>
      </c>
      <c r="R46" s="40" t="str">
        <f>IF(SUM(R36:R45)=0,"",(SUM(R36:R45)))</f>
        <v/>
      </c>
      <c r="S46" s="41"/>
      <c r="T46" s="40" t="str">
        <f>IF(S46="","",U46/S46)</f>
        <v/>
      </c>
      <c r="U46" s="39" t="str">
        <f>IF(SUM(U36:U45)=0,"",(SUM(U36:U45)))</f>
        <v/>
      </c>
    </row>
    <row r="47" spans="1:24" s="8" customFormat="1" ht="18" customHeight="1" thickBot="1">
      <c r="A47" s="38" t="s">
        <v>44</v>
      </c>
      <c r="B47" s="37"/>
      <c r="C47" s="36"/>
      <c r="D47" s="35"/>
      <c r="E47" s="11" t="str">
        <f>IF(D47="","",F47/D47)</f>
        <v/>
      </c>
      <c r="F47" s="9">
        <f>IF(F35="","",IF(F46="",F35,F35+F46))</f>
        <v>7200000</v>
      </c>
      <c r="G47" s="35"/>
      <c r="H47" s="11" t="str">
        <f>IF(G47="","",I47/G47)</f>
        <v/>
      </c>
      <c r="I47" s="11" t="str">
        <f>IF(I35="","",IF(I46="",I35,I35+I46))</f>
        <v/>
      </c>
      <c r="J47" s="34"/>
      <c r="K47" s="11" t="str">
        <f>IF(J47="","",L47/J47)</f>
        <v/>
      </c>
      <c r="L47" s="9" t="str">
        <f>IF(L35="","",IF(L46="",L35,L35+L46))</f>
        <v/>
      </c>
      <c r="M47" s="35"/>
      <c r="N47" s="11" t="str">
        <f>IF(M47="","",O47/M47)</f>
        <v/>
      </c>
      <c r="O47" s="11" t="str">
        <f>IF(O35="","",IF(O46="",O35,O35+O46))</f>
        <v/>
      </c>
      <c r="P47" s="35"/>
      <c r="Q47" s="11" t="str">
        <f>IF(P47="","",R47/P47)</f>
        <v/>
      </c>
      <c r="R47" s="11" t="str">
        <f>IF(R35="","",IF(R46="",R35,R35+R46))</f>
        <v/>
      </c>
      <c r="S47" s="34"/>
      <c r="T47" s="11" t="str">
        <f>IF(S47="","",U47/S47)</f>
        <v/>
      </c>
      <c r="U47" s="9" t="str">
        <f>IF(U35="","",IF(U46="",U35,U35+U46))</f>
        <v/>
      </c>
    </row>
    <row r="48" spans="1:24" s="8" customFormat="1" ht="18" customHeight="1">
      <c r="A48" s="33" t="s">
        <v>43</v>
      </c>
      <c r="B48" s="32" t="s">
        <v>42</v>
      </c>
      <c r="C48" s="31"/>
      <c r="D48" s="30" t="s">
        <v>34</v>
      </c>
      <c r="E48" s="28" t="s">
        <v>34</v>
      </c>
      <c r="F48" s="27">
        <v>2400000</v>
      </c>
      <c r="G48" s="30"/>
      <c r="H48" s="28"/>
      <c r="I48" s="29"/>
      <c r="J48" s="28"/>
      <c r="K48" s="28" t="s">
        <v>34</v>
      </c>
      <c r="L48" s="27"/>
      <c r="M48" s="30"/>
      <c r="N48" s="28"/>
      <c r="O48" s="29"/>
      <c r="P48" s="30"/>
      <c r="Q48" s="28"/>
      <c r="R48" s="29"/>
      <c r="S48" s="28"/>
      <c r="T48" s="28" t="s">
        <v>34</v>
      </c>
      <c r="U48" s="27" t="s">
        <v>34</v>
      </c>
    </row>
    <row r="49" spans="1:21" s="8" customFormat="1" ht="18" customHeight="1">
      <c r="A49" s="23"/>
      <c r="B49" s="22" t="s">
        <v>41</v>
      </c>
      <c r="C49" s="21"/>
      <c r="D49" s="26"/>
      <c r="E49" s="24"/>
      <c r="F49" s="16">
        <v>2400000</v>
      </c>
      <c r="G49" s="26"/>
      <c r="H49" s="24"/>
      <c r="I49" s="25"/>
      <c r="J49" s="24"/>
      <c r="K49" s="24"/>
      <c r="L49" s="16" t="s">
        <v>34</v>
      </c>
      <c r="M49" s="26"/>
      <c r="N49" s="24"/>
      <c r="O49" s="25"/>
      <c r="P49" s="26"/>
      <c r="Q49" s="24"/>
      <c r="R49" s="25"/>
      <c r="S49" s="24"/>
      <c r="T49" s="24"/>
      <c r="U49" s="16" t="s">
        <v>34</v>
      </c>
    </row>
    <row r="50" spans="1:21" s="8" customFormat="1" ht="18" customHeight="1">
      <c r="A50" s="23"/>
      <c r="B50" s="22" t="s">
        <v>40</v>
      </c>
      <c r="C50" s="21"/>
      <c r="D50" s="26"/>
      <c r="E50" s="24"/>
      <c r="F50" s="16" t="s">
        <v>34</v>
      </c>
      <c r="G50" s="26"/>
      <c r="H50" s="24"/>
      <c r="I50" s="25"/>
      <c r="J50" s="24"/>
      <c r="K50" s="24"/>
      <c r="L50" s="16" t="s">
        <v>34</v>
      </c>
      <c r="M50" s="26"/>
      <c r="N50" s="24"/>
      <c r="O50" s="25"/>
      <c r="P50" s="26"/>
      <c r="Q50" s="24"/>
      <c r="R50" s="25"/>
      <c r="S50" s="24"/>
      <c r="T50" s="24"/>
      <c r="U50" s="16" t="s">
        <v>34</v>
      </c>
    </row>
    <row r="51" spans="1:21" s="8" customFormat="1" ht="18" customHeight="1">
      <c r="A51" s="23"/>
      <c r="B51" s="22" t="s">
        <v>39</v>
      </c>
      <c r="C51" s="21"/>
      <c r="D51" s="26"/>
      <c r="E51" s="24"/>
      <c r="F51" s="16" t="s">
        <v>38</v>
      </c>
      <c r="G51" s="26"/>
      <c r="H51" s="24"/>
      <c r="I51" s="25"/>
      <c r="J51" s="24"/>
      <c r="K51" s="24"/>
      <c r="L51" s="16" t="s">
        <v>34</v>
      </c>
      <c r="M51" s="26"/>
      <c r="N51" s="24"/>
      <c r="O51" s="25"/>
      <c r="P51" s="26"/>
      <c r="Q51" s="24"/>
      <c r="R51" s="25"/>
      <c r="S51" s="24"/>
      <c r="T51" s="24"/>
      <c r="U51" s="16" t="s">
        <v>34</v>
      </c>
    </row>
    <row r="52" spans="1:21" s="8" customFormat="1" ht="18" customHeight="1">
      <c r="A52" s="23"/>
      <c r="B52" s="22" t="s">
        <v>37</v>
      </c>
      <c r="C52" s="21"/>
      <c r="D52" s="26"/>
      <c r="E52" s="24"/>
      <c r="F52" s="20"/>
      <c r="G52" s="26"/>
      <c r="H52" s="24"/>
      <c r="I52" s="25"/>
      <c r="J52" s="24"/>
      <c r="K52" s="24"/>
      <c r="L52" s="16" t="s">
        <v>34</v>
      </c>
      <c r="M52" s="26"/>
      <c r="N52" s="24"/>
      <c r="O52" s="25"/>
      <c r="P52" s="26"/>
      <c r="Q52" s="24"/>
      <c r="R52" s="25"/>
      <c r="S52" s="24"/>
      <c r="T52" s="24"/>
      <c r="U52" s="16" t="s">
        <v>34</v>
      </c>
    </row>
    <row r="53" spans="1:21" s="8" customFormat="1" ht="18" customHeight="1">
      <c r="A53" s="23"/>
      <c r="B53" s="22" t="s">
        <v>36</v>
      </c>
      <c r="C53" s="21"/>
      <c r="D53" s="26"/>
      <c r="E53" s="24"/>
      <c r="F53" s="20"/>
      <c r="G53" s="26"/>
      <c r="H53" s="24"/>
      <c r="I53" s="25"/>
      <c r="J53" s="24"/>
      <c r="K53" s="24"/>
      <c r="L53" s="16" t="s">
        <v>34</v>
      </c>
      <c r="M53" s="26"/>
      <c r="N53" s="24"/>
      <c r="O53" s="25"/>
      <c r="P53" s="26"/>
      <c r="Q53" s="24"/>
      <c r="R53" s="25"/>
      <c r="S53" s="24"/>
      <c r="T53" s="24"/>
      <c r="U53" s="16" t="s">
        <v>34</v>
      </c>
    </row>
    <row r="54" spans="1:21" s="8" customFormat="1" ht="18" customHeight="1">
      <c r="A54" s="23"/>
      <c r="B54" s="22" t="s">
        <v>35</v>
      </c>
      <c r="C54" s="21"/>
      <c r="D54" s="19"/>
      <c r="E54" s="17"/>
      <c r="F54" s="20">
        <v>2400000</v>
      </c>
      <c r="G54" s="19"/>
      <c r="H54" s="17"/>
      <c r="I54" s="18"/>
      <c r="J54" s="17"/>
      <c r="K54" s="17"/>
      <c r="L54" s="16"/>
      <c r="M54" s="19"/>
      <c r="N54" s="17"/>
      <c r="O54" s="18"/>
      <c r="P54" s="19"/>
      <c r="Q54" s="17"/>
      <c r="R54" s="18"/>
      <c r="S54" s="17"/>
      <c r="T54" s="17"/>
      <c r="U54" s="16" t="s">
        <v>34</v>
      </c>
    </row>
    <row r="55" spans="1:21" s="8" customFormat="1" ht="18" customHeight="1" thickBot="1">
      <c r="A55" s="15"/>
      <c r="B55" s="14" t="s">
        <v>33</v>
      </c>
      <c r="C55" s="13"/>
      <c r="D55" s="12" t="s">
        <v>32</v>
      </c>
      <c r="E55" s="10" t="s">
        <v>32</v>
      </c>
      <c r="F55" s="9">
        <v>7200000</v>
      </c>
      <c r="G55" s="12" t="s">
        <v>31</v>
      </c>
      <c r="H55" s="10" t="s">
        <v>31</v>
      </c>
      <c r="I55" s="11" t="str">
        <f>IF(SUM(I48:I54)=0,"",SUM(I48:I54))</f>
        <v/>
      </c>
      <c r="J55" s="10" t="s">
        <v>31</v>
      </c>
      <c r="K55" s="10" t="s">
        <v>31</v>
      </c>
      <c r="L55" s="9" t="str">
        <f>IF(SUM(L48:L54)=0,"",SUM(L48:L54))</f>
        <v/>
      </c>
      <c r="M55" s="12" t="s">
        <v>31</v>
      </c>
      <c r="N55" s="10" t="s">
        <v>31</v>
      </c>
      <c r="O55" s="11" t="str">
        <f>IF(SUM(O48:O54)=0,"",SUM(O48:O54))</f>
        <v/>
      </c>
      <c r="P55" s="12" t="s">
        <v>31</v>
      </c>
      <c r="Q55" s="10" t="s">
        <v>31</v>
      </c>
      <c r="R55" s="11" t="str">
        <f>IF(SUM(R48:R54)=0,"",SUM(R48:R54))</f>
        <v/>
      </c>
      <c r="S55" s="10" t="s">
        <v>31</v>
      </c>
      <c r="T55" s="10" t="s">
        <v>31</v>
      </c>
      <c r="U55" s="9" t="str">
        <f>IF(SUM(U48:U54)=0,"",SUM(U48:U54))</f>
        <v/>
      </c>
    </row>
    <row r="56" spans="1:21">
      <c r="F56" s="7" t="str">
        <f>IF(F47=F55,"","↑【確認】「事業財源」の合計と「合計（総事業費）」が不一致")</f>
        <v/>
      </c>
    </row>
    <row r="57" spans="1:21">
      <c r="F57" s="7"/>
    </row>
    <row r="58" spans="1:21">
      <c r="A58" s="6" t="s">
        <v>30</v>
      </c>
    </row>
    <row r="59" spans="1:21">
      <c r="A59" s="6"/>
    </row>
    <row r="60" spans="1:21">
      <c r="A60" s="4" t="s">
        <v>29</v>
      </c>
      <c r="B60" s="3" t="s">
        <v>28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21">
      <c r="A61" s="4"/>
      <c r="B61" s="3" t="s">
        <v>27</v>
      </c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21">
      <c r="A62" s="4" t="s">
        <v>26</v>
      </c>
      <c r="B62" s="3" t="s">
        <v>25</v>
      </c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21">
      <c r="A63" s="4"/>
      <c r="B63" s="3" t="s">
        <v>24</v>
      </c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21">
      <c r="A64" s="4" t="s">
        <v>23</v>
      </c>
      <c r="B64" s="3" t="s">
        <v>22</v>
      </c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4" t="s">
        <v>21</v>
      </c>
      <c r="B65" s="3" t="s">
        <v>20</v>
      </c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>
      <c r="A66" s="4"/>
      <c r="B66" s="3" t="s">
        <v>19</v>
      </c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>
      <c r="A67" s="4"/>
      <c r="B67" s="3" t="s">
        <v>18</v>
      </c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>
      <c r="A69" s="4" t="s">
        <v>17</v>
      </c>
      <c r="B69" s="3" t="s">
        <v>16</v>
      </c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>
      <c r="A71" s="4" t="s">
        <v>15</v>
      </c>
      <c r="B71" s="3" t="s">
        <v>14</v>
      </c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>
      <c r="A72" s="4" t="s">
        <v>6</v>
      </c>
      <c r="B72" s="3" t="s">
        <v>13</v>
      </c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>
      <c r="A73" s="4" t="s">
        <v>6</v>
      </c>
      <c r="B73" s="3" t="s">
        <v>12</v>
      </c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>
      <c r="A74" s="4" t="s">
        <v>11</v>
      </c>
      <c r="B74" s="5" t="s">
        <v>10</v>
      </c>
      <c r="C74" s="5"/>
      <c r="D74" s="3"/>
      <c r="E74" s="3"/>
      <c r="F74" s="3"/>
      <c r="G74" s="3"/>
      <c r="H74" s="3"/>
      <c r="I74" s="3"/>
      <c r="J74" s="3"/>
      <c r="K74" s="3"/>
      <c r="L74" s="3"/>
    </row>
    <row r="75" spans="1:12">
      <c r="A75" s="4" t="s">
        <v>9</v>
      </c>
      <c r="B75" s="5" t="s">
        <v>8</v>
      </c>
      <c r="C75" s="5"/>
      <c r="D75" s="3"/>
      <c r="E75" s="3"/>
      <c r="F75" s="3"/>
      <c r="G75" s="3"/>
      <c r="H75" s="3"/>
      <c r="I75" s="3"/>
      <c r="J75" s="3"/>
      <c r="K75" s="3"/>
      <c r="L75" s="3"/>
    </row>
    <row r="76" spans="1:12">
      <c r="A76" s="4" t="s">
        <v>6</v>
      </c>
      <c r="B76" s="5" t="s">
        <v>7</v>
      </c>
      <c r="C76" s="5"/>
      <c r="D76" s="3"/>
      <c r="E76" s="3"/>
      <c r="F76" s="3"/>
      <c r="G76" s="3"/>
      <c r="H76" s="3"/>
      <c r="I76" s="3"/>
      <c r="J76" s="3"/>
      <c r="K76" s="3"/>
      <c r="L76" s="3"/>
    </row>
    <row r="77" spans="1:12">
      <c r="A77" s="4" t="s">
        <v>6</v>
      </c>
      <c r="B77" s="5" t="s">
        <v>5</v>
      </c>
      <c r="C77" s="5"/>
      <c r="D77" s="3"/>
      <c r="E77" s="3"/>
      <c r="F77" s="3"/>
      <c r="G77" s="3"/>
      <c r="H77" s="3"/>
      <c r="I77" s="3"/>
      <c r="J77" s="3"/>
      <c r="K77" s="3"/>
      <c r="L77" s="3"/>
    </row>
    <row r="78" spans="1:12">
      <c r="A78" s="4" t="s">
        <v>4</v>
      </c>
      <c r="B78" s="3" t="s">
        <v>3</v>
      </c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>
      <c r="A79" s="4" t="s">
        <v>2</v>
      </c>
      <c r="B79" s="3" t="s">
        <v>1</v>
      </c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>
      <c r="A80" s="2"/>
      <c r="B80" s="3" t="s">
        <v>0</v>
      </c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">
      <c r="A81" s="2"/>
    </row>
  </sheetData>
  <mergeCells count="49">
    <mergeCell ref="D2:H3"/>
    <mergeCell ref="A5:B5"/>
    <mergeCell ref="E5:K5"/>
    <mergeCell ref="A7:A9"/>
    <mergeCell ref="B7:C9"/>
    <mergeCell ref="D7:F7"/>
    <mergeCell ref="G7:L7"/>
    <mergeCell ref="M7:U7"/>
    <mergeCell ref="D8:D9"/>
    <mergeCell ref="E8:E9"/>
    <mergeCell ref="F8:F9"/>
    <mergeCell ref="G8:H8"/>
    <mergeCell ref="J8:K8"/>
    <mergeCell ref="M8:N8"/>
    <mergeCell ref="P8:Q8"/>
    <mergeCell ref="S8:T8"/>
    <mergeCell ref="V32:X33"/>
    <mergeCell ref="B35:C35"/>
    <mergeCell ref="A36:A46"/>
    <mergeCell ref="B36:C36"/>
    <mergeCell ref="B37:C37"/>
    <mergeCell ref="B41:C41"/>
    <mergeCell ref="B42:C42"/>
    <mergeCell ref="E48:E54"/>
    <mergeCell ref="B55:C55"/>
    <mergeCell ref="A10:A35"/>
    <mergeCell ref="B10:B28"/>
    <mergeCell ref="B29:B34"/>
    <mergeCell ref="B46:C46"/>
    <mergeCell ref="A47:C47"/>
    <mergeCell ref="A48:A55"/>
    <mergeCell ref="B48:C48"/>
    <mergeCell ref="D48:D54"/>
    <mergeCell ref="G48:G54"/>
    <mergeCell ref="H48:H54"/>
    <mergeCell ref="J48:J54"/>
    <mergeCell ref="K48:K54"/>
    <mergeCell ref="M48:M54"/>
    <mergeCell ref="N48:N54"/>
    <mergeCell ref="P48:P54"/>
    <mergeCell ref="Q48:Q54"/>
    <mergeCell ref="S48:S54"/>
    <mergeCell ref="T48:T54"/>
    <mergeCell ref="B49:C49"/>
    <mergeCell ref="B50:C50"/>
    <mergeCell ref="B51:C51"/>
    <mergeCell ref="B52:C52"/>
    <mergeCell ref="B53:C53"/>
    <mergeCell ref="B54:C54"/>
  </mergeCells>
  <phoneticPr fontId="3"/>
  <dataValidations count="3">
    <dataValidation type="list" allowBlank="1" showInputMessage="1" showErrorMessage="1" sqref="C13" xr:uid="{2CC56080-6A13-41A0-8593-97B53465515A}">
      <formula1>"　（新築）,（移転新築）,　（増築）,　（改築）"</formula1>
    </dataValidation>
    <dataValidation type="list" showInputMessage="1" showErrorMessage="1" sqref="C12" xr:uid="{74BAF740-1A0C-442C-9DCF-8575E8F30DDF}">
      <formula1>" &lt;建築工事&gt;, &lt;改修工事&gt;"</formula1>
    </dataValidation>
    <dataValidation showInputMessage="1" showErrorMessage="1" sqref="C19" xr:uid="{EE1F9ACE-3B00-4F67-9EE6-ED7BCA2F9957}"/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81" fitToWidth="0" orientation="portrait" blackAndWhite="1" r:id="rId1"/>
  <headerFooter>
    <oddFooter>&amp;P / &amp;N ページ</oddFooter>
  </headerFooter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B5A766-FC4B-4481-BA58-AEE5836D97F2}">
          <x14:formula1>
            <xm:f>'C:\Users\00206765\Downloads\[218995.xlsx]管理用（このシートは削除しないでください）'!#REF!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CD99F-A494-4A58-9BA3-928AD3129EDE}">
  <dimension ref="A1:K50"/>
  <sheetViews>
    <sheetView view="pageBreakPreview" zoomScale="90" zoomScaleNormal="100" zoomScaleSheetLayoutView="90" workbookViewId="0">
      <selection activeCell="X28" sqref="X28"/>
    </sheetView>
  </sheetViews>
  <sheetFormatPr defaultColWidth="9" defaultRowHeight="12"/>
  <cols>
    <col min="1" max="1" width="11.25" style="132" customWidth="1"/>
    <col min="2" max="18" width="10" style="132" customWidth="1"/>
    <col min="19" max="16384" width="9" style="132"/>
  </cols>
  <sheetData>
    <row r="1" spans="1:11">
      <c r="A1" s="132" t="s">
        <v>141</v>
      </c>
    </row>
    <row r="2" spans="1:11" ht="18" customHeight="1">
      <c r="A2" s="226" t="s">
        <v>140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5" spans="1:11" ht="18.75" customHeight="1">
      <c r="A5" s="196" t="s">
        <v>139</v>
      </c>
      <c r="B5" s="225" t="s">
        <v>138</v>
      </c>
      <c r="C5" s="224"/>
      <c r="D5" s="224"/>
      <c r="E5" s="224"/>
      <c r="F5" s="224"/>
      <c r="G5" s="223"/>
    </row>
    <row r="6" spans="1:11" ht="12" customHeight="1">
      <c r="A6" s="222"/>
      <c r="B6" s="221"/>
      <c r="C6" s="221"/>
      <c r="D6" s="221"/>
      <c r="E6" s="221"/>
      <c r="F6" s="221"/>
    </row>
    <row r="8" spans="1:11">
      <c r="A8" s="134" t="s">
        <v>137</v>
      </c>
      <c r="B8" s="134"/>
      <c r="C8" s="134"/>
      <c r="D8" s="134" t="s">
        <v>136</v>
      </c>
      <c r="E8" s="134"/>
      <c r="F8" s="134"/>
      <c r="G8" s="134" t="s">
        <v>135</v>
      </c>
      <c r="H8" s="134"/>
      <c r="I8" s="134"/>
      <c r="J8" s="134"/>
      <c r="K8" s="134"/>
    </row>
    <row r="9" spans="1:11" ht="18.75" customHeight="1">
      <c r="A9" s="220" t="s">
        <v>134</v>
      </c>
      <c r="B9" s="219"/>
      <c r="C9" s="218"/>
      <c r="D9" s="217" t="s">
        <v>79</v>
      </c>
      <c r="E9" s="217"/>
      <c r="F9" s="217"/>
      <c r="G9" s="217" t="s">
        <v>133</v>
      </c>
      <c r="H9" s="217"/>
      <c r="I9" s="217"/>
      <c r="J9" s="217"/>
      <c r="K9" s="217"/>
    </row>
    <row r="10" spans="1:11" ht="12" customHeigh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</row>
    <row r="11" spans="1:11" ht="12" customHeight="1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>
      <c r="A12" s="132" t="s">
        <v>132</v>
      </c>
    </row>
    <row r="13" spans="1:11" ht="3.75" customHeight="1"/>
    <row r="14" spans="1:11">
      <c r="A14" s="215" t="s">
        <v>131</v>
      </c>
      <c r="B14" s="193" t="s">
        <v>130</v>
      </c>
      <c r="C14" s="193"/>
      <c r="D14" s="193"/>
      <c r="E14" s="193"/>
      <c r="F14" s="193"/>
      <c r="G14" s="193" t="s">
        <v>129</v>
      </c>
      <c r="H14" s="193"/>
      <c r="I14" s="193"/>
      <c r="J14" s="193"/>
      <c r="K14" s="193"/>
    </row>
    <row r="15" spans="1:11" ht="18.75" customHeight="1">
      <c r="A15" s="200"/>
      <c r="B15" s="214" t="s">
        <v>128</v>
      </c>
      <c r="C15" s="213">
        <v>45474</v>
      </c>
      <c r="D15" s="212" t="s">
        <v>127</v>
      </c>
      <c r="E15" s="212" t="s">
        <v>126</v>
      </c>
      <c r="F15" s="211">
        <v>45596</v>
      </c>
      <c r="G15" s="214" t="s">
        <v>128</v>
      </c>
      <c r="H15" s="213">
        <v>45474</v>
      </c>
      <c r="I15" s="212" t="s">
        <v>127</v>
      </c>
      <c r="J15" s="212" t="s">
        <v>126</v>
      </c>
      <c r="K15" s="211">
        <v>45596</v>
      </c>
    </row>
    <row r="16" spans="1:11" ht="18.75" customHeight="1">
      <c r="A16" s="196" t="s">
        <v>125</v>
      </c>
      <c r="B16" s="191" t="s">
        <v>124</v>
      </c>
      <c r="C16" s="191"/>
      <c r="D16" s="191"/>
      <c r="E16" s="191"/>
      <c r="F16" s="191"/>
      <c r="G16" s="195"/>
      <c r="H16" s="210"/>
      <c r="I16" s="210"/>
      <c r="J16" s="210"/>
      <c r="K16" s="194"/>
    </row>
    <row r="17" spans="1:11" ht="18.75" customHeight="1">
      <c r="A17" s="209" t="s">
        <v>123</v>
      </c>
      <c r="B17" s="208" t="s">
        <v>122</v>
      </c>
      <c r="C17" s="207">
        <v>100</v>
      </c>
      <c r="D17" s="206" t="s">
        <v>121</v>
      </c>
      <c r="E17" s="204"/>
      <c r="F17" s="205" t="s">
        <v>120</v>
      </c>
      <c r="G17" s="204"/>
      <c r="H17" s="203" t="s">
        <v>119</v>
      </c>
      <c r="I17" s="204"/>
      <c r="J17" s="203" t="s">
        <v>118</v>
      </c>
      <c r="K17" s="202">
        <f>C17+E17+G17+I17</f>
        <v>100</v>
      </c>
    </row>
    <row r="18" spans="1:11">
      <c r="A18" s="201" t="s">
        <v>117</v>
      </c>
      <c r="B18" s="193" t="s">
        <v>116</v>
      </c>
      <c r="C18" s="193"/>
      <c r="D18" s="193"/>
      <c r="E18" s="193"/>
      <c r="F18" s="193"/>
      <c r="G18" s="193" t="s">
        <v>107</v>
      </c>
      <c r="H18" s="193"/>
      <c r="I18" s="193"/>
      <c r="J18" s="193"/>
      <c r="K18" s="193"/>
    </row>
    <row r="19" spans="1:11" ht="18.75" customHeight="1">
      <c r="A19" s="200"/>
      <c r="B19" s="199" t="s">
        <v>115</v>
      </c>
      <c r="C19" s="198"/>
      <c r="D19" s="198"/>
      <c r="E19" s="198"/>
      <c r="F19" s="197"/>
      <c r="G19" s="191" t="s">
        <v>115</v>
      </c>
      <c r="H19" s="191"/>
      <c r="I19" s="191"/>
      <c r="J19" s="191"/>
      <c r="K19" s="191"/>
    </row>
    <row r="20" spans="1:11" ht="12" customHeight="1">
      <c r="A20" s="192" t="s">
        <v>114</v>
      </c>
      <c r="B20" s="196" t="s">
        <v>113</v>
      </c>
      <c r="C20" s="134" t="s">
        <v>112</v>
      </c>
      <c r="D20" s="134"/>
      <c r="E20" s="134"/>
      <c r="F20" s="134"/>
      <c r="G20" s="134"/>
      <c r="H20" s="134"/>
      <c r="I20" s="134"/>
      <c r="J20" s="134"/>
      <c r="K20" s="134"/>
    </row>
    <row r="21" spans="1:11">
      <c r="A21" s="192"/>
      <c r="B21" s="191" t="s">
        <v>111</v>
      </c>
      <c r="C21" s="196" t="s">
        <v>110</v>
      </c>
      <c r="D21" s="196" t="s">
        <v>109</v>
      </c>
      <c r="E21" s="196" t="s">
        <v>108</v>
      </c>
      <c r="F21" s="195" t="s">
        <v>107</v>
      </c>
      <c r="G21" s="194"/>
      <c r="H21" s="193" t="s">
        <v>106</v>
      </c>
      <c r="I21" s="193"/>
      <c r="J21" s="193"/>
      <c r="K21" s="193"/>
    </row>
    <row r="22" spans="1:11" ht="18.75" customHeight="1">
      <c r="A22" s="192"/>
      <c r="B22" s="191"/>
      <c r="C22" s="190"/>
      <c r="D22" s="172"/>
      <c r="E22" s="189"/>
      <c r="F22" s="188"/>
      <c r="G22" s="188"/>
      <c r="H22" s="186" t="s">
        <v>105</v>
      </c>
      <c r="I22" s="187"/>
      <c r="J22" s="186" t="s">
        <v>104</v>
      </c>
      <c r="K22" s="185"/>
    </row>
    <row r="23" spans="1:11" ht="18.75" customHeight="1">
      <c r="A23" s="192"/>
      <c r="B23" s="191"/>
      <c r="C23" s="190"/>
      <c r="D23" s="172"/>
      <c r="E23" s="189"/>
      <c r="F23" s="188"/>
      <c r="G23" s="188"/>
      <c r="H23" s="186" t="s">
        <v>105</v>
      </c>
      <c r="I23" s="187"/>
      <c r="J23" s="186" t="s">
        <v>104</v>
      </c>
      <c r="K23" s="185"/>
    </row>
    <row r="26" spans="1:11">
      <c r="A26" s="132" t="s">
        <v>103</v>
      </c>
    </row>
    <row r="27" spans="1:11" ht="3.75" customHeight="1"/>
    <row r="28" spans="1:11" ht="19.5" customHeight="1">
      <c r="A28" s="184" t="s">
        <v>75</v>
      </c>
      <c r="B28" s="183"/>
      <c r="C28" s="181" t="s">
        <v>102</v>
      </c>
      <c r="D28" s="182"/>
      <c r="E28" s="181" t="s">
        <v>101</v>
      </c>
      <c r="F28" s="180"/>
      <c r="G28" s="181" t="s">
        <v>100</v>
      </c>
      <c r="H28" s="180"/>
      <c r="I28" s="181" t="s">
        <v>99</v>
      </c>
      <c r="J28" s="180"/>
      <c r="K28" s="179" t="s">
        <v>98</v>
      </c>
    </row>
    <row r="29" spans="1:11" ht="24" customHeight="1">
      <c r="A29" s="178"/>
      <c r="B29" s="177"/>
      <c r="C29" s="176"/>
      <c r="D29" s="175" t="s">
        <v>97</v>
      </c>
      <c r="E29" s="176"/>
      <c r="F29" s="175" t="s">
        <v>97</v>
      </c>
      <c r="G29" s="176"/>
      <c r="H29" s="175" t="s">
        <v>97</v>
      </c>
      <c r="I29" s="176"/>
      <c r="J29" s="175" t="s">
        <v>97</v>
      </c>
      <c r="K29" s="174"/>
    </row>
    <row r="30" spans="1:11" ht="30" customHeight="1">
      <c r="A30" s="164" t="s">
        <v>96</v>
      </c>
      <c r="B30" s="163"/>
      <c r="C30" s="172">
        <v>17</v>
      </c>
      <c r="D30" s="172">
        <v>3</v>
      </c>
      <c r="E30" s="173"/>
      <c r="F30" s="172"/>
      <c r="G30" s="173"/>
      <c r="H30" s="172"/>
      <c r="I30" s="173"/>
      <c r="J30" s="172"/>
      <c r="K30" s="160">
        <f>IF(SUM(C30+E30+G30+I30)=0,"",SUM(C30+E30+G30+I30))</f>
        <v>17</v>
      </c>
    </row>
    <row r="31" spans="1:11" ht="15" customHeight="1">
      <c r="A31" s="168" t="s">
        <v>95</v>
      </c>
      <c r="B31" s="167"/>
      <c r="C31" s="170">
        <v>17</v>
      </c>
      <c r="D31" s="170">
        <v>3</v>
      </c>
      <c r="E31" s="171"/>
      <c r="F31" s="170"/>
      <c r="G31" s="171"/>
      <c r="H31" s="170"/>
      <c r="I31" s="171"/>
      <c r="J31" s="170"/>
      <c r="K31" s="169">
        <f>IF(SUM(C31+E31+G31+I31)=0,"",SUM(C31+E31+G31+I31))</f>
        <v>17</v>
      </c>
    </row>
    <row r="32" spans="1:11" ht="15" customHeight="1">
      <c r="A32" s="168"/>
      <c r="B32" s="167"/>
      <c r="C32" s="166">
        <v>17</v>
      </c>
      <c r="D32" s="166">
        <v>3</v>
      </c>
      <c r="E32" s="166"/>
      <c r="F32" s="166"/>
      <c r="G32" s="166"/>
      <c r="H32" s="166"/>
      <c r="I32" s="166"/>
      <c r="J32" s="166"/>
      <c r="K32" s="165">
        <f>IF(SUM(C32+E32+G32+I32)=0,"",SUM(C32+E32+G32+I32))</f>
        <v>17</v>
      </c>
    </row>
    <row r="33" spans="1:11" ht="39" customHeight="1">
      <c r="A33" s="164" t="s">
        <v>94</v>
      </c>
      <c r="B33" s="163"/>
      <c r="C33" s="162"/>
      <c r="D33" s="161"/>
      <c r="E33" s="162"/>
      <c r="F33" s="161"/>
      <c r="G33" s="162"/>
      <c r="H33" s="161"/>
      <c r="I33" s="162"/>
      <c r="J33" s="161"/>
      <c r="K33" s="160" t="str">
        <f>IF(SUM(C33+E33+G33+I33)=0,"",SUM(C33+E33+G33+I33))</f>
        <v/>
      </c>
    </row>
    <row r="34" spans="1:11" ht="12" customHeight="1">
      <c r="A34" s="159" t="s">
        <v>93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</row>
    <row r="36" spans="1:11">
      <c r="A36" s="132" t="s">
        <v>92</v>
      </c>
    </row>
    <row r="37" spans="1:11" ht="3.75" customHeight="1"/>
    <row r="38" spans="1:11" ht="18.75" customHeight="1">
      <c r="A38" s="158" t="s">
        <v>91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6"/>
    </row>
    <row r="39" spans="1:11" ht="18.75" customHeight="1">
      <c r="A39" s="155"/>
      <c r="B39" s="154"/>
      <c r="C39" s="154"/>
      <c r="D39" s="154"/>
      <c r="E39" s="154"/>
      <c r="F39" s="154"/>
      <c r="G39" s="154"/>
      <c r="H39" s="154"/>
      <c r="I39" s="154"/>
      <c r="J39" s="154"/>
      <c r="K39" s="153"/>
    </row>
    <row r="40" spans="1:11" ht="18.75" customHeight="1">
      <c r="A40" s="155"/>
      <c r="B40" s="154"/>
      <c r="C40" s="154"/>
      <c r="D40" s="154"/>
      <c r="E40" s="154"/>
      <c r="F40" s="154"/>
      <c r="G40" s="154"/>
      <c r="H40" s="154"/>
      <c r="I40" s="154"/>
      <c r="J40" s="154"/>
      <c r="K40" s="153"/>
    </row>
    <row r="41" spans="1:11" ht="18.75" customHeight="1">
      <c r="A41" s="152"/>
      <c r="B41" s="151"/>
      <c r="C41" s="151"/>
      <c r="D41" s="151"/>
      <c r="E41" s="151"/>
      <c r="F41" s="151"/>
      <c r="G41" s="151"/>
      <c r="H41" s="151"/>
      <c r="I41" s="151"/>
      <c r="J41" s="151"/>
      <c r="K41" s="150"/>
    </row>
    <row r="44" spans="1:11">
      <c r="A44" s="132" t="s">
        <v>90</v>
      </c>
    </row>
    <row r="45" spans="1:11" ht="3.75" customHeight="1"/>
    <row r="46" spans="1:11" ht="18.75" customHeight="1">
      <c r="A46" s="149" t="s">
        <v>89</v>
      </c>
      <c r="B46" s="148"/>
      <c r="C46" s="148"/>
    </row>
    <row r="47" spans="1:11" ht="72" customHeight="1">
      <c r="A47" s="147" t="s">
        <v>88</v>
      </c>
      <c r="B47" s="146"/>
      <c r="C47" s="145"/>
      <c r="D47" s="144" t="s">
        <v>87</v>
      </c>
      <c r="E47" s="143"/>
      <c r="F47" s="143"/>
      <c r="G47" s="143"/>
      <c r="H47" s="143"/>
      <c r="I47" s="143"/>
    </row>
    <row r="48" spans="1:11" ht="18.75" customHeight="1">
      <c r="A48" s="142" t="s">
        <v>86</v>
      </c>
      <c r="B48" s="141"/>
      <c r="C48" s="140"/>
      <c r="D48" s="139">
        <v>45444</v>
      </c>
      <c r="E48" s="138"/>
      <c r="F48" s="138"/>
      <c r="G48" s="137"/>
      <c r="H48" s="136"/>
      <c r="I48" s="135"/>
    </row>
    <row r="49" spans="1:5" ht="21" customHeight="1">
      <c r="A49" s="134" t="s">
        <v>85</v>
      </c>
      <c r="B49" s="134"/>
      <c r="C49" s="134"/>
      <c r="D49" s="133" t="s">
        <v>84</v>
      </c>
      <c r="E49" s="133"/>
    </row>
    <row r="50" spans="1:5" ht="11.25" customHeight="1"/>
  </sheetData>
  <mergeCells count="46">
    <mergeCell ref="G19:K19"/>
    <mergeCell ref="A9:C9"/>
    <mergeCell ref="D9:F9"/>
    <mergeCell ref="G9:K9"/>
    <mergeCell ref="A2:K2"/>
    <mergeCell ref="B5:G5"/>
    <mergeCell ref="A8:C8"/>
    <mergeCell ref="D8:F8"/>
    <mergeCell ref="G8:K8"/>
    <mergeCell ref="I28:I29"/>
    <mergeCell ref="A14:A15"/>
    <mergeCell ref="B14:F14"/>
    <mergeCell ref="G14:K14"/>
    <mergeCell ref="B16:F16"/>
    <mergeCell ref="G16:K16"/>
    <mergeCell ref="A18:A19"/>
    <mergeCell ref="B18:F18"/>
    <mergeCell ref="G18:K18"/>
    <mergeCell ref="B19:F19"/>
    <mergeCell ref="A20:A23"/>
    <mergeCell ref="C20:K20"/>
    <mergeCell ref="B21:B23"/>
    <mergeCell ref="F21:G21"/>
    <mergeCell ref="H21:K21"/>
    <mergeCell ref="F22:G22"/>
    <mergeCell ref="F23:G23"/>
    <mergeCell ref="A30:B30"/>
    <mergeCell ref="A31:B32"/>
    <mergeCell ref="A33:B33"/>
    <mergeCell ref="C33:D33"/>
    <mergeCell ref="E33:F33"/>
    <mergeCell ref="K28:K29"/>
    <mergeCell ref="A28:B29"/>
    <mergeCell ref="C28:C29"/>
    <mergeCell ref="E28:E29"/>
    <mergeCell ref="G28:G29"/>
    <mergeCell ref="A49:C49"/>
    <mergeCell ref="D49:E49"/>
    <mergeCell ref="I33:J33"/>
    <mergeCell ref="A34:K34"/>
    <mergeCell ref="A38:K41"/>
    <mergeCell ref="A47:C47"/>
    <mergeCell ref="A48:C48"/>
    <mergeCell ref="D48:G48"/>
    <mergeCell ref="H48:I48"/>
    <mergeCell ref="G33:H33"/>
  </mergeCells>
  <phoneticPr fontId="3"/>
  <dataValidations count="5">
    <dataValidation type="list" allowBlank="1" showInputMessage="1" showErrorMessage="1" sqref="B16:F16" xr:uid="{15211678-681C-4AC5-BC30-E9B10CC8D8E7}">
      <formula1>"新築,移転新築,増築,改修,改築"</formula1>
    </dataValidation>
    <dataValidation type="list" allowBlank="1" showInputMessage="1" showErrorMessage="1" sqref="B21:B23" xr:uid="{AD73474C-4220-4AAE-9336-3673B45A7082}">
      <formula1>"有,無"</formula1>
    </dataValidation>
    <dataValidation type="list" allowBlank="1" showInputMessage="1" showErrorMessage="1" sqref="I22:I23" xr:uid="{8A35E0D2-234B-4130-ABF7-DB854CED10A7}">
      <formula1>"有（承認済）,有（申請済）,有（申請予定）,無"</formula1>
    </dataValidation>
    <dataValidation type="list" allowBlank="1" showInputMessage="1" showErrorMessage="1" sqref="K22:K23" xr:uid="{12C87532-DA80-4CDC-AC99-47D3397A4C9A}">
      <formula1>"転用,譲渡,交換,貸付,取壊し"</formula1>
    </dataValidation>
    <dataValidation type="list" allowBlank="1" showInputMessage="1" showErrorMessage="1" sqref="G16:K16" xr:uid="{476789EB-10CA-4545-B6F8-AEBAA5CB0028}">
      <formula1>"新築,移転新築,増築,改築"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C2D97E-81E3-419D-9017-FEFABCFEA1F9}">
          <x14:formula1>
            <xm:f>'C:\Users\00206765\Downloads\[218995.xlsx]管理用（このシートは削除しないでください）'!#REF!</xm:f>
          </x14:formula1>
          <xm:sqref>B19:K19 D47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AF850-554C-4868-803E-FD701BC70EB1}">
  <dimension ref="A1:K49"/>
  <sheetViews>
    <sheetView view="pageBreakPreview" zoomScale="90" zoomScaleNormal="100" zoomScaleSheetLayoutView="90" workbookViewId="0">
      <selection activeCell="X28" sqref="X28"/>
    </sheetView>
  </sheetViews>
  <sheetFormatPr defaultColWidth="9" defaultRowHeight="12"/>
  <cols>
    <col min="1" max="1" width="11.25" style="132" customWidth="1"/>
    <col min="2" max="18" width="10" style="132" customWidth="1"/>
    <col min="19" max="16384" width="9" style="132"/>
  </cols>
  <sheetData>
    <row r="1" spans="1:11">
      <c r="A1" s="132" t="s">
        <v>141</v>
      </c>
    </row>
    <row r="2" spans="1:11" ht="18" customHeight="1">
      <c r="A2" s="226" t="s">
        <v>140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5" spans="1:11" ht="18.75" customHeight="1">
      <c r="A5" s="196" t="s">
        <v>139</v>
      </c>
      <c r="B5" s="225" t="s">
        <v>147</v>
      </c>
      <c r="C5" s="224"/>
      <c r="D5" s="224"/>
      <c r="E5" s="224"/>
      <c r="F5" s="224"/>
      <c r="G5" s="223"/>
    </row>
    <row r="6" spans="1:11" ht="12" customHeight="1">
      <c r="A6" s="222"/>
      <c r="B6" s="221"/>
      <c r="C6" s="221"/>
      <c r="D6" s="221"/>
      <c r="E6" s="221"/>
      <c r="F6" s="221"/>
    </row>
    <row r="8" spans="1:11">
      <c r="A8" s="134" t="s">
        <v>137</v>
      </c>
      <c r="B8" s="134"/>
      <c r="C8" s="134"/>
      <c r="D8" s="134" t="s">
        <v>136</v>
      </c>
      <c r="E8" s="134"/>
      <c r="F8" s="134"/>
      <c r="G8" s="134" t="s">
        <v>135</v>
      </c>
      <c r="H8" s="134"/>
      <c r="I8" s="134"/>
      <c r="J8" s="134"/>
      <c r="K8" s="134"/>
    </row>
    <row r="9" spans="1:11" ht="18.75" customHeight="1">
      <c r="A9" s="220" t="s">
        <v>134</v>
      </c>
      <c r="B9" s="219"/>
      <c r="C9" s="218"/>
      <c r="D9" s="217" t="s">
        <v>79</v>
      </c>
      <c r="E9" s="217"/>
      <c r="F9" s="217"/>
      <c r="G9" s="217" t="s">
        <v>133</v>
      </c>
      <c r="H9" s="217"/>
      <c r="I9" s="217"/>
      <c r="J9" s="217"/>
      <c r="K9" s="217"/>
    </row>
    <row r="10" spans="1:11" ht="12" customHeigh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</row>
    <row r="11" spans="1:11" ht="12" customHeight="1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>
      <c r="A12" s="132" t="s">
        <v>132</v>
      </c>
    </row>
    <row r="13" spans="1:11" ht="3.75" customHeight="1"/>
    <row r="14" spans="1:11">
      <c r="A14" s="215" t="s">
        <v>131</v>
      </c>
      <c r="B14" s="193" t="s">
        <v>130</v>
      </c>
      <c r="C14" s="193"/>
      <c r="D14" s="193"/>
      <c r="E14" s="193"/>
      <c r="F14" s="193"/>
      <c r="G14" s="193" t="s">
        <v>129</v>
      </c>
      <c r="H14" s="193"/>
      <c r="I14" s="193"/>
      <c r="J14" s="193"/>
      <c r="K14" s="193"/>
    </row>
    <row r="15" spans="1:11" ht="18.75" customHeight="1">
      <c r="A15" s="200"/>
      <c r="B15" s="214" t="s">
        <v>128</v>
      </c>
      <c r="C15" s="213">
        <v>45474</v>
      </c>
      <c r="D15" s="212" t="s">
        <v>127</v>
      </c>
      <c r="E15" s="212" t="s">
        <v>126</v>
      </c>
      <c r="F15" s="211">
        <v>45596</v>
      </c>
      <c r="G15" s="214" t="s">
        <v>128</v>
      </c>
      <c r="H15" s="213">
        <v>45474</v>
      </c>
      <c r="I15" s="212" t="s">
        <v>127</v>
      </c>
      <c r="J15" s="212" t="s">
        <v>126</v>
      </c>
      <c r="K15" s="211">
        <v>45596</v>
      </c>
    </row>
    <row r="16" spans="1:11" ht="18.75" customHeight="1">
      <c r="A16" s="196" t="s">
        <v>125</v>
      </c>
      <c r="B16" s="191" t="s">
        <v>124</v>
      </c>
      <c r="C16" s="191"/>
      <c r="D16" s="191"/>
      <c r="E16" s="191"/>
      <c r="F16" s="191"/>
      <c r="G16" s="195" t="s">
        <v>124</v>
      </c>
      <c r="H16" s="210"/>
      <c r="I16" s="210"/>
      <c r="J16" s="210"/>
      <c r="K16" s="194"/>
    </row>
    <row r="17" spans="1:11" ht="18.75" customHeight="1">
      <c r="A17" s="209" t="s">
        <v>123</v>
      </c>
      <c r="B17" s="208" t="s">
        <v>122</v>
      </c>
      <c r="C17" s="207">
        <v>100</v>
      </c>
      <c r="D17" s="206" t="s">
        <v>121</v>
      </c>
      <c r="E17" s="204"/>
      <c r="F17" s="205" t="s">
        <v>120</v>
      </c>
      <c r="G17" s="204"/>
      <c r="H17" s="203" t="s">
        <v>119</v>
      </c>
      <c r="I17" s="204"/>
      <c r="J17" s="203" t="s">
        <v>118</v>
      </c>
      <c r="K17" s="202">
        <f>C17+E17+G17+I17</f>
        <v>100</v>
      </c>
    </row>
    <row r="18" spans="1:11">
      <c r="A18" s="201" t="s">
        <v>117</v>
      </c>
      <c r="B18" s="193" t="s">
        <v>116</v>
      </c>
      <c r="C18" s="193"/>
      <c r="D18" s="193"/>
      <c r="E18" s="193"/>
      <c r="F18" s="193"/>
      <c r="G18" s="193" t="s">
        <v>107</v>
      </c>
      <c r="H18" s="193"/>
      <c r="I18" s="193"/>
      <c r="J18" s="193"/>
      <c r="K18" s="193"/>
    </row>
    <row r="19" spans="1:11" ht="18.75" customHeight="1">
      <c r="A19" s="200"/>
      <c r="B19" s="191" t="s">
        <v>115</v>
      </c>
      <c r="C19" s="191"/>
      <c r="D19" s="191"/>
      <c r="E19" s="191"/>
      <c r="F19" s="191"/>
      <c r="G19" s="191" t="s">
        <v>115</v>
      </c>
      <c r="H19" s="191"/>
      <c r="I19" s="191"/>
      <c r="J19" s="191"/>
      <c r="K19" s="191"/>
    </row>
    <row r="20" spans="1:11" ht="12" customHeight="1">
      <c r="A20" s="192" t="s">
        <v>114</v>
      </c>
      <c r="B20" s="196" t="s">
        <v>113</v>
      </c>
      <c r="C20" s="134" t="s">
        <v>112</v>
      </c>
      <c r="D20" s="134"/>
      <c r="E20" s="134"/>
      <c r="F20" s="134"/>
      <c r="G20" s="134"/>
      <c r="H20" s="134"/>
      <c r="I20" s="134"/>
      <c r="J20" s="134"/>
      <c r="K20" s="134"/>
    </row>
    <row r="21" spans="1:11">
      <c r="A21" s="192"/>
      <c r="B21" s="191" t="s">
        <v>111</v>
      </c>
      <c r="C21" s="196" t="s">
        <v>110</v>
      </c>
      <c r="D21" s="196" t="s">
        <v>109</v>
      </c>
      <c r="E21" s="196" t="s">
        <v>108</v>
      </c>
      <c r="F21" s="195" t="s">
        <v>107</v>
      </c>
      <c r="G21" s="194"/>
      <c r="H21" s="193" t="s">
        <v>106</v>
      </c>
      <c r="I21" s="193"/>
      <c r="J21" s="193"/>
      <c r="K21" s="193"/>
    </row>
    <row r="22" spans="1:11" ht="18.75" customHeight="1">
      <c r="A22" s="192"/>
      <c r="B22" s="191"/>
      <c r="C22" s="190"/>
      <c r="D22" s="172"/>
      <c r="E22" s="189"/>
      <c r="F22" s="188"/>
      <c r="G22" s="188"/>
      <c r="H22" s="186" t="s">
        <v>105</v>
      </c>
      <c r="I22" s="187"/>
      <c r="J22" s="186" t="s">
        <v>104</v>
      </c>
      <c r="K22" s="185"/>
    </row>
    <row r="23" spans="1:11" ht="18.75" customHeight="1">
      <c r="A23" s="192"/>
      <c r="B23" s="191"/>
      <c r="C23" s="190"/>
      <c r="D23" s="172"/>
      <c r="E23" s="189"/>
      <c r="F23" s="188"/>
      <c r="G23" s="188"/>
      <c r="H23" s="186" t="s">
        <v>105</v>
      </c>
      <c r="I23" s="187"/>
      <c r="J23" s="186" t="s">
        <v>104</v>
      </c>
      <c r="K23" s="185"/>
    </row>
    <row r="26" spans="1:11">
      <c r="A26" s="132" t="s">
        <v>103</v>
      </c>
    </row>
    <row r="27" spans="1:11" ht="3.75" customHeight="1"/>
    <row r="28" spans="1:11" ht="19.5" customHeight="1">
      <c r="A28" s="184" t="s">
        <v>75</v>
      </c>
      <c r="B28" s="183"/>
      <c r="C28" s="181" t="s">
        <v>146</v>
      </c>
      <c r="D28" s="244"/>
      <c r="E28" s="246" t="s">
        <v>145</v>
      </c>
      <c r="F28" s="245"/>
      <c r="G28" s="181" t="s">
        <v>144</v>
      </c>
      <c r="H28" s="244"/>
      <c r="I28" s="181" t="s">
        <v>143</v>
      </c>
      <c r="J28" s="244"/>
      <c r="K28" s="179" t="s">
        <v>98</v>
      </c>
    </row>
    <row r="29" spans="1:11" ht="24" customHeight="1">
      <c r="A29" s="178"/>
      <c r="B29" s="177"/>
      <c r="C29" s="176"/>
      <c r="D29" s="241"/>
      <c r="E29" s="243"/>
      <c r="F29" s="242"/>
      <c r="G29" s="176"/>
      <c r="H29" s="241"/>
      <c r="I29" s="176"/>
      <c r="J29" s="241"/>
      <c r="K29" s="174"/>
    </row>
    <row r="30" spans="1:11" ht="30" customHeight="1">
      <c r="A30" s="164" t="s">
        <v>96</v>
      </c>
      <c r="B30" s="163"/>
      <c r="C30" s="162">
        <v>36</v>
      </c>
      <c r="D30" s="161"/>
      <c r="E30" s="162"/>
      <c r="F30" s="161"/>
      <c r="G30" s="162"/>
      <c r="H30" s="161"/>
      <c r="I30" s="162"/>
      <c r="J30" s="161"/>
      <c r="K30" s="160">
        <f>IF(SUM(C30+E30+G30+I30)=0,"",SUM(C30+E30+G30+I30))</f>
        <v>36</v>
      </c>
    </row>
    <row r="31" spans="1:11" ht="15" customHeight="1">
      <c r="A31" s="168" t="s">
        <v>95</v>
      </c>
      <c r="B31" s="167"/>
      <c r="C31" s="240">
        <v>36</v>
      </c>
      <c r="D31" s="239"/>
      <c r="E31" s="240"/>
      <c r="F31" s="239"/>
      <c r="G31" s="240"/>
      <c r="H31" s="239"/>
      <c r="I31" s="240"/>
      <c r="J31" s="239"/>
      <c r="K31" s="169">
        <f>IF(SUM(C31+E31+G31+I31)=0,"",SUM(C31+E31+G31+I31))</f>
        <v>36</v>
      </c>
    </row>
    <row r="32" spans="1:11" ht="15" customHeight="1">
      <c r="A32" s="168"/>
      <c r="B32" s="167"/>
      <c r="C32" s="238">
        <v>36</v>
      </c>
      <c r="D32" s="237"/>
      <c r="E32" s="238"/>
      <c r="F32" s="237"/>
      <c r="G32" s="238"/>
      <c r="H32" s="237"/>
      <c r="I32" s="238"/>
      <c r="J32" s="237"/>
      <c r="K32" s="165">
        <f>IF(SUM(C32+E32+G32+I32)=0,"",SUM(C32+E32+G32+I32))</f>
        <v>36</v>
      </c>
    </row>
    <row r="33" spans="1:11" ht="12" customHeight="1">
      <c r="A33" s="236" t="s">
        <v>142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</row>
    <row r="35" spans="1:11">
      <c r="A35" s="132" t="s">
        <v>92</v>
      </c>
    </row>
    <row r="36" spans="1:11" ht="3.75" customHeight="1"/>
    <row r="37" spans="1:11" ht="18.75" customHeight="1">
      <c r="A37" s="235" t="s">
        <v>91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3"/>
    </row>
    <row r="38" spans="1:11" ht="18.75" customHeight="1">
      <c r="A38" s="232"/>
      <c r="B38" s="231"/>
      <c r="C38" s="231"/>
      <c r="D38" s="231"/>
      <c r="E38" s="231"/>
      <c r="F38" s="231"/>
      <c r="G38" s="231"/>
      <c r="H38" s="231"/>
      <c r="I38" s="231"/>
      <c r="J38" s="231"/>
      <c r="K38" s="230"/>
    </row>
    <row r="39" spans="1:11" ht="18.75" customHeight="1">
      <c r="A39" s="232"/>
      <c r="B39" s="231"/>
      <c r="C39" s="231"/>
      <c r="D39" s="231"/>
      <c r="E39" s="231"/>
      <c r="F39" s="231"/>
      <c r="G39" s="231"/>
      <c r="H39" s="231"/>
      <c r="I39" s="231"/>
      <c r="J39" s="231"/>
      <c r="K39" s="230"/>
    </row>
    <row r="40" spans="1:11" ht="18.75" customHeight="1">
      <c r="A40" s="229"/>
      <c r="B40" s="228"/>
      <c r="C40" s="228"/>
      <c r="D40" s="228"/>
      <c r="E40" s="228"/>
      <c r="F40" s="228"/>
      <c r="G40" s="228"/>
      <c r="H40" s="228"/>
      <c r="I40" s="228"/>
      <c r="J40" s="228"/>
      <c r="K40" s="227"/>
    </row>
    <row r="43" spans="1:11">
      <c r="A43" s="132" t="s">
        <v>90</v>
      </c>
    </row>
    <row r="44" spans="1:11" ht="3.75" customHeight="1"/>
    <row r="45" spans="1:11" ht="18.75" customHeight="1">
      <c r="A45" s="149" t="s">
        <v>89</v>
      </c>
      <c r="B45" s="148"/>
      <c r="C45" s="148"/>
    </row>
    <row r="46" spans="1:11" ht="72" customHeight="1">
      <c r="A46" s="147" t="s">
        <v>88</v>
      </c>
      <c r="B46" s="146"/>
      <c r="C46" s="145"/>
      <c r="D46" s="144" t="s">
        <v>87</v>
      </c>
      <c r="E46" s="143"/>
      <c r="F46" s="143"/>
      <c r="G46" s="143"/>
      <c r="H46" s="143"/>
      <c r="I46" s="143"/>
    </row>
    <row r="47" spans="1:11" ht="18.75" customHeight="1">
      <c r="A47" s="142" t="s">
        <v>86</v>
      </c>
      <c r="B47" s="141"/>
      <c r="C47" s="140"/>
      <c r="D47" s="139">
        <v>45444</v>
      </c>
      <c r="E47" s="138"/>
      <c r="F47" s="138"/>
      <c r="G47" s="137"/>
      <c r="H47" s="136"/>
      <c r="I47" s="135"/>
    </row>
    <row r="48" spans="1:11" ht="21" customHeight="1">
      <c r="A48" s="134" t="s">
        <v>85</v>
      </c>
      <c r="B48" s="134"/>
      <c r="C48" s="134"/>
      <c r="D48" s="191" t="s">
        <v>84</v>
      </c>
      <c r="E48" s="191"/>
    </row>
    <row r="49" ht="11.25" customHeight="1"/>
  </sheetData>
  <mergeCells count="53">
    <mergeCell ref="A2:K2"/>
    <mergeCell ref="B5:G5"/>
    <mergeCell ref="A8:C8"/>
    <mergeCell ref="D8:F8"/>
    <mergeCell ref="G8:K8"/>
    <mergeCell ref="G18:K18"/>
    <mergeCell ref="B19:F19"/>
    <mergeCell ref="G19:K19"/>
    <mergeCell ref="A9:C9"/>
    <mergeCell ref="D9:F9"/>
    <mergeCell ref="G9:K9"/>
    <mergeCell ref="E28:F29"/>
    <mergeCell ref="G28:H29"/>
    <mergeCell ref="I28:J29"/>
    <mergeCell ref="A14:A15"/>
    <mergeCell ref="B14:F14"/>
    <mergeCell ref="G14:K14"/>
    <mergeCell ref="B16:F16"/>
    <mergeCell ref="G16:K16"/>
    <mergeCell ref="A18:A19"/>
    <mergeCell ref="B18:F18"/>
    <mergeCell ref="K28:K29"/>
    <mergeCell ref="A20:A23"/>
    <mergeCell ref="C20:K20"/>
    <mergeCell ref="B21:B23"/>
    <mergeCell ref="F21:G21"/>
    <mergeCell ref="H21:K21"/>
    <mergeCell ref="F22:G22"/>
    <mergeCell ref="F23:G23"/>
    <mergeCell ref="A28:B29"/>
    <mergeCell ref="C28:D29"/>
    <mergeCell ref="I31:J31"/>
    <mergeCell ref="C32:D32"/>
    <mergeCell ref="E32:F32"/>
    <mergeCell ref="G32:H32"/>
    <mergeCell ref="I32:J32"/>
    <mergeCell ref="A33:K33"/>
    <mergeCell ref="A37:K40"/>
    <mergeCell ref="A30:B30"/>
    <mergeCell ref="C30:D30"/>
    <mergeCell ref="E30:F30"/>
    <mergeCell ref="G30:H30"/>
    <mergeCell ref="I30:J30"/>
    <mergeCell ref="A31:B32"/>
    <mergeCell ref="C31:D31"/>
    <mergeCell ref="E31:F31"/>
    <mergeCell ref="G31:H31"/>
    <mergeCell ref="A46:C46"/>
    <mergeCell ref="A47:C47"/>
    <mergeCell ref="D47:G47"/>
    <mergeCell ref="H47:I47"/>
    <mergeCell ref="A48:C48"/>
    <mergeCell ref="D48:E48"/>
  </mergeCells>
  <phoneticPr fontId="3"/>
  <dataValidations count="6">
    <dataValidation type="list" allowBlank="1" showInputMessage="1" showErrorMessage="1" sqref="D48:E48" xr:uid="{101E5153-AAB6-4233-8870-263AEC073D34}">
      <formula1>"病床確保,発熱外来,自宅療養者等医療"</formula1>
    </dataValidation>
    <dataValidation type="list" allowBlank="1" showInputMessage="1" showErrorMessage="1" sqref="G16:K16" xr:uid="{B2AD1501-197C-4698-9BA0-1909D1AC19FC}">
      <formula1>"新築,移転新築,増築,改築"</formula1>
    </dataValidation>
    <dataValidation type="list" allowBlank="1" showInputMessage="1" showErrorMessage="1" sqref="K22:K23" xr:uid="{3C4D3399-737E-47A8-9A85-83B31B1ECCFF}">
      <formula1>"転用,譲渡,交換,貸付,取壊し"</formula1>
    </dataValidation>
    <dataValidation type="list" allowBlank="1" showInputMessage="1" showErrorMessage="1" sqref="I22:I23" xr:uid="{00A1A67E-46E6-4252-BE3A-12E0DA095D29}">
      <formula1>"有（承認済）,有（申請済）,有（申請予定）,無"</formula1>
    </dataValidation>
    <dataValidation type="list" allowBlank="1" showInputMessage="1" showErrorMessage="1" sqref="B21:B23" xr:uid="{F22820D0-4266-44E0-B8E4-CFCAF03E17A0}">
      <formula1>"有,無"</formula1>
    </dataValidation>
    <dataValidation type="list" allowBlank="1" showInputMessage="1" showErrorMessage="1" sqref="B16:F16" xr:uid="{8B953119-61E8-48A9-8F3D-8A0E40893F0A}">
      <formula1>"新築,移転新築,増築,改修,改築"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D00892-D5A1-4EBF-83DC-15F63D05D7FA}">
          <x14:formula1>
            <xm:f>'C:\Users\00206765\Downloads\[218995.xlsx]管理用（このシートは削除しないでください）'!#REF!</xm:f>
          </x14:formula1>
          <xm:sqref>D46 B19:K19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（様式２）事業費内訳書 (記載例)</vt:lpstr>
      <vt:lpstr>（様式3-16）新興感染症（病室）  (記載例)</vt:lpstr>
      <vt:lpstr>（様式３－１６）新興感染症（病室以外）  (記載例)</vt:lpstr>
      <vt:lpstr>'（様式２）事業費内訳書 (記載例)'!Print_Area</vt:lpstr>
      <vt:lpstr>'（様式3-16）新興感染症（病室）  (記載例)'!Print_Area</vt:lpstr>
      <vt:lpstr>'（様式３－１６）新興感染症（病室以外）  (記載例)'!Print_Area</vt:lpstr>
      <vt:lpstr>'（様式２）事業費内訳書 (記載例)'!Print_Titles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2024-05-09T09:56:39Z</dcterms:created>
  <dcterms:modified xsi:type="dcterms:W3CDTF">2024-05-09T09:57:50Z</dcterms:modified>
</cp:coreProperties>
</file>