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D91416D-3C29-41EA-8ED3-3FB7EF3226B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<sst xmlns="http://schemas.openxmlformats.org/spreadsheetml/2006/main" count="3324" uniqueCount="1057">
  <si>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</si>
  <si>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</si>
  <si>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</si>
  <si>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</si>
  <si>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</si>
  <si>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</si>
  <si>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</si>
  <si>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</si>
  <si>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</si>
  <si>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</si>
  <si>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</si>
  <si>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</si>
  <si>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</si>
  <si>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</si>
  <si>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</si>
  <si>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</si>
  <si>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</si>
  <si>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</si>
  <si>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</si>
  <si>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</si>
  <si>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</si>
  <si>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</si>
  <si>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</si>
  <si>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</si>
  <si>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</si>
  <si>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</si>
  <si>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</si>
  <si>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</si>
  <si>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</si>
  <si>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</si>
  <si>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</si>
  <si>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</si>
  <si>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</si>
  <si>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</si>
  <si>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</si>
  <si>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</si>
  <si>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</si>
  <si>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</si>
  <si>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</si>
  <si>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</si>
  <si>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</si>
  <si>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</si>
  <si>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</si>
  <si>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</si>
  <si>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</si>
  <si>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</si>
  <si>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</si>
  <si>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</si>
  <si>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</si>
  <si>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</si>
  <si>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</si>
  <si>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</si>
  <si>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</si>
  <si>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</si>
  <si>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</si>
  <si>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</si>
  <si>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</si>
  <si>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</si>
  <si>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</si>
  <si>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</si>
  <si>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</si>
  <si>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</si>
  <si>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</si>
  <si>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</si>
  <si>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</si>
  <si>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</si>
  <si>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</si>
  <si>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</si>
  <si>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</si>
  <si>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</si>
  <si>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</si>
  <si>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</si>
  <si>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</si>
  <si>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</si>
  <si>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</si>
  <si>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</si>
  <si>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</si>
  <si>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</si>
  <si>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</si>
  <si>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</si>
  <si>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</si>
  <si>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</si>
  <si>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</si>
  <si>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</si>
  <si>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</si>
  <si>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</si>
  <si>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</si>
  <si>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</si>
  <si>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</si>
  <si>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</si>
  <si>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</si>
  <si>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</si>
  <si>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</si>
  <si>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</si>
  <si>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</si>
  <si>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</si>
  <si>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</si>
  <si>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</si>
  <si>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</si>
  <si>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</si>
  <si>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</si>
  <si>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</si>
  <si>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</si>
  <si>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</si>
  <si>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</si>
  <si>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</si>
  <si>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</si>
  <si>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</si>
  <si>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</si>
  <si>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</si>
  <si>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</si>
  <si>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</si>
  <si>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</si>
  <si>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</si>
  <si>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</si>
  <si>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</si>
  <si>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</si>
  <si>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</si>
  <si>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</si>
  <si>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</si>
  <si>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</si>
  <si>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</si>
  <si>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</si>
  <si>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</si>
  <si>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</si>
  <si>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</si>
  <si>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</si>
  <si>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</si>
  <si>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</si>
  <si>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</si>
  <si>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</si>
  <si>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</si>
  <si>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</si>
  <si>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</si>
  <si>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</si>
  <si>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</si>
  <si>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</si>
  <si>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</si>
  <si>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</si>
  <si>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</si>
  <si>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</si>
  <si>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</si>
  <si>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</si>
  <si>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</si>
  <si>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</si>
  <si>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</si>
  <si>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</si>
  <si>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</si>
  <si>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</si>
  <si>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</si>
  <si>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</si>
  <si>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</si>
  <si>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</si>
  <si>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</si>
  <si>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</si>
  <si>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</si>
  <si>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</si>
  <si>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</si>
  <si>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</si>
  <si>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</si>
  <si>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</si>
  <si>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</si>
  <si>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</si>
  <si>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</si>
  <si>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</si>
  <si>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</si>
  <si>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</si>
  <si>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</si>
  <si>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</si>
  <si>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</si>
  <si>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</si>
  <si>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</si>
  <si>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</si>
  <si>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</si>
  <si>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</si>
  <si>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</si>
  <si>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</si>
  <si>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</si>
  <si>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</si>
  <si>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</si>
  <si>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</si>
  <si>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</si>
  <si>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</si>
  <si>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</si>
  <si>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</si>
  <si>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</si>
  <si>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</si>
  <si>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</si>
  <si>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</si>
  <si>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</si>
  <si>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</si>
  <si>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</si>
  <si>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</si>
  <si>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</si>
  <si>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</si>
  <si>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</si>
  <si>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</si>
  <si>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</si>
  <si>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</si>
  <si>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</si>
  <si>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</si>
  <si>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</si>
  <si>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</si>
  <si>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</si>
  <si>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</si>
  <si>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</si>
  <si>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</si>
  <si>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</si>
  <si>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</si>
  <si>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</si>
  <si>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</si>
  <si>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</si>
  <si>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</si>
  <si>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</si>
  <si>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</si>
  <si>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</si>
  <si>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</si>
  <si>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</si>
  <si>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</si>
  <si>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</si>
  <si>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</si>
  <si>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</si>
  <si>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</si>
  <si>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</si>
  <si>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</si>
  <si>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</si>
  <si>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</si>
  <si>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</si>
  <si>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</si>
  <si>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</si>
  <si>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</si>
  <si>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</si>
  <si>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</si>
  <si>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</si>
  <si>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</si>
  <si>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</si>
  <si>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</si>
  <si>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</si>
  <si>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</si>
  <si>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</si>
  <si>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</si>
  <si>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</si>
  <si>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</si>
  <si>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</si>
  <si>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</si>
  <si>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</si>
  <si>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</si>
  <si>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</si>
  <si>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</si>
  <si>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</si>
  <si>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</si>
  <si>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</si>
  <si>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</si>
  <si>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</si>
  <si>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</si>
  <si>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</si>
  <si>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</si>
  <si>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</si>
  <si>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</si>
  <si>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</si>
  <si>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</si>
  <si>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</si>
  <si>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</si>
  <si>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</si>
  <si>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</si>
  <si>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</si>
  <si>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</si>
  <si>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</si>
  <si>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</si>
  <si>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</si>
  <si>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</si>
  <si>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</si>
  <si>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</si>
  <si>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</si>
  <si>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</si>
  <si>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</si>
  <si>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</si>
  <si>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</si>
  <si>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</si>
  <si>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</si>
  <si>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</si>
  <si>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</si>
  <si>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</si>
  <si>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</si>
  <si>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</si>
  <si>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</si>
  <si>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</si>
  <si>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</si>
  <si>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</si>
  <si>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</si>
  <si>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</si>
  <si>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</si>
  <si>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</si>
  <si>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</si>
  <si>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</si>
  <si>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</si>
  <si>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</si>
  <si>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</si>
  <si>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</si>
  <si>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</si>
  <si>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</si>
  <si>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</si>
  <si>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</si>
  <si>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</si>
  <si>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</si>
  <si>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</si>
  <si>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</si>
  <si>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</si>
  <si>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</si>
  <si>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</si>
  <si>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</si>
  <si>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</si>
  <si>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</si>
  <si>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</si>
  <si>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</si>
  <si>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</si>
  <si>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</si>
  <si>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</si>
  <si>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</si>
  <si>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</si>
  <si>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</si>
  <si>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</si>
  <si>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</si>
  <si>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</si>
  <si>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</si>
  <si>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</si>
  <si>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</si>
  <si>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</si>
  <si>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</si>
  <si>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</si>
  <si>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</si>
  <si>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</si>
  <si>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</si>
  <si>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</si>
  <si>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</si>
  <si>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</si>
  <si>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</si>
  <si>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</si>
  <si>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</si>
  <si>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</si>
  <si>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</si>
  <si>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</si>
  <si>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</si>
  <si>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</si>
  <si>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</si>
  <si>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</si>
  <si>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</si>
  <si>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</si>
  <si>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</si>
  <si>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</si>
  <si>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</si>
  <si>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</si>
  <si>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</si>
  <si>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</si>
  <si>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</si>
  <si>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</si>
  <si>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</si>
  <si>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</si>
  <si>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</si>
  <si>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</si>
  <si>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</si>
  <si>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</si>
  <si>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</si>
  <si>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</si>
  <si>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</si>
  <si>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</si>
  <si>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</si>
  <si>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</si>
  <si>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</si>
  <si>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</si>
  <si>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</si>
  <si>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</si>
  <si>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</si>
  <si>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</si>
  <si>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</si>
  <si>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</si>
  <si>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</si>
  <si>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</si>
  <si>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</si>
  <si>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</si>
  <si>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</si>
  <si>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</si>
  <si>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</si>
  <si>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</si>
  <si>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</si>
  <si>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</si>
  <si>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</si>
  <si>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</si>
  <si>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</si>
  <si>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</si>
  <si>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</si>
  <si>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</si>
  <si>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</si>
  <si>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</si>
  <si>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</si>
  <si>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</si>
  <si>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</si>
  <si>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</si>
  <si>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</si>
  <si>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</si>
  <si>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</si>
  <si>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</si>
  <si>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</si>
  <si>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</si>
  <si>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</si>
  <si>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</si>
  <si>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</si>
  <si>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</si>
  <si>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</si>
  <si>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</si>
  <si>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</si>
  <si>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</si>
  <si>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</si>
  <si>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</si>
  <si>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</si>
  <si>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</si>
  <si>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</si>
  <si>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</si>
  <si>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</si>
  <si>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</si>
  <si>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</si>
  <si>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</si>
  <si>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</si>
  <si>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</si>
  <si>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</si>
  <si>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</si>
  <si>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</si>
  <si>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</si>
  <si>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</si>
  <si>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</si>
  <si>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</si>
  <si>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</si>
  <si>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</si>
  <si>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</si>
  <si>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</si>
  <si>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</si>
  <si>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</si>
  <si>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</si>
  <si>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</si>
  <si>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</si>
  <si>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</si>
  <si>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</si>
  <si>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</si>
  <si>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</si>
  <si>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</si>
  <si>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</si>
  <si>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</si>
  <si>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</si>
  <si>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</si>
  <si>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</si>
  <si>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</si>
  <si>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</si>
  <si>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</si>
  <si>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</si>
  <si>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</si>
  <si>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</si>
  <si>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</si>
  <si>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</si>
  <si>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</si>
  <si>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</si>
  <si>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</si>
  <si>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</si>
  <si>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</si>
  <si>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</si>
  <si>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</si>
  <si>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</si>
  <si>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</si>
  <si>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</si>
  <si>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</si>
  <si>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</si>
  <si>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</si>
  <si>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</si>
  <si>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</si>
  <si>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</si>
  <si>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</si>
  <si>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</si>
  <si>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</si>
  <si>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</si>
  <si>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</si>
  <si>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</si>
  <si>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</si>
  <si>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</si>
  <si>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</si>
  <si>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</si>
  <si>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</si>
  <si>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</si>
  <si>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</si>
  <si>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</si>
  <si>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</si>
  <si>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</si>
  <si>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</si>
  <si>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</si>
  <si>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</si>
  <si>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</si>
  <si>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</si>
  <si>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</si>
  <si>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</si>
  <si>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</si>
  <si>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</si>
  <si>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</si>
  <si>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</si>
  <si>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</si>
  <si>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</si>
  <si>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</si>
  <si>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</si>
  <si>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</si>
  <si>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</si>
  <si>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</si>
  <si>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</si>
  <si>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</si>
  <si>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</si>
  <si>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</si>
  <si>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</si>
  <si>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</si>
  <si>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</si>
  <si>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</si>
  <si>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</si>
  <si>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</si>
  <si>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</si>
  <si>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</si>
  <si>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</si>
  <si>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</si>
  <si>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</si>
  <si>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</si>
  <si>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</si>
  <si>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</si>
  <si>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</si>
  <si>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</si>
  <si>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</si>
  <si>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</si>
  <si>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</si>
  <si>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</si>
  <si>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</si>
  <si>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</si>
  <si>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</si>
  <si>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</si>
  <si>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</si>
  <si>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</si>
  <si>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</si>
  <si>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</si>
  <si>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</si>
  <si>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</si>
  <si>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</si>
  <si>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</si>
  <si>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</si>
  <si>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</si>
  <si>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</si>
  <si>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</si>
  <si>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</si>
  <si>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</si>
  <si>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</si>
  <si>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</si>
  <si>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</si>
  <si>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</si>
  <si>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</si>
  <si>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</si>
  <si>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</si>
  <si>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</si>
  <si>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</si>
  <si>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</si>
  <si>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</si>
  <si>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</si>
  <si>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</si>
  <si>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</si>
  <si>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</si>
  <si>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</si>
  <si>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</si>
  <si>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</si>
  <si>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</si>
  <si>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</si>
  <si>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</si>
  <si>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</si>
  <si>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</si>
  <si>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</si>
  <si>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</si>
  <si>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</si>
  <si>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</si>
  <si>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</si>
  <si>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</si>
  <si>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</si>
  <si>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</si>
  <si>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</si>
  <si>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</si>
  <si>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</si>
  <si>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</si>
  <si>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</si>
  <si>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</si>
  <si>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</si>
  <si>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</si>
  <si>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</si>
  <si>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</si>
  <si>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</si>
  <si>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</si>
  <si>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</si>
  <si>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</si>
  <si>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</si>
  <si>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</si>
  <si>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</si>
  <si>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</si>
  <si>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</si>
  <si>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</si>
  <si>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</si>
  <si>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</si>
  <si>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</si>
  <si>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</si>
  <si>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</si>
  <si>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</si>
  <si>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</si>
  <si>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</si>
  <si>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</si>
  <si>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</si>
  <si>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</si>
  <si>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</si>
  <si>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</si>
  <si>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</si>
  <si>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</si>
  <si>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</si>
  <si>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</si>
  <si>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</si>
  <si>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</si>
  <si>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</si>
  <si>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</si>
  <si>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</si>
  <si>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</si>
  <si>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</si>
  <si>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</si>
  <si>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</si>
  <si>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</si>
  <si>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</si>
  <si>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</si>
  <si>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</si>
  <si>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</si>
  <si>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</si>
  <si>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</si>
  <si>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</si>
  <si>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</si>
  <si>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</si>
  <si>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</si>
  <si>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</si>
  <si>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</si>
  <si>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</si>
  <si>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</si>
  <si>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</si>
  <si>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</si>
  <si>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</si>
  <si>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</si>
  <si>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</si>
  <si>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</si>
  <si>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</si>
  <si>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</si>
  <si>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</si>
  <si>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</si>
  <si>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</si>
  <si>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</si>
  <si>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</si>
  <si>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</si>
  <si>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</si>
  <si>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</si>
  <si>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</si>
  <si>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</si>
  <si>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</si>
  <si>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</si>
  <si>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</si>
  <si>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</si>
  <si>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</si>
  <si>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</si>
  <si>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</si>
  <si>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</si>
  <si>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</si>
  <si>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</si>
  <si>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</si>
  <si>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</si>
  <si>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</si>
  <si>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</si>
  <si>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</si>
  <si>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</si>
  <si>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</si>
  <si>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</si>
  <si>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</si>
  <si>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</si>
  <si>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</si>
  <si>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</si>
  <si>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</si>
  <si>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</si>
  <si>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</si>
  <si>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</si>
  <si>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</si>
  <si>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</si>
  <si>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</si>
  <si>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</si>
  <si>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</si>
  <si>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</si>
  <si>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</si>
  <si>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</si>
  <si>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</si>
  <si>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</si>
  <si>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</si>
  <si>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</si>
  <si>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</si>
  <si>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</si>
  <si>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</si>
  <si>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</si>
  <si>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</si>
  <si>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</si>
  <si>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</si>
  <si>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</si>
  <si>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</si>
  <si>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</si>
  <si>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</si>
  <si>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</si>
  <si>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</si>
  <si>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</si>
  <si>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</si>
  <si>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</si>
  <si>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</si>
  <si>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</si>
  <si>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</si>
  <si>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</si>
  <si>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</si>
  <si>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</si>
  <si>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</si>
  <si>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</si>
  <si>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</si>
  <si>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</si>
  <si>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</si>
  <si>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</si>
  <si>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</si>
  <si>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</si>
  <si>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</si>
  <si>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</si>
  <si>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</si>
  <si>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</si>
  <si>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</si>
  <si>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</si>
  <si>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</si>
  <si>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</si>
  <si>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</si>
  <si>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</si>
  <si>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</si>
  <si>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</si>
  <si>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</si>
  <si>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</si>
  <si>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</si>
  <si>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</si>
  <si>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</si>
  <si>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</si>
  <si>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</si>
  <si>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</si>
  <si>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</si>
  <si>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</si>
  <si>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</si>
  <si>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</si>
  <si>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</si>
  <si>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</si>
  <si>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</si>
  <si>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</si>
  <si>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</si>
  <si>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</si>
  <si>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</si>
  <si>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</si>
  <si>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</si>
  <si>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</si>
  <si>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</si>
  <si>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</si>
  <si>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</si>
  <si>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</si>
  <si>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</si>
  <si>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</si>
  <si>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</si>
  <si>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</si>
  <si>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</si>
  <si>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</si>
  <si>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</si>
  <si>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</si>
  <si>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</si>
  <si>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</si>
  <si>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</si>
  <si>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</si>
  <si>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</si>
  <si>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</si>
  <si>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</si>
  <si>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</si>
  <si>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</si>
  <si>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</si>
  <si>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</si>
  <si>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</si>
  <si>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</si>
  <si>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</si>
  <si>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</si>
  <si>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</si>
  <si>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</si>
  <si>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</si>
  <si>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</si>
  <si>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</si>
  <si>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</si>
  <si>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</si>
  <si>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</si>
  <si>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</si>
  <si>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</si>
  <si>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</si>
  <si>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</si>
  <si>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</si>
  <si>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</si>
  <si>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</si>
  <si>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</si>
  <si>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</si>
  <si>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</si>
  <si>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</si>
  <si>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</si>
  <si>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</si>
  <si>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</si>
  <si>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</si>
  <si>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</si>
  <si>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</si>
  <si>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</si>
  <si>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</si>
  <si>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</si>
  <si>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</si>
  <si>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</si>
  <si>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</si>
  <si>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</si>
  <si>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</si>
  <si>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</si>
  <si>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</si>
  <si>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</si>
  <si>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</si>
  <si>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</si>
  <si>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</si>
  <si>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</si>
  <si>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</si>
  <si>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</si>
  <si>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</si>
  <si>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</si>
  <si>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</si>
  <si>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</si>
  <si>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</si>
  <si>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</si>
  <si>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</si>
  <si>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</si>
  <si>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</si>
  <si>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</si>
  <si>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</si>
  <si>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</si>
  <si>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</si>
  <si>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</si>
  <si>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</si>
  <si>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</si>
  <si>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</si>
  <si>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</si>
  <si>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</si>
  <si>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</si>
  <si>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</si>
  <si>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</si>
  <si>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</si>
  <si>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</si>
  <si>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</si>
  <si>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</si>
  <si>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</si>
  <si>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</si>
  <si>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</si>
  <si>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</si>
  <si>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</si>
  <si>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</si>
  <si>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</si>
  <si>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</si>
  <si>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</si>
  <si>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</si>
  <si>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</si>
  <si>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</si>
  <si>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</si>
  <si>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</si>
  <si>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</si>
  <si>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</si>
  <si>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</si>
  <si>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</si>
  <si>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</si>
  <si>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</si>
  <si>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</si>
  <si>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</si>
  <si>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</si>
  <si>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</si>
  <si>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</si>
  <si>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</si>
  <si>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</si>
  <si>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</si>
  <si>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</si>
  <si>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</si>
  <si>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</si>
  <si>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</si>
  <si>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</si>
  <si>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</si>
  <si>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</si>
  <si>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</si>
  <si>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</si>
  <si>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</si>
  <si>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</si>
  <si>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</si>
  <si>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</si>
  <si>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</si>
  <si>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</si>
  <si>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</si>
  <si>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</si>
  <si>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</si>
  <si>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</si>
  <si>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</si>
  <si>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</si>
  <si>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</si>
  <si>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</si>
  <si>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</si>
  <si>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</si>
  <si>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</si>
  <si>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</si>
  <si>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</si>
  <si>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</si>
  <si>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</si>
  <si>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</si>
  <si>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</si>
  <si>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</si>
  <si>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</si>
  <si>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</si>
  <si>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</si>
  <si>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</si>
  <si>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</si>
  <si>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</si>
  <si>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</si>
  <si>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</si>
  <si>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</si>
  <si>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</si>
  <si>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</si>
  <si>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</si>
  <si>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</si>
  <si>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</si>
  <si>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</si>
  <si>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</si>
  <si>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</si>
  <si>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</si>
  <si>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</si>
  <si>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</si>
  <si>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</si>
  <si>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</si>
  <si>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</si>
  <si>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</si>
  <si>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</si>
  <si>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</si>
  <si>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</si>
  <si>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</si>
  <si>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</si>
  <si>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</si>
  <si>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</si>
  <si>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</si>
  <si>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</si>
  <si>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</si>
  <si>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</si>
  <si>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</si>
  <si>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</si>
  <si>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</si>
  <si>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</si>
  <si>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</si>
  <si>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</si>
  <si>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</si>
  <si>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</si>
  <si>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</si>
  <si>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</si>
  <si>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</si>
  <si>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</si>
  <si>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</si>
  <si>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</si>
  <si>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</si>
  <si>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</si>
  <si>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</si>
  <si>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</si>
  <si>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</si>
  <si>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</si>
  <si>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</si>
  <si>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</si>
  <si>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</si>
  <si>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</si>
  <si>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</si>
  <si>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</si>
  <si>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</si>
  <si>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</si>
  <si>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</si>
  <si>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</si>
  <si>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</si>
  <si>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</si>
  <si>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</si>
  <si>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</si>
  <si>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</si>
  <si>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</si>
  <si>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</si>
  <si>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</si>
  <si>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</si>
  <si>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</si>
  <si>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</si>
  <si>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</si>
  <si>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</si>
  <si>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</si>
  <si>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</si>
  <si>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</si>
  <si>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</si>
  <si>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</si>
  <si>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</si>
  <si>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</si>
  <si>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</si>
  <si>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</si>
  <si>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</si>
  <si>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</si>
  <si>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</si>
  <si>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</si>
  <si>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</si>
  <si>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</si>
  <si>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</si>
  <si>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</si>
  <si>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</si>
  <si>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</si>
  <si>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</si>
  <si>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</si>
  <si>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</si>
  <si>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</si>
  <si>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</si>
  <si>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</si>
  <si>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</si>
  <si>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</si>
  <si>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</si>
  <si>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</si>
  <si>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</si>
  <si>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</si>
  <si>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</si>
  <si>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</si>
  <si>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</si>
  <si>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</si>
  <si>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</si>
  <si>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</si>
  <si>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</si>
  <si>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</si>
  <si>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</si>
  <si>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</si>
  <si>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南薩ケアほすぴたる</t>
    <phoneticPr fontId="3"/>
  </si>
  <si>
    <t>〒897-0215 南九州市川辺町平山５８６０番地</t>
    <phoneticPr fontId="3"/>
  </si>
  <si>
    <t>〇</t>
  </si>
  <si>
    <t>医療法人</t>
  </si>
  <si>
    <t>複数の診療科で活用</t>
  </si>
  <si>
    <t>内科</t>
  </si>
  <si>
    <t>消化器内科（胃腸内科）</t>
  </si>
  <si>
    <t>腎臓内科</t>
  </si>
  <si>
    <t>地域一般入院料１</t>
  </si>
  <si>
    <t>ＤＰＣ病院ではない</t>
  </si>
  <si>
    <t>有</t>
  </si>
  <si>
    <t>看護必要度Ⅰ</t>
    <phoneticPr fontId="3"/>
  </si>
  <si>
    <t>一般病棟</t>
  </si>
  <si>
    <t>急性期機能</t>
  </si>
  <si>
    <t>1病棟</t>
  </si>
  <si>
    <t>慢性期機能</t>
  </si>
  <si>
    <t>-</t>
    <phoneticPr fontId="3"/>
  </si>
  <si>
    <t>2病棟</t>
  </si>
  <si>
    <t>2019年2月</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</si>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</sst>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1055</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1054</v>
      </c>
      <c r="O89" s="262" t="s">
        <v>1056</v>
      </c>
    </row>
    <row r="90" spans="1:22" s="21" customFormat="1">
      <c r="A90" s="243"/>
      <c r="B90" s="1"/>
      <c r="C90" s="3"/>
      <c r="D90" s="3"/>
      <c r="E90" s="3"/>
      <c r="F90" s="3"/>
      <c r="G90" s="3"/>
      <c r="H90" s="287"/>
      <c r="I90" s="67" t="s">
        <v>36</v>
      </c>
      <c r="J90" s="68"/>
      <c r="K90" s="69"/>
      <c r="L90" s="262" t="s">
        <v>1050</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24</v>
      </c>
      <c r="K99" s="237" t="str">
        <f>IF(OR(COUNTIF(L99:O99,"未確認")&gt;0,COUNTIF(L99:O99,"~*")&gt;0),"※","")</f>
        <v/>
      </c>
      <c r="L99" s="258">
        <v>24</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24</v>
      </c>
      <c r="K101" s="237" t="str">
        <f>IF(OR(COUNTIF(L101:O101,"未確認")&gt;0,COUNTIF(L101:O101,"~*")&gt;0),"※","")</f>
        <v/>
      </c>
      <c r="L101" s="258">
        <v>24</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IF(OR(COUNTIF(L101:O101,"未確認")&gt;0,COUNTIF(L101:O101,"~*")&gt;0),"※","")</f>
        <v/>
      </c>
      <c r="L102" s="258">
        <v>24</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126</v>
      </c>
      <c r="K103" s="237" t="str">
        <f t="shared" si="1"/>
        <v/>
      </c>
      <c r="L103" s="258">
        <v>0</v>
      </c>
      <c r="M103" s="258">
        <v>39</v>
      </c>
      <c r="N103" s="258">
        <v>39</v>
      </c>
      <c r="O103" s="258">
        <v>48</v>
      </c>
    </row>
    <row r="104" spans="1:22" s="83" customFormat="1" ht="34.5" customHeight="1">
      <c r="A104" s="244" t="s">
        <v>614</v>
      </c>
      <c r="B104" s="84"/>
      <c r="C104" s="396"/>
      <c r="D104" s="397"/>
      <c r="E104" s="428"/>
      <c r="F104" s="429"/>
      <c r="G104" s="320" t="s">
        <v>47</v>
      </c>
      <c r="H104" s="322"/>
      <c r="I104" s="420"/>
      <c r="J104" s="256">
        <f t="shared" si="0"/>
        <v>99</v>
      </c>
      <c r="K104" s="237" t="str">
        <f t="shared" si="1"/>
        <v/>
      </c>
      <c r="L104" s="258">
        <v>0</v>
      </c>
      <c r="M104" s="258">
        <v>39</v>
      </c>
      <c r="N104" s="258">
        <v>12</v>
      </c>
      <c r="O104" s="258">
        <v>48</v>
      </c>
    </row>
    <row r="105" spans="1:22" s="83" customFormat="1" ht="34.5" customHeight="1">
      <c r="A105" s="244" t="s">
        <v>615</v>
      </c>
      <c r="B105" s="84"/>
      <c r="C105" s="396"/>
      <c r="D105" s="397"/>
      <c r="E105" s="428"/>
      <c r="F105" s="410"/>
      <c r="G105" s="320" t="s">
        <v>48</v>
      </c>
      <c r="H105" s="322"/>
      <c r="I105" s="420"/>
      <c r="J105" s="256">
        <f t="shared" si="0"/>
        <v>27</v>
      </c>
      <c r="K105" s="237" t="str">
        <f t="shared" si="1"/>
        <v/>
      </c>
      <c r="L105" s="258">
        <v>0</v>
      </c>
      <c r="M105" s="258">
        <v>0</v>
      </c>
      <c r="N105" s="258">
        <v>27</v>
      </c>
      <c r="O105" s="258">
        <v>0</v>
      </c>
    </row>
    <row r="106" spans="1:22" s="83" customFormat="1" ht="34.5" customHeight="1">
      <c r="A106" s="244" t="s">
        <v>613</v>
      </c>
      <c r="B106" s="84"/>
      <c r="C106" s="396"/>
      <c r="D106" s="397"/>
      <c r="E106" s="334" t="s">
        <v>45</v>
      </c>
      <c r="F106" s="335"/>
      <c r="G106" s="335"/>
      <c r="H106" s="336"/>
      <c r="I106" s="420"/>
      <c r="J106" s="256">
        <f t="shared" si="0"/>
        <v>126</v>
      </c>
      <c r="K106" s="237" t="str">
        <f t="shared" si="1"/>
        <v/>
      </c>
      <c r="L106" s="258">
        <v>0</v>
      </c>
      <c r="M106" s="258">
        <v>39</v>
      </c>
      <c r="N106" s="258">
        <v>39</v>
      </c>
      <c r="O106" s="258">
        <v>48</v>
      </c>
    </row>
    <row r="107" spans="1:22" s="83" customFormat="1" ht="34.5" customHeight="1">
      <c r="A107" s="244" t="s">
        <v>614</v>
      </c>
      <c r="B107" s="84"/>
      <c r="C107" s="396"/>
      <c r="D107" s="397"/>
      <c r="E107" s="428"/>
      <c r="F107" s="429"/>
      <c r="G107" s="320" t="s">
        <v>47</v>
      </c>
      <c r="H107" s="322"/>
      <c r="I107" s="420"/>
      <c r="J107" s="256">
        <f t="shared" si="0"/>
        <v>99</v>
      </c>
      <c r="K107" s="237" t="str">
        <f t="shared" si="1"/>
        <v/>
      </c>
      <c r="L107" s="258">
        <v>0</v>
      </c>
      <c r="M107" s="258">
        <v>39</v>
      </c>
      <c r="N107" s="258">
        <v>12</v>
      </c>
      <c r="O107" s="258">
        <v>48</v>
      </c>
    </row>
    <row r="108" spans="1:22" s="83" customFormat="1" ht="34.5" customHeight="1">
      <c r="A108" s="244" t="s">
        <v>615</v>
      </c>
      <c r="B108" s="84"/>
      <c r="C108" s="396"/>
      <c r="D108" s="397"/>
      <c r="E108" s="409"/>
      <c r="F108" s="410"/>
      <c r="G108" s="320" t="s">
        <v>48</v>
      </c>
      <c r="H108" s="322"/>
      <c r="I108" s="420"/>
      <c r="J108" s="256">
        <f t="shared" si="0"/>
        <v>27</v>
      </c>
      <c r="K108" s="237" t="str">
        <f t="shared" si="1"/>
        <v/>
      </c>
      <c r="L108" s="258">
        <v>0</v>
      </c>
      <c r="M108" s="258">
        <v>0</v>
      </c>
      <c r="N108" s="258">
        <v>27</v>
      </c>
      <c r="O108" s="258">
        <v>0</v>
      </c>
    </row>
    <row r="109" spans="1:22" s="83" customFormat="1" ht="34.5" customHeight="1">
      <c r="A109" s="244" t="s">
        <v>613</v>
      </c>
      <c r="B109" s="84"/>
      <c r="C109" s="396"/>
      <c r="D109" s="397"/>
      <c r="E109" s="323" t="s">
        <v>612</v>
      </c>
      <c r="F109" s="324"/>
      <c r="G109" s="324"/>
      <c r="H109" s="325"/>
      <c r="I109" s="420"/>
      <c r="J109" s="256">
        <f t="shared" si="0"/>
        <v>126</v>
      </c>
      <c r="K109" s="237" t="str">
        <f t="shared" si="1"/>
        <v/>
      </c>
      <c r="L109" s="258">
        <v>0</v>
      </c>
      <c r="M109" s="258">
        <v>39</v>
      </c>
      <c r="N109" s="258">
        <v>39</v>
      </c>
      <c r="O109" s="258">
        <v>48</v>
      </c>
    </row>
    <row r="110" spans="1:22" s="83" customFormat="1" ht="34.5" customHeight="1">
      <c r="A110" s="244" t="s">
        <v>614</v>
      </c>
      <c r="B110" s="84"/>
      <c r="C110" s="396"/>
      <c r="D110" s="397"/>
      <c r="E110" s="432"/>
      <c r="F110" s="433"/>
      <c r="G110" s="317" t="s">
        <v>47</v>
      </c>
      <c r="H110" s="319"/>
      <c r="I110" s="420"/>
      <c r="J110" s="256">
        <f t="shared" si="0"/>
        <v>126</v>
      </c>
      <c r="K110" s="237" t="str">
        <f t="shared" si="1"/>
        <v/>
      </c>
      <c r="L110" s="258">
        <v>0</v>
      </c>
      <c r="M110" s="258">
        <v>39</v>
      </c>
      <c r="N110" s="258">
        <v>39</v>
      </c>
      <c r="O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24</v>
      </c>
      <c r="M132" s="82">
        <v>39</v>
      </c>
      <c r="N132" s="82">
        <v>12</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27</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48</v>
      </c>
      <c r="K152" s="264" t="str">
        <f t="shared" si="3"/>
        <v/>
      </c>
      <c r="L152" s="117">
        <v>48</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110</v>
      </c>
      <c r="K158" s="264" t="str">
        <f t="shared" si="3"/>
        <v/>
      </c>
      <c r="L158" s="117">
        <v>0</v>
      </c>
      <c r="M158" s="117">
        <v>44</v>
      </c>
      <c r="N158" s="117">
        <v>14</v>
      </c>
      <c r="O158" s="117">
        <v>52</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23</v>
      </c>
      <c r="K269" s="81" t="str">
        <f t="shared" si="8"/>
        <v/>
      </c>
      <c r="L269" s="147">
        <v>8</v>
      </c>
      <c r="M269" s="147">
        <v>5</v>
      </c>
      <c r="N269" s="147">
        <v>5</v>
      </c>
      <c r="O269" s="147">
        <v>5</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0.5</v>
      </c>
      <c r="M270" s="148">
        <v>0.9</v>
      </c>
      <c r="N270" s="148">
        <v>0</v>
      </c>
      <c r="O270" s="148">
        <v>0.9</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6</v>
      </c>
      <c r="M271" s="147">
        <v>5</v>
      </c>
      <c r="N271" s="147">
        <v>4</v>
      </c>
      <c r="O271" s="147">
        <v>5</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1</v>
      </c>
      <c r="M272" s="148">
        <v>0.5</v>
      </c>
      <c r="N272" s="148">
        <v>0.5</v>
      </c>
      <c r="O272" s="148">
        <v>0.5</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4</v>
      </c>
      <c r="M273" s="147">
        <v>12</v>
      </c>
      <c r="N273" s="147">
        <v>11</v>
      </c>
      <c r="O273" s="147">
        <v>10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1050</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430</v>
      </c>
      <c r="K392" s="81" t="str">
        <f t="shared" ref="K392:K397" si="12">IF(OR(COUNTIF(L392:O392,"未確認")&gt;0,COUNTIF(L392:O392,"~*")&gt;0),"※","")</f>
        <v/>
      </c>
      <c r="L392" s="147">
        <v>315</v>
      </c>
      <c r="M392" s="147">
        <v>41</v>
      </c>
      <c r="N392" s="147">
        <v>29</v>
      </c>
      <c r="O392" s="147">
        <v>45</v>
      </c>
    </row>
    <row r="393" spans="1:22" s="83" customFormat="1" ht="34.5" customHeight="1">
      <c r="A393" s="249" t="s">
        <v>773</v>
      </c>
      <c r="B393" s="84"/>
      <c r="C393" s="370"/>
      <c r="D393" s="380"/>
      <c r="E393" s="320" t="s">
        <v>224</v>
      </c>
      <c r="F393" s="321"/>
      <c r="G393" s="321"/>
      <c r="H393" s="322"/>
      <c r="I393" s="343"/>
      <c r="J393" s="140">
        <f t="shared" si="11"/>
        <v>254</v>
      </c>
      <c r="K393" s="81" t="str">
        <f t="shared" si="12"/>
        <v/>
      </c>
      <c r="L393" s="147">
        <v>139</v>
      </c>
      <c r="M393" s="147">
        <v>41</v>
      </c>
      <c r="N393" s="147">
        <v>29</v>
      </c>
      <c r="O393" s="147">
        <v>45</v>
      </c>
    </row>
    <row r="394" spans="1:22" s="83" customFormat="1" ht="34.5" customHeight="1">
      <c r="A394" s="250" t="s">
        <v>774</v>
      </c>
      <c r="B394" s="84"/>
      <c r="C394" s="370"/>
      <c r="D394" s="381"/>
      <c r="E394" s="320" t="s">
        <v>225</v>
      </c>
      <c r="F394" s="321"/>
      <c r="G394" s="321"/>
      <c r="H394" s="322"/>
      <c r="I394" s="343"/>
      <c r="J394" s="140">
        <f t="shared" si="11"/>
        <v>176</v>
      </c>
      <c r="K394" s="81" t="str">
        <f t="shared" si="12"/>
        <v/>
      </c>
      <c r="L394" s="147">
        <v>176</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52828</v>
      </c>
      <c r="K396" s="81" t="str">
        <f t="shared" si="12"/>
        <v/>
      </c>
      <c r="L396" s="147">
        <v>7217</v>
      </c>
      <c r="M396" s="147">
        <v>14134</v>
      </c>
      <c r="N396" s="147">
        <v>14121</v>
      </c>
      <c r="O396" s="147">
        <v>17356</v>
      </c>
    </row>
    <row r="397" spans="1:22" s="83" customFormat="1" ht="34.5" customHeight="1">
      <c r="A397" s="250" t="s">
        <v>777</v>
      </c>
      <c r="B397" s="119"/>
      <c r="C397" s="370"/>
      <c r="D397" s="320" t="s">
        <v>228</v>
      </c>
      <c r="E397" s="321"/>
      <c r="F397" s="321"/>
      <c r="G397" s="321"/>
      <c r="H397" s="322"/>
      <c r="I397" s="344"/>
      <c r="J397" s="140">
        <f t="shared" si="11"/>
        <v>453</v>
      </c>
      <c r="K397" s="81" t="str">
        <f t="shared" si="12"/>
        <v/>
      </c>
      <c r="L397" s="147">
        <v>338</v>
      </c>
      <c r="M397" s="147">
        <v>41</v>
      </c>
      <c r="N397" s="147">
        <v>29</v>
      </c>
      <c r="O397" s="147">
        <v>45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430</v>
      </c>
      <c r="K405" s="81" t="str">
        <f t="shared" ref="K405:K422" si="14">IF(OR(COUNTIF(L405:O405,"未確認")&gt;0,COUNTIF(L405:O405,"~*")&gt;0),"※","")</f>
        <v/>
      </c>
      <c r="L405" s="147">
        <v>315</v>
      </c>
      <c r="M405" s="147">
        <v>41</v>
      </c>
      <c r="N405" s="147">
        <v>29</v>
      </c>
      <c r="O405" s="147">
        <v>45</v>
      </c>
    </row>
    <row r="406" spans="1:22" s="83" customFormat="1" ht="34.5" customHeight="1">
      <c r="A406" s="251" t="s">
        <v>779</v>
      </c>
      <c r="B406" s="119"/>
      <c r="C406" s="369"/>
      <c r="D406" s="375" t="s">
        <v>233</v>
      </c>
      <c r="E406" s="377" t="s">
        <v>234</v>
      </c>
      <c r="F406" s="378"/>
      <c r="G406" s="378"/>
      <c r="H406" s="379"/>
      <c r="I406" s="361"/>
      <c r="J406" s="140">
        <f t="shared" si="13"/>
        <v>117</v>
      </c>
      <c r="K406" s="81" t="str">
        <f t="shared" si="14"/>
        <v/>
      </c>
      <c r="L406" s="147">
        <v>2</v>
      </c>
      <c r="M406" s="147">
        <v>41</v>
      </c>
      <c r="N406" s="147">
        <v>29</v>
      </c>
      <c r="O406" s="147">
        <v>45</v>
      </c>
    </row>
    <row r="407" spans="1:22" s="83" customFormat="1" ht="34.5" customHeight="1">
      <c r="A407" s="251" t="s">
        <v>780</v>
      </c>
      <c r="B407" s="119"/>
      <c r="C407" s="369"/>
      <c r="D407" s="369"/>
      <c r="E407" s="320" t="s">
        <v>235</v>
      </c>
      <c r="F407" s="321"/>
      <c r="G407" s="321"/>
      <c r="H407" s="322"/>
      <c r="I407" s="361"/>
      <c r="J407" s="140">
        <f t="shared" si="13"/>
        <v>158</v>
      </c>
      <c r="K407" s="81" t="str">
        <f t="shared" si="14"/>
        <v/>
      </c>
      <c r="L407" s="147">
        <v>158</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80</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75</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451</v>
      </c>
      <c r="K413" s="81" t="str">
        <f t="shared" si="14"/>
        <v/>
      </c>
      <c r="L413" s="147">
        <v>338</v>
      </c>
      <c r="M413" s="147">
        <v>39</v>
      </c>
      <c r="N413" s="147">
        <v>29</v>
      </c>
      <c r="O413" s="147">
        <v>45</v>
      </c>
    </row>
    <row r="414" spans="1:22" s="83" customFormat="1" ht="34.5" customHeight="1">
      <c r="A414" s="251" t="s">
        <v>787</v>
      </c>
      <c r="B414" s="119"/>
      <c r="C414" s="369"/>
      <c r="D414" s="375" t="s">
        <v>240</v>
      </c>
      <c r="E414" s="377" t="s">
        <v>241</v>
      </c>
      <c r="F414" s="378"/>
      <c r="G414" s="378"/>
      <c r="H414" s="379"/>
      <c r="I414" s="361"/>
      <c r="J414" s="140">
        <f t="shared" si="13"/>
        <v>114</v>
      </c>
      <c r="K414" s="81" t="str">
        <f t="shared" si="14"/>
        <v/>
      </c>
      <c r="L414" s="147">
        <v>91</v>
      </c>
      <c r="M414" s="147">
        <v>9</v>
      </c>
      <c r="N414" s="147">
        <v>5</v>
      </c>
      <c r="O414" s="147">
        <v>9</v>
      </c>
    </row>
    <row r="415" spans="1:22" s="83" customFormat="1" ht="34.5" customHeight="1">
      <c r="A415" s="251" t="s">
        <v>788</v>
      </c>
      <c r="B415" s="119"/>
      <c r="C415" s="369"/>
      <c r="D415" s="369"/>
      <c r="E415" s="320" t="s">
        <v>242</v>
      </c>
      <c r="F415" s="321"/>
      <c r="G415" s="321"/>
      <c r="H415" s="322"/>
      <c r="I415" s="361"/>
      <c r="J415" s="140">
        <f t="shared" si="13"/>
        <v>163</v>
      </c>
      <c r="K415" s="81" t="str">
        <f t="shared" si="14"/>
        <v/>
      </c>
      <c r="L415" s="147">
        <v>144</v>
      </c>
      <c r="M415" s="147">
        <v>3</v>
      </c>
      <c r="N415" s="147">
        <v>3</v>
      </c>
      <c r="O415" s="147">
        <v>13</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33</v>
      </c>
      <c r="M416" s="147">
        <v>3</v>
      </c>
      <c r="N416" s="147">
        <v>1</v>
      </c>
      <c r="O416" s="147">
        <v>6</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3</v>
      </c>
      <c r="M417" s="147">
        <v>2</v>
      </c>
      <c r="N417" s="147">
        <v>0</v>
      </c>
      <c r="O417" s="147">
        <v>0</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44</v>
      </c>
      <c r="M418" s="147">
        <v>0</v>
      </c>
      <c r="N418" s="147">
        <v>2</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5</v>
      </c>
      <c r="M420" s="147">
        <v>0</v>
      </c>
      <c r="N420" s="147">
        <v>0</v>
      </c>
      <c r="O420" s="147">
        <v>1</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18</v>
      </c>
      <c r="M421" s="147">
        <v>22</v>
      </c>
      <c r="N421" s="147">
        <v>18</v>
      </c>
      <c r="O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337</v>
      </c>
      <c r="K430" s="193" t="str">
        <f>IF(OR(COUNTIF(L430:O430,"未確認")&gt;0,COUNTIF(L430:O430,"~*")&gt;0),"※","")</f>
        <v/>
      </c>
      <c r="L430" s="147">
        <v>247</v>
      </c>
      <c r="M430" s="147">
        <v>30</v>
      </c>
      <c r="N430" s="147">
        <v>24</v>
      </c>
      <c r="O430" s="147">
        <v>36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337</v>
      </c>
      <c r="K433" s="193" t="str">
        <f>IF(OR(COUNTIF(L433:O433,"未確認")&gt;0,COUNTIF(L433:O433,"~*")&gt;0),"※","")</f>
        <v/>
      </c>
      <c r="L433" s="147">
        <v>247</v>
      </c>
      <c r="M433" s="147">
        <v>30</v>
      </c>
      <c r="N433" s="147">
        <v>24</v>
      </c>
      <c r="O433" s="147">
        <v>36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1050</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20.100000000000001</v>
      </c>
      <c r="M560" s="211">
        <v>20.100000000000001</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12.4</v>
      </c>
      <c r="M561" s="211">
        <v>12.4</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11.6</v>
      </c>
      <c r="M562" s="211">
        <v>11.6</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5.2</v>
      </c>
      <c r="M563" s="211">
        <v>5.2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0.3</v>
      </c>
      <c r="M565" s="211">
        <v>0.3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11.9</v>
      </c>
      <c r="M566" s="211">
        <v>11.9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1050</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32</v>
      </c>
      <c r="K617" s="201" t="str">
        <f t="shared" si="29"/>
        <v/>
      </c>
      <c r="L617" s="117">
        <v>32</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133</v>
      </c>
      <c r="K646" s="201" t="str">
        <f t="shared" ref="K646:K660" si="33">IF(OR(COUNTIF(L646:O646,"未確認")&gt;0,COUNTIF(L646:O646,"*")&gt;0),"※","")</f>
        <v/>
      </c>
      <c r="L646" s="117">
        <v>31</v>
      </c>
      <c r="M646" s="117">
        <v>40</v>
      </c>
      <c r="N646" s="117">
        <v>13</v>
      </c>
      <c r="O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89</v>
      </c>
      <c r="K648" s="201" t="str">
        <f t="shared" si="33"/>
        <v/>
      </c>
      <c r="L648" s="117">
        <v>16</v>
      </c>
      <c r="M648" s="117">
        <v>30</v>
      </c>
      <c r="N648" s="117">
        <v>13</v>
      </c>
      <c r="O648" s="117">
        <v>30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10</v>
      </c>
      <c r="M650" s="117" t="s">
        <v>541</v>
      </c>
      <c r="N650" s="117">
        <v>0</v>
      </c>
      <c r="O650" s="117">
        <v>19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35</v>
      </c>
      <c r="K658" s="201" t="str">
        <f t="shared" si="33"/>
        <v>※</v>
      </c>
      <c r="L658" s="117" t="s">
        <v>541</v>
      </c>
      <c r="M658" s="117">
        <v>21</v>
      </c>
      <c r="N658" s="117" t="s">
        <v>541</v>
      </c>
      <c r="O658" s="117">
        <v>14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52</v>
      </c>
      <c r="K683" s="201" t="str">
        <f>IF(OR(COUNTIF(L683:O683,"未確認")&gt;0,COUNTIF(L683:O683,"*")&gt;0),"※","")</f>
        <v/>
      </c>
      <c r="L683" s="117">
        <v>0</v>
      </c>
      <c r="M683" s="117">
        <v>26</v>
      </c>
      <c r="N683" s="117">
        <v>10</v>
      </c>
      <c r="O683" s="117">
        <v>16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46A3F6-1B8C-4674-8FC8-DAD3672489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2019-12-23T02:29:16Z</dcterms:modified>
</cp:coreProperties>
</file>