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<sst xmlns="http://schemas.openxmlformats.org/spreadsheetml/2006/main" count="837" uniqueCount="837">
  <si>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奄美中央病院</t>
  </si>
  <si>
    <t>〒894-0036 鹿児島県 奄美市名瀬長浜町16番5号</t>
  </si>
  <si>
    <t>病棟の建築時期と構造</t>
  </si>
  <si>
    <t>建物情報＼病棟名</t>
  </si>
  <si>
    <t>3階病棟</t>
  </si>
  <si>
    <t>4階病棟</t>
  </si>
  <si>
    <t>様式１病院病棟票(1)</t>
  </si>
  <si>
    <t>建築時期</t>
  </si>
  <si>
    <t>2001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</si>
  <si>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</si>
  <si>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</si>
  <si>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</si>
  <si>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</si>
  <si>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</si>
  <si>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</si>
  <si>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</si>
  <si>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</si>
  <si>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</si>
  <si>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</si>
  <si>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</si>
  <si>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</si>
  <si>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</si>
  <si>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</si>
  <si>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</si>
  <si>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</si>
  <si>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</si>
  <si>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</si>
  <si>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</si>
  <si>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</si>
  <si>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</si>
  <si>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</si>
  <si>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</si>
  <si>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</si>
  <si>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</si>
  <si>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</si>
  <si>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</si>
  <si>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</si>
  <si>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</si>
  <si>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</si>
  <si>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</si>
  <si>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</si>
  <si>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</si>
  <si>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</si>
  <si>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</si>
  <si>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</si>
  <si>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</si>
  <si>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</si>
  <si>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</si>
  <si>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</si>
  <si>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</si>
  <si>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</si>
  <si>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</si>
  <si>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</si>
  <si>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</si>
  <si>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</si>
  <si>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</si>
  <si>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</si>
  <si>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</si>
  <si>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</si>
  <si>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</si>
  <si>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</si>
  <si>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</si>
  <si>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</si>
  <si>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</si>
  <si>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</si>
  <si>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</si>
  <si>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</si>
  <si>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</si>
  <si>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</si>
  <si>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</si>
  <si>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</si>
  <si>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</si>
  <si>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</si>
  <si>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</si>
  <si>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</si>
  <si>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</si>
  <si>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</si>
  <si>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</si>
  <si>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</si>
  <si>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</si>
  <si>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</si>
  <si>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</si>
  <si>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</si>
  <si>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</si>
  <si>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</si>
  <si>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</si>
  <si>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</si>
  <si>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</si>
  <si>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</si>
  <si>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</si>
  <si>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</si>
  <si>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</si>
  <si>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</si>
  <si>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</si>
  <si>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</si>
  <si>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</si>
  <si>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</si>
  <si>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</si>
  <si>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</si>
  <si>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</si>
  <si>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</si>
  <si>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</si>
  <si>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</si>
  <si>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</si>
  <si>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</si>
  <si>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</si>
  <si>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</si>
  <si>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呼吸器内科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</si>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</sst>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55</v>
      </c>
      <c r="M104" s="248">
        <v>55</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55</v>
      </c>
      <c r="M106" s="192">
        <v>55</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55</v>
      </c>
      <c r="M107" s="192">
        <v>55</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115</v>
      </c>
      <c r="F137" s="292"/>
      <c r="G137" s="292"/>
      <c r="H137" s="293"/>
      <c r="I137" s="361"/>
      <c r="J137" s="81"/>
      <c r="K137" s="82"/>
      <c r="L137" s="80">
        <v>55</v>
      </c>
      <c r="M137" s="253">
        <v>55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8" t="s">
        <v>117</v>
      </c>
      <c r="D138" s="299"/>
      <c r="E138" s="299"/>
      <c r="F138" s="299"/>
      <c r="G138" s="299"/>
      <c r="H138" s="300"/>
      <c r="I138" s="361"/>
      <c r="J138" s="81"/>
      <c r="K138" s="82"/>
      <c r="L138" s="80" t="s">
        <v>118</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1" t="s">
        <v>115</v>
      </c>
      <c r="F139" s="292"/>
      <c r="G139" s="292"/>
      <c r="H139" s="293"/>
      <c r="I139" s="361"/>
      <c r="J139" s="81"/>
      <c r="K139" s="82"/>
      <c r="L139" s="80">
        <v>36</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117</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115</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1" t="s">
        <v>139</v>
      </c>
      <c r="D168" s="292"/>
      <c r="E168" s="292"/>
      <c r="F168" s="292"/>
      <c r="G168" s="292"/>
      <c r="H168" s="293"/>
      <c r="I168" s="213" t="s">
        <v>140</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1" t="s">
        <v>142</v>
      </c>
      <c r="D169" s="292"/>
      <c r="E169" s="292"/>
      <c r="F169" s="292"/>
      <c r="G169" s="292"/>
      <c r="H169" s="293"/>
      <c r="I169" s="100" t="s">
        <v>143</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1" t="s">
        <v>146</v>
      </c>
      <c r="D177" s="292"/>
      <c r="E177" s="292"/>
      <c r="F177" s="292"/>
      <c r="G177" s="292"/>
      <c r="H177" s="293"/>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149</v>
      </c>
      <c r="B178" s="96"/>
      <c r="C178" s="291" t="s">
        <v>150</v>
      </c>
      <c r="D178" s="292"/>
      <c r="E178" s="292"/>
      <c r="F178" s="292"/>
      <c r="G178" s="292"/>
      <c r="H178" s="293"/>
      <c r="I178" s="103" t="s">
        <v>151</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152</v>
      </c>
      <c r="B179" s="96"/>
      <c r="C179" s="291" t="s">
        <v>153</v>
      </c>
      <c r="D179" s="292"/>
      <c r="E179" s="292"/>
      <c r="F179" s="292"/>
      <c r="G179" s="292"/>
      <c r="H179" s="293"/>
      <c r="I179" s="103" t="s">
        <v>154</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41" t="s">
        <v>157</v>
      </c>
      <c r="D187" s="343"/>
      <c r="E187" s="343"/>
      <c r="F187" s="343"/>
      <c r="G187" s="341" t="s">
        <v>158</v>
      </c>
      <c r="H187" s="341"/>
      <c r="I187" s="383" t="s">
        <v>159</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43"/>
      <c r="D188" s="343"/>
      <c r="E188" s="343"/>
      <c r="F188" s="343"/>
      <c r="G188" s="341" t="s">
        <v>160</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41" t="s">
        <v>162</v>
      </c>
      <c r="D189" s="343"/>
      <c r="E189" s="343"/>
      <c r="F189" s="343"/>
      <c r="G189" s="341" t="s">
        <v>158</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43"/>
      <c r="D190" s="343"/>
      <c r="E190" s="343"/>
      <c r="F190" s="343"/>
      <c r="G190" s="341" t="s">
        <v>160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41" t="s">
        <v>164</v>
      </c>
      <c r="D191" s="341"/>
      <c r="E191" s="341"/>
      <c r="F191" s="341"/>
      <c r="G191" s="341" t="s">
        <v>158</v>
      </c>
      <c r="H191" s="341"/>
      <c r="I191" s="384"/>
      <c r="J191" s="198" t="str">
        <f>IF(SUM(L191:BS191)=0,IF(COUNTIF(L191:BS191,"未確認")&gt;0,"未確認",IF(COUNTIF(L191:BS191,"~*")&gt;0,"*",SUM(L191:BS191))),SUM(L191:BS191))</f>
        <v>未確認</v>
      </c>
      <c r="K191" s="66" t="str">
        <f t="shared" si="30"/>
        <v>※</v>
      </c>
      <c r="L191" s="108">
        <v>23</v>
      </c>
      <c r="M191" s="255">
        <v>24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41"/>
      <c r="D192" s="341"/>
      <c r="E192" s="341"/>
      <c r="F192" s="341"/>
      <c r="G192" s="341" t="s">
        <v>160</v>
      </c>
      <c r="H192" s="341"/>
      <c r="I192" s="384"/>
      <c r="J192" s="198" t="str">
        <f ref="J192:J214" t="shared" si="31">IF(SUM(L192:BS192)=0,IF(COUNTIF(L192:BS192,"未確認")&gt;0,"未確認",IF(COUNTIF(L192:BS192,"~*")&gt;0,"*",SUM(L192:BS192))),SUM(L192:BS192))</f>
        <v>未確認</v>
      </c>
      <c r="K192" s="66" t="str">
        <f t="shared" si="30"/>
        <v>※</v>
      </c>
      <c r="L192" s="109">
        <v>0</v>
      </c>
      <c r="M192" s="255">
        <v>0.9</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41" t="s">
        <v>166</v>
      </c>
      <c r="D193" s="342"/>
      <c r="E193" s="342"/>
      <c r="F193" s="342"/>
      <c r="G193" s="341" t="s">
        <v>158</v>
      </c>
      <c r="H193" s="341"/>
      <c r="I193" s="384"/>
      <c r="J193" s="198" t="str">
        <f t="shared" si="31"/>
        <v>未確認</v>
      </c>
      <c r="K193" s="66" t="str">
        <f t="shared" si="30"/>
        <v>※</v>
      </c>
      <c r="L193" s="108">
        <v>1</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42"/>
      <c r="D194" s="342"/>
      <c r="E194" s="342"/>
      <c r="F194" s="342"/>
      <c r="G194" s="341" t="s">
        <v>160</v>
      </c>
      <c r="H194" s="341"/>
      <c r="I194" s="384"/>
      <c r="J194" s="198" t="str">
        <f t="shared" si="31"/>
        <v>未確認</v>
      </c>
      <c r="K194" s="66" t="str">
        <f t="shared" si="30"/>
        <v>※</v>
      </c>
      <c r="L194" s="109">
        <v>0.9</v>
      </c>
      <c r="M194" s="255">
        <v>0.8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41" t="s">
        <v>168</v>
      </c>
      <c r="D195" s="342"/>
      <c r="E195" s="342"/>
      <c r="F195" s="342"/>
      <c r="G195" s="341" t="s">
        <v>158</v>
      </c>
      <c r="H195" s="341"/>
      <c r="I195" s="384"/>
      <c r="J195" s="198" t="str">
        <f t="shared" si="31"/>
        <v>未確認</v>
      </c>
      <c r="K195" s="66" t="str">
        <f t="shared" si="30"/>
        <v>※</v>
      </c>
      <c r="L195" s="108">
        <v>0</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42"/>
      <c r="D196" s="342"/>
      <c r="E196" s="342"/>
      <c r="F196" s="342"/>
      <c r="G196" s="341" t="s">
        <v>160</v>
      </c>
      <c r="H196" s="341"/>
      <c r="I196" s="384"/>
      <c r="J196" s="198" t="str">
        <f t="shared" si="31"/>
        <v>未確認</v>
      </c>
      <c r="K196" s="66" t="str">
        <f t="shared" si="30"/>
        <v>※</v>
      </c>
      <c r="L196" s="109">
        <v>2.7</v>
      </c>
      <c r="M196" s="255">
        <v>3.5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41" t="s">
        <v>170</v>
      </c>
      <c r="D197" s="342"/>
      <c r="E197" s="342"/>
      <c r="F197" s="342"/>
      <c r="G197" s="341" t="s">
        <v>158</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42"/>
      <c r="D198" s="342"/>
      <c r="E198" s="342"/>
      <c r="F198" s="342"/>
      <c r="G198" s="341" t="s">
        <v>160</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41" t="s">
        <v>172</v>
      </c>
      <c r="D199" s="342"/>
      <c r="E199" s="342"/>
      <c r="F199" s="342"/>
      <c r="G199" s="341" t="s">
        <v>158</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42"/>
      <c r="D200" s="342"/>
      <c r="E200" s="342"/>
      <c r="F200" s="342"/>
      <c r="G200" s="341" t="s">
        <v>160</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41" t="s">
        <v>174</v>
      </c>
      <c r="D201" s="342"/>
      <c r="E201" s="342"/>
      <c r="F201" s="342"/>
      <c r="G201" s="341" t="s">
        <v>158</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42"/>
      <c r="D202" s="342"/>
      <c r="E202" s="342"/>
      <c r="F202" s="342"/>
      <c r="G202" s="341" t="s">
        <v>160</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41" t="s">
        <v>176</v>
      </c>
      <c r="D203" s="342"/>
      <c r="E203" s="342"/>
      <c r="F203" s="342"/>
      <c r="G203" s="341" t="s">
        <v>158</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42"/>
      <c r="D204" s="342"/>
      <c r="E204" s="342"/>
      <c r="F204" s="342"/>
      <c r="G204" s="341" t="s">
        <v>160</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41" t="s">
        <v>178</v>
      </c>
      <c r="D205" s="342"/>
      <c r="E205" s="342"/>
      <c r="F205" s="342"/>
      <c r="G205" s="341" t="s">
        <v>158</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42"/>
      <c r="D206" s="342"/>
      <c r="E206" s="342"/>
      <c r="F206" s="342"/>
      <c r="G206" s="341" t="s">
        <v>160</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41" t="s">
        <v>180</v>
      </c>
      <c r="D207" s="343"/>
      <c r="E207" s="343"/>
      <c r="F207" s="343"/>
      <c r="G207" s="341" t="s">
        <v>158</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43"/>
      <c r="D208" s="343"/>
      <c r="E208" s="343"/>
      <c r="F208" s="343"/>
      <c r="G208" s="341" t="s">
        <v>160</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41" t="s">
        <v>182</v>
      </c>
      <c r="D209" s="343"/>
      <c r="E209" s="343"/>
      <c r="F209" s="343"/>
      <c r="G209" s="341" t="s">
        <v>158</v>
      </c>
      <c r="H209" s="341"/>
      <c r="I209" s="384"/>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43"/>
      <c r="D210" s="343"/>
      <c r="E210" s="343"/>
      <c r="F210" s="343"/>
      <c r="G210" s="341" t="s">
        <v>160</v>
      </c>
      <c r="H210" s="341"/>
      <c r="I210" s="384"/>
      <c r="J210" s="198">
        <v>1.9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41" t="s">
        <v>184</v>
      </c>
      <c r="D211" s="342"/>
      <c r="E211" s="342"/>
      <c r="F211" s="342"/>
      <c r="G211" s="341" t="s">
        <v>158</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42"/>
      <c r="D212" s="342"/>
      <c r="E212" s="342"/>
      <c r="F212" s="342"/>
      <c r="G212" s="341" t="s">
        <v>160</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41" t="s">
        <v>186</v>
      </c>
      <c r="D213" s="343"/>
      <c r="E213" s="343"/>
      <c r="F213" s="343"/>
      <c r="G213" s="341" t="s">
        <v>158</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43"/>
      <c r="D214" s="343"/>
      <c r="E214" s="343"/>
      <c r="F214" s="343"/>
      <c r="G214" s="341" t="s">
        <v>160</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41" t="s">
        <v>164</v>
      </c>
      <c r="D219" s="341"/>
      <c r="E219" s="341"/>
      <c r="F219" s="341"/>
      <c r="G219" s="291" t="s">
        <v>158</v>
      </c>
      <c r="H219" s="293"/>
      <c r="I219" s="377" t="s">
        <v>192</v>
      </c>
      <c r="J219" s="112"/>
      <c r="K219" s="113"/>
      <c r="L219" s="108">
        <v>2</v>
      </c>
      <c r="M219" s="108">
        <v>8</v>
      </c>
      <c r="N219" s="108">
        <v>10</v>
      </c>
      <c r="O219" s="104"/>
      <c r="P219" s="104"/>
      <c r="Q219" s="104"/>
      <c r="R219" s="104"/>
      <c r="S219" s="104"/>
      <c r="T219" s="104"/>
      <c r="U219" s="104"/>
    </row>
    <row r="220" ht="34.5" customHeight="1" s="67" customFormat="1">
      <c r="A220" s="183" t="s">
        <v>191</v>
      </c>
      <c r="B220" s="97"/>
      <c r="C220" s="341"/>
      <c r="D220" s="341"/>
      <c r="E220" s="341"/>
      <c r="F220" s="341"/>
      <c r="G220" s="291" t="s">
        <v>160</v>
      </c>
      <c r="H220" s="293"/>
      <c r="I220" s="378"/>
      <c r="J220" s="112"/>
      <c r="K220" s="114"/>
      <c r="L220" s="109">
        <v>0.9</v>
      </c>
      <c r="M220" s="109">
        <v>1.3</v>
      </c>
      <c r="N220" s="109">
        <v>2.7</v>
      </c>
      <c r="O220" s="104"/>
      <c r="P220" s="104"/>
      <c r="Q220" s="104"/>
      <c r="R220" s="104"/>
      <c r="S220" s="104"/>
      <c r="T220" s="104"/>
      <c r="U220" s="104"/>
    </row>
    <row r="221" ht="34.5" customHeight="1" s="67" customFormat="1">
      <c r="A221" s="183" t="s">
        <v>193</v>
      </c>
      <c r="B221" s="97"/>
      <c r="C221" s="341" t="s">
        <v>166</v>
      </c>
      <c r="D221" s="342"/>
      <c r="E221" s="342"/>
      <c r="F221" s="342"/>
      <c r="G221" s="291" t="s">
        <v>158</v>
      </c>
      <c r="H221" s="293"/>
      <c r="I221" s="378"/>
      <c r="J221" s="112"/>
      <c r="K221" s="113"/>
      <c r="L221" s="108">
        <v>0</v>
      </c>
      <c r="M221" s="108">
        <v>2</v>
      </c>
      <c r="N221" s="108">
        <v>1</v>
      </c>
      <c r="O221" s="104"/>
      <c r="P221" s="104"/>
      <c r="Q221" s="104"/>
      <c r="R221" s="104"/>
      <c r="S221" s="104"/>
      <c r="T221" s="104"/>
      <c r="U221" s="104"/>
    </row>
    <row r="222" ht="34.5" customHeight="1" s="67" customFormat="1">
      <c r="A222" s="183" t="s">
        <v>193</v>
      </c>
      <c r="B222" s="97"/>
      <c r="C222" s="342"/>
      <c r="D222" s="342"/>
      <c r="E222" s="342"/>
      <c r="F222" s="342"/>
      <c r="G222" s="291" t="s">
        <v>160</v>
      </c>
      <c r="H222" s="293"/>
      <c r="I222" s="378"/>
      <c r="J222" s="112"/>
      <c r="K222" s="114"/>
      <c r="L222" s="109">
        <v>0</v>
      </c>
      <c r="M222" s="109">
        <v>2.7</v>
      </c>
      <c r="N222" s="109">
        <v>0.9</v>
      </c>
      <c r="O222" s="104"/>
      <c r="P222" s="104"/>
      <c r="Q222" s="104"/>
      <c r="R222" s="104"/>
      <c r="S222" s="104"/>
      <c r="T222" s="104"/>
      <c r="U222" s="104"/>
    </row>
    <row r="223" ht="34.5" customHeight="1" s="67" customFormat="1">
      <c r="A223" s="183" t="s">
        <v>194</v>
      </c>
      <c r="B223" s="97"/>
      <c r="C223" s="341" t="s">
        <v>168</v>
      </c>
      <c r="D223" s="342"/>
      <c r="E223" s="342"/>
      <c r="F223" s="342"/>
      <c r="G223" s="291" t="s">
        <v>158</v>
      </c>
      <c r="H223" s="293"/>
      <c r="I223" s="378"/>
      <c r="J223" s="112"/>
      <c r="K223" s="113"/>
      <c r="L223" s="108">
        <v>0</v>
      </c>
      <c r="M223" s="108">
        <v>0</v>
      </c>
      <c r="N223" s="108">
        <v>0</v>
      </c>
      <c r="O223" s="104"/>
      <c r="P223" s="104"/>
      <c r="Q223" s="104"/>
      <c r="R223" s="104"/>
      <c r="S223" s="104"/>
      <c r="T223" s="104"/>
      <c r="U223" s="104"/>
    </row>
    <row r="224" ht="34.5" customHeight="1" s="67" customFormat="1">
      <c r="A224" s="183" t="s">
        <v>194</v>
      </c>
      <c r="B224" s="97"/>
      <c r="C224" s="342"/>
      <c r="D224" s="342"/>
      <c r="E224" s="342"/>
      <c r="F224" s="342"/>
      <c r="G224" s="291" t="s">
        <v>160</v>
      </c>
      <c r="H224" s="293"/>
      <c r="I224" s="378"/>
      <c r="J224" s="112"/>
      <c r="K224" s="114"/>
      <c r="L224" s="109">
        <v>1.3</v>
      </c>
      <c r="M224" s="109">
        <v>0</v>
      </c>
      <c r="N224" s="109">
        <v>0</v>
      </c>
      <c r="O224" s="104"/>
      <c r="P224" s="104"/>
      <c r="Q224" s="104"/>
      <c r="R224" s="104"/>
      <c r="S224" s="104"/>
      <c r="T224" s="104"/>
      <c r="U224" s="104"/>
    </row>
    <row r="225" ht="34.5" customHeight="1" s="67" customFormat="1">
      <c r="A225" s="183" t="s">
        <v>195</v>
      </c>
      <c r="B225" s="97"/>
      <c r="C225" s="341" t="s">
        <v>170</v>
      </c>
      <c r="D225" s="342"/>
      <c r="E225" s="342"/>
      <c r="F225" s="342"/>
      <c r="G225" s="291" t="s">
        <v>158</v>
      </c>
      <c r="H225" s="293"/>
      <c r="I225" s="378"/>
      <c r="J225" s="112"/>
      <c r="K225" s="113"/>
      <c r="L225" s="108">
        <v>0</v>
      </c>
      <c r="M225" s="108">
        <v>0</v>
      </c>
      <c r="N225" s="108">
        <v>0</v>
      </c>
      <c r="O225" s="104"/>
      <c r="P225" s="104"/>
      <c r="Q225" s="104"/>
      <c r="R225" s="104"/>
      <c r="S225" s="104"/>
      <c r="T225" s="104"/>
      <c r="U225" s="104"/>
    </row>
    <row r="226" ht="34.5" customHeight="1" s="67" customFormat="1">
      <c r="A226" s="183" t="s">
        <v>195</v>
      </c>
      <c r="B226" s="68"/>
      <c r="C226" s="342"/>
      <c r="D226" s="342"/>
      <c r="E226" s="342"/>
      <c r="F226" s="342"/>
      <c r="G226" s="291" t="s">
        <v>160</v>
      </c>
      <c r="H226" s="293"/>
      <c r="I226" s="378"/>
      <c r="J226" s="112"/>
      <c r="K226" s="114"/>
      <c r="L226" s="109">
        <v>0</v>
      </c>
      <c r="M226" s="109">
        <v>0</v>
      </c>
      <c r="N226" s="109">
        <v>0</v>
      </c>
      <c r="O226" s="104"/>
      <c r="P226" s="104"/>
      <c r="Q226" s="104"/>
      <c r="R226" s="104"/>
      <c r="S226" s="104"/>
      <c r="T226" s="104"/>
      <c r="U226" s="104"/>
    </row>
    <row r="227" ht="34.5" customHeight="1" s="67" customFormat="1">
      <c r="A227" s="183" t="s">
        <v>196</v>
      </c>
      <c r="B227" s="68"/>
      <c r="C227" s="341" t="s">
        <v>172</v>
      </c>
      <c r="D227" s="342"/>
      <c r="E227" s="342"/>
      <c r="F227" s="342"/>
      <c r="G227" s="291" t="s">
        <v>158</v>
      </c>
      <c r="H227" s="293"/>
      <c r="I227" s="378"/>
      <c r="J227" s="112"/>
      <c r="K227" s="113"/>
      <c r="L227" s="108">
        <v>0</v>
      </c>
      <c r="M227" s="108">
        <v>0</v>
      </c>
      <c r="N227" s="108">
        <v>17</v>
      </c>
      <c r="O227" s="104"/>
      <c r="P227" s="104"/>
      <c r="Q227" s="104"/>
      <c r="R227" s="104"/>
      <c r="S227" s="104"/>
      <c r="T227" s="104"/>
      <c r="U227" s="104"/>
    </row>
    <row r="228" ht="34.5" customHeight="1" s="67" customFormat="1">
      <c r="A228" s="183" t="s">
        <v>196</v>
      </c>
      <c r="B228" s="68"/>
      <c r="C228" s="342"/>
      <c r="D228" s="342"/>
      <c r="E228" s="342"/>
      <c r="F228" s="342"/>
      <c r="G228" s="291" t="s">
        <v>160</v>
      </c>
      <c r="H228" s="293"/>
      <c r="I228" s="378"/>
      <c r="J228" s="112"/>
      <c r="K228" s="114"/>
      <c r="L228" s="109">
        <v>0</v>
      </c>
      <c r="M228" s="109">
        <v>0</v>
      </c>
      <c r="N228" s="109">
        <v>0</v>
      </c>
      <c r="O228" s="104"/>
      <c r="P228" s="104"/>
      <c r="Q228" s="104"/>
      <c r="R228" s="104"/>
      <c r="S228" s="104"/>
      <c r="T228" s="104"/>
      <c r="U228" s="104"/>
    </row>
    <row r="229" ht="34.5" customHeight="1" s="67" customFormat="1">
      <c r="A229" s="183" t="s">
        <v>197</v>
      </c>
      <c r="B229" s="68"/>
      <c r="C229" s="341" t="s">
        <v>174</v>
      </c>
      <c r="D229" s="342"/>
      <c r="E229" s="342"/>
      <c r="F229" s="342"/>
      <c r="G229" s="291" t="s">
        <v>158</v>
      </c>
      <c r="H229" s="293"/>
      <c r="I229" s="378"/>
      <c r="J229" s="112"/>
      <c r="K229" s="113"/>
      <c r="L229" s="108">
        <v>0</v>
      </c>
      <c r="M229" s="108">
        <v>0</v>
      </c>
      <c r="N229" s="108">
        <v>10</v>
      </c>
      <c r="O229" s="104"/>
      <c r="P229" s="104"/>
      <c r="Q229" s="104"/>
      <c r="R229" s="104"/>
      <c r="S229" s="104"/>
      <c r="T229" s="104"/>
      <c r="U229" s="104"/>
    </row>
    <row r="230" ht="34.5" customHeight="1" s="67" customFormat="1">
      <c r="A230" s="183" t="s">
        <v>197</v>
      </c>
      <c r="B230" s="68"/>
      <c r="C230" s="342"/>
      <c r="D230" s="342"/>
      <c r="E230" s="342"/>
      <c r="F230" s="342"/>
      <c r="G230" s="291" t="s">
        <v>160</v>
      </c>
      <c r="H230" s="293"/>
      <c r="I230" s="378"/>
      <c r="J230" s="112"/>
      <c r="K230" s="114"/>
      <c r="L230" s="109">
        <v>0</v>
      </c>
      <c r="M230" s="109">
        <v>0</v>
      </c>
      <c r="N230" s="109">
        <v>0.5</v>
      </c>
      <c r="O230" s="104"/>
      <c r="P230" s="104"/>
      <c r="Q230" s="104"/>
      <c r="R230" s="104"/>
      <c r="S230" s="104"/>
      <c r="T230" s="104"/>
      <c r="U230" s="104"/>
    </row>
    <row r="231" ht="34.5" customHeight="1" s="67" customFormat="1">
      <c r="A231" s="183" t="s">
        <v>198</v>
      </c>
      <c r="B231" s="68"/>
      <c r="C231" s="341" t="s">
        <v>176</v>
      </c>
      <c r="D231" s="342"/>
      <c r="E231" s="342"/>
      <c r="F231" s="342"/>
      <c r="G231" s="291" t="s">
        <v>158</v>
      </c>
      <c r="H231" s="293"/>
      <c r="I231" s="378"/>
      <c r="J231" s="112"/>
      <c r="K231" s="113"/>
      <c r="L231" s="108">
        <v>0</v>
      </c>
      <c r="M231" s="108">
        <v>0</v>
      </c>
      <c r="N231" s="108">
        <v>4</v>
      </c>
      <c r="O231" s="104"/>
      <c r="P231" s="104"/>
      <c r="Q231" s="104"/>
      <c r="R231" s="104"/>
      <c r="S231" s="104"/>
      <c r="T231" s="104"/>
      <c r="U231" s="104"/>
    </row>
    <row r="232" ht="34.5" customHeight="1" s="67" customFormat="1">
      <c r="A232" s="183" t="s">
        <v>198</v>
      </c>
      <c r="B232" s="68"/>
      <c r="C232" s="342"/>
      <c r="D232" s="342"/>
      <c r="E232" s="342"/>
      <c r="F232" s="342"/>
      <c r="G232" s="291" t="s">
        <v>160</v>
      </c>
      <c r="H232" s="293"/>
      <c r="I232" s="378"/>
      <c r="J232" s="112"/>
      <c r="K232" s="114"/>
      <c r="L232" s="109">
        <v>0</v>
      </c>
      <c r="M232" s="109">
        <v>0</v>
      </c>
      <c r="N232" s="109">
        <v>0</v>
      </c>
      <c r="O232" s="104"/>
      <c r="P232" s="104"/>
      <c r="Q232" s="104"/>
      <c r="R232" s="104"/>
      <c r="S232" s="104"/>
      <c r="T232" s="104"/>
      <c r="U232" s="104"/>
    </row>
    <row r="233" ht="34.5" customHeight="1" s="67" customFormat="1">
      <c r="A233" s="183" t="s">
        <v>199</v>
      </c>
      <c r="B233" s="68"/>
      <c r="C233" s="341" t="s">
        <v>178</v>
      </c>
      <c r="D233" s="342"/>
      <c r="E233" s="342"/>
      <c r="F233" s="342"/>
      <c r="G233" s="291" t="s">
        <v>158</v>
      </c>
      <c r="H233" s="293"/>
      <c r="I233" s="378"/>
      <c r="J233" s="112"/>
      <c r="K233" s="113"/>
      <c r="L233" s="108">
        <v>0</v>
      </c>
      <c r="M233" s="108">
        <v>0</v>
      </c>
      <c r="N233" s="108">
        <v>1</v>
      </c>
      <c r="O233" s="104"/>
      <c r="P233" s="104"/>
      <c r="Q233" s="104"/>
      <c r="R233" s="104"/>
      <c r="S233" s="104"/>
      <c r="T233" s="104"/>
      <c r="U233" s="104"/>
    </row>
    <row r="234" ht="34.5" customHeight="1" s="67" customFormat="1">
      <c r="A234" s="183" t="s">
        <v>199</v>
      </c>
      <c r="B234" s="68"/>
      <c r="C234" s="342"/>
      <c r="D234" s="342"/>
      <c r="E234" s="342"/>
      <c r="F234" s="342"/>
      <c r="G234" s="291" t="s">
        <v>160</v>
      </c>
      <c r="H234" s="293"/>
      <c r="I234" s="378"/>
      <c r="J234" s="112"/>
      <c r="K234" s="114"/>
      <c r="L234" s="109">
        <v>0</v>
      </c>
      <c r="M234" s="109">
        <v>0</v>
      </c>
      <c r="N234" s="109">
        <v>0</v>
      </c>
      <c r="O234" s="104"/>
      <c r="P234" s="104"/>
      <c r="Q234" s="104"/>
      <c r="R234" s="104"/>
      <c r="S234" s="104"/>
      <c r="T234" s="104"/>
      <c r="U234" s="104"/>
    </row>
    <row r="235" ht="34.5" customHeight="1" s="67" customFormat="1">
      <c r="A235" s="183" t="s">
        <v>200</v>
      </c>
      <c r="B235" s="68"/>
      <c r="C235" s="341" t="s">
        <v>184</v>
      </c>
      <c r="D235" s="342"/>
      <c r="E235" s="342"/>
      <c r="F235" s="342"/>
      <c r="G235" s="291" t="s">
        <v>158</v>
      </c>
      <c r="H235" s="293"/>
      <c r="I235" s="378"/>
      <c r="J235" s="112"/>
      <c r="K235" s="113"/>
      <c r="L235" s="108">
        <v>0</v>
      </c>
      <c r="M235" s="108">
        <v>0</v>
      </c>
      <c r="N235" s="108">
        <v>2</v>
      </c>
      <c r="O235" s="104"/>
      <c r="P235" s="104"/>
      <c r="Q235" s="104"/>
      <c r="R235" s="104"/>
      <c r="S235" s="104"/>
      <c r="T235" s="104"/>
      <c r="U235" s="104"/>
    </row>
    <row r="236" ht="34.5" customHeight="1" s="67" customFormat="1">
      <c r="A236" s="183" t="s">
        <v>200</v>
      </c>
      <c r="B236" s="68"/>
      <c r="C236" s="342"/>
      <c r="D236" s="342"/>
      <c r="E236" s="342"/>
      <c r="F236" s="342"/>
      <c r="G236" s="291" t="s">
        <v>160</v>
      </c>
      <c r="H236" s="293"/>
      <c r="I236" s="378"/>
      <c r="J236" s="112"/>
      <c r="K236" s="114"/>
      <c r="L236" s="109">
        <v>0</v>
      </c>
      <c r="M236" s="109">
        <v>0</v>
      </c>
      <c r="N236" s="109">
        <v>0</v>
      </c>
      <c r="O236" s="104"/>
      <c r="P236" s="104"/>
      <c r="Q236" s="104"/>
      <c r="R236" s="104"/>
      <c r="S236" s="104"/>
      <c r="T236" s="104"/>
      <c r="U236" s="104"/>
    </row>
    <row r="237" ht="34.5" customHeight="1" s="67" customFormat="1">
      <c r="A237" s="183" t="s">
        <v>201</v>
      </c>
      <c r="B237" s="68"/>
      <c r="C237" s="341" t="s">
        <v>186</v>
      </c>
      <c r="D237" s="343"/>
      <c r="E237" s="343"/>
      <c r="F237" s="343"/>
      <c r="G237" s="291" t="s">
        <v>158</v>
      </c>
      <c r="H237" s="293"/>
      <c r="I237" s="378"/>
      <c r="J237" s="112"/>
      <c r="K237" s="115"/>
      <c r="L237" s="108">
        <v>0</v>
      </c>
      <c r="M237" s="108">
        <v>0</v>
      </c>
      <c r="N237" s="108">
        <v>4</v>
      </c>
      <c r="O237" s="104"/>
      <c r="P237" s="104"/>
      <c r="Q237" s="104"/>
      <c r="R237" s="104"/>
      <c r="S237" s="104"/>
      <c r="T237" s="104"/>
      <c r="U237" s="104"/>
    </row>
    <row r="238" ht="34.5" customHeight="1" s="67" customFormat="1">
      <c r="A238" s="183" t="s">
        <v>201</v>
      </c>
      <c r="B238" s="68"/>
      <c r="C238" s="343"/>
      <c r="D238" s="343"/>
      <c r="E238" s="343"/>
      <c r="F238" s="343"/>
      <c r="G238" s="291" t="s">
        <v>160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91" t="s">
        <v>204</v>
      </c>
      <c r="D246" s="292"/>
      <c r="E246" s="292"/>
      <c r="F246" s="292"/>
      <c r="G246" s="292"/>
      <c r="H246" s="293"/>
      <c r="I246" s="295"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157</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190</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190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190</v>
      </c>
      <c r="D273" s="372"/>
      <c r="E273" s="291" t="s">
        <v>239</v>
      </c>
      <c r="F273" s="292"/>
      <c r="G273" s="292"/>
      <c r="H273" s="293"/>
      <c r="I273" s="98" t="s">
        <v>240</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50" t="s">
        <v>274</v>
      </c>
      <c r="D314" s="298" t="s">
        <v>275</v>
      </c>
      <c r="E314" s="299"/>
      <c r="F314" s="299"/>
      <c r="G314" s="299"/>
      <c r="H314" s="300"/>
      <c r="I314" s="279" t="s">
        <v>276</v>
      </c>
      <c r="J314" s="105">
        <f ref="J314:J319" t="shared" si="46">IF(SUM(L314:BS314)=0,IF(COUNTIF(L314:BS314,"未確認")&gt;0,"未確認",IF(COUNTIF(L314:BS314,"~*")&gt;0,"*",SUM(L314:BS314))),SUM(L314:BS314))</f>
        <v>0</v>
      </c>
      <c r="K314" s="66" t="str">
        <f ref="K314:K319" t="shared" si="47">IF(OR(COUNTIF(L314:BS314,"未確認")&gt;0,COUNTIF(L314:BS314,"~*")&gt;0),"※","")</f>
      </c>
      <c r="L314" s="108">
        <v>591</v>
      </c>
      <c r="M314" s="255">
        <v>848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51"/>
      <c r="D315" s="352"/>
      <c r="E315" s="291" t="s">
        <v>278</v>
      </c>
      <c r="F315" s="292"/>
      <c r="G315" s="292"/>
      <c r="H315" s="293"/>
      <c r="I315" s="326"/>
      <c r="J315" s="105">
        <f t="shared" si="46"/>
        <v>0</v>
      </c>
      <c r="K315" s="66" t="str">
        <f t="shared" si="47"/>
      </c>
      <c r="L315" s="108">
        <v>439</v>
      </c>
      <c r="M315" s="255">
        <v>398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51"/>
      <c r="D316" s="353"/>
      <c r="E316" s="291" t="s">
        <v>280</v>
      </c>
      <c r="F316" s="292"/>
      <c r="G316" s="292"/>
      <c r="H316" s="293"/>
      <c r="I316" s="326"/>
      <c r="J316" s="105">
        <f t="shared" si="46"/>
        <v>0</v>
      </c>
      <c r="K316" s="66" t="str">
        <f t="shared" si="47"/>
      </c>
      <c r="L316" s="108">
        <v>124</v>
      </c>
      <c r="M316" s="255">
        <v>353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51"/>
      <c r="D317" s="354"/>
      <c r="E317" s="291" t="s">
        <v>282</v>
      </c>
      <c r="F317" s="292"/>
      <c r="G317" s="292"/>
      <c r="H317" s="293"/>
      <c r="I317" s="326"/>
      <c r="J317" s="105">
        <f t="shared" si="46"/>
        <v>0</v>
      </c>
      <c r="K317" s="66" t="str">
        <f t="shared" si="47"/>
      </c>
      <c r="L317" s="108">
        <v>28</v>
      </c>
      <c r="M317" s="255">
        <v>97</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51"/>
      <c r="D318" s="291" t="s">
        <v>284</v>
      </c>
      <c r="E318" s="292"/>
      <c r="F318" s="292"/>
      <c r="G318" s="292"/>
      <c r="H318" s="293"/>
      <c r="I318" s="326"/>
      <c r="J318" s="105">
        <f t="shared" si="46"/>
        <v>0</v>
      </c>
      <c r="K318" s="66" t="str">
        <f t="shared" si="47"/>
      </c>
      <c r="L318" s="108">
        <v>18631</v>
      </c>
      <c r="M318" s="255">
        <v>17465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51"/>
      <c r="D319" s="291" t="s">
        <v>286</v>
      </c>
      <c r="E319" s="292"/>
      <c r="F319" s="292"/>
      <c r="G319" s="292"/>
      <c r="H319" s="293"/>
      <c r="I319" s="327"/>
      <c r="J319" s="105">
        <f t="shared" si="46"/>
        <v>0</v>
      </c>
      <c r="K319" s="66" t="str">
        <f t="shared" si="47"/>
      </c>
      <c r="L319" s="108">
        <v>581</v>
      </c>
      <c r="M319" s="255">
        <v>845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50" t="s">
        <v>274</v>
      </c>
      <c r="D327" s="291" t="s">
        <v>275</v>
      </c>
      <c r="E327" s="292"/>
      <c r="F327" s="292"/>
      <c r="G327" s="292"/>
      <c r="H327" s="293"/>
      <c r="I327" s="279" t="s">
        <v>289</v>
      </c>
      <c r="J327" s="105">
        <f>IF(SUM(L327:BS327)=0,IF(COUNTIF(L327:BS327,"未確認")&gt;0,"未確認",IF(COUNTIF(L327:BS327,"~*")&gt;0,"*",SUM(L327:BS327))),SUM(L327:BS327))</f>
        <v>0</v>
      </c>
      <c r="K327" s="66" t="str">
        <f>IF(OR(COUNTIF(L327:BS327,"未確認")&gt;0,COUNTIF(L327:BS327,"~*")&gt;0),"※","")</f>
      </c>
      <c r="L327" s="108">
        <v>648</v>
      </c>
      <c r="M327" s="255">
        <v>852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50"/>
      <c r="D328" s="368" t="s">
        <v>291</v>
      </c>
      <c r="E328" s="364" t="s">
        <v>292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354</v>
      </c>
      <c r="M328" s="255">
        <v>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50"/>
      <c r="D329" s="350"/>
      <c r="E329" s="291" t="s">
        <v>294</v>
      </c>
      <c r="F329" s="292"/>
      <c r="G329" s="292"/>
      <c r="H329" s="293"/>
      <c r="I329" s="339"/>
      <c r="J329" s="105">
        <f t="shared" si="50"/>
        <v>0</v>
      </c>
      <c r="K329" s="66" t="str">
        <f t="shared" si="51"/>
      </c>
      <c r="L329" s="108">
        <v>264</v>
      </c>
      <c r="M329" s="255">
        <v>622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50"/>
      <c r="D330" s="350"/>
      <c r="E330" s="291" t="s">
        <v>296</v>
      </c>
      <c r="F330" s="292"/>
      <c r="G330" s="292"/>
      <c r="H330" s="293"/>
      <c r="I330" s="339"/>
      <c r="J330" s="105">
        <f t="shared" si="50"/>
        <v>0</v>
      </c>
      <c r="K330" s="66" t="str">
        <f t="shared" si="51"/>
      </c>
      <c r="L330" s="108">
        <v>22</v>
      </c>
      <c r="M330" s="255">
        <v>166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50"/>
      <c r="D331" s="350"/>
      <c r="E331" s="282" t="s">
        <v>298</v>
      </c>
      <c r="F331" s="283"/>
      <c r="G331" s="283"/>
      <c r="H331" s="284"/>
      <c r="I331" s="339"/>
      <c r="J331" s="105">
        <f t="shared" si="50"/>
        <v>0</v>
      </c>
      <c r="K331" s="66" t="str">
        <f t="shared" si="51"/>
      </c>
      <c r="L331" s="108">
        <v>8</v>
      </c>
      <c r="M331" s="255">
        <v>60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50"/>
      <c r="D332" s="350"/>
      <c r="E332" s="282" t="s">
        <v>300</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50"/>
      <c r="D333" s="350"/>
      <c r="E333" s="291" t="s">
        <v>302</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50"/>
      <c r="D334" s="369"/>
      <c r="E334" s="298" t="s">
        <v>190</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50"/>
      <c r="D335" s="291" t="s">
        <v>286</v>
      </c>
      <c r="E335" s="292"/>
      <c r="F335" s="292"/>
      <c r="G335" s="292"/>
      <c r="H335" s="293"/>
      <c r="I335" s="339"/>
      <c r="J335" s="105">
        <f t="shared" si="50"/>
        <v>0</v>
      </c>
      <c r="K335" s="66" t="str">
        <f t="shared" si="51"/>
      </c>
      <c r="L335" s="108">
        <v>581</v>
      </c>
      <c r="M335" s="255">
        <v>845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50"/>
      <c r="D336" s="368" t="s">
        <v>306</v>
      </c>
      <c r="E336" s="364" t="s">
        <v>307</v>
      </c>
      <c r="F336" s="370"/>
      <c r="G336" s="370"/>
      <c r="H336" s="365"/>
      <c r="I336" s="339"/>
      <c r="J336" s="105">
        <f t="shared" si="50"/>
        <v>0</v>
      </c>
      <c r="K336" s="66" t="str">
        <f t="shared" si="51"/>
      </c>
      <c r="L336" s="108">
        <v>0</v>
      </c>
      <c r="M336" s="255">
        <v>297</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50"/>
      <c r="D337" s="350"/>
      <c r="E337" s="291" t="s">
        <v>309</v>
      </c>
      <c r="F337" s="292"/>
      <c r="G337" s="292"/>
      <c r="H337" s="293"/>
      <c r="I337" s="339"/>
      <c r="J337" s="105">
        <f t="shared" si="50"/>
        <v>0</v>
      </c>
      <c r="K337" s="66" t="str">
        <f t="shared" si="51"/>
      </c>
      <c r="L337" s="108">
        <v>491</v>
      </c>
      <c r="M337" s="255">
        <v>442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50"/>
      <c r="D338" s="350"/>
      <c r="E338" s="291" t="s">
        <v>311</v>
      </c>
      <c r="F338" s="292"/>
      <c r="G338" s="292"/>
      <c r="H338" s="293"/>
      <c r="I338" s="339"/>
      <c r="J338" s="105">
        <f t="shared" si="50"/>
        <v>0</v>
      </c>
      <c r="K338" s="66" t="str">
        <f t="shared" si="51"/>
      </c>
      <c r="L338" s="108">
        <v>25</v>
      </c>
      <c r="M338" s="255">
        <v>41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50"/>
      <c r="D339" s="350"/>
      <c r="E339" s="291" t="s">
        <v>313</v>
      </c>
      <c r="F339" s="292"/>
      <c r="G339" s="292"/>
      <c r="H339" s="293"/>
      <c r="I339" s="339"/>
      <c r="J339" s="105">
        <f t="shared" si="50"/>
        <v>0</v>
      </c>
      <c r="K339" s="66" t="str">
        <f t="shared" si="51"/>
      </c>
      <c r="L339" s="108">
        <v>28</v>
      </c>
      <c r="M339" s="255">
        <v>11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50"/>
      <c r="D340" s="350"/>
      <c r="E340" s="291" t="s">
        <v>315</v>
      </c>
      <c r="F340" s="292"/>
      <c r="G340" s="292"/>
      <c r="H340" s="293"/>
      <c r="I340" s="339"/>
      <c r="J340" s="105">
        <f t="shared" si="50"/>
        <v>0</v>
      </c>
      <c r="K340" s="66" t="str">
        <f t="shared" si="51"/>
      </c>
      <c r="L340" s="108">
        <v>20</v>
      </c>
      <c r="M340" s="255">
        <v>10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50"/>
      <c r="D341" s="350"/>
      <c r="E341" s="282" t="s">
        <v>317</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50"/>
      <c r="D342" s="350"/>
      <c r="E342" s="291" t="s">
        <v>319</v>
      </c>
      <c r="F342" s="292"/>
      <c r="G342" s="292"/>
      <c r="H342" s="293"/>
      <c r="I342" s="339"/>
      <c r="J342" s="105">
        <f t="shared" si="50"/>
        <v>0</v>
      </c>
      <c r="K342" s="66" t="str">
        <f t="shared" si="51"/>
      </c>
      <c r="L342" s="108">
        <v>2</v>
      </c>
      <c r="M342" s="255">
        <v>8</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50"/>
      <c r="D343" s="350"/>
      <c r="E343" s="291" t="s">
        <v>321</v>
      </c>
      <c r="F343" s="292"/>
      <c r="G343" s="292"/>
      <c r="H343" s="293"/>
      <c r="I343" s="339"/>
      <c r="J343" s="105">
        <f t="shared" si="50"/>
        <v>0</v>
      </c>
      <c r="K343" s="66" t="str">
        <f t="shared" si="51"/>
      </c>
      <c r="L343" s="108">
        <v>15</v>
      </c>
      <c r="M343" s="255">
        <v>36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50"/>
      <c r="D344" s="350"/>
      <c r="E344" s="291" t="s">
        <v>190</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8" t="s">
        <v>325</v>
      </c>
      <c r="D352" s="299"/>
      <c r="E352" s="299"/>
      <c r="F352" s="299"/>
      <c r="G352" s="299"/>
      <c r="H352" s="300"/>
      <c r="I352" s="279" t="s">
        <v>326</v>
      </c>
      <c r="J352" s="143">
        <f>IF(SUM(L352:BS352)=0,IF(COUNTIF(L352:BS352,"未確認")&gt;0,"未確認",IF(COUNTIF(L352:BS352,"~*")&gt;0,"*",SUM(L352:BS352))),SUM(L352:BS352))</f>
        <v>0</v>
      </c>
      <c r="K352" s="144" t="str">
        <f>IF(OR(COUNTIF(L352:BS352,"未確認")&gt;0,COUNTIF(L352:BS352,"~*")&gt;0),"※","")</f>
      </c>
      <c r="L352" s="108">
        <v>581</v>
      </c>
      <c r="M352" s="255">
        <v>548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7" t="s">
        <v>328</v>
      </c>
      <c r="F353" s="348"/>
      <c r="G353" s="348"/>
      <c r="H353" s="349"/>
      <c r="I353" s="339"/>
      <c r="J353" s="143">
        <f>IF(SUM(L353:BS353)=0,IF(COUNTIF(L353:BS353,"未確認")&gt;0,"未確認",IF(COUNTIF(L353:BS353,"~*")&gt;0,"*",SUM(L353:BS353))),SUM(L353:BS353))</f>
        <v>0</v>
      </c>
      <c r="K353" s="144" t="str">
        <f>IF(OR(COUNTIF(L353:BS353,"未確認")&gt;0,COUNTIF(L353:BS353,"~*")&gt;0),"※","")</f>
      </c>
      <c r="L353" s="108">
        <v>565</v>
      </c>
      <c r="M353" s="255">
        <v>540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7" t="s">
        <v>330</v>
      </c>
      <c r="F354" s="348"/>
      <c r="G354" s="348"/>
      <c r="H354" s="349"/>
      <c r="I354" s="339"/>
      <c r="J354" s="143">
        <f>IF(SUM(L354:BS354)=0,IF(COUNTIF(L354:BS354,"未確認")&gt;0,"未確認",IF(COUNTIF(L354:BS354,"~*")&gt;0,"*",SUM(L354:BS354))),SUM(L354:BS354))</f>
        <v>0</v>
      </c>
      <c r="K354" s="144" t="str">
        <f>IF(OR(COUNTIF(L354:BS354,"未確認")&gt;0,COUNTIF(L354:BS354,"~*")&gt;0),"※","")</f>
      </c>
      <c r="L354" s="108">
        <v>15</v>
      </c>
      <c r="M354" s="255">
        <v>7</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7" t="s">
        <v>332</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7" t="s">
        <v>334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44" t="s">
        <v>338</v>
      </c>
      <c r="D365" s="345"/>
      <c r="E365" s="345"/>
      <c r="F365" s="345"/>
      <c r="G365" s="345"/>
      <c r="H365" s="346"/>
      <c r="I365" s="279" t="s">
        <v>339</v>
      </c>
      <c r="J365" s="143">
        <v>9</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91" t="s">
        <v>341</v>
      </c>
      <c r="F366" s="292"/>
      <c r="G366" s="292"/>
      <c r="H366" s="293"/>
      <c r="I366" s="280"/>
      <c r="J366" s="143">
        <v>9</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91" t="s">
        <v>343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6" t="s">
        <v>345</v>
      </c>
      <c r="D368" s="337"/>
      <c r="E368" s="337"/>
      <c r="F368" s="337"/>
      <c r="G368" s="337"/>
      <c r="H368" s="338"/>
      <c r="I368" s="280"/>
      <c r="J368" s="143">
        <v>14</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91" t="s">
        <v>347</v>
      </c>
      <c r="F369" s="292"/>
      <c r="G369" s="292"/>
      <c r="H369" s="293"/>
      <c r="I369" s="280"/>
      <c r="J369" s="143">
        <v>14</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91" t="s">
        <v>349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352</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354</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t="s">
        <v>354</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t="s">
        <v>354</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t="s">
        <v>354</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358</v>
      </c>
      <c r="D394" s="283"/>
      <c r="E394" s="283"/>
      <c r="F394" s="283"/>
      <c r="G394" s="283"/>
      <c r="H394" s="284"/>
      <c r="I394" s="390"/>
      <c r="J394" s="195" t="str">
        <f t="shared" si="59"/>
        <v>未確認</v>
      </c>
      <c r="K394" s="196" t="str">
        <f t="shared" si="60"/>
        <v>※</v>
      </c>
      <c r="L394" s="94" t="s">
        <v>354</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114</v>
      </c>
      <c r="D395" s="283"/>
      <c r="E395" s="283"/>
      <c r="F395" s="283"/>
      <c r="G395" s="283"/>
      <c r="H395" s="284"/>
      <c r="I395" s="390"/>
      <c r="J395" s="195" t="str">
        <f t="shared" si="59"/>
        <v>未確認</v>
      </c>
      <c r="K395" s="196" t="str">
        <f t="shared" si="60"/>
        <v>※</v>
      </c>
      <c r="L395" s="94" t="s">
        <v>354</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t="s">
        <v>354</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t="s">
        <v>354</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t="s">
        <v>354</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t="s">
        <v>354</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t="s">
        <v>354</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t="s">
        <v>354</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365</v>
      </c>
      <c r="D402" s="283"/>
      <c r="E402" s="283"/>
      <c r="F402" s="283"/>
      <c r="G402" s="283"/>
      <c r="H402" s="284"/>
      <c r="I402" s="390"/>
      <c r="J402" s="195" t="str">
        <f t="shared" si="59"/>
        <v>未確認</v>
      </c>
      <c r="K402" s="196" t="str">
        <f t="shared" si="60"/>
        <v>※</v>
      </c>
      <c r="L402" s="94" t="s">
        <v>354</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366</v>
      </c>
      <c r="D403" s="283"/>
      <c r="E403" s="283"/>
      <c r="F403" s="283"/>
      <c r="G403" s="283"/>
      <c r="H403" s="284"/>
      <c r="I403" s="390"/>
      <c r="J403" s="195" t="str">
        <f t="shared" si="59"/>
        <v>未確認</v>
      </c>
      <c r="K403" s="196" t="str">
        <f t="shared" si="60"/>
        <v>※</v>
      </c>
      <c r="L403" s="94" t="s">
        <v>354</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367</v>
      </c>
      <c r="D404" s="283"/>
      <c r="E404" s="283"/>
      <c r="F404" s="283"/>
      <c r="G404" s="283"/>
      <c r="H404" s="284"/>
      <c r="I404" s="390"/>
      <c r="J404" s="195" t="str">
        <f t="shared" si="59"/>
        <v>未確認</v>
      </c>
      <c r="K404" s="196" t="str">
        <f t="shared" si="60"/>
        <v>※</v>
      </c>
      <c r="L404" s="94" t="s">
        <v>354</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368</v>
      </c>
      <c r="D405" s="283"/>
      <c r="E405" s="283"/>
      <c r="F405" s="283"/>
      <c r="G405" s="283"/>
      <c r="H405" s="284"/>
      <c r="I405" s="390"/>
      <c r="J405" s="195" t="str">
        <f t="shared" si="59"/>
        <v>未確認</v>
      </c>
      <c r="K405" s="196" t="str">
        <f t="shared" si="60"/>
        <v>※</v>
      </c>
      <c r="L405" s="94" t="s">
        <v>354</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369</v>
      </c>
      <c r="D406" s="283"/>
      <c r="E406" s="283"/>
      <c r="F406" s="283"/>
      <c r="G406" s="283"/>
      <c r="H406" s="284"/>
      <c r="I406" s="390"/>
      <c r="J406" s="195" t="str">
        <f t="shared" si="59"/>
        <v>未確認</v>
      </c>
      <c r="K406" s="196" t="str">
        <f t="shared" si="60"/>
        <v>※</v>
      </c>
      <c r="L406" s="94" t="s">
        <v>354</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370</v>
      </c>
      <c r="D407" s="283"/>
      <c r="E407" s="283"/>
      <c r="F407" s="283"/>
      <c r="G407" s="283"/>
      <c r="H407" s="284"/>
      <c r="I407" s="390"/>
      <c r="J407" s="195" t="str">
        <f t="shared" si="59"/>
        <v>未確認</v>
      </c>
      <c r="K407" s="196" t="str">
        <f t="shared" si="60"/>
        <v>※</v>
      </c>
      <c r="L407" s="94" t="s">
        <v>354</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371</v>
      </c>
      <c r="D408" s="283"/>
      <c r="E408" s="283"/>
      <c r="F408" s="283"/>
      <c r="G408" s="283"/>
      <c r="H408" s="284"/>
      <c r="I408" s="390"/>
      <c r="J408" s="195" t="str">
        <f t="shared" si="59"/>
        <v>未確認</v>
      </c>
      <c r="K408" s="196" t="str">
        <f t="shared" si="60"/>
        <v>※</v>
      </c>
      <c r="L408" s="94" t="s">
        <v>354</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372</v>
      </c>
      <c r="D409" s="283"/>
      <c r="E409" s="283"/>
      <c r="F409" s="283"/>
      <c r="G409" s="283"/>
      <c r="H409" s="284"/>
      <c r="I409" s="390"/>
      <c r="J409" s="195" t="str">
        <f t="shared" si="59"/>
        <v>未確認</v>
      </c>
      <c r="K409" s="196" t="str">
        <f t="shared" si="60"/>
        <v>※</v>
      </c>
      <c r="L409" s="94" t="s">
        <v>354</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373</v>
      </c>
      <c r="D410" s="283"/>
      <c r="E410" s="283"/>
      <c r="F410" s="283"/>
      <c r="G410" s="283"/>
      <c r="H410" s="284"/>
      <c r="I410" s="390"/>
      <c r="J410" s="195" t="str">
        <f t="shared" si="59"/>
        <v>未確認</v>
      </c>
      <c r="K410" s="196" t="str">
        <f t="shared" si="60"/>
        <v>※</v>
      </c>
      <c r="L410" s="94" t="s">
        <v>354</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374</v>
      </c>
      <c r="D411" s="283"/>
      <c r="E411" s="283"/>
      <c r="F411" s="283"/>
      <c r="G411" s="283"/>
      <c r="H411" s="284"/>
      <c r="I411" s="390"/>
      <c r="J411" s="195" t="str">
        <f t="shared" si="59"/>
        <v>未確認</v>
      </c>
      <c r="K411" s="196" t="str">
        <f t="shared" si="60"/>
        <v>※</v>
      </c>
      <c r="L411" s="94" t="s">
        <v>354</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375</v>
      </c>
      <c r="D412" s="283"/>
      <c r="E412" s="283"/>
      <c r="F412" s="283"/>
      <c r="G412" s="283"/>
      <c r="H412" s="284"/>
      <c r="I412" s="390"/>
      <c r="J412" s="195" t="str">
        <f t="shared" si="59"/>
        <v>未確認</v>
      </c>
      <c r="K412" s="196" t="str">
        <f t="shared" si="60"/>
        <v>※</v>
      </c>
      <c r="L412" s="94" t="s">
        <v>354</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376</v>
      </c>
      <c r="D413" s="283"/>
      <c r="E413" s="283"/>
      <c r="F413" s="283"/>
      <c r="G413" s="283"/>
      <c r="H413" s="284"/>
      <c r="I413" s="390"/>
      <c r="J413" s="195" t="str">
        <f t="shared" si="59"/>
        <v>未確認</v>
      </c>
      <c r="K413" s="196" t="str">
        <f t="shared" si="60"/>
        <v>※</v>
      </c>
      <c r="L413" s="94" t="s">
        <v>354</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377</v>
      </c>
      <c r="D414" s="283"/>
      <c r="E414" s="283"/>
      <c r="F414" s="283"/>
      <c r="G414" s="283"/>
      <c r="H414" s="284"/>
      <c r="I414" s="390"/>
      <c r="J414" s="195" t="str">
        <f t="shared" si="59"/>
        <v>未確認</v>
      </c>
      <c r="K414" s="196" t="str">
        <f t="shared" si="60"/>
        <v>※</v>
      </c>
      <c r="L414" s="94" t="s">
        <v>354</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378</v>
      </c>
      <c r="D415" s="283"/>
      <c r="E415" s="283"/>
      <c r="F415" s="283"/>
      <c r="G415" s="283"/>
      <c r="H415" s="284"/>
      <c r="I415" s="390"/>
      <c r="J415" s="195" t="str">
        <f t="shared" si="59"/>
        <v>未確認</v>
      </c>
      <c r="K415" s="196" t="str">
        <f t="shared" si="60"/>
        <v>※</v>
      </c>
      <c r="L415" s="94" t="s">
        <v>354</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t="s">
        <v>354</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t="s">
        <v>354</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t="s">
        <v>354</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t="s">
        <v>354</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t="s">
        <v>354</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t="s">
        <v>354</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t="s">
        <v>354</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t="s">
        <v>354</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t="s">
        <v>354</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t="s">
        <v>354</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t="s">
        <v>354</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t="s">
        <v>354</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t="s">
        <v>354</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t="s">
        <v>354</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t="s">
        <v>354</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t="s">
        <v>354</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t="s">
        <v>354</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t="s">
        <v>354</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t="s">
        <v>354</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t="s">
        <v>354</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t="s">
        <v>354</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t="s">
        <v>354</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t="s">
        <v>354</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t="s">
        <v>354</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t="s">
        <v>354</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t="s">
        <v>354</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t="s">
        <v>354</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t="s">
        <v>354</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t="s">
        <v>354</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t="s">
        <v>354</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t="s">
        <v>354</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t="s">
        <v>354</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t="s">
        <v>354</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118</v>
      </c>
      <c r="D449" s="283"/>
      <c r="E449" s="283"/>
      <c r="F449" s="283"/>
      <c r="G449" s="283"/>
      <c r="H449" s="284"/>
      <c r="I449" s="390"/>
      <c r="J449" s="195" t="str">
        <f t="shared" si="61"/>
        <v>未確認</v>
      </c>
      <c r="K449" s="196" t="str">
        <f t="shared" si="62"/>
        <v>※</v>
      </c>
      <c r="L449" s="94" t="s">
        <v>354</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412</v>
      </c>
      <c r="D450" s="283"/>
      <c r="E450" s="283"/>
      <c r="F450" s="283"/>
      <c r="G450" s="283"/>
      <c r="H450" s="284"/>
      <c r="I450" s="390"/>
      <c r="J450" s="195" t="str">
        <f t="shared" si="61"/>
        <v>未確認</v>
      </c>
      <c r="K450" s="196" t="str">
        <f t="shared" si="62"/>
        <v>※</v>
      </c>
      <c r="L450" s="94" t="s">
        <v>354</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413</v>
      </c>
      <c r="D451" s="283"/>
      <c r="E451" s="283"/>
      <c r="F451" s="283"/>
      <c r="G451" s="283"/>
      <c r="H451" s="284"/>
      <c r="I451" s="390"/>
      <c r="J451" s="195" t="str">
        <f t="shared" si="61"/>
        <v>未確認</v>
      </c>
      <c r="K451" s="196" t="str">
        <f t="shared" si="62"/>
        <v>※</v>
      </c>
      <c r="L451" s="94" t="s">
        <v>354</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414</v>
      </c>
      <c r="D452" s="283"/>
      <c r="E452" s="283"/>
      <c r="F452" s="283"/>
      <c r="G452" s="283"/>
      <c r="H452" s="284"/>
      <c r="I452" s="390"/>
      <c r="J452" s="195" t="str">
        <f t="shared" si="61"/>
        <v>未確認</v>
      </c>
      <c r="K452" s="196" t="str">
        <f t="shared" si="62"/>
        <v>※</v>
      </c>
      <c r="L452" s="94" t="s">
        <v>354</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415</v>
      </c>
      <c r="D453" s="283"/>
      <c r="E453" s="283"/>
      <c r="F453" s="283"/>
      <c r="G453" s="283"/>
      <c r="H453" s="284"/>
      <c r="I453" s="390"/>
      <c r="J453" s="195" t="str">
        <f t="shared" si="61"/>
        <v>未確認</v>
      </c>
      <c r="K453" s="196" t="str">
        <f t="shared" si="62"/>
        <v>※</v>
      </c>
      <c r="L453" s="94" t="s">
        <v>354</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t="s">
        <v>354</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417</v>
      </c>
      <c r="D455" s="283"/>
      <c r="E455" s="283"/>
      <c r="F455" s="283"/>
      <c r="G455" s="283"/>
      <c r="H455" s="284"/>
      <c r="I455" s="390"/>
      <c r="J455" s="195" t="str">
        <f t="shared" si="63"/>
        <v>未確認</v>
      </c>
      <c r="K455" s="196" t="str">
        <f t="shared" si="64"/>
        <v>※</v>
      </c>
      <c r="L455" s="94" t="s">
        <v>354</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418</v>
      </c>
      <c r="D456" s="283"/>
      <c r="E456" s="283"/>
      <c r="F456" s="283"/>
      <c r="G456" s="283"/>
      <c r="H456" s="284"/>
      <c r="I456" s="390"/>
      <c r="J456" s="195" t="str">
        <f t="shared" si="63"/>
        <v>未確認</v>
      </c>
      <c r="K456" s="196" t="str">
        <f t="shared" si="64"/>
        <v>※</v>
      </c>
      <c r="L456" s="94" t="s">
        <v>354</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419</v>
      </c>
      <c r="D457" s="283"/>
      <c r="E457" s="283"/>
      <c r="F457" s="283"/>
      <c r="G457" s="283"/>
      <c r="H457" s="284"/>
      <c r="I457" s="390"/>
      <c r="J457" s="195" t="str">
        <f t="shared" si="63"/>
        <v>未確認</v>
      </c>
      <c r="K457" s="196" t="str">
        <f t="shared" si="64"/>
        <v>※</v>
      </c>
      <c r="L457" s="94" t="s">
        <v>354</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420</v>
      </c>
      <c r="D458" s="283"/>
      <c r="E458" s="283"/>
      <c r="F458" s="283"/>
      <c r="G458" s="283"/>
      <c r="H458" s="284"/>
      <c r="I458" s="390"/>
      <c r="J458" s="195" t="str">
        <f t="shared" si="63"/>
        <v>未確認</v>
      </c>
      <c r="K458" s="196" t="str">
        <f t="shared" si="64"/>
        <v>※</v>
      </c>
      <c r="L458" s="94" t="s">
        <v>354</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421</v>
      </c>
      <c r="D459" s="283"/>
      <c r="E459" s="283"/>
      <c r="F459" s="283"/>
      <c r="G459" s="283"/>
      <c r="H459" s="284"/>
      <c r="I459" s="390"/>
      <c r="J459" s="195" t="str">
        <f t="shared" si="63"/>
        <v>未確認</v>
      </c>
      <c r="K459" s="196" t="str">
        <f t="shared" si="64"/>
        <v>※</v>
      </c>
      <c r="L459" s="94" t="s">
        <v>354</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422</v>
      </c>
      <c r="D460" s="283"/>
      <c r="E460" s="283"/>
      <c r="F460" s="283"/>
      <c r="G460" s="283"/>
      <c r="H460" s="284"/>
      <c r="I460" s="390"/>
      <c r="J460" s="195" t="str">
        <f t="shared" si="63"/>
        <v>未確認</v>
      </c>
      <c r="K460" s="196" t="str">
        <f t="shared" si="64"/>
        <v>※</v>
      </c>
      <c r="L460" s="94" t="s">
        <v>354</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423</v>
      </c>
      <c r="D461" s="283"/>
      <c r="E461" s="283"/>
      <c r="F461" s="283"/>
      <c r="G461" s="283"/>
      <c r="H461" s="284"/>
      <c r="I461" s="390"/>
      <c r="J461" s="195" t="str">
        <f t="shared" si="63"/>
        <v>未確認</v>
      </c>
      <c r="K461" s="196" t="str">
        <f t="shared" si="64"/>
        <v>※</v>
      </c>
      <c r="L461" s="94" t="s">
        <v>354</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424</v>
      </c>
      <c r="D462" s="283"/>
      <c r="E462" s="283"/>
      <c r="F462" s="283"/>
      <c r="G462" s="283"/>
      <c r="H462" s="284"/>
      <c r="I462" s="390"/>
      <c r="J462" s="195" t="str">
        <f t="shared" si="63"/>
        <v>未確認</v>
      </c>
      <c r="K462" s="196" t="str">
        <f t="shared" si="64"/>
        <v>※</v>
      </c>
      <c r="L462" s="94" t="s">
        <v>354</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425</v>
      </c>
      <c r="D463" s="283"/>
      <c r="E463" s="283"/>
      <c r="F463" s="283"/>
      <c r="G463" s="283"/>
      <c r="H463" s="284"/>
      <c r="I463" s="390"/>
      <c r="J463" s="195" t="str">
        <f t="shared" si="63"/>
        <v>未確認</v>
      </c>
      <c r="K463" s="196" t="str">
        <f t="shared" si="64"/>
        <v>※</v>
      </c>
      <c r="L463" s="94" t="s">
        <v>354</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426</v>
      </c>
      <c r="D464" s="283"/>
      <c r="E464" s="283"/>
      <c r="F464" s="283"/>
      <c r="G464" s="283"/>
      <c r="H464" s="284"/>
      <c r="I464" s="390"/>
      <c r="J464" s="195" t="str">
        <f t="shared" si="63"/>
        <v>未確認</v>
      </c>
      <c r="K464" s="196" t="str">
        <f t="shared" si="64"/>
        <v>※</v>
      </c>
      <c r="L464" s="94" t="s">
        <v>354</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427</v>
      </c>
      <c r="D465" s="283"/>
      <c r="E465" s="283"/>
      <c r="F465" s="283"/>
      <c r="G465" s="283"/>
      <c r="H465" s="284"/>
      <c r="I465" s="391"/>
      <c r="J465" s="195" t="str">
        <f t="shared" si="63"/>
        <v>未確認</v>
      </c>
      <c r="K465" s="196" t="str">
        <f t="shared" si="64"/>
        <v>※</v>
      </c>
      <c r="L465" s="94" t="s">
        <v>354</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8" t="s">
        <v>430</v>
      </c>
      <c r="D473" s="299"/>
      <c r="E473" s="299"/>
      <c r="F473" s="299"/>
      <c r="G473" s="299"/>
      <c r="H473" s="300"/>
      <c r="I473" s="295" t="s">
        <v>431</v>
      </c>
      <c r="J473" s="93" t="str">
        <f>IF(SUM(L473:BS473)=0,IF(COUNTIF(L473:BS473,"未確認")&gt;0,"未確認",IF(COUNTIF(L473:BS473,"~*")&gt;0,"*",SUM(L473:BS473))),SUM(L473:BS473))</f>
        <v>未確認</v>
      </c>
      <c r="K473" s="152" t="str">
        <f ref="K473:K480" t="shared" si="69">IF(OR(COUNTIF(L473:BS473,"未確認")&gt;0,COUNTIF(L473:BS473,"*")&gt;0),"※","")</f>
        <v>※</v>
      </c>
      <c r="L473" s="94" t="s">
        <v>354</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t="s">
        <v>354</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t="s">
        <v>354</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t="s">
        <v>354</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t="s">
        <v>354</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t="s">
        <v>354</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t="s">
        <v>354</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t="s">
        <v>354</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t="s">
        <v>354</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t="s">
        <v>354</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t="s">
        <v>354</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t="s">
        <v>354</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t="s">
        <v>354</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t="s">
        <v>354</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t="s">
        <v>354</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t="s">
        <v>354</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t="s">
        <v>354</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t="s">
        <v>354</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t="s">
        <v>354</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t="s">
        <v>354</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t="s">
        <v>354</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t="s">
        <v>354</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t="s">
        <v>354</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t="s">
        <v>354</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t="s">
        <v>354</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t="s">
        <v>354</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t="s">
        <v>354</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t="s">
        <v>354</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t="s">
        <v>354</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t="s">
        <v>354</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t="s">
        <v>354</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t="s">
        <v>354</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t="s">
        <v>354</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t="s">
        <v>354</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t="s">
        <v>354</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t="s">
        <v>354</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t="s">
        <v>354</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t="s">
        <v>354</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t="s">
        <v>354</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t="s">
        <v>354</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t="s">
        <v>354</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t="s">
        <v>354</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t="s">
        <v>354</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t="s">
        <v>354</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t="s">
        <v>354</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354</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t="s">
        <v>354</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t="s">
        <v>354</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t="s">
        <v>354</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t="s">
        <v>354</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t="s">
        <v>354</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t="s">
        <v>354</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t="s">
        <v>354</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t="s">
        <v>354</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t="s">
        <v>354</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t="s">
        <v>354</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t="s">
        <v>354</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t="s">
        <v>354</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t="s">
        <v>354</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t="s">
        <v>354</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t="s">
        <v>354</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586</v>
      </c>
      <c r="M568" s="271" t="s">
        <v>586</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42.2</v>
      </c>
      <c r="M570" s="260">
        <v>33.5</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20.7</v>
      </c>
      <c r="M571" s="260">
        <v>20.1</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18.4</v>
      </c>
      <c r="M572" s="260">
        <v>16.1</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8.5</v>
      </c>
      <c r="M573" s="260">
        <v>7.4</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0.4</v>
      </c>
      <c r="M574" s="260">
        <v>0.2</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28.5</v>
      </c>
      <c r="M575" s="260">
        <v>23.7</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15</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2.7</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0.6</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0.6</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t="s">
        <v>354</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t="s">
        <v>354</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t="s">
        <v>354</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t="s">
        <v>354</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t="s">
        <v>354</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288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65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543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70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188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354</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t="s">
        <v>354</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t="s">
        <v>354</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t="s">
        <v>354</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t="s">
        <v>354</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t="s">
        <v>354</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t="s">
        <v>354</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354</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t="s">
        <v>354</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t="s">
        <v>354</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354</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t="s">
        <v>354</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t="s">
        <v>354</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t="s">
        <v>354</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t="s">
        <v>354</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t="s">
        <v>354</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t="s">
        <v>354</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t="s">
        <v>354</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t="s">
        <v>354</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t="s">
        <v>354</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t="s">
        <v>354</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t="s">
        <v>354</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t="s">
        <v>354</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t="s">
        <v>354</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t="s">
        <v>354</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t="s">
        <v>354</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t="s">
        <v>354</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t="s">
        <v>354</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t="s">
        <v>354</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t="s">
        <v>354</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t="s">
        <v>354</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t="s">
        <v>354</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t="s">
        <v>354</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t="s">
        <v>354</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t="s">
        <v>354</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t="s">
        <v>354</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t="s">
        <v>354</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t="s">
        <v>354</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t="s">
        <v>354</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t="s">
        <v>354</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t="s">
        <v>354</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768</v>
      </c>
      <c r="M675" s="253" t="s">
        <v>768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581</v>
      </c>
      <c r="M678" s="253">
        <v>548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t="s">
        <v>354</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t="s">
        <v>354</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t="s">
        <v>354</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t="s">
        <v>354</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t="s">
        <v>354</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t="s">
        <v>354</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t="s">
        <v>354</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t="s">
        <v>354</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t="s">
        <v>354</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t="s">
        <v>354</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t="s">
        <v>354</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2022-03-24T06:24:45Z</dcterms:created>
  <dcterms:modified xsi:type="dcterms:W3CDTF">2022-03-24T06:24:45Z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