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<sst xmlns="http://schemas.openxmlformats.org/spreadsheetml/2006/main" count="843" uniqueCount="843">
  <si>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鹿児島厚生連病院</t>
  </si>
  <si>
    <t>〒890-0062 鹿児島県 鹿児島市与次郎一丁目13番１号</t>
  </si>
  <si>
    <t>病棟の建築時期と構造</t>
  </si>
  <si>
    <t>建物情報＼病棟名</t>
  </si>
  <si>
    <t>6階南病棟</t>
  </si>
  <si>
    <t>6階北病棟</t>
  </si>
  <si>
    <t>7階南病棟</t>
  </si>
  <si>
    <t>7階北病棟</t>
  </si>
  <si>
    <t>様式１病院病棟票(1)</t>
  </si>
  <si>
    <t>建築時期</t>
  </si>
  <si>
    <t>2018</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</si>
  <si>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</si>
  <si>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</si>
  <si>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</si>
  <si>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</si>
  <si>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</si>
  <si>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</si>
  <si>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</si>
  <si>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</si>
  <si>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</si>
  <si>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</si>
  <si>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</si>
  <si>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</si>
  <si>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</si>
  <si>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</si>
  <si>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</si>
  <si>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</si>
  <si>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</si>
  <si>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</si>
  <si>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</si>
  <si>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</si>
  <si>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</si>
  <si>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</si>
  <si>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</si>
  <si>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</si>
  <si>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</si>
  <si>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</si>
  <si>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</si>
  <si>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</si>
  <si>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</si>
  <si>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</si>
  <si>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</si>
  <si>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</si>
  <si>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</si>
  <si>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</si>
  <si>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</si>
  <si>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</si>
  <si>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</si>
  <si>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</si>
  <si>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</si>
  <si>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</si>
  <si>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</si>
  <si>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</si>
  <si>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</si>
  <si>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</si>
  <si>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</si>
  <si>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</si>
  <si>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</si>
  <si>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</si>
  <si>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</si>
  <si>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</si>
  <si>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</si>
  <si>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</si>
  <si>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</si>
  <si>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</si>
  <si>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</si>
  <si>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</si>
  <si>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</si>
  <si>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</si>
  <si>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</si>
  <si>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</si>
  <si>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</si>
  <si>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</si>
  <si>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</si>
  <si>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</si>
  <si>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</si>
  <si>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</si>
  <si>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</si>
  <si>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</si>
  <si>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</si>
  <si>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</si>
  <si>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厚生連</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</si>
  <si>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</si>
  <si>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</si>
  <si>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</si>
  <si>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</si>
  <si>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</si>
  <si>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</si>
  <si>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</si>
  <si>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</si>
  <si>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</si>
  <si>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</si>
  <si>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</si>
  <si>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</si>
  <si>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</si>
  <si>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</si>
  <si>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</si>
  <si>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</si>
  <si>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</si>
  <si>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</si>
  <si>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</si>
  <si>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</si>
  <si>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</si>
  <si>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</si>
  <si>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</si>
  <si>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</si>
  <si>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</si>
  <si>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</si>
  <si>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外科</t>
  </si>
  <si>
    <t>様式１病院施設票(43)-2</t>
  </si>
  <si>
    <t>呼吸器内科</t>
  </si>
  <si>
    <t>呼吸器外科</t>
  </si>
  <si>
    <t>糖尿病内科（代謝内科）</t>
  </si>
  <si>
    <t>様式１病院施設票(43)-3</t>
  </si>
  <si>
    <t>循環器内科</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</si>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</sst>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c r="M19" s="21"/>
      <c r="N19" s="21" t="s">
        <v>17</v>
      </c>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t="s">
        <v>17</v>
      </c>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45</v>
      </c>
      <c r="M104" s="248">
        <v>49</v>
      </c>
      <c r="N104" s="192">
        <v>45</v>
      </c>
      <c r="O104" s="192">
        <v>45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43</v>
      </c>
      <c r="N106" s="192">
        <v>45</v>
      </c>
      <c r="O106" s="192">
        <v>44</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45</v>
      </c>
      <c r="M107" s="192">
        <v>49</v>
      </c>
      <c r="N107" s="192">
        <v>45</v>
      </c>
      <c r="O107" s="192">
        <v>45</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107</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111</v>
      </c>
      <c r="N127" s="253" t="s">
        <v>112</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64"/>
      <c r="F128" s="370"/>
      <c r="G128" s="370"/>
      <c r="H128" s="365"/>
      <c r="I128" s="297"/>
      <c r="J128" s="83"/>
      <c r="K128" s="84"/>
      <c r="L128" s="253" t="s">
        <v>114</v>
      </c>
      <c r="M128" s="253" t="s">
        <v>115</v>
      </c>
      <c r="N128" s="253" t="s">
        <v>110</v>
      </c>
      <c r="O128" s="253" t="s">
        <v>115</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8" t="s">
        <v>118</v>
      </c>
      <c r="D136" s="299"/>
      <c r="E136" s="299"/>
      <c r="F136" s="299"/>
      <c r="G136" s="299"/>
      <c r="H136" s="300"/>
      <c r="I136" s="361" t="s">
        <v>119</v>
      </c>
      <c r="J136" s="87"/>
      <c r="K136" s="79"/>
      <c r="L136" s="80" t="s">
        <v>120</v>
      </c>
      <c r="M136" s="253" t="s">
        <v>120</v>
      </c>
      <c r="N136" s="253" t="s">
        <v>121</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1" t="s">
        <v>122</v>
      </c>
      <c r="F137" s="292"/>
      <c r="G137" s="292"/>
      <c r="H137" s="293"/>
      <c r="I137" s="361"/>
      <c r="J137" s="81"/>
      <c r="K137" s="82"/>
      <c r="L137" s="80">
        <v>45</v>
      </c>
      <c r="M137" s="253">
        <v>49</v>
      </c>
      <c r="N137" s="253">
        <v>45</v>
      </c>
      <c r="O137" s="253">
        <v>45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124</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122</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91" t="s">
        <v>141</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42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26</v>
      </c>
      <c r="M191" s="255">
        <v>29</v>
      </c>
      <c r="N191" s="255">
        <v>22</v>
      </c>
      <c r="O191" s="255">
        <v>22</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1.5</v>
      </c>
      <c r="M192" s="255">
        <v>0.6</v>
      </c>
      <c r="N192" s="255">
        <v>1</v>
      </c>
      <c r="O192" s="255">
        <v>0.8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v>
      </c>
      <c r="M194" s="255">
        <v>0.5</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4</v>
      </c>
      <c r="M195" s="255">
        <v>3</v>
      </c>
      <c r="N195" s="255">
        <v>9</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0.3</v>
      </c>
      <c r="M196" s="255">
        <v>1.7</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0</v>
      </c>
      <c r="M199" s="255">
        <v>0</v>
      </c>
      <c r="N199" s="255">
        <v>1</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32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39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3.1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12</v>
      </c>
      <c r="M219" s="108">
        <v>24</v>
      </c>
      <c r="N219" s="108">
        <v>28</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v>
      </c>
      <c r="M220" s="109">
        <v>4.3</v>
      </c>
      <c r="N220" s="109">
        <v>12.2</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0</v>
      </c>
      <c r="M221" s="108">
        <v>0</v>
      </c>
      <c r="N221" s="108">
        <v>2</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0</v>
      </c>
      <c r="N222" s="109">
        <v>0.8</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0</v>
      </c>
      <c r="M223" s="108">
        <v>4</v>
      </c>
      <c r="N223" s="108">
        <v>6</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2.9</v>
      </c>
      <c r="N224" s="109">
        <v>3.1</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0</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0</v>
      </c>
      <c r="N227" s="108">
        <v>3</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0</v>
      </c>
      <c r="N229" s="108">
        <v>1</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0</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1</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0</v>
      </c>
      <c r="N233" s="108">
        <v>12</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0</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0</v>
      </c>
      <c r="M235" s="108">
        <v>0</v>
      </c>
      <c r="N235" s="108">
        <v>2</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v>
      </c>
      <c r="M236" s="109">
        <v>0</v>
      </c>
      <c r="N236" s="109">
        <v>0</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0</v>
      </c>
      <c r="N237" s="108">
        <v>11</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50" t="s">
        <v>280</v>
      </c>
      <c r="D314" s="298" t="s">
        <v>281</v>
      </c>
      <c r="E314" s="299"/>
      <c r="F314" s="299"/>
      <c r="G314" s="299"/>
      <c r="H314" s="300"/>
      <c r="I314" s="279" t="s">
        <v>282</v>
      </c>
      <c r="J314" s="105">
        <f ref="J314:J319" t="shared" si="46">IF(SUM(L314:BS314)=0,IF(COUNTIF(L314:BS314,"未確認")&gt;0,"未確認",IF(COUNTIF(L314:BS314,"~*")&gt;0,"*",SUM(L314:BS314))),SUM(L314:BS314))</f>
        <v>0</v>
      </c>
      <c r="K314" s="66" t="str">
        <f ref="K314:K319" t="shared" si="47">IF(OR(COUNTIF(L314:BS314,"未確認")&gt;0,COUNTIF(L314:BS314,"~*")&gt;0),"※","")</f>
      </c>
      <c r="L314" s="108">
        <v>1052</v>
      </c>
      <c r="M314" s="255">
        <v>1427</v>
      </c>
      <c r="N314" s="255">
        <v>1034</v>
      </c>
      <c r="O314" s="255">
        <v>1377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51"/>
      <c r="D315" s="352"/>
      <c r="E315" s="291" t="s">
        <v>284</v>
      </c>
      <c r="F315" s="292"/>
      <c r="G315" s="292"/>
      <c r="H315" s="293"/>
      <c r="I315" s="326"/>
      <c r="J315" s="105">
        <f t="shared" si="46"/>
        <v>0</v>
      </c>
      <c r="K315" s="66" t="str">
        <f t="shared" si="47"/>
      </c>
      <c r="L315" s="108">
        <v>718</v>
      </c>
      <c r="M315" s="255">
        <v>1005</v>
      </c>
      <c r="N315" s="255">
        <v>906</v>
      </c>
      <c r="O315" s="255">
        <v>1175</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51"/>
      <c r="D316" s="353"/>
      <c r="E316" s="291" t="s">
        <v>286</v>
      </c>
      <c r="F316" s="292"/>
      <c r="G316" s="292"/>
      <c r="H316" s="293"/>
      <c r="I316" s="326"/>
      <c r="J316" s="105">
        <f t="shared" si="46"/>
        <v>0</v>
      </c>
      <c r="K316" s="66" t="str">
        <f t="shared" si="47"/>
      </c>
      <c r="L316" s="108">
        <v>332</v>
      </c>
      <c r="M316" s="255">
        <v>395</v>
      </c>
      <c r="N316" s="255">
        <v>128</v>
      </c>
      <c r="O316" s="255">
        <v>201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51"/>
      <c r="D317" s="354"/>
      <c r="E317" s="291" t="s">
        <v>288</v>
      </c>
      <c r="F317" s="292"/>
      <c r="G317" s="292"/>
      <c r="H317" s="293"/>
      <c r="I317" s="326"/>
      <c r="J317" s="105">
        <f t="shared" si="46"/>
        <v>0</v>
      </c>
      <c r="K317" s="66" t="str">
        <f t="shared" si="47"/>
      </c>
      <c r="L317" s="108">
        <v>2</v>
      </c>
      <c r="M317" s="255">
        <v>27</v>
      </c>
      <c r="N317" s="255">
        <v>0</v>
      </c>
      <c r="O317" s="255">
        <v>1</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51"/>
      <c r="D318" s="291" t="s">
        <v>290</v>
      </c>
      <c r="E318" s="292"/>
      <c r="F318" s="292"/>
      <c r="G318" s="292"/>
      <c r="H318" s="293"/>
      <c r="I318" s="326"/>
      <c r="J318" s="105">
        <f t="shared" si="46"/>
        <v>0</v>
      </c>
      <c r="K318" s="66" t="str">
        <f t="shared" si="47"/>
      </c>
      <c r="L318" s="108">
        <v>13719</v>
      </c>
      <c r="M318" s="255">
        <v>13271</v>
      </c>
      <c r="N318" s="255">
        <v>14122</v>
      </c>
      <c r="O318" s="255">
        <v>13259</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51"/>
      <c r="D319" s="291" t="s">
        <v>292</v>
      </c>
      <c r="E319" s="292"/>
      <c r="F319" s="292"/>
      <c r="G319" s="292"/>
      <c r="H319" s="293"/>
      <c r="I319" s="327"/>
      <c r="J319" s="105">
        <f t="shared" si="46"/>
        <v>0</v>
      </c>
      <c r="K319" s="66" t="str">
        <f t="shared" si="47"/>
      </c>
      <c r="L319" s="108">
        <v>1047</v>
      </c>
      <c r="M319" s="255">
        <v>1429</v>
      </c>
      <c r="N319" s="255">
        <v>1038</v>
      </c>
      <c r="O319" s="255">
        <v>1375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50" t="s">
        <v>280</v>
      </c>
      <c r="D327" s="291" t="s">
        <v>281</v>
      </c>
      <c r="E327" s="292"/>
      <c r="F327" s="292"/>
      <c r="G327" s="292"/>
      <c r="H327" s="293"/>
      <c r="I327" s="279" t="s">
        <v>295</v>
      </c>
      <c r="J327" s="105">
        <f>IF(SUM(L327:BS327)=0,IF(COUNTIF(L327:BS327,"未確認")&gt;0,"未確認",IF(COUNTIF(L327:BS327,"~*")&gt;0,"*",SUM(L327:BS327))),SUM(L327:BS327))</f>
        <v>0</v>
      </c>
      <c r="K327" s="66" t="str">
        <f>IF(OR(COUNTIF(L327:BS327,"未確認")&gt;0,COUNTIF(L327:BS327,"~*")&gt;0),"※","")</f>
      </c>
      <c r="L327" s="108">
        <v>1052</v>
      </c>
      <c r="M327" s="255">
        <v>1427</v>
      </c>
      <c r="N327" s="255">
        <v>1034</v>
      </c>
      <c r="O327" s="255">
        <v>1377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50"/>
      <c r="D328" s="368" t="s">
        <v>297</v>
      </c>
      <c r="E328" s="364" t="s">
        <v>298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24</v>
      </c>
      <c r="M328" s="255">
        <v>25</v>
      </c>
      <c r="N328" s="255">
        <v>434</v>
      </c>
      <c r="O328" s="255">
        <v>474</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50"/>
      <c r="D329" s="350"/>
      <c r="E329" s="291" t="s">
        <v>300</v>
      </c>
      <c r="F329" s="292"/>
      <c r="G329" s="292"/>
      <c r="H329" s="293"/>
      <c r="I329" s="339"/>
      <c r="J329" s="105">
        <f t="shared" si="50"/>
        <v>0</v>
      </c>
      <c r="K329" s="66" t="str">
        <f t="shared" si="51"/>
      </c>
      <c r="L329" s="108">
        <v>909</v>
      </c>
      <c r="M329" s="255">
        <v>1289</v>
      </c>
      <c r="N329" s="255">
        <v>587</v>
      </c>
      <c r="O329" s="255">
        <v>856</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50"/>
      <c r="D330" s="350"/>
      <c r="E330" s="291" t="s">
        <v>302</v>
      </c>
      <c r="F330" s="292"/>
      <c r="G330" s="292"/>
      <c r="H330" s="293"/>
      <c r="I330" s="339"/>
      <c r="J330" s="105">
        <f t="shared" si="50"/>
        <v>0</v>
      </c>
      <c r="K330" s="66" t="str">
        <f t="shared" si="51"/>
      </c>
      <c r="L330" s="108">
        <v>96</v>
      </c>
      <c r="M330" s="255">
        <v>90</v>
      </c>
      <c r="N330" s="255">
        <v>12</v>
      </c>
      <c r="O330" s="255">
        <v>34</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50"/>
      <c r="D331" s="350"/>
      <c r="E331" s="282" t="s">
        <v>304</v>
      </c>
      <c r="F331" s="283"/>
      <c r="G331" s="283"/>
      <c r="H331" s="284"/>
      <c r="I331" s="339"/>
      <c r="J331" s="105">
        <f t="shared" si="50"/>
        <v>0</v>
      </c>
      <c r="K331" s="66" t="str">
        <f t="shared" si="51"/>
      </c>
      <c r="L331" s="108">
        <v>23</v>
      </c>
      <c r="M331" s="255">
        <v>23</v>
      </c>
      <c r="N331" s="255">
        <v>1</v>
      </c>
      <c r="O331" s="255">
        <v>13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50"/>
      <c r="D332" s="350"/>
      <c r="E332" s="282" t="s">
        <v>306</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50"/>
      <c r="D333" s="350"/>
      <c r="E333" s="291" t="s">
        <v>308</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50"/>
      <c r="D334" s="369"/>
      <c r="E334" s="298" t="s">
        <v>196</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50"/>
      <c r="D335" s="291" t="s">
        <v>292</v>
      </c>
      <c r="E335" s="292"/>
      <c r="F335" s="292"/>
      <c r="G335" s="292"/>
      <c r="H335" s="293"/>
      <c r="I335" s="339"/>
      <c r="J335" s="105">
        <f t="shared" si="50"/>
        <v>0</v>
      </c>
      <c r="K335" s="66" t="str">
        <f t="shared" si="51"/>
      </c>
      <c r="L335" s="108">
        <v>1047</v>
      </c>
      <c r="M335" s="255">
        <v>1429</v>
      </c>
      <c r="N335" s="255">
        <v>1038</v>
      </c>
      <c r="O335" s="255">
        <v>1375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50"/>
      <c r="D336" s="368" t="s">
        <v>312</v>
      </c>
      <c r="E336" s="364" t="s">
        <v>313</v>
      </c>
      <c r="F336" s="370"/>
      <c r="G336" s="370"/>
      <c r="H336" s="365"/>
      <c r="I336" s="339"/>
      <c r="J336" s="105">
        <f t="shared" si="50"/>
        <v>0</v>
      </c>
      <c r="K336" s="66" t="str">
        <f t="shared" si="51"/>
      </c>
      <c r="L336" s="108">
        <v>477</v>
      </c>
      <c r="M336" s="255">
        <v>439</v>
      </c>
      <c r="N336" s="255">
        <v>41</v>
      </c>
      <c r="O336" s="255">
        <v>22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50"/>
      <c r="D337" s="350"/>
      <c r="E337" s="291" t="s">
        <v>315</v>
      </c>
      <c r="F337" s="292"/>
      <c r="G337" s="292"/>
      <c r="H337" s="293"/>
      <c r="I337" s="339"/>
      <c r="J337" s="105">
        <f t="shared" si="50"/>
        <v>0</v>
      </c>
      <c r="K337" s="66" t="str">
        <f t="shared" si="51"/>
      </c>
      <c r="L337" s="108">
        <v>461</v>
      </c>
      <c r="M337" s="255">
        <v>938</v>
      </c>
      <c r="N337" s="255">
        <v>915</v>
      </c>
      <c r="O337" s="255">
        <v>1216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50"/>
      <c r="D338" s="350"/>
      <c r="E338" s="291" t="s">
        <v>317</v>
      </c>
      <c r="F338" s="292"/>
      <c r="G338" s="292"/>
      <c r="H338" s="293"/>
      <c r="I338" s="339"/>
      <c r="J338" s="105">
        <f t="shared" si="50"/>
        <v>0</v>
      </c>
      <c r="K338" s="66" t="str">
        <f t="shared" si="51"/>
      </c>
      <c r="L338" s="108">
        <v>34</v>
      </c>
      <c r="M338" s="255">
        <v>30</v>
      </c>
      <c r="N338" s="255">
        <v>48</v>
      </c>
      <c r="O338" s="255">
        <v>85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50"/>
      <c r="D339" s="350"/>
      <c r="E339" s="291" t="s">
        <v>319</v>
      </c>
      <c r="F339" s="292"/>
      <c r="G339" s="292"/>
      <c r="H339" s="293"/>
      <c r="I339" s="339"/>
      <c r="J339" s="105">
        <f t="shared" si="50"/>
        <v>0</v>
      </c>
      <c r="K339" s="66" t="str">
        <f t="shared" si="51"/>
      </c>
      <c r="L339" s="108">
        <v>1</v>
      </c>
      <c r="M339" s="255">
        <v>1</v>
      </c>
      <c r="N339" s="255">
        <v>2</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50"/>
      <c r="D340" s="350"/>
      <c r="E340" s="291" t="s">
        <v>321</v>
      </c>
      <c r="F340" s="292"/>
      <c r="G340" s="292"/>
      <c r="H340" s="293"/>
      <c r="I340" s="339"/>
      <c r="J340" s="105">
        <f t="shared" si="50"/>
        <v>0</v>
      </c>
      <c r="K340" s="66" t="str">
        <f t="shared" si="51"/>
      </c>
      <c r="L340" s="108">
        <v>2</v>
      </c>
      <c r="M340" s="255">
        <v>2</v>
      </c>
      <c r="N340" s="255">
        <v>2</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50"/>
      <c r="D341" s="350"/>
      <c r="E341" s="282" t="s">
        <v>323</v>
      </c>
      <c r="F341" s="283"/>
      <c r="G341" s="283"/>
      <c r="H341" s="284"/>
      <c r="I341" s="339"/>
      <c r="J341" s="105">
        <f t="shared" si="50"/>
        <v>0</v>
      </c>
      <c r="K341" s="66" t="str">
        <f t="shared" si="51"/>
      </c>
      <c r="L341" s="108">
        <v>0</v>
      </c>
      <c r="M341" s="255">
        <v>0</v>
      </c>
      <c r="N341" s="255">
        <v>0</v>
      </c>
      <c r="O341" s="255">
        <v>2</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50"/>
      <c r="D342" s="350"/>
      <c r="E342" s="291" t="s">
        <v>325</v>
      </c>
      <c r="F342" s="292"/>
      <c r="G342" s="292"/>
      <c r="H342" s="293"/>
      <c r="I342" s="339"/>
      <c r="J342" s="105">
        <f t="shared" si="50"/>
        <v>0</v>
      </c>
      <c r="K342" s="66" t="str">
        <f t="shared" si="51"/>
      </c>
      <c r="L342" s="108">
        <v>8</v>
      </c>
      <c r="M342" s="255">
        <v>3</v>
      </c>
      <c r="N342" s="255">
        <v>9</v>
      </c>
      <c r="O342" s="255">
        <v>14</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50"/>
      <c r="D343" s="350"/>
      <c r="E343" s="291" t="s">
        <v>327</v>
      </c>
      <c r="F343" s="292"/>
      <c r="G343" s="292"/>
      <c r="H343" s="293"/>
      <c r="I343" s="339"/>
      <c r="J343" s="105">
        <f t="shared" si="50"/>
        <v>0</v>
      </c>
      <c r="K343" s="66" t="str">
        <f t="shared" si="51"/>
      </c>
      <c r="L343" s="108">
        <v>64</v>
      </c>
      <c r="M343" s="255">
        <v>16</v>
      </c>
      <c r="N343" s="255">
        <v>21</v>
      </c>
      <c r="O343" s="255">
        <v>31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50"/>
      <c r="D344" s="350"/>
      <c r="E344" s="291" t="s">
        <v>196</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8" t="s">
        <v>331</v>
      </c>
      <c r="D352" s="299"/>
      <c r="E352" s="299"/>
      <c r="F352" s="299"/>
      <c r="G352" s="299"/>
      <c r="H352" s="300"/>
      <c r="I352" s="279" t="s">
        <v>332</v>
      </c>
      <c r="J352" s="143">
        <f>IF(SUM(L352:BS352)=0,IF(COUNTIF(L352:BS352,"未確認")&gt;0,"未確認",IF(COUNTIF(L352:BS352,"~*")&gt;0,"*",SUM(L352:BS352))),SUM(L352:BS352))</f>
        <v>0</v>
      </c>
      <c r="K352" s="144" t="str">
        <f>IF(OR(COUNTIF(L352:BS352,"未確認")&gt;0,COUNTIF(L352:BS352,"~*")&gt;0),"※","")</f>
      </c>
      <c r="L352" s="108">
        <v>570</v>
      </c>
      <c r="M352" s="255">
        <v>990</v>
      </c>
      <c r="N352" s="255">
        <v>997</v>
      </c>
      <c r="O352" s="255">
        <v>1353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7" t="s">
        <v>334</v>
      </c>
      <c r="F353" s="348"/>
      <c r="G353" s="348"/>
      <c r="H353" s="349"/>
      <c r="I353" s="339"/>
      <c r="J353" s="143">
        <f>IF(SUM(L353:BS353)=0,IF(COUNTIF(L353:BS353,"未確認")&gt;0,"未確認",IF(COUNTIF(L353:BS353,"~*")&gt;0,"*",SUM(L353:BS353))),SUM(L353:BS353))</f>
        <v>0</v>
      </c>
      <c r="K353" s="144" t="str">
        <f>IF(OR(COUNTIF(L353:BS353,"未確認")&gt;0,COUNTIF(L353:BS353,"~*")&gt;0),"※","")</f>
      </c>
      <c r="L353" s="108">
        <v>556</v>
      </c>
      <c r="M353" s="255">
        <v>977</v>
      </c>
      <c r="N353" s="255">
        <v>959</v>
      </c>
      <c r="O353" s="255">
        <v>1294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7" t="s">
        <v>336</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0</v>
      </c>
      <c r="N354" s="255">
        <v>0</v>
      </c>
      <c r="O354" s="255">
        <v>1</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7" t="s">
        <v>338</v>
      </c>
      <c r="F355" s="348"/>
      <c r="G355" s="348"/>
      <c r="H355" s="349"/>
      <c r="I355" s="339"/>
      <c r="J355" s="143">
        <f>IF(SUM(L355:BS355)=0,IF(COUNTIF(L355:BS355,"未確認")&gt;0,"未確認",IF(COUNTIF(L355:BS355,"~*")&gt;0,"*",SUM(L355:BS355))),SUM(L355:BS355))</f>
        <v>0</v>
      </c>
      <c r="K355" s="144" t="str">
        <f>IF(OR(COUNTIF(L355:BS355,"未確認")&gt;0,COUNTIF(L355:BS355,"~*")&gt;0),"※","")</f>
      </c>
      <c r="L355" s="108">
        <v>12</v>
      </c>
      <c r="M355" s="255">
        <v>11</v>
      </c>
      <c r="N355" s="255">
        <v>34</v>
      </c>
      <c r="O355" s="255">
        <v>48</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7" t="s">
        <v>340</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2</v>
      </c>
      <c r="N356" s="255">
        <v>4</v>
      </c>
      <c r="O356" s="255">
        <v>10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44" t="s">
        <v>344</v>
      </c>
      <c r="D365" s="345"/>
      <c r="E365" s="345"/>
      <c r="F365" s="345"/>
      <c r="G365" s="345"/>
      <c r="H365" s="346"/>
      <c r="I365" s="279"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91" t="s">
        <v>347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91" t="s">
        <v>349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6" t="s">
        <v>351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91" t="s">
        <v>353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91" t="s">
        <v>355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120</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1355</v>
      </c>
      <c r="M390" s="259">
        <v>1716</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359</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360</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361</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362</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363</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364</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365</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366</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367</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368</v>
      </c>
      <c r="D400" s="283"/>
      <c r="E400" s="283"/>
      <c r="F400" s="283"/>
      <c r="G400" s="283"/>
      <c r="H400" s="284"/>
      <c r="I400" s="390"/>
      <c r="J400" s="195" t="str">
        <f t="shared" si="59"/>
        <v>未確認</v>
      </c>
      <c r="K400" s="196" t="str">
        <f t="shared" si="60"/>
        <v>※</v>
      </c>
      <c r="L400" s="94">
        <v>0</v>
      </c>
      <c r="M400" s="259">
        <v>0</v>
      </c>
      <c r="N400" s="259">
        <v>328</v>
      </c>
      <c r="O400" s="259">
        <v>336</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369</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370</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371</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372</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373</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374</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375</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376</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377</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378</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379</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380</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381</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382</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383</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384</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385</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386</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387</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388</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389</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391</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392</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393</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394</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395</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396</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397</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398</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399</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400</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401</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402</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403</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404</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405</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406</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407</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408</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409</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410</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411</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412</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413</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121</v>
      </c>
      <c r="D446" s="283"/>
      <c r="E446" s="283"/>
      <c r="F446" s="283"/>
      <c r="G446" s="283"/>
      <c r="H446" s="284"/>
      <c r="I446" s="390"/>
      <c r="J446" s="195" t="str">
        <f t="shared" si="61"/>
        <v>未確認</v>
      </c>
      <c r="K446" s="196" t="str">
        <f t="shared" si="62"/>
        <v>※</v>
      </c>
      <c r="L446" s="94">
        <v>0</v>
      </c>
      <c r="M446" s="259">
        <v>0</v>
      </c>
      <c r="N446" s="259">
        <v>1392</v>
      </c>
      <c r="O446" s="259">
        <v>1703</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414</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415</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416</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417</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418</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419</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420</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422</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423</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424</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425</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426</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427</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428</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429</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430</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431</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432</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8" t="s">
        <v>435</v>
      </c>
      <c r="D473" s="299"/>
      <c r="E473" s="299"/>
      <c r="F473" s="299"/>
      <c r="G473" s="299"/>
      <c r="H473" s="300"/>
      <c r="I473" s="295" t="s">
        <v>436</v>
      </c>
      <c r="J473" s="93" t="str">
        <f>IF(SUM(L473:BS473)=0,IF(COUNTIF(L473:BS473,"未確認")&gt;0,"未確認",IF(COUNTIF(L473:BS473,"~*")&gt;0,"*",SUM(L473:BS473))),SUM(L473:BS473))</f>
        <v>未確認</v>
      </c>
      <c r="K473" s="152" t="str">
        <f ref="K473:K480" t="shared" si="69">IF(OR(COUNTIF(L473:BS473,"未確認")&gt;0,COUNTIF(L473:BS473,"*")&gt;0),"※","")</f>
        <v>※</v>
      </c>
      <c r="L473" s="94">
        <v>325</v>
      </c>
      <c r="M473" s="259">
        <v>808</v>
      </c>
      <c r="N473" s="259">
        <v>275</v>
      </c>
      <c r="O473" s="259">
        <v>536</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33" t="s">
        <v>438</v>
      </c>
      <c r="E474" s="291" t="s">
        <v>439</v>
      </c>
      <c r="F474" s="292"/>
      <c r="G474" s="292"/>
      <c r="H474" s="293"/>
      <c r="I474" s="296"/>
      <c r="J474" s="93" t="str">
        <f ref="J474:J501" t="shared" si="70">IF(SUM(L474:BS474)=0,IF(COUNTIF(L474:BS474,"未確認")&gt;0,"未確認",IF(COUNTIF(L474:BS474,"~*")&gt;0,"*",SUM(L474:BS474))),SUM(L474:BS474))</f>
        <v>未確認</v>
      </c>
      <c r="K474" s="152" t="str">
        <f t="shared" si="69"/>
        <v>※</v>
      </c>
      <c r="L474" s="94" t="s">
        <v>440</v>
      </c>
      <c r="M474" s="259" t="s">
        <v>440</v>
      </c>
      <c r="N474" s="259" t="s">
        <v>440</v>
      </c>
      <c r="O474" s="259" t="s">
        <v>440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v>0</v>
      </c>
      <c r="M475" s="259">
        <v>0</v>
      </c>
      <c r="N475" s="259">
        <v>0</v>
      </c>
      <c r="O475" s="259" t="s">
        <v>440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t="s">
        <v>440</v>
      </c>
      <c r="M477" s="259">
        <v>0</v>
      </c>
      <c r="N477" s="259" t="s">
        <v>440</v>
      </c>
      <c r="O477" s="259" t="s">
        <v>440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t="s">
        <v>440</v>
      </c>
      <c r="M478" s="259" t="s">
        <v>440</v>
      </c>
      <c r="N478" s="259" t="s">
        <v>440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v>0</v>
      </c>
      <c r="M479" s="259" t="s">
        <v>440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t="s">
        <v>440</v>
      </c>
      <c r="M480" s="259">
        <v>188</v>
      </c>
      <c r="N480" s="259" t="s">
        <v>440</v>
      </c>
      <c r="O480" s="259" t="s">
        <v>440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v>208</v>
      </c>
      <c r="M481" s="259" t="s">
        <v>440</v>
      </c>
      <c r="N481" s="259" t="s">
        <v>440</v>
      </c>
      <c r="O481" s="259" t="s">
        <v>440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t="s">
        <v>440</v>
      </c>
      <c r="M482" s="259">
        <v>696</v>
      </c>
      <c r="N482" s="259">
        <v>263</v>
      </c>
      <c r="O482" s="259">
        <v>458</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v>0</v>
      </c>
      <c r="M483" s="259" t="s">
        <v>440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v>0</v>
      </c>
      <c r="M484" s="259" t="s">
        <v>440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t="s">
        <v>440</v>
      </c>
      <c r="M486" s="259">
        <v>497</v>
      </c>
      <c r="N486" s="259">
        <v>0</v>
      </c>
      <c r="O486" s="259" t="s">
        <v>440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438</v>
      </c>
      <c r="E487" s="291" t="s">
        <v>439</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t="s">
        <v>440</v>
      </c>
      <c r="M491" s="259" t="s">
        <v>440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v>0</v>
      </c>
      <c r="M492" s="259" t="s">
        <v>440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v>0</v>
      </c>
      <c r="M493" s="259">
        <v>182</v>
      </c>
      <c r="N493" s="259">
        <v>0</v>
      </c>
      <c r="O493" s="259" t="s">
        <v>440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t="s">
        <v>440</v>
      </c>
      <c r="M494" s="259" t="s">
        <v>440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v>0</v>
      </c>
      <c r="M495" s="259">
        <v>301</v>
      </c>
      <c r="N495" s="259">
        <v>0</v>
      </c>
      <c r="O495" s="259" t="s">
        <v>440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v>0</v>
      </c>
      <c r="M496" s="259" t="s">
        <v>440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v>0</v>
      </c>
      <c r="M497" s="259" t="s">
        <v>440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v>0</v>
      </c>
      <c r="M500" s="259">
        <v>164</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t="s">
        <v>440</v>
      </c>
      <c r="M501" s="259" t="s">
        <v>440</v>
      </c>
      <c r="N501" s="259">
        <v>0</v>
      </c>
      <c r="O501" s="259" t="s">
        <v>440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t="s">
        <v>440</v>
      </c>
      <c r="M509" s="259">
        <v>205</v>
      </c>
      <c r="N509" s="259">
        <v>0</v>
      </c>
      <c r="O509" s="259" t="s">
        <v>440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v>212</v>
      </c>
      <c r="M510" s="259">
        <v>518</v>
      </c>
      <c r="N510" s="259" t="s">
        <v>440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v>0</v>
      </c>
      <c r="M511" s="259">
        <v>150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t="s">
        <v>440</v>
      </c>
      <c r="M512" s="259" t="s">
        <v>440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v>350</v>
      </c>
      <c r="M513" s="259" t="s">
        <v>440</v>
      </c>
      <c r="N513" s="259">
        <v>149</v>
      </c>
      <c r="O513" s="259" t="s">
        <v>440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v>0</v>
      </c>
      <c r="M514" s="259" t="s">
        <v>440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t="s">
        <v>440</v>
      </c>
      <c r="M515" s="259" t="s">
        <v>440</v>
      </c>
      <c r="N515" s="259" t="s">
        <v>440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440</v>
      </c>
      <c r="M542" s="259" t="s">
        <v>440</v>
      </c>
      <c r="N542" s="259" t="s">
        <v>440</v>
      </c>
      <c r="O542" s="259" t="s">
        <v>440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t="s">
        <v>440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t="s">
        <v>440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592</v>
      </c>
      <c r="M568" s="271" t="s">
        <v>592</v>
      </c>
      <c r="N568" s="271" t="s">
        <v>592</v>
      </c>
      <c r="O568" s="271" t="s">
        <v>592</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48.9</v>
      </c>
      <c r="M570" s="260">
        <v>42.1</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33.1</v>
      </c>
      <c r="M571" s="260">
        <v>34.8</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17.8</v>
      </c>
      <c r="M572" s="260">
        <v>8.3</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16.3</v>
      </c>
      <c r="M573" s="260">
        <v>12.2</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9.1</v>
      </c>
      <c r="M574" s="260">
        <v>32.1</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29.2</v>
      </c>
      <c r="M575" s="260">
        <v>39.6</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0</v>
      </c>
      <c r="M577" s="260">
        <v>0</v>
      </c>
      <c r="N577" s="260">
        <v>30</v>
      </c>
      <c r="O577" s="260">
        <v>29</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0</v>
      </c>
      <c r="M578" s="260">
        <v>0</v>
      </c>
      <c r="N578" s="260">
        <v>18.3</v>
      </c>
      <c r="O578" s="260">
        <v>19.7</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4.1</v>
      </c>
      <c r="O579" s="260">
        <v>4.6</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v>
      </c>
      <c r="M580" s="260">
        <v>0</v>
      </c>
      <c r="N580" s="260">
        <v>5</v>
      </c>
      <c r="O580" s="260">
        <v>5.8</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v>
      </c>
      <c r="M581" s="260">
        <v>0</v>
      </c>
      <c r="N581" s="260">
        <v>1.5</v>
      </c>
      <c r="O581" s="260">
        <v>5.6</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0</v>
      </c>
      <c r="N582" s="260">
        <v>8.6</v>
      </c>
      <c r="O582" s="260">
        <v>13.1</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t="s">
        <v>440</v>
      </c>
      <c r="M597" s="259" t="s">
        <v>440</v>
      </c>
      <c r="N597" s="259">
        <v>0</v>
      </c>
      <c r="O597" s="259" t="s">
        <v>440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v>0</v>
      </c>
      <c r="M598" s="259" t="s">
        <v>440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t="s">
        <v>440</v>
      </c>
      <c r="M600" s="259" t="s">
        <v>440</v>
      </c>
      <c r="N600" s="259">
        <v>0</v>
      </c>
      <c r="O600" s="259" t="s">
        <v>440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529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74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653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286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266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440</v>
      </c>
      <c r="M607" s="259" t="s">
        <v>440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t="s">
        <v>440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t="s">
        <v>440</v>
      </c>
      <c r="M620" s="259" t="s">
        <v>440</v>
      </c>
      <c r="N620" s="259" t="s">
        <v>440</v>
      </c>
      <c r="O620" s="259" t="s">
        <v>440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440</v>
      </c>
      <c r="M621" s="259" t="s">
        <v>440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0</v>
      </c>
      <c r="M626" s="259">
        <v>0</v>
      </c>
      <c r="N626" s="259">
        <v>1121</v>
      </c>
      <c r="O626" s="259">
        <v>1505</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t="s">
        <v>440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t="s">
        <v>440</v>
      </c>
      <c r="M629" s="259" t="s">
        <v>440</v>
      </c>
      <c r="N629" s="259" t="s">
        <v>440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t="s">
        <v>440</v>
      </c>
      <c r="M630" s="259" t="s">
        <v>440</v>
      </c>
      <c r="N630" s="259" t="s">
        <v>440</v>
      </c>
      <c r="O630" s="259" t="s">
        <v>440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v>0</v>
      </c>
      <c r="M631" s="259" t="s">
        <v>440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440</v>
      </c>
      <c r="M639" s="259" t="s">
        <v>440</v>
      </c>
      <c r="N639" s="259" t="s">
        <v>440</v>
      </c>
      <c r="O639" s="259" t="s">
        <v>440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602</v>
      </c>
      <c r="M640" s="259">
        <v>431</v>
      </c>
      <c r="N640" s="259" t="s">
        <v>440</v>
      </c>
      <c r="O640" s="259" t="s">
        <v>440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v>354</v>
      </c>
      <c r="M641" s="259">
        <v>330</v>
      </c>
      <c r="N641" s="259" t="s">
        <v>440</v>
      </c>
      <c r="O641" s="259" t="s">
        <v>440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t="s">
        <v>440</v>
      </c>
      <c r="M642" s="259">
        <v>456</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t="s">
        <v>440</v>
      </c>
      <c r="M643" s="259">
        <v>463</v>
      </c>
      <c r="N643" s="259" t="s">
        <v>440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t="s">
        <v>440</v>
      </c>
      <c r="M644" s="259" t="s">
        <v>440</v>
      </c>
      <c r="N644" s="259" t="s">
        <v>440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t="s">
        <v>440</v>
      </c>
      <c r="M645" s="259" t="s">
        <v>440</v>
      </c>
      <c r="N645" s="259">
        <v>0</v>
      </c>
      <c r="O645" s="259" t="s">
        <v>440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v>385</v>
      </c>
      <c r="M654" s="259">
        <v>465</v>
      </c>
      <c r="N654" s="259" t="s">
        <v>440</v>
      </c>
      <c r="O654" s="259" t="s">
        <v>440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t="s">
        <v>440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t="s">
        <v>440</v>
      </c>
      <c r="M656" s="259" t="s">
        <v>440</v>
      </c>
      <c r="N656" s="259" t="s">
        <v>440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440</v>
      </c>
      <c r="M657" s="259" t="s">
        <v>440</v>
      </c>
      <c r="N657" s="259">
        <v>0</v>
      </c>
      <c r="O657" s="259" t="s">
        <v>440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t="s">
        <v>440</v>
      </c>
      <c r="M658" s="259" t="s">
        <v>440</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t="s">
        <v>440</v>
      </c>
      <c r="M659" s="259">
        <v>233</v>
      </c>
      <c r="N659" s="259" t="s">
        <v>440</v>
      </c>
      <c r="O659" s="259" t="s">
        <v>440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v>162</v>
      </c>
      <c r="M661" s="259" t="s">
        <v>440</v>
      </c>
      <c r="N661" s="259" t="s">
        <v>440</v>
      </c>
      <c r="O661" s="259" t="s">
        <v>440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v>167</v>
      </c>
      <c r="M663" s="259">
        <v>268</v>
      </c>
      <c r="N663" s="259" t="s">
        <v>440</v>
      </c>
      <c r="O663" s="259" t="s">
        <v>440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t="s">
        <v>440</v>
      </c>
      <c r="M665" s="259">
        <v>258</v>
      </c>
      <c r="N665" s="259" t="s">
        <v>440</v>
      </c>
      <c r="O665" s="259" t="s">
        <v>440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774</v>
      </c>
      <c r="M675" s="253" t="s">
        <v>774</v>
      </c>
      <c r="N675" s="253" t="s">
        <v>774</v>
      </c>
      <c r="O675" s="253" t="s">
        <v>774</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570</v>
      </c>
      <c r="M678" s="253">
        <v>990</v>
      </c>
      <c r="N678" s="253">
        <v>997</v>
      </c>
      <c r="O678" s="253">
        <v>1353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440</v>
      </c>
      <c r="M712" s="259" t="s">
        <v>440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t="s">
        <v>440</v>
      </c>
      <c r="M724" s="259" t="s">
        <v>440</v>
      </c>
      <c r="N724" s="259">
        <v>0</v>
      </c>
      <c r="O724" s="259" t="s">
        <v>440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2022-03-24T06:22:27Z</dcterms:created>
  <dcterms:modified xsi:type="dcterms:W3CDTF">2022-03-24T06:22:27Z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