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00）  ondanka（引継済み）\○011　条例に係る計画報告等\R5\01 マニュアル改正\HP更新\"/>
    </mc:Choice>
  </mc:AlternateContent>
  <xr:revisionPtr revIDLastSave="0" documentId="13_ncr:1_{AD4A2A4D-D287-4149-A7BA-8C71E217DBAE}" xr6:coauthVersionLast="36" xr6:coauthVersionMax="36" xr10:uidLastSave="{00000000-0000-0000-0000-000000000000}"/>
  <bookViews>
    <workbookView xWindow="0" yWindow="0" windowWidth="19200" windowHeight="6585" activeTab="4" xr2:uid="{00000000-000D-0000-FFFF-FFFF00000000}"/>
  </bookViews>
  <sheets>
    <sheet name="計画書" sheetId="2" r:id="rId1"/>
    <sheet name="(目標年度)内訳書" sheetId="24" r:id="rId2"/>
    <sheet name="(目標年度)計算書 " sheetId="23" r:id="rId3"/>
    <sheet name="(基準年度) 内訳書" sheetId="22" r:id="rId4"/>
    <sheet name="(基準年度)計算書" sheetId="5" r:id="rId5"/>
  </sheets>
  <definedNames>
    <definedName name="_xlnm.Print_Area" localSheetId="3">'(基準年度) 内訳書'!$A$1:$K$55</definedName>
    <definedName name="_xlnm.Print_Area" localSheetId="4">'(基準年度)計算書'!$A$1:$I$62</definedName>
    <definedName name="_xlnm.Print_Area" localSheetId="2">'(目標年度)計算書 '!$A$1:$I$62</definedName>
    <definedName name="_xlnm.Print_Area" localSheetId="1">'(目標年度)内訳書'!$A$1:$K$55</definedName>
    <definedName name="_xlnm.Print_Area" localSheetId="0">計画書!$A$1:$P$39</definedName>
  </definedNames>
  <calcPr calcId="191029" calcMode="manual"/>
</workbook>
</file>

<file path=xl/calcChain.xml><?xml version="1.0" encoding="utf-8"?>
<calcChain xmlns="http://schemas.openxmlformats.org/spreadsheetml/2006/main">
  <c r="E33" i="2" l="1"/>
  <c r="K33" i="2" l="1"/>
  <c r="I42" i="23" l="1"/>
  <c r="G42" i="23"/>
  <c r="E41" i="23"/>
  <c r="H29" i="24" s="1"/>
  <c r="E40" i="23"/>
  <c r="H28" i="24" s="1"/>
  <c r="I39" i="23"/>
  <c r="G39" i="23"/>
  <c r="I38" i="23"/>
  <c r="G38" i="23"/>
  <c r="E41" i="5"/>
  <c r="H29" i="22" s="1"/>
  <c r="E40" i="5"/>
  <c r="H28" i="22" s="1"/>
  <c r="G42" i="5"/>
  <c r="I42" i="5"/>
  <c r="G39" i="5"/>
  <c r="G38" i="5"/>
  <c r="I39" i="5"/>
  <c r="I38" i="5"/>
  <c r="E4" i="24" l="1"/>
  <c r="E3" i="24"/>
  <c r="H13" i="24"/>
  <c r="I13" i="24" s="1"/>
  <c r="H14" i="24"/>
  <c r="H15" i="24"/>
  <c r="I15" i="24" s="1"/>
  <c r="H16" i="24"/>
  <c r="H17" i="24"/>
  <c r="H18" i="24"/>
  <c r="I18" i="24" s="1"/>
  <c r="H19" i="24"/>
  <c r="I19" i="24" s="1"/>
  <c r="H20" i="24"/>
  <c r="H21" i="24"/>
  <c r="I21" i="24" s="1"/>
  <c r="H22" i="24"/>
  <c r="H23" i="24"/>
  <c r="H24" i="24"/>
  <c r="I24" i="24" s="1"/>
  <c r="H25" i="24"/>
  <c r="I25" i="24" s="1"/>
  <c r="H26" i="24"/>
  <c r="I26" i="24" s="1"/>
  <c r="H27" i="24"/>
  <c r="I27" i="24" s="1"/>
  <c r="H12" i="24"/>
  <c r="I37" i="23"/>
  <c r="I41" i="23" s="1"/>
  <c r="G37" i="23"/>
  <c r="G41" i="23" s="1"/>
  <c r="I29" i="24" s="1"/>
  <c r="I36" i="23"/>
  <c r="I40" i="23" s="1"/>
  <c r="G36" i="23"/>
  <c r="G40" i="23" s="1"/>
  <c r="I34" i="23"/>
  <c r="G34" i="23"/>
  <c r="I33" i="23"/>
  <c r="G33" i="23"/>
  <c r="I32" i="23"/>
  <c r="G32" i="23"/>
  <c r="I31" i="23"/>
  <c r="G31" i="23"/>
  <c r="G30" i="23"/>
  <c r="I30" i="23" s="1"/>
  <c r="G29" i="23"/>
  <c r="I29" i="23" s="1"/>
  <c r="G28" i="23"/>
  <c r="I28" i="23" s="1"/>
  <c r="G27" i="23"/>
  <c r="I27" i="23" s="1"/>
  <c r="G26" i="23"/>
  <c r="I26" i="23" s="1"/>
  <c r="G25" i="23"/>
  <c r="I25" i="23" s="1"/>
  <c r="G24" i="23"/>
  <c r="I24" i="23" s="1"/>
  <c r="G23" i="23"/>
  <c r="I23" i="23" s="1"/>
  <c r="G22" i="23"/>
  <c r="I22" i="23" s="1"/>
  <c r="G21" i="23"/>
  <c r="I21" i="23" s="1"/>
  <c r="G20" i="23"/>
  <c r="I20" i="23" s="1"/>
  <c r="G19" i="23"/>
  <c r="I20" i="24" l="1"/>
  <c r="I17" i="24"/>
  <c r="I16" i="24"/>
  <c r="I14" i="24"/>
  <c r="I12" i="24"/>
  <c r="I22" i="24"/>
  <c r="I44" i="23"/>
  <c r="G44" i="23"/>
  <c r="I28" i="24"/>
  <c r="I23" i="24"/>
  <c r="G35" i="23"/>
  <c r="I19" i="23"/>
  <c r="I35" i="23" s="1"/>
  <c r="H24" i="22"/>
  <c r="H25" i="22"/>
  <c r="H26" i="22"/>
  <c r="H27" i="22"/>
  <c r="H13" i="22"/>
  <c r="H14" i="22"/>
  <c r="H15" i="22"/>
  <c r="H16" i="22"/>
  <c r="H17" i="22"/>
  <c r="H18" i="22"/>
  <c r="H19" i="22"/>
  <c r="H20" i="22"/>
  <c r="H21" i="22"/>
  <c r="H22" i="22"/>
  <c r="H23" i="22"/>
  <c r="H12" i="22"/>
  <c r="G45" i="23" l="1"/>
  <c r="I45" i="23"/>
  <c r="I34" i="24" s="1"/>
  <c r="I20" i="2" s="1"/>
  <c r="K35" i="2" l="1"/>
  <c r="G47" i="23"/>
  <c r="I33" i="24" s="1"/>
  <c r="I32" i="24"/>
  <c r="I37" i="5"/>
  <c r="I41" i="5" s="1"/>
  <c r="G37" i="5"/>
  <c r="G41" i="5" s="1"/>
  <c r="I29" i="22" s="1"/>
  <c r="I36" i="5"/>
  <c r="I40" i="5" s="1"/>
  <c r="G36" i="5"/>
  <c r="G40" i="5" s="1"/>
  <c r="I34" i="5"/>
  <c r="G34" i="5"/>
  <c r="I27" i="22" s="1"/>
  <c r="I33" i="5"/>
  <c r="G33" i="5"/>
  <c r="I26" i="22" s="1"/>
  <c r="I32" i="5"/>
  <c r="G32" i="5"/>
  <c r="I25" i="22" s="1"/>
  <c r="I31" i="5"/>
  <c r="G31" i="5"/>
  <c r="I24" i="22" s="1"/>
  <c r="G30" i="5"/>
  <c r="G29" i="5"/>
  <c r="I22" i="22" s="1"/>
  <c r="G28" i="5"/>
  <c r="I21" i="22" s="1"/>
  <c r="G27" i="5"/>
  <c r="G26" i="5"/>
  <c r="G25" i="5"/>
  <c r="G24" i="5"/>
  <c r="G23" i="5"/>
  <c r="G22" i="5"/>
  <c r="G21" i="5"/>
  <c r="G20" i="5"/>
  <c r="G19" i="5"/>
  <c r="I44" i="5" l="1"/>
  <c r="G44" i="5"/>
  <c r="I28" i="22"/>
  <c r="I30" i="5"/>
  <c r="I23" i="22"/>
  <c r="I27" i="5"/>
  <c r="I20" i="22"/>
  <c r="I26" i="5"/>
  <c r="I19" i="22"/>
  <c r="I25" i="5"/>
  <c r="I18" i="22"/>
  <c r="I23" i="5"/>
  <c r="I16" i="22"/>
  <c r="I24" i="5"/>
  <c r="I17" i="22"/>
  <c r="I22" i="5"/>
  <c r="I15" i="22"/>
  <c r="I21" i="5"/>
  <c r="I14" i="22"/>
  <c r="I20" i="5"/>
  <c r="I13" i="22"/>
  <c r="I19" i="5"/>
  <c r="I12" i="22"/>
  <c r="I29" i="5"/>
  <c r="I28" i="5"/>
  <c r="G35" i="5"/>
  <c r="G45" i="5" s="1"/>
  <c r="G47" i="5" s="1"/>
  <c r="I35" i="5" l="1"/>
  <c r="I45" i="5" s="1"/>
  <c r="I32" i="22" s="1"/>
  <c r="I34" i="22" l="1"/>
  <c r="I33" i="22"/>
  <c r="I19" i="2" l="1"/>
  <c r="C35" i="2" s="1"/>
  <c r="I21" i="2" l="1"/>
  <c r="K36" i="2" l="1"/>
</calcChain>
</file>

<file path=xl/sharedStrings.xml><?xml version="1.0" encoding="utf-8"?>
<sst xmlns="http://schemas.openxmlformats.org/spreadsheetml/2006/main" count="491" uniqueCount="233">
  <si>
    <t xml:space="preserve">    鹿児島県知事　　　　殿</t>
  </si>
  <si>
    <t>主たる業種</t>
  </si>
  <si>
    <t>事業者の区分</t>
  </si>
  <si>
    <t>計画期間</t>
  </si>
  <si>
    <t>取組量等</t>
  </si>
  <si>
    <t>二酸化炭素換算量</t>
  </si>
  <si>
    <t>森林の整備</t>
  </si>
  <si>
    <t>整備面積</t>
  </si>
  <si>
    <t>ha</t>
  </si>
  <si>
    <t>kWh</t>
  </si>
  <si>
    <t>熱供給量</t>
  </si>
  <si>
    <t>GJ</t>
  </si>
  <si>
    <t>特記事項</t>
  </si>
  <si>
    <t>％</t>
    <phoneticPr fontId="1"/>
  </si>
  <si>
    <t xml:space="preserve">  注１　□のある欄は，該当する□にレ印を付けてください。</t>
    <phoneticPr fontId="1"/>
  </si>
  <si>
    <t xml:space="preserve">売電量 </t>
    <phoneticPr fontId="1"/>
  </si>
  <si>
    <t>年　 　月　 　日　</t>
    <phoneticPr fontId="1"/>
  </si>
  <si>
    <t>住 所</t>
    <phoneticPr fontId="1"/>
  </si>
  <si>
    <t>提 出 者　</t>
    <phoneticPr fontId="1"/>
  </si>
  <si>
    <t>差引排出量</t>
    <phoneticPr fontId="1"/>
  </si>
  <si>
    <t>別記第１号様式（第６条関係）</t>
    <phoneticPr fontId="1"/>
  </si>
  <si>
    <t xml:space="preserve">  鹿児島県地球温暖化対策推進条例第14条第１項（第14条第４項，第14条第５項）の規定により次のとおり提出します。</t>
    <phoneticPr fontId="1"/>
  </si>
  <si>
    <t>目標削減率</t>
    <phoneticPr fontId="1"/>
  </si>
  <si>
    <t>その他</t>
    <phoneticPr fontId="1"/>
  </si>
  <si>
    <t>区　分</t>
    <phoneticPr fontId="1"/>
  </si>
  <si>
    <t>ｔ</t>
    <phoneticPr fontId="1"/>
  </si>
  <si>
    <t>別記第２号様式（第６条，第７条関係）</t>
  </si>
  <si>
    <t>　　３　「基準年度」とは，計画期間の初年度の前年度をいいます。</t>
  </si>
  <si>
    <t>　　４　「目標年度」とは，計画期間の最終年度をいいます。</t>
  </si>
  <si>
    <t>　　５　「報告年度」とは，計画期間のうち今回報告の対象となる年度をいいます。</t>
  </si>
  <si>
    <t>　　６　「エネルギー」とは，エネルギーの使用の合理化等に関する法律第２条第１項に規定するエネルギーをいいます。</t>
  </si>
  <si>
    <t>　　７　「産業用蒸気」とは，熱供給事業法第２条第３項に規定する熱供給事業者以外から供給を受ける蒸気をいいます。</t>
  </si>
  <si>
    <t xml:space="preserve">    ８　「副生エネルギー」とは，自らの生産に寄与しないエネルギーをいいます。</t>
  </si>
  <si>
    <t>　　９　燃料，熱及び電気を販売している場合は，「販売した副生エネルギーの量」に数値及び熱量を記入してください。</t>
  </si>
  <si>
    <t>別表１</t>
    <rPh sb="0" eb="2">
      <t>ベッピョウ</t>
    </rPh>
    <phoneticPr fontId="9"/>
  </si>
  <si>
    <t>作成方法</t>
    <rPh sb="0" eb="2">
      <t>サクセイ</t>
    </rPh>
    <rPh sb="2" eb="4">
      <t>ホウホウ</t>
    </rPh>
    <phoneticPr fontId="9"/>
  </si>
  <si>
    <t>事業者が県内設置する事業所（本社，工場，営業所，事務所，出張所，研究所，店舗，倉庫，福利厚生施設等）で使用した燃料，熱，電気ごとの年度（4/1～3/31）の使用量を「①使用量」に記入してください。</t>
    <rPh sb="0" eb="3">
      <t>ジギョウシャ</t>
    </rPh>
    <rPh sb="6" eb="8">
      <t>セッチ</t>
    </rPh>
    <rPh sb="24" eb="27">
      <t>ジムショ</t>
    </rPh>
    <rPh sb="28" eb="31">
      <t>シュッチョウショ</t>
    </rPh>
    <rPh sb="32" eb="35">
      <t>ケンキュウジョ</t>
    </rPh>
    <rPh sb="39" eb="41">
      <t>ソウコ</t>
    </rPh>
    <rPh sb="42" eb="44">
      <t>フクリ</t>
    </rPh>
    <rPh sb="44" eb="46">
      <t>コウセイ</t>
    </rPh>
    <rPh sb="46" eb="48">
      <t>シセツ</t>
    </rPh>
    <rPh sb="65" eb="67">
      <t>ネンド</t>
    </rPh>
    <phoneticPr fontId="9"/>
  </si>
  <si>
    <t>エネルギーの種類</t>
    <rPh sb="6" eb="8">
      <t>シュルイ</t>
    </rPh>
    <phoneticPr fontId="9"/>
  </si>
  <si>
    <t>単位</t>
    <rPh sb="0" eb="2">
      <t>タンイ</t>
    </rPh>
    <phoneticPr fontId="9"/>
  </si>
  <si>
    <t>①使用量</t>
    <rPh sb="1" eb="4">
      <t>シヨウリョウ</t>
    </rPh>
    <phoneticPr fontId="9"/>
  </si>
  <si>
    <t>②熱量換算係数</t>
    <rPh sb="1" eb="3">
      <t>ネツリョウ</t>
    </rPh>
    <rPh sb="3" eb="5">
      <t>カンザン</t>
    </rPh>
    <rPh sb="5" eb="7">
      <t>ケイスウ</t>
    </rPh>
    <phoneticPr fontId="9"/>
  </si>
  <si>
    <t>熱量
（GJ）</t>
    <rPh sb="0" eb="2">
      <t>ネツリョウ</t>
    </rPh>
    <phoneticPr fontId="9"/>
  </si>
  <si>
    <t>③排出係数</t>
    <rPh sb="1" eb="3">
      <t>ハイシュツ</t>
    </rPh>
    <rPh sb="3" eb="5">
      <t>ケイスウ</t>
    </rPh>
    <phoneticPr fontId="9"/>
  </si>
  <si>
    <t>原油（コンデンセートを除く。）</t>
    <rPh sb="0" eb="2">
      <t>ゲンユ</t>
    </rPh>
    <phoneticPr fontId="9"/>
  </si>
  <si>
    <r>
      <t>k</t>
    </r>
    <r>
      <rPr>
        <sz val="11"/>
        <color theme="1"/>
        <rFont val="ＭＳ Ｐゴシック"/>
        <family val="2"/>
        <charset val="128"/>
        <scheme val="minor"/>
      </rPr>
      <t>l</t>
    </r>
    <phoneticPr fontId="9"/>
  </si>
  <si>
    <t>原油のうちコンデンセート（ＮＧＬ）</t>
    <phoneticPr fontId="9"/>
  </si>
  <si>
    <r>
      <t>k</t>
    </r>
    <r>
      <rPr>
        <sz val="11"/>
        <color theme="1"/>
        <rFont val="ＭＳ Ｐゴシック"/>
        <family val="2"/>
        <charset val="128"/>
        <scheme val="minor"/>
      </rPr>
      <t>l</t>
    </r>
    <phoneticPr fontId="9"/>
  </si>
  <si>
    <r>
      <t>k</t>
    </r>
    <r>
      <rPr>
        <sz val="11"/>
        <color theme="1"/>
        <rFont val="ＭＳ Ｐゴシック"/>
        <family val="2"/>
        <charset val="128"/>
        <scheme val="minor"/>
      </rPr>
      <t>l</t>
    </r>
    <phoneticPr fontId="9"/>
  </si>
  <si>
    <r>
      <t>k</t>
    </r>
    <r>
      <rPr>
        <sz val="11"/>
        <color theme="1"/>
        <rFont val="ＭＳ Ｐゴシック"/>
        <family val="2"/>
        <charset val="128"/>
        <scheme val="minor"/>
      </rPr>
      <t>l</t>
    </r>
    <phoneticPr fontId="9"/>
  </si>
  <si>
    <r>
      <t>k</t>
    </r>
    <r>
      <rPr>
        <sz val="11"/>
        <color theme="1"/>
        <rFont val="ＭＳ Ｐゴシック"/>
        <family val="2"/>
        <charset val="128"/>
        <scheme val="minor"/>
      </rPr>
      <t>l</t>
    </r>
    <phoneticPr fontId="9"/>
  </si>
  <si>
    <t>Ａ重油</t>
    <rPh sb="1" eb="3">
      <t>ジュウユ</t>
    </rPh>
    <phoneticPr fontId="9"/>
  </si>
  <si>
    <t>Ｂ・Ｃ重油</t>
    <rPh sb="3" eb="5">
      <t>ジュウユ</t>
    </rPh>
    <phoneticPr fontId="9"/>
  </si>
  <si>
    <t>液化石油ガス（ＬＰＧ）</t>
    <rPh sb="0" eb="2">
      <t>エキカ</t>
    </rPh>
    <rPh sb="2" eb="4">
      <t>セキユ</t>
    </rPh>
    <phoneticPr fontId="9"/>
  </si>
  <si>
    <t>ｔ</t>
    <phoneticPr fontId="9"/>
  </si>
  <si>
    <t>液化天然ガス（ＬＮＧ）</t>
    <rPh sb="0" eb="2">
      <t>エキカ</t>
    </rPh>
    <rPh sb="2" eb="4">
      <t>テンネン</t>
    </rPh>
    <phoneticPr fontId="9"/>
  </si>
  <si>
    <t>千ｍ³</t>
    <rPh sb="0" eb="1">
      <t>セン</t>
    </rPh>
    <phoneticPr fontId="9"/>
  </si>
  <si>
    <t>その他燃料　</t>
    <rPh sb="2" eb="3">
      <t>ホカ</t>
    </rPh>
    <rPh sb="3" eb="5">
      <t>ネンリョウ</t>
    </rPh>
    <phoneticPr fontId="9"/>
  </si>
  <si>
    <t>産業用蒸気</t>
    <rPh sb="0" eb="3">
      <t>サンギョウヨウ</t>
    </rPh>
    <rPh sb="3" eb="5">
      <t>ジョウキ</t>
    </rPh>
    <phoneticPr fontId="9"/>
  </si>
  <si>
    <t>ＧJ</t>
    <phoneticPr fontId="9"/>
  </si>
  <si>
    <t>産業以外の蒸気</t>
    <rPh sb="0" eb="2">
      <t>サンギョウ</t>
    </rPh>
    <rPh sb="2" eb="4">
      <t>イガイ</t>
    </rPh>
    <rPh sb="5" eb="7">
      <t>ジョウキ</t>
    </rPh>
    <phoneticPr fontId="9"/>
  </si>
  <si>
    <t>ＧJ</t>
    <phoneticPr fontId="9"/>
  </si>
  <si>
    <r>
      <t></t>
    </r>
    <r>
      <rPr>
        <b/>
        <sz val="11"/>
        <rFont val="ＭＳ Ｐゴシック"/>
        <family val="3"/>
        <charset val="128"/>
      </rPr>
      <t>燃料・熱</t>
    </r>
    <rPh sb="1" eb="3">
      <t>ネンリョウ</t>
    </rPh>
    <rPh sb="4" eb="5">
      <t>ネツ</t>
    </rPh>
    <phoneticPr fontId="9"/>
  </si>
  <si>
    <t>熱量小計（GJ）</t>
    <phoneticPr fontId="9"/>
  </si>
  <si>
    <t>CO2量小計</t>
    <rPh sb="3" eb="4">
      <t>リョウ</t>
    </rPh>
    <rPh sb="4" eb="6">
      <t>ショウケイ</t>
    </rPh>
    <phoneticPr fontId="9"/>
  </si>
  <si>
    <r>
      <t>千k</t>
    </r>
    <r>
      <rPr>
        <sz val="11"/>
        <color theme="1"/>
        <rFont val="ＭＳ Ｐゴシック"/>
        <family val="2"/>
        <charset val="128"/>
        <scheme val="minor"/>
      </rPr>
      <t>W</t>
    </r>
    <r>
      <rPr>
        <sz val="11"/>
        <rFont val="ＭＳ Ｐゴシック"/>
        <family val="3"/>
        <charset val="128"/>
      </rPr>
      <t>h</t>
    </r>
    <rPh sb="0" eb="1">
      <t>セン</t>
    </rPh>
    <phoneticPr fontId="9"/>
  </si>
  <si>
    <t>屋久島電工株式会社</t>
    <rPh sb="0" eb="3">
      <t>ヤクシマ</t>
    </rPh>
    <rPh sb="3" eb="5">
      <t>デンコウ</t>
    </rPh>
    <rPh sb="5" eb="7">
      <t>カブシキ</t>
    </rPh>
    <rPh sb="7" eb="9">
      <t>カイシャ</t>
    </rPh>
    <phoneticPr fontId="9"/>
  </si>
  <si>
    <t>その他（自家発電）</t>
    <rPh sb="2" eb="3">
      <t>タ</t>
    </rPh>
    <rPh sb="4" eb="6">
      <t>ジカ</t>
    </rPh>
    <rPh sb="6" eb="8">
      <t>ハツデン</t>
    </rPh>
    <phoneticPr fontId="9"/>
  </si>
  <si>
    <t>-</t>
    <phoneticPr fontId="9"/>
  </si>
  <si>
    <r>
      <t></t>
    </r>
    <r>
      <rPr>
        <b/>
        <sz val="11"/>
        <rFont val="ＭＳ Ｐゴシック"/>
        <family val="3"/>
        <charset val="128"/>
      </rPr>
      <t>電気</t>
    </r>
    <rPh sb="1" eb="3">
      <t>デンキ</t>
    </rPh>
    <phoneticPr fontId="9"/>
  </si>
  <si>
    <t>熱量小計（GJ）</t>
    <phoneticPr fontId="9"/>
  </si>
  <si>
    <t>燃料・熱及び電気</t>
    <rPh sb="4" eb="5">
      <t>オヨ</t>
    </rPh>
    <phoneticPr fontId="9"/>
  </si>
  <si>
    <t>熱量合計（GJ）</t>
    <phoneticPr fontId="9"/>
  </si>
  <si>
    <t>CO₂量合計</t>
    <rPh sb="3" eb="4">
      <t>リョウ</t>
    </rPh>
    <rPh sb="4" eb="6">
      <t>ゴウケイ</t>
    </rPh>
    <phoneticPr fontId="9"/>
  </si>
  <si>
    <t>原油換算係数</t>
    <rPh sb="0" eb="2">
      <t>ゲンユ</t>
    </rPh>
    <rPh sb="2" eb="4">
      <t>カンサン</t>
    </rPh>
    <rPh sb="4" eb="6">
      <t>ケイスウ</t>
    </rPh>
    <phoneticPr fontId="9"/>
  </si>
  <si>
    <t>原油換算エネルギー
使用量（ｋｌ）</t>
    <rPh sb="0" eb="2">
      <t>ゲンユ</t>
    </rPh>
    <rPh sb="2" eb="4">
      <t>カンサン</t>
    </rPh>
    <rPh sb="10" eb="13">
      <t>シヨウリョウ</t>
    </rPh>
    <phoneticPr fontId="9"/>
  </si>
  <si>
    <t xml:space="preserve"> 　ⅰ）燃料の使用</t>
  </si>
  <si>
    <t>エネルギーの使用量等</t>
    <phoneticPr fontId="1"/>
  </si>
  <si>
    <t>台</t>
    <rPh sb="0" eb="1">
      <t>ダイ</t>
    </rPh>
    <phoneticPr fontId="1"/>
  </si>
  <si>
    <t>自動車の年度末における総数</t>
    <phoneticPr fontId="1"/>
  </si>
  <si>
    <t>船舶の年度末における合計総トン数</t>
    <phoneticPr fontId="1"/>
  </si>
  <si>
    <t>事業者名</t>
    <phoneticPr fontId="1"/>
  </si>
  <si>
    <t>事業所の名称</t>
    <phoneticPr fontId="1"/>
  </si>
  <si>
    <t>事業所の主たる用途</t>
    <phoneticPr fontId="1"/>
  </si>
  <si>
    <t>電気事業者</t>
    <phoneticPr fontId="1"/>
  </si>
  <si>
    <t xml:space="preserve"> 熱量GJ</t>
  </si>
  <si>
    <t xml:space="preserve"> kl</t>
  </si>
  <si>
    <t xml:space="preserve"> ｔ</t>
  </si>
  <si>
    <t xml:space="preserve"> GJ</t>
  </si>
  <si>
    <t xml:space="preserve"> 千kWh</t>
  </si>
  <si>
    <r>
      <t xml:space="preserve"> 千ｍ</t>
    </r>
    <r>
      <rPr>
        <vertAlign val="superscript"/>
        <sz val="9"/>
        <color theme="1"/>
        <rFont val="ＭＳ 明朝"/>
        <family val="1"/>
        <charset val="128"/>
      </rPr>
      <t>3</t>
    </r>
    <phoneticPr fontId="1"/>
  </si>
  <si>
    <t>トラック</t>
    <phoneticPr fontId="1"/>
  </si>
  <si>
    <t>バス</t>
    <phoneticPr fontId="1"/>
  </si>
  <si>
    <t>タクシー</t>
    <phoneticPr fontId="1"/>
  </si>
  <si>
    <t>フェリー</t>
    <phoneticPr fontId="1"/>
  </si>
  <si>
    <t xml:space="preserve"> エ ネ ル ギ ー の 種 類</t>
    <phoneticPr fontId="1"/>
  </si>
  <si>
    <t xml:space="preserve"> 単 位</t>
    <phoneticPr fontId="1"/>
  </si>
  <si>
    <t xml:space="preserve"> 数  値</t>
    <phoneticPr fontId="1"/>
  </si>
  <si>
    <t xml:space="preserve"> 数  量</t>
    <phoneticPr fontId="1"/>
  </si>
  <si>
    <t>電気</t>
    <rPh sb="0" eb="2">
      <t>デンキ</t>
    </rPh>
    <phoneticPr fontId="9"/>
  </si>
  <si>
    <t>燃料及び熱</t>
    <rPh sb="0" eb="2">
      <t>ネンリョウ</t>
    </rPh>
    <rPh sb="4" eb="5">
      <t>ネツ</t>
    </rPh>
    <phoneticPr fontId="9"/>
  </si>
  <si>
    <r>
      <t>CO₂量
(</t>
    </r>
    <r>
      <rPr>
        <sz val="10"/>
        <rFont val="ＭＳ Ｐゴシック"/>
        <family val="3"/>
        <charset val="128"/>
      </rPr>
      <t>t-CO₂</t>
    </r>
    <r>
      <rPr>
        <sz val="10"/>
        <color theme="1"/>
        <rFont val="ＭＳ Ｐゴシック"/>
        <family val="3"/>
        <charset val="128"/>
        <scheme val="minor"/>
      </rPr>
      <t>)</t>
    </r>
    <rPh sb="3" eb="4">
      <t>リョウ</t>
    </rPh>
    <phoneticPr fontId="9"/>
  </si>
  <si>
    <t>揮 発 油</t>
    <rPh sb="0" eb="1">
      <t>キ</t>
    </rPh>
    <rPh sb="2" eb="3">
      <t>ハツ</t>
    </rPh>
    <rPh sb="4" eb="5">
      <t>アブラ</t>
    </rPh>
    <phoneticPr fontId="9"/>
  </si>
  <si>
    <t>ナ フ サ</t>
    <phoneticPr fontId="9"/>
  </si>
  <si>
    <t>軽   油</t>
    <rPh sb="0" eb="1">
      <t>ケイ</t>
    </rPh>
    <rPh sb="4" eb="5">
      <t>アブラ</t>
    </rPh>
    <phoneticPr fontId="9"/>
  </si>
  <si>
    <t>灯   油</t>
    <rPh sb="0" eb="1">
      <t>ヒ</t>
    </rPh>
    <rPh sb="4" eb="5">
      <t>アブラ</t>
    </rPh>
    <phoneticPr fontId="9"/>
  </si>
  <si>
    <t>都 市 ガ ス</t>
    <rPh sb="0" eb="1">
      <t>ミヤコ</t>
    </rPh>
    <rPh sb="2" eb="3">
      <t>シ</t>
    </rPh>
    <phoneticPr fontId="9"/>
  </si>
  <si>
    <t>温   水</t>
    <rPh sb="0" eb="1">
      <t>アツシ</t>
    </rPh>
    <rPh sb="4" eb="5">
      <t>ミズ</t>
    </rPh>
    <phoneticPr fontId="9"/>
  </si>
  <si>
    <t>冷   水</t>
    <rPh sb="0" eb="1">
      <t>ヒヤ</t>
    </rPh>
    <rPh sb="4" eb="5">
      <t>ミズ</t>
    </rPh>
    <phoneticPr fontId="9"/>
  </si>
  <si>
    <t>　　　その事業所ごとに温室効果ガス排出量内訳書を作成して提出してください。</t>
    <phoneticPr fontId="1"/>
  </si>
  <si>
    <t>　　２　基準年度において，１事業所におけるエネルギー使用量が原油換算で1,500キロリットル以上である事業所を有する場合は，</t>
    <phoneticPr fontId="1"/>
  </si>
  <si>
    <t>　　　記入してください。</t>
    <phoneticPr fontId="1"/>
  </si>
  <si>
    <t>　　10　「自動車の年度末における総数」欄は，鹿児島県地球温暖化対策推進条例施行規則第５条第２号に該当する特定事業者のみ</t>
    <phoneticPr fontId="1"/>
  </si>
  <si>
    <t>　　　のみ記入してください。</t>
    <phoneticPr fontId="1"/>
  </si>
  <si>
    <t>　　11　「船舶の年度末における合計総トン数」欄は，鹿児島県地球温暖化対策推進条例施行規則第５条第３号に該当する特定事業者</t>
    <phoneticPr fontId="1"/>
  </si>
  <si>
    <t>　　　に規定する報告書のうち該当する箇所の写しを添付して提出することができます。</t>
    <phoneticPr fontId="1"/>
  </si>
  <si>
    <t>　　12　この内訳書は，「エネルギーの使用量等」の欄への記載に代えて，エネルギーの使用の合理化等に関する法律施行規則第17条</t>
    <phoneticPr fontId="1"/>
  </si>
  <si>
    <t>法人にあっては，主たる事務所の所在地，名称及び代表者の氏名</t>
    <phoneticPr fontId="1"/>
  </si>
  <si>
    <t>提出書類の区分</t>
    <phoneticPr fontId="1"/>
  </si>
  <si>
    <t>記載年度の区分</t>
    <phoneticPr fontId="1"/>
  </si>
  <si>
    <t>燃料・熱及び電気</t>
    <phoneticPr fontId="1"/>
  </si>
  <si>
    <t>販売した副生エネルギーの量</t>
    <rPh sb="0" eb="2">
      <t>ハンバイ</t>
    </rPh>
    <rPh sb="4" eb="5">
      <t>フク</t>
    </rPh>
    <rPh sb="5" eb="6">
      <t>セイ</t>
    </rPh>
    <rPh sb="12" eb="13">
      <t>リョウ</t>
    </rPh>
    <phoneticPr fontId="1"/>
  </si>
  <si>
    <t>原単位の考え方</t>
  </si>
  <si>
    <r>
      <t>ｔ－CO</t>
    </r>
    <r>
      <rPr>
        <vertAlign val="subscript"/>
        <sz val="11"/>
        <color rgb="FF000000"/>
        <rFont val="ＭＳ 明朝"/>
        <family val="1"/>
        <charset val="128"/>
      </rPr>
      <t>2</t>
    </r>
    <phoneticPr fontId="1"/>
  </si>
  <si>
    <t>目　標　年　度</t>
    <phoneticPr fontId="1"/>
  </si>
  <si>
    <t>購入量</t>
    <phoneticPr fontId="1"/>
  </si>
  <si>
    <t>吸収量</t>
    <phoneticPr fontId="1"/>
  </si>
  <si>
    <t>削減量</t>
    <phoneticPr fontId="1"/>
  </si>
  <si>
    <t>ｔ</t>
    <phoneticPr fontId="1"/>
  </si>
  <si>
    <t>そ　の　他</t>
    <phoneticPr fontId="1"/>
  </si>
  <si>
    <t>氏 名</t>
    <phoneticPr fontId="1"/>
  </si>
  <si>
    <t>GJ</t>
    <phoneticPr fontId="1"/>
  </si>
  <si>
    <t>kl</t>
    <phoneticPr fontId="1"/>
  </si>
  <si>
    <t>ｔ</t>
    <phoneticPr fontId="1"/>
  </si>
  <si>
    <t>合　　計</t>
    <phoneticPr fontId="1"/>
  </si>
  <si>
    <t>原 油 換 算</t>
    <phoneticPr fontId="1"/>
  </si>
  <si>
    <t>二酸化炭素換算</t>
    <phoneticPr fontId="1"/>
  </si>
  <si>
    <t>冷水</t>
    <phoneticPr fontId="1"/>
  </si>
  <si>
    <t>温水</t>
    <phoneticPr fontId="1"/>
  </si>
  <si>
    <t>産業用以外の蒸気</t>
    <phoneticPr fontId="1"/>
  </si>
  <si>
    <t>産業用蒸気</t>
    <phoneticPr fontId="1"/>
  </si>
  <si>
    <t>液化天然ガス(ＬＮＧ)</t>
    <phoneticPr fontId="1"/>
  </si>
  <si>
    <t>液化石油ガス(ＬＰＧ)</t>
    <phoneticPr fontId="1"/>
  </si>
  <si>
    <t>Ｂ・Ｃ重油</t>
    <phoneticPr fontId="1"/>
  </si>
  <si>
    <t>Ａ　重　油</t>
    <phoneticPr fontId="1"/>
  </si>
  <si>
    <t>軽　　　油</t>
    <phoneticPr fontId="1"/>
  </si>
  <si>
    <t>灯　　　油</t>
    <phoneticPr fontId="1"/>
  </si>
  <si>
    <t>ナ　フ　サ</t>
    <phoneticPr fontId="1"/>
  </si>
  <si>
    <t>揮　発　油</t>
    <phoneticPr fontId="1"/>
  </si>
  <si>
    <t>原油(コンデンセートを除く。)</t>
    <phoneticPr fontId="1"/>
  </si>
  <si>
    <t>原油のうちコンデンセート(ＮＧＬ)</t>
    <phoneticPr fontId="1"/>
  </si>
  <si>
    <t>都市ガス</t>
    <phoneticPr fontId="1"/>
  </si>
  <si>
    <t>（　　　 　　）</t>
    <phoneticPr fontId="1"/>
  </si>
  <si>
    <t>その他の燃料</t>
    <phoneticPr fontId="1"/>
  </si>
  <si>
    <t>昼間買電</t>
    <phoneticPr fontId="1"/>
  </si>
  <si>
    <t>夜間買電</t>
    <phoneticPr fontId="1"/>
  </si>
  <si>
    <t>上記以外の買電</t>
    <phoneticPr fontId="1"/>
  </si>
  <si>
    <t>自家発電</t>
    <phoneticPr fontId="1"/>
  </si>
  <si>
    <t>そ　の　他</t>
    <phoneticPr fontId="1"/>
  </si>
  <si>
    <t xml:space="preserve"> 使　　用　　量</t>
    <phoneticPr fontId="1"/>
  </si>
  <si>
    <t>（昼間買電）合計</t>
    <rPh sb="6" eb="8">
      <t>ゴウケイ</t>
    </rPh>
    <phoneticPr fontId="9"/>
  </si>
  <si>
    <t>（夜間買電）合計</t>
    <rPh sb="6" eb="8">
      <t>ゴウケイ</t>
    </rPh>
    <phoneticPr fontId="9"/>
  </si>
  <si>
    <t>－</t>
    <phoneticPr fontId="1"/>
  </si>
  <si>
    <r>
      <rPr>
        <sz val="10"/>
        <color theme="1"/>
        <rFont val="ＭＳ Ｐゴシック"/>
        <family val="3"/>
        <charset val="128"/>
        <scheme val="minor"/>
      </rPr>
      <t>電気事業者</t>
    </r>
    <r>
      <rPr>
        <vertAlign val="superscript"/>
        <sz val="11"/>
        <rFont val="ＭＳ Ｐゴシック"/>
        <family val="3"/>
        <charset val="128"/>
      </rPr>
      <t>*</t>
    </r>
    <r>
      <rPr>
        <sz val="11"/>
        <color theme="1"/>
        <rFont val="ＭＳ Ｐゴシック"/>
        <family val="2"/>
        <charset val="128"/>
        <scheme val="minor"/>
      </rPr>
      <t>(        　　       )（昼間買電）</t>
    </r>
    <rPh sb="0" eb="2">
      <t>デンキ</t>
    </rPh>
    <rPh sb="2" eb="5">
      <t>ジギョウシャ</t>
    </rPh>
    <phoneticPr fontId="9"/>
  </si>
  <si>
    <r>
      <rPr>
        <sz val="10"/>
        <color theme="1"/>
        <rFont val="ＭＳ Ｐゴシック"/>
        <family val="3"/>
        <charset val="128"/>
        <scheme val="minor"/>
      </rPr>
      <t>電気事業者</t>
    </r>
    <r>
      <rPr>
        <vertAlign val="superscript"/>
        <sz val="11"/>
        <rFont val="ＭＳ Ｐゴシック"/>
        <family val="3"/>
        <charset val="128"/>
      </rPr>
      <t>*</t>
    </r>
    <r>
      <rPr>
        <sz val="11"/>
        <color theme="1"/>
        <rFont val="ＭＳ Ｐゴシック"/>
        <family val="2"/>
        <charset val="128"/>
        <scheme val="minor"/>
      </rPr>
      <t>(         　　      )（夜間買電）</t>
    </r>
    <rPh sb="0" eb="2">
      <t>デンキ</t>
    </rPh>
    <rPh sb="2" eb="5">
      <t>ジギョウシャ</t>
    </rPh>
    <phoneticPr fontId="9"/>
  </si>
  <si>
    <t>　　ホテル等　　　　　 病院等　　　　　物品販売業を営む店舗等　　　　　事務所等</t>
    <phoneticPr fontId="1"/>
  </si>
  <si>
    <t xml:space="preserve">    その他（　　　　　　　　　）</t>
    <phoneticPr fontId="1"/>
  </si>
  <si>
    <t xml:space="preserve"> 　 学校等    　　　　 飲食店等        集会場等                  　    工場等</t>
    <phoneticPr fontId="1"/>
  </si>
  <si>
    <t xml:space="preserve">    基準年度（　　　年度）　　　　　　　　　　　　　　　　　　　　　　</t>
    <phoneticPr fontId="1"/>
  </si>
  <si>
    <t xml:space="preserve">    目標年度（　　　年度）　　　　　　　　　　　　　　　　　　　　　　</t>
    <phoneticPr fontId="1"/>
  </si>
  <si>
    <t>報告年度（　　　年度）　　　　　　　　　　　　　　　　　　　　　　</t>
    <phoneticPr fontId="1"/>
  </si>
  <si>
    <t>鹿児島県地球温暖化対策推進条例施行規則第５条第１号に該当する特定事業者</t>
    <phoneticPr fontId="1"/>
  </si>
  <si>
    <t>鹿児島県地球温暖化対策推進条例施行規則第５条第２号に該当する特定事業者</t>
    <phoneticPr fontId="1"/>
  </si>
  <si>
    <t>鹿児島県地球温暖化対策推進条例施行規則第５条第３号に該当する特定事業者</t>
    <phoneticPr fontId="1"/>
  </si>
  <si>
    <t>排出量ベース</t>
    <phoneticPr fontId="1"/>
  </si>
  <si>
    <t>原単位ベース</t>
    <phoneticPr fontId="1"/>
  </si>
  <si>
    <r>
      <t>CO</t>
    </r>
    <r>
      <rPr>
        <b/>
        <vertAlign val="subscript"/>
        <sz val="11"/>
        <rFont val="ＭＳ Ｐゴシック"/>
        <family val="3"/>
        <charset val="128"/>
      </rPr>
      <t>2</t>
    </r>
    <r>
      <rPr>
        <b/>
        <sz val="11"/>
        <rFont val="ＭＳ Ｐゴシック"/>
        <family val="3"/>
        <charset val="128"/>
      </rPr>
      <t>量小計</t>
    </r>
    <rPh sb="3" eb="4">
      <t>リョウ</t>
    </rPh>
    <rPh sb="4" eb="6">
      <t>ショウケイ</t>
    </rPh>
    <phoneticPr fontId="9"/>
  </si>
  <si>
    <t>(1)</t>
    <phoneticPr fontId="9"/>
  </si>
  <si>
    <t>(2)</t>
    <phoneticPr fontId="9"/>
  </si>
  <si>
    <r>
      <t>液化石油ガス（ＬＰＧ）については，供給事業者からの使用量がm</t>
    </r>
    <r>
      <rPr>
        <vertAlign val="superscript"/>
        <sz val="10"/>
        <rFont val="ＭＳ Ｐゴシック"/>
        <family val="3"/>
        <charset val="128"/>
      </rPr>
      <t>３</t>
    </r>
    <r>
      <rPr>
        <sz val="10"/>
        <rFont val="ＭＳ Ｐゴシック"/>
        <family val="3"/>
        <charset val="128"/>
      </rPr>
      <t>で表示されている場合，ｔ に換算する必要があります。換算係数は，ガス会社により異なるので，ガス会社に確認の上，換算します。不明の場合はプロパン：1m</t>
    </r>
    <r>
      <rPr>
        <vertAlign val="superscript"/>
        <sz val="10"/>
        <rFont val="ＭＳ Ｐゴシック"/>
        <family val="3"/>
        <charset val="128"/>
      </rPr>
      <t>３</t>
    </r>
    <r>
      <rPr>
        <sz val="10"/>
        <rFont val="ＭＳ Ｐゴシック"/>
        <family val="3"/>
        <charset val="128"/>
      </rPr>
      <t>=1/502t、ブタン：1m</t>
    </r>
    <r>
      <rPr>
        <vertAlign val="superscript"/>
        <sz val="10"/>
        <rFont val="ＭＳ Ｐゴシック"/>
        <family val="3"/>
        <charset val="128"/>
      </rPr>
      <t>３</t>
    </r>
    <r>
      <rPr>
        <sz val="10"/>
        <rFont val="ＭＳ Ｐゴシック"/>
        <family val="3"/>
        <charset val="128"/>
      </rPr>
      <t>=1/355t、プロパン・ブタン混合：1m</t>
    </r>
    <r>
      <rPr>
        <vertAlign val="superscript"/>
        <sz val="10"/>
        <rFont val="ＭＳ Ｐゴシック"/>
        <family val="3"/>
        <charset val="128"/>
      </rPr>
      <t>３</t>
    </r>
    <r>
      <rPr>
        <sz val="10"/>
        <rFont val="ＭＳ Ｐゴシック"/>
        <family val="3"/>
        <charset val="128"/>
      </rPr>
      <t>=1/458tとします。</t>
    </r>
    <rPh sb="0" eb="2">
      <t>エキカ</t>
    </rPh>
    <rPh sb="2" eb="4">
      <t>セキユ</t>
    </rPh>
    <phoneticPr fontId="9"/>
  </si>
  <si>
    <t>(3)</t>
    <phoneticPr fontId="9"/>
  </si>
  <si>
    <r>
      <t>都市ガスの熱量換算係数は，供給区域ごとに異なるため，参考1の「都市ガスの熱量換算係数」を当てはめて計算を行ってください。</t>
    </r>
    <r>
      <rPr>
        <u/>
        <sz val="10"/>
        <color indexed="10"/>
        <rFont val="ＭＳ Ｐゴシック"/>
        <family val="3"/>
        <charset val="128"/>
      </rPr>
      <t>（入力されている数値は日本ガス(株)のものです。）</t>
    </r>
    <rPh sb="5" eb="7">
      <t>ネツリョウ</t>
    </rPh>
    <rPh sb="7" eb="9">
      <t>カンサン</t>
    </rPh>
    <rPh sb="9" eb="11">
      <t>ケイスウ</t>
    </rPh>
    <rPh sb="13" eb="15">
      <t>キョウキュウ</t>
    </rPh>
    <rPh sb="15" eb="17">
      <t>クイキ</t>
    </rPh>
    <rPh sb="20" eb="21">
      <t>コト</t>
    </rPh>
    <rPh sb="26" eb="28">
      <t>サンコウ</t>
    </rPh>
    <rPh sb="31" eb="33">
      <t>トシ</t>
    </rPh>
    <rPh sb="71" eb="73">
      <t>ニホン</t>
    </rPh>
    <rPh sb="75" eb="78">
      <t>カブ</t>
    </rPh>
    <phoneticPr fontId="9"/>
  </si>
  <si>
    <t>(4)</t>
    <phoneticPr fontId="9"/>
  </si>
  <si>
    <t>(5)</t>
    <phoneticPr fontId="9"/>
  </si>
  <si>
    <r>
      <rPr>
        <sz val="14"/>
        <color indexed="10"/>
        <rFont val="ＭＳ Ｐゴシック"/>
        <family val="3"/>
        <charset val="128"/>
      </rPr>
      <t>*</t>
    </r>
    <r>
      <rPr>
        <sz val="11"/>
        <color indexed="10"/>
        <rFont val="ＭＳ Ｐゴシック"/>
        <family val="3"/>
        <charset val="128"/>
      </rPr>
      <t>電気事業者 ：電力の供給を受ける小売電気事業者</t>
    </r>
    <rPh sb="1" eb="3">
      <t>デンキ</t>
    </rPh>
    <rPh sb="3" eb="6">
      <t>ジギョウシャ</t>
    </rPh>
    <rPh sb="8" eb="10">
      <t>デンリョク</t>
    </rPh>
    <rPh sb="11" eb="13">
      <t>キョウキュウ</t>
    </rPh>
    <rPh sb="14" eb="15">
      <t>ウ</t>
    </rPh>
    <rPh sb="17" eb="19">
      <t>コウリ</t>
    </rPh>
    <rPh sb="19" eb="21">
      <t>デンキ</t>
    </rPh>
    <rPh sb="21" eb="24">
      <t>ジギョウシャ</t>
    </rPh>
    <phoneticPr fontId="9"/>
  </si>
  <si>
    <r>
      <t>備考１ 原油換算エネルギー使用量：熱量合計（GJ)</t>
    </r>
    <r>
      <rPr>
        <vertAlign val="superscript"/>
        <sz val="11"/>
        <rFont val="ＭＳ Ｐゴシック"/>
        <family val="3"/>
        <charset val="128"/>
      </rPr>
      <t>※</t>
    </r>
    <r>
      <rPr>
        <sz val="11"/>
        <color theme="1"/>
        <rFont val="ＭＳ Ｐゴシック"/>
        <family val="2"/>
        <charset val="128"/>
        <scheme val="minor"/>
      </rPr>
      <t>×原油換算係数（0.0258）</t>
    </r>
    <rPh sb="4" eb="6">
      <t>ゲンユ</t>
    </rPh>
    <rPh sb="6" eb="8">
      <t>カンサン</t>
    </rPh>
    <rPh sb="13" eb="16">
      <t>シヨウリョウ</t>
    </rPh>
    <rPh sb="17" eb="19">
      <t>ネツリョウ</t>
    </rPh>
    <rPh sb="19" eb="21">
      <t>ゴウケイ</t>
    </rPh>
    <rPh sb="27" eb="29">
      <t>ゲンユ</t>
    </rPh>
    <rPh sb="29" eb="31">
      <t>カンサン</t>
    </rPh>
    <phoneticPr fontId="9"/>
  </si>
  <si>
    <t>※使用した燃料及び他人から供給された熱・電気の熱量合計</t>
    <rPh sb="1" eb="3">
      <t>シヨウ</t>
    </rPh>
    <rPh sb="5" eb="7">
      <t>ネンリョウ</t>
    </rPh>
    <rPh sb="7" eb="8">
      <t>オヨ</t>
    </rPh>
    <rPh sb="9" eb="11">
      <t>タニン</t>
    </rPh>
    <rPh sb="13" eb="15">
      <t>キョウキュウ</t>
    </rPh>
    <rPh sb="18" eb="19">
      <t>ネツ</t>
    </rPh>
    <rPh sb="20" eb="22">
      <t>デンキ</t>
    </rPh>
    <rPh sb="23" eb="25">
      <t>ネツリョウ</t>
    </rPh>
    <rPh sb="25" eb="27">
      <t>ゴウケイ</t>
    </rPh>
    <phoneticPr fontId="9"/>
  </si>
  <si>
    <r>
      <t>備考２　CO</t>
    </r>
    <r>
      <rPr>
        <vertAlign val="subscript"/>
        <sz val="11"/>
        <rFont val="ＭＳ Ｐゴシック"/>
        <family val="3"/>
        <charset val="128"/>
      </rPr>
      <t>２</t>
    </r>
    <r>
      <rPr>
        <sz val="11"/>
        <color theme="1"/>
        <rFont val="ＭＳ Ｐゴシック"/>
        <family val="2"/>
        <charset val="128"/>
        <scheme val="minor"/>
      </rPr>
      <t>排出量の算定方法＝下記ⅰ）～ⅲ）の合計</t>
    </r>
    <rPh sb="7" eb="10">
      <t>ハイシュツリョウ</t>
    </rPh>
    <rPh sb="16" eb="18">
      <t>カキ</t>
    </rPh>
    <rPh sb="24" eb="26">
      <t>ゴウケイ</t>
    </rPh>
    <phoneticPr fontId="9"/>
  </si>
  <si>
    <r>
      <t>　　　　①（燃料の種類ごとに）燃料の使用量（ｔ，kl，千</t>
    </r>
    <r>
      <rPr>
        <sz val="10"/>
        <rFont val="ＭＳ Ｐゴシック"/>
        <family val="3"/>
        <charset val="128"/>
      </rPr>
      <t>ｍ</t>
    </r>
    <r>
      <rPr>
        <vertAlign val="superscript"/>
        <sz val="10"/>
        <rFont val="ＭＳ Ｐゴシック"/>
        <family val="3"/>
        <charset val="128"/>
      </rPr>
      <t>３</t>
    </r>
    <r>
      <rPr>
        <sz val="11"/>
        <color theme="1"/>
        <rFont val="ＭＳ Ｐゴシック"/>
        <family val="2"/>
        <charset val="128"/>
        <scheme val="minor"/>
      </rPr>
      <t>）×②熱量換算係数×③排出係数(t-C/GJ)×44/12</t>
    </r>
    <rPh sb="27" eb="28">
      <t>セン</t>
    </rPh>
    <phoneticPr fontId="9"/>
  </si>
  <si>
    <t xml:space="preserve"> 　ⅱ）他人から供給された熱の使用</t>
    <phoneticPr fontId="9"/>
  </si>
  <si>
    <r>
      <t>　　　　①（熱の種類ごとに）熱の使用量（ＧＪ）×②熱量換算係数×③排出係数(t-CO</t>
    </r>
    <r>
      <rPr>
        <vertAlign val="subscript"/>
        <sz val="11"/>
        <rFont val="ＭＳ Ｐゴシック"/>
        <family val="3"/>
        <charset val="128"/>
      </rPr>
      <t>２</t>
    </r>
    <r>
      <rPr>
        <sz val="11"/>
        <color theme="1"/>
        <rFont val="ＭＳ Ｐゴシック"/>
        <family val="2"/>
        <charset val="128"/>
        <scheme val="minor"/>
      </rPr>
      <t>/GJ)</t>
    </r>
    <rPh sb="25" eb="27">
      <t>ネツリョウ</t>
    </rPh>
    <rPh sb="27" eb="29">
      <t>カンサン</t>
    </rPh>
    <rPh sb="29" eb="31">
      <t>ケイスウ</t>
    </rPh>
    <phoneticPr fontId="9"/>
  </si>
  <si>
    <t xml:space="preserve"> 　ⅲ）他人から供給された電気の使用</t>
    <phoneticPr fontId="9"/>
  </si>
  <si>
    <t>温室効果ガス排出量計算表（基準年度）</t>
    <rPh sb="0" eb="2">
      <t>オンシツ</t>
    </rPh>
    <rPh sb="2" eb="4">
      <t>コウカ</t>
    </rPh>
    <rPh sb="6" eb="9">
      <t>ハイシュツリョウ</t>
    </rPh>
    <rPh sb="9" eb="11">
      <t>ケイサン</t>
    </rPh>
    <rPh sb="11" eb="12">
      <t>ヒョウ</t>
    </rPh>
    <rPh sb="13" eb="15">
      <t>キジュン</t>
    </rPh>
    <rPh sb="15" eb="17">
      <t>ネンド</t>
    </rPh>
    <phoneticPr fontId="9"/>
  </si>
  <si>
    <t>温室効果ガス排出量計算表（目標年度）</t>
    <rPh sb="0" eb="2">
      <t>オンシツ</t>
    </rPh>
    <rPh sb="2" eb="4">
      <t>コウカ</t>
    </rPh>
    <rPh sb="6" eb="9">
      <t>ハイシュツリョウ</t>
    </rPh>
    <rPh sb="9" eb="11">
      <t>ケイサン</t>
    </rPh>
    <rPh sb="11" eb="12">
      <t>ヒョウ</t>
    </rPh>
    <rPh sb="13" eb="15">
      <t>モクヒョウ</t>
    </rPh>
    <rPh sb="15" eb="17">
      <t>ネンド</t>
    </rPh>
    <phoneticPr fontId="9"/>
  </si>
  <si>
    <t>　　（事業所の名称：　　　　　　　　　　　　　　　　　　　　　　　　　　　　　　　　　　　　　）</t>
    <rPh sb="3" eb="6">
      <t>ジギョウショ</t>
    </rPh>
    <rPh sb="7" eb="9">
      <t>メイショウ</t>
    </rPh>
    <phoneticPr fontId="1"/>
  </si>
  <si>
    <r>
      <t>　　　　①電気の使用量（</t>
    </r>
    <r>
      <rPr>
        <sz val="11"/>
        <color rgb="FFFF0000"/>
        <rFont val="ＭＳ Ｐゴシック"/>
        <family val="3"/>
        <charset val="128"/>
        <scheme val="minor"/>
      </rPr>
      <t>千kWh</t>
    </r>
    <r>
      <rPr>
        <sz val="11"/>
        <color theme="1"/>
        <rFont val="ＭＳ Ｐゴシック"/>
        <family val="2"/>
        <charset val="128"/>
        <scheme val="minor"/>
      </rPr>
      <t>）×③排出係数(</t>
    </r>
    <r>
      <rPr>
        <sz val="11"/>
        <color rgb="FFFF0000"/>
        <rFont val="ＭＳ Ｐゴシック"/>
        <family val="3"/>
        <charset val="128"/>
        <scheme val="minor"/>
      </rPr>
      <t>t-CO</t>
    </r>
    <r>
      <rPr>
        <vertAlign val="subscript"/>
        <sz val="11"/>
        <color rgb="FFFF0000"/>
        <rFont val="ＭＳ Ｐゴシック"/>
        <family val="3"/>
        <charset val="128"/>
      </rPr>
      <t>２</t>
    </r>
    <r>
      <rPr>
        <sz val="11"/>
        <color rgb="FFFF0000"/>
        <rFont val="ＭＳ Ｐゴシック"/>
        <family val="3"/>
        <charset val="128"/>
        <scheme val="minor"/>
      </rPr>
      <t>/千kWh</t>
    </r>
    <r>
      <rPr>
        <sz val="11"/>
        <color theme="1"/>
        <rFont val="ＭＳ Ｐゴシック"/>
        <family val="2"/>
        <charset val="128"/>
        <scheme val="minor"/>
      </rPr>
      <t>）</t>
    </r>
    <rPh sb="12" eb="13">
      <t>セン</t>
    </rPh>
    <rPh sb="30" eb="31">
      <t>セン</t>
    </rPh>
    <phoneticPr fontId="9"/>
  </si>
  <si>
    <t>基　準　年　度</t>
    <rPh sb="0" eb="1">
      <t>モト</t>
    </rPh>
    <rPh sb="2" eb="3">
      <t>ジュン</t>
    </rPh>
    <phoneticPr fontId="1"/>
  </si>
  <si>
    <t>目標年度</t>
    <rPh sb="0" eb="2">
      <t>モクヒョウ</t>
    </rPh>
    <rPh sb="2" eb="4">
      <t>ネンド</t>
    </rPh>
    <phoneticPr fontId="1"/>
  </si>
  <si>
    <t>年度から</t>
    <rPh sb="0" eb="2">
      <t>ネンド</t>
    </rPh>
    <phoneticPr fontId="1"/>
  </si>
  <si>
    <t>年度まで</t>
    <rPh sb="0" eb="2">
      <t>ネンド</t>
    </rPh>
    <phoneticPr fontId="1"/>
  </si>
  <si>
    <t>再生可能
エネルギーの
利用</t>
    <phoneticPr fontId="1"/>
  </si>
  <si>
    <t>森林吸収源対策等の実施による温室効果ガスの削減量等</t>
    <phoneticPr fontId="1"/>
  </si>
  <si>
    <t>特定事業者以外の者</t>
    <phoneticPr fontId="1"/>
  </si>
  <si>
    <t xml:space="preserve">（  ） </t>
    <phoneticPr fontId="1"/>
  </si>
  <si>
    <t>吸収量及び
削減量の合計　</t>
    <phoneticPr fontId="1"/>
  </si>
  <si>
    <t>基準年度</t>
    <rPh sb="0" eb="2">
      <t>キジュン</t>
    </rPh>
    <rPh sb="2" eb="4">
      <t>ネンド</t>
    </rPh>
    <phoneticPr fontId="1"/>
  </si>
  <si>
    <t>削減率</t>
    <phoneticPr fontId="1"/>
  </si>
  <si>
    <t>基準年度排出量　</t>
    <rPh sb="0" eb="1">
      <t>モト</t>
    </rPh>
    <rPh sb="1" eb="2">
      <t>ジュン</t>
    </rPh>
    <rPh sb="2" eb="3">
      <t>トシ</t>
    </rPh>
    <rPh sb="3" eb="4">
      <t>ド</t>
    </rPh>
    <rPh sb="4" eb="7">
      <t>ハイシュツリョウ</t>
    </rPh>
    <phoneticPr fontId="1"/>
  </si>
  <si>
    <t>目標年度排出量</t>
    <phoneticPr fontId="1"/>
  </si>
  <si>
    <t>目標を達成するための基本方針</t>
    <phoneticPr fontId="1"/>
  </si>
  <si>
    <r>
      <t>電気事業者</t>
    </r>
    <r>
      <rPr>
        <vertAlign val="superscript"/>
        <sz val="11"/>
        <rFont val="ＭＳ Ｐゴシック"/>
        <family val="3"/>
        <charset val="128"/>
      </rPr>
      <t>*</t>
    </r>
    <r>
      <rPr>
        <sz val="11"/>
        <color theme="1"/>
        <rFont val="ＭＳ Ｐゴシック"/>
        <family val="2"/>
        <charset val="128"/>
        <scheme val="minor"/>
      </rPr>
      <t xml:space="preserve"> </t>
    </r>
    <r>
      <rPr>
        <u/>
        <sz val="9"/>
        <color rgb="FFFF0000"/>
        <rFont val="ＭＳ Ｐゴシック"/>
        <family val="3"/>
        <charset val="128"/>
      </rPr>
      <t>九州電力(株)</t>
    </r>
    <r>
      <rPr>
        <u/>
        <sz val="11"/>
        <color rgb="FFFF0000"/>
        <rFont val="ＭＳ Ｐゴシック"/>
        <family val="3"/>
        <charset val="128"/>
      </rPr>
      <t xml:space="preserve"> </t>
    </r>
    <r>
      <rPr>
        <sz val="11"/>
        <color theme="1"/>
        <rFont val="ＭＳ Ｐゴシック"/>
        <family val="2"/>
        <charset val="128"/>
        <scheme val="minor"/>
      </rPr>
      <t>（昼間買電）</t>
    </r>
    <rPh sb="0" eb="2">
      <t>デンキ</t>
    </rPh>
    <rPh sb="2" eb="5">
      <t>ジギョウシャ</t>
    </rPh>
    <rPh sb="7" eb="9">
      <t>キュウシュウ</t>
    </rPh>
    <rPh sb="9" eb="11">
      <t>デンリョク</t>
    </rPh>
    <rPh sb="11" eb="14">
      <t>カブ</t>
    </rPh>
    <rPh sb="16" eb="18">
      <t>ヒルマ</t>
    </rPh>
    <rPh sb="18" eb="20">
      <t>バイデン</t>
    </rPh>
    <phoneticPr fontId="9"/>
  </si>
  <si>
    <r>
      <t>電気事業者</t>
    </r>
    <r>
      <rPr>
        <vertAlign val="superscript"/>
        <sz val="11"/>
        <rFont val="ＭＳ Ｐゴシック"/>
        <family val="3"/>
        <charset val="128"/>
      </rPr>
      <t>*</t>
    </r>
    <r>
      <rPr>
        <sz val="11"/>
        <color theme="1"/>
        <rFont val="ＭＳ Ｐゴシック"/>
        <family val="2"/>
        <charset val="128"/>
        <scheme val="minor"/>
      </rPr>
      <t xml:space="preserve"> </t>
    </r>
    <r>
      <rPr>
        <u/>
        <sz val="9"/>
        <color rgb="FFFF0000"/>
        <rFont val="ＭＳ Ｐゴシック"/>
        <family val="3"/>
        <charset val="128"/>
      </rPr>
      <t>九州電力(株)</t>
    </r>
    <r>
      <rPr>
        <u/>
        <sz val="11"/>
        <rFont val="ＭＳ Ｐゴシック"/>
        <family val="3"/>
        <charset val="128"/>
      </rPr>
      <t xml:space="preserve"> </t>
    </r>
    <r>
      <rPr>
        <sz val="11"/>
        <color theme="1"/>
        <rFont val="ＭＳ Ｐゴシック"/>
        <family val="2"/>
        <charset val="128"/>
        <scheme val="minor"/>
      </rPr>
      <t>（夜間買電）</t>
    </r>
    <rPh sb="0" eb="2">
      <t>デンキ</t>
    </rPh>
    <rPh sb="2" eb="5">
      <t>ジギョウシャ</t>
    </rPh>
    <rPh sb="7" eb="9">
      <t>キュウシュウ</t>
    </rPh>
    <rPh sb="9" eb="11">
      <t>デンリョク</t>
    </rPh>
    <rPh sb="11" eb="14">
      <t>カブ</t>
    </rPh>
    <rPh sb="16" eb="18">
      <t>ヤカン</t>
    </rPh>
    <rPh sb="18" eb="20">
      <t>バイデン</t>
    </rPh>
    <phoneticPr fontId="9"/>
  </si>
  <si>
    <r>
      <rPr>
        <sz val="10"/>
        <color theme="1"/>
        <rFont val="ＭＳ Ｐゴシック"/>
        <family val="3"/>
        <charset val="128"/>
        <scheme val="minor"/>
      </rPr>
      <t>電気事業者</t>
    </r>
    <r>
      <rPr>
        <vertAlign val="superscript"/>
        <sz val="11"/>
        <rFont val="ＭＳ Ｐゴシック"/>
        <family val="3"/>
        <charset val="128"/>
      </rPr>
      <t>*</t>
    </r>
    <r>
      <rPr>
        <sz val="12"/>
        <color rgb="FFFF0000"/>
        <rFont val="ＭＳ Ｐゴシック"/>
        <family val="3"/>
        <charset val="128"/>
        <scheme val="minor"/>
      </rPr>
      <t xml:space="preserve"> </t>
    </r>
    <r>
      <rPr>
        <u/>
        <sz val="11"/>
        <color rgb="FFFF0000"/>
        <rFont val="ＭＳ Ｐゴシック"/>
        <family val="3"/>
        <charset val="128"/>
      </rPr>
      <t xml:space="preserve">九州電力(株) </t>
    </r>
    <r>
      <rPr>
        <sz val="11"/>
        <color theme="1"/>
        <rFont val="ＭＳ Ｐゴシック"/>
        <family val="2"/>
        <charset val="128"/>
        <scheme val="minor"/>
      </rPr>
      <t>（昼間買電）</t>
    </r>
    <rPh sb="0" eb="2">
      <t>デンキ</t>
    </rPh>
    <rPh sb="2" eb="5">
      <t>ジギョウシャ</t>
    </rPh>
    <rPh sb="7" eb="9">
      <t>キュウシュウ</t>
    </rPh>
    <rPh sb="9" eb="11">
      <t>デンリョク</t>
    </rPh>
    <rPh sb="11" eb="14">
      <t>カブ</t>
    </rPh>
    <rPh sb="16" eb="18">
      <t>ヒルマ</t>
    </rPh>
    <rPh sb="18" eb="20">
      <t>バイデン</t>
    </rPh>
    <phoneticPr fontId="9"/>
  </si>
  <si>
    <r>
      <rPr>
        <sz val="10"/>
        <color theme="1"/>
        <rFont val="ＭＳ Ｐゴシック"/>
        <family val="3"/>
        <charset val="128"/>
        <scheme val="minor"/>
      </rPr>
      <t>電気事業者</t>
    </r>
    <r>
      <rPr>
        <vertAlign val="superscript"/>
        <sz val="11"/>
        <rFont val="ＭＳ Ｐゴシック"/>
        <family val="3"/>
        <charset val="128"/>
      </rPr>
      <t>*</t>
    </r>
    <r>
      <rPr>
        <sz val="11"/>
        <color theme="1"/>
        <rFont val="ＭＳ Ｐゴシック"/>
        <family val="2"/>
        <charset val="128"/>
        <scheme val="minor"/>
      </rPr>
      <t xml:space="preserve"> </t>
    </r>
    <r>
      <rPr>
        <u/>
        <sz val="11"/>
        <color rgb="FFFF0000"/>
        <rFont val="ＭＳ Ｐゴシック"/>
        <family val="3"/>
        <charset val="128"/>
      </rPr>
      <t xml:space="preserve">九州電力(株) </t>
    </r>
    <r>
      <rPr>
        <sz val="11"/>
        <color theme="1"/>
        <rFont val="ＭＳ Ｐゴシック"/>
        <family val="2"/>
        <charset val="128"/>
        <scheme val="minor"/>
      </rPr>
      <t>（夜間買電）</t>
    </r>
    <rPh sb="0" eb="2">
      <t>デンキ</t>
    </rPh>
    <rPh sb="2" eb="5">
      <t>ジギョウシャ</t>
    </rPh>
    <rPh sb="7" eb="9">
      <t>キュウシュウ</t>
    </rPh>
    <rPh sb="9" eb="11">
      <t>デンリョク</t>
    </rPh>
    <rPh sb="11" eb="14">
      <t>カブ</t>
    </rPh>
    <rPh sb="16" eb="18">
      <t>ヤカン</t>
    </rPh>
    <rPh sb="18" eb="20">
      <t>バイデン</t>
    </rPh>
    <phoneticPr fontId="9"/>
  </si>
  <si>
    <t>基本方針に基づき講ずる措置</t>
    <phoneticPr fontId="1"/>
  </si>
  <si>
    <t>事業活動に伴う温室効果ガスの排出の量</t>
    <phoneticPr fontId="1"/>
  </si>
  <si>
    <t>燃料・熱</t>
    <rPh sb="0" eb="2">
      <t>ネンリョウ</t>
    </rPh>
    <rPh sb="3" eb="4">
      <t>ネツ</t>
    </rPh>
    <phoneticPr fontId="9"/>
  </si>
  <si>
    <t>トン</t>
    <phoneticPr fontId="1"/>
  </si>
  <si>
    <t xml:space="preserve">（  ） </t>
    <phoneticPr fontId="1"/>
  </si>
  <si>
    <t>（　　　　　　　）</t>
    <phoneticPr fontId="1"/>
  </si>
  <si>
    <t>（　　　　　　　）</t>
    <phoneticPr fontId="1"/>
  </si>
  <si>
    <r>
      <t>電気のCO</t>
    </r>
    <r>
      <rPr>
        <vertAlign val="subscript"/>
        <sz val="10"/>
        <rFont val="ＭＳ Ｐゴシック"/>
        <family val="3"/>
        <charset val="128"/>
      </rPr>
      <t>２</t>
    </r>
    <r>
      <rPr>
        <sz val="10"/>
        <rFont val="ＭＳ Ｐゴシック"/>
        <family val="3"/>
        <charset val="128"/>
      </rPr>
      <t>量は，環境省のホームページで公開されている電気事業者別二酸化炭素排出係数（参考３）の小売り電気事業者一覧に記載されている基礎排出係数を使用して算定してください。</t>
    </r>
    <r>
      <rPr>
        <u/>
        <sz val="10"/>
        <color indexed="10"/>
        <rFont val="ＭＳ Ｐゴシック"/>
        <family val="3"/>
        <charset val="128"/>
      </rPr>
      <t>（入力されている数値は九州電力(株)のものです。）</t>
    </r>
    <rPh sb="0" eb="2">
      <t>デンキ</t>
    </rPh>
    <rPh sb="6" eb="7">
      <t>リョウ</t>
    </rPh>
    <rPh sb="48" eb="50">
      <t>コウ</t>
    </rPh>
    <rPh sb="51" eb="53">
      <t>デンキ</t>
    </rPh>
    <rPh sb="53" eb="56">
      <t>ジギョウシャ</t>
    </rPh>
    <rPh sb="56" eb="58">
      <t>イチラン</t>
    </rPh>
    <rPh sb="59" eb="61">
      <t>キサイ</t>
    </rPh>
    <rPh sb="66" eb="68">
      <t>キソ</t>
    </rPh>
    <rPh sb="68" eb="70">
      <t>ハイシュツ</t>
    </rPh>
    <rPh sb="70" eb="72">
      <t>ケイスウ</t>
    </rPh>
    <rPh sb="77" eb="79">
      <t>サンテイ</t>
    </rPh>
    <rPh sb="87" eb="89">
      <t>ニュウリョク</t>
    </rPh>
    <rPh sb="94" eb="96">
      <t>スウチ</t>
    </rPh>
    <rPh sb="97" eb="99">
      <t>キュウシュウ</t>
    </rPh>
    <rPh sb="99" eb="101">
      <t>デンリョク</t>
    </rPh>
    <rPh sb="101" eb="104">
      <t>カブ</t>
    </rPh>
    <phoneticPr fontId="9"/>
  </si>
  <si>
    <t xml:space="preserve">    基準年度（　　　年度）　　　　　　　　　　　　　　　　　　　　　　</t>
    <phoneticPr fontId="1"/>
  </si>
  <si>
    <t xml:space="preserve">    目標年度（　　　年度）　　　　　　　　　　　　　　　　　　　　　　</t>
    <phoneticPr fontId="1"/>
  </si>
  <si>
    <t>　</t>
    <phoneticPr fontId="1"/>
  </si>
  <si>
    <t>温 室 効 果 ガ ス 排 出 量 削 減 計 画 書</t>
    <rPh sb="16" eb="17">
      <t>リョウ</t>
    </rPh>
    <rPh sb="18" eb="19">
      <t>サク</t>
    </rPh>
    <rPh sb="20" eb="21">
      <t>ゲン</t>
    </rPh>
    <phoneticPr fontId="1"/>
  </si>
  <si>
    <t>事業活動に伴う温室効果ガスの排出の量の削減について自ら定める目標</t>
    <rPh sb="19" eb="21">
      <t>サクゲン</t>
    </rPh>
    <phoneticPr fontId="1"/>
  </si>
  <si>
    <t xml:space="preserve">    温室効果ガス排出量削減計画書         実施状況報告書</t>
    <rPh sb="12" eb="13">
      <t>リョウ</t>
    </rPh>
    <rPh sb="13" eb="15">
      <t>サクゲン</t>
    </rPh>
    <phoneticPr fontId="1"/>
  </si>
  <si>
    <t>温 室 効 果 ガ ス 排 出 量 内 訳 書</t>
    <rPh sb="16" eb="17">
      <t>リョウ</t>
    </rPh>
    <rPh sb="18" eb="19">
      <t>ウチ</t>
    </rPh>
    <rPh sb="20" eb="21">
      <t>ヤク</t>
    </rPh>
    <phoneticPr fontId="1"/>
  </si>
  <si>
    <t>温 室 効 果 ガ ス 排 出 量 内 訳 書</t>
    <rPh sb="16" eb="17">
      <t>リョウ</t>
    </rPh>
    <rPh sb="18" eb="19">
      <t>ウチ</t>
    </rPh>
    <rPh sb="20" eb="21">
      <t>ヤク</t>
    </rPh>
    <rPh sb="22" eb="23">
      <t>ショ</t>
    </rPh>
    <phoneticPr fontId="1"/>
  </si>
  <si>
    <t>R5年提出用</t>
    <rPh sb="2" eb="3">
      <t>ネン</t>
    </rPh>
    <rPh sb="3" eb="5">
      <t>テイシュツ</t>
    </rPh>
    <rPh sb="5" eb="6">
      <t>ヨウ</t>
    </rPh>
    <phoneticPr fontId="1"/>
  </si>
  <si>
    <t>－</t>
  </si>
  <si>
    <t>-</t>
  </si>
  <si>
    <t>燃料及び熱のCO₂量は，下の備考を参考にして算定してください。</t>
    <rPh sb="1" eb="3">
      <t>デンキ</t>
    </rPh>
    <rPh sb="7" eb="9">
      <t>ハイシュツ</t>
    </rPh>
    <rPh sb="9" eb="11">
      <t>ケイスウ</t>
    </rPh>
    <rPh sb="12" eb="13">
      <t>シタ</t>
    </rPh>
    <rPh sb="14" eb="16">
      <t>ビコウ</t>
    </rPh>
    <rPh sb="17" eb="19">
      <t>サンコウ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</si>
</sst>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Red]\-#,##0.0"/>
    <numFmt numFmtId="177" formatCode="#,##0.0"/>
    <numFmt numFmtId="178" formatCode="#,##0.000"/>
    <numFmt numFmtId="179" formatCode="#,##0.0000;[Red]\-#,##0.0000"/>
    <numFmt numFmtId="180" formatCode="0.0"/>
    <numFmt numFmtId="181" formatCode="0.000"/>
    <numFmt numFmtId="182" formatCode="#,##0_);[Red]\(#,##0\)"/>
    <numFmt numFmtId="183" formatCode="#,###"/>
    <numFmt numFmtId="184" formatCode="0_);[Red]\(0\)"/>
    <numFmt numFmtId="185" formatCode="#,##0.0_ "/>
    <numFmt numFmtId="186" formatCode="#,##0.0_);[Red]\(#,##0.0\)"/>
  </numFmts>
  <fonts count="53" x14ac:knownFonts="1">
    <font>
      <sz val="11"/>
      <color theme="1"/>
      <name val="ＭＳ Ｐゴシック"/>
      <family val="2"/>
      <charset val="128"/>
      <scheme val="minor"/>
    </font>
    <font>
      <sz val="6"/>
      <name val="ＭＳ Ｐゴシック"/>
      <family val="2"/>
      <charset val="128"/>
      <scheme val="minor"/>
    </font>
    <font>
      <sz val="9"/>
      <color rgb="FF000000"/>
      <name val="ＭＳ 明朝"/>
      <family val="1"/>
      <charset val="128"/>
    </font>
    <font>
      <sz val="10"/>
      <color rgb="FF000000"/>
      <name val="ＭＳ 明朝"/>
      <family val="1"/>
      <charset val="128"/>
    </font>
    <font>
      <sz val="7"/>
      <color rgb="FF000000"/>
      <name val="ＭＳ 明朝"/>
      <family val="1"/>
      <charset val="128"/>
    </font>
    <font>
      <sz val="10"/>
      <color theme="1"/>
      <name val="ＭＳ 明朝"/>
      <family val="1"/>
      <charset val="128"/>
    </font>
    <font>
      <sz val="11"/>
      <color theme="1"/>
      <name val="ＭＳ Ｐゴシック"/>
      <family val="2"/>
      <charset val="128"/>
      <scheme val="minor"/>
    </font>
    <font>
      <sz val="8"/>
      <color theme="1"/>
      <name val="ＭＳ 明朝"/>
      <family val="1"/>
      <charset val="128"/>
    </font>
    <font>
      <b/>
      <sz val="2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b/>
      <sz val="11"/>
      <name val="JustWabunMarkG"/>
      <charset val="2"/>
    </font>
    <font>
      <vertAlign val="superscript"/>
      <sz val="11"/>
      <name val="ＭＳ Ｐゴシック"/>
      <family val="3"/>
      <charset val="128"/>
    </font>
    <font>
      <u/>
      <sz val="11"/>
      <name val="ＭＳ Ｐゴシック"/>
      <family val="3"/>
      <charset val="128"/>
    </font>
    <font>
      <sz val="14"/>
      <name val="ＭＳ Ｐゴシック"/>
      <family val="3"/>
      <charset val="128"/>
    </font>
    <font>
      <b/>
      <sz val="10"/>
      <name val="ＭＳ Ｐゴシック"/>
      <family val="3"/>
      <charset val="128"/>
    </font>
    <font>
      <sz val="11"/>
      <color rgb="FF000000"/>
      <name val="ＭＳ 明朝"/>
      <family val="1"/>
      <charset val="128"/>
    </font>
    <font>
      <b/>
      <sz val="12"/>
      <color theme="1"/>
      <name val="ＭＳ 明朝"/>
      <family val="1"/>
      <charset val="128"/>
    </font>
    <font>
      <sz val="9"/>
      <color theme="1"/>
      <name val="ＭＳ 明朝"/>
      <family val="1"/>
      <charset val="128"/>
    </font>
    <font>
      <vertAlign val="superscript"/>
      <sz val="9"/>
      <color theme="1"/>
      <name val="ＭＳ 明朝"/>
      <family val="1"/>
      <charset val="128"/>
    </font>
    <font>
      <sz val="12"/>
      <color theme="1"/>
      <name val="ＭＳ 明朝"/>
      <family val="1"/>
      <charset val="128"/>
    </font>
    <font>
      <sz val="12"/>
      <color rgb="FF000000"/>
      <name val="ＭＳ 明朝"/>
      <family val="1"/>
      <charset val="128"/>
    </font>
    <font>
      <sz val="10"/>
      <color theme="1"/>
      <name val="ＭＳ Ｐゴシック"/>
      <family val="3"/>
      <charset val="128"/>
      <scheme val="minor"/>
    </font>
    <font>
      <sz val="11"/>
      <color theme="1"/>
      <name val="ＭＳ Ｐゴシック"/>
      <family val="3"/>
      <charset val="128"/>
      <scheme val="minor"/>
    </font>
    <font>
      <vertAlign val="subscript"/>
      <sz val="11"/>
      <color rgb="FF000000"/>
      <name val="ＭＳ 明朝"/>
      <family val="1"/>
      <charset val="128"/>
    </font>
    <font>
      <b/>
      <sz val="12"/>
      <color rgb="FF000000"/>
      <name val="ＭＳ 明朝"/>
      <family val="1"/>
      <charset val="128"/>
    </font>
    <font>
      <b/>
      <sz val="14"/>
      <color rgb="FF000000"/>
      <name val="ＭＳ 明朝"/>
      <family val="1"/>
      <charset val="128"/>
    </font>
    <font>
      <b/>
      <sz val="14"/>
      <color theme="1"/>
      <name val="ＭＳ 明朝"/>
      <family val="1"/>
      <charset val="128"/>
    </font>
    <font>
      <vertAlign val="superscript"/>
      <sz val="10"/>
      <name val="ＭＳ Ｐゴシック"/>
      <family val="3"/>
      <charset val="128"/>
    </font>
    <font>
      <b/>
      <sz val="11"/>
      <color rgb="FFFF0000"/>
      <name val="ＭＳ Ｐゴシック"/>
      <family val="3"/>
      <charset val="128"/>
    </font>
    <font>
      <b/>
      <vertAlign val="subscript"/>
      <sz val="11"/>
      <name val="ＭＳ Ｐゴシック"/>
      <family val="3"/>
      <charset val="128"/>
    </font>
    <font>
      <u/>
      <sz val="10"/>
      <color indexed="10"/>
      <name val="ＭＳ Ｐゴシック"/>
      <family val="3"/>
      <charset val="128"/>
    </font>
    <font>
      <vertAlign val="subscript"/>
      <sz val="10"/>
      <name val="ＭＳ Ｐゴシック"/>
      <family val="3"/>
      <charset val="128"/>
    </font>
    <font>
      <sz val="11"/>
      <color indexed="10"/>
      <name val="ＭＳ Ｐゴシック"/>
      <family val="3"/>
      <charset val="128"/>
    </font>
    <font>
      <sz val="14"/>
      <color indexed="10"/>
      <name val="ＭＳ Ｐゴシック"/>
      <family val="3"/>
      <charset val="128"/>
    </font>
    <font>
      <vertAlign val="subscript"/>
      <sz val="11"/>
      <name val="ＭＳ Ｐゴシック"/>
      <family val="3"/>
      <charset val="128"/>
    </font>
    <font>
      <sz val="11"/>
      <color rgb="FFFF0000"/>
      <name val="ＭＳ Ｐゴシック"/>
      <family val="3"/>
      <charset val="128"/>
      <scheme val="minor"/>
    </font>
    <font>
      <vertAlign val="subscript"/>
      <sz val="11"/>
      <color rgb="FFFF0000"/>
      <name val="ＭＳ Ｐゴシック"/>
      <family val="3"/>
      <charset val="128"/>
    </font>
    <font>
      <sz val="14"/>
      <color theme="1"/>
      <name val="ＭＳ Ｐゴシック"/>
      <family val="2"/>
      <charset val="128"/>
      <scheme val="minor"/>
    </font>
    <font>
      <b/>
      <sz val="14"/>
      <color theme="1"/>
      <name val="ＭＳ Ｐゴシック"/>
      <family val="3"/>
      <charset val="128"/>
      <scheme val="minor"/>
    </font>
    <font>
      <b/>
      <sz val="12"/>
      <name val="ＭＳ 明朝"/>
      <family val="1"/>
      <charset val="128"/>
    </font>
    <font>
      <u/>
      <sz val="9"/>
      <color rgb="FFFF0000"/>
      <name val="ＭＳ Ｐゴシック"/>
      <family val="3"/>
      <charset val="128"/>
    </font>
    <font>
      <u/>
      <sz val="11"/>
      <color rgb="FFFF0000"/>
      <name val="ＭＳ Ｐゴシック"/>
      <family val="3"/>
      <charset val="128"/>
    </font>
    <font>
      <sz val="12"/>
      <color rgb="FFFF0000"/>
      <name val="ＭＳ Ｐゴシック"/>
      <family val="3"/>
      <charset val="128"/>
      <scheme val="minor"/>
    </font>
    <font>
      <sz val="10"/>
      <name val="ＭＳ 明朝"/>
      <family val="1"/>
      <charset val="128"/>
    </font>
    <font>
      <sz val="11"/>
      <color theme="1"/>
      <name val="ＭＳ 明朝"/>
      <family val="1"/>
      <charset val="128"/>
    </font>
    <font>
      <sz val="6"/>
      <color rgb="FF000000"/>
      <name val="ＭＳ 明朝"/>
      <family val="1"/>
      <charset val="128"/>
    </font>
    <font>
      <b/>
      <sz val="11"/>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599963377788628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bgColor indexed="64"/>
      </patternFill>
    </fill>
  </fills>
  <borders count="77">
    <border>
      <left/>
      <right/>
      <top/>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hair">
        <color rgb="FF000000"/>
      </left>
      <right style="double">
        <color rgb="FF000000"/>
      </right>
      <top style="thin">
        <color rgb="FF000000"/>
      </top>
      <bottom style="thin">
        <color rgb="FF000000"/>
      </bottom>
      <diagonal/>
    </border>
    <border diagonalUp="1">
      <left style="double">
        <color rgb="FF000000"/>
      </left>
      <right style="hair">
        <color rgb="FF000000"/>
      </right>
      <top style="thin">
        <color rgb="FF000000"/>
      </top>
      <bottom style="thin">
        <color rgb="FF000000"/>
      </bottom>
      <diagonal style="thin">
        <color rgb="FF000000"/>
      </diagonal>
    </border>
    <border>
      <left style="thin">
        <color rgb="FF000000"/>
      </left>
      <right style="double">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indexed="64"/>
      </top>
      <bottom/>
      <diagonal/>
    </border>
    <border>
      <left/>
      <right style="thin">
        <color rgb="FF000000"/>
      </right>
      <top style="thin">
        <color indexed="64"/>
      </top>
      <bottom style="thin">
        <color auto="1"/>
      </bottom>
      <diagonal/>
    </border>
    <border>
      <left/>
      <right style="thin">
        <color auto="1"/>
      </right>
      <top/>
      <bottom style="thin">
        <color rgb="FF000000"/>
      </bottom>
      <diagonal/>
    </border>
    <border>
      <left/>
      <right/>
      <top style="thin">
        <color rgb="FF000000"/>
      </top>
      <bottom style="thin">
        <color indexed="64"/>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9">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horizontal="left" vertical="center"/>
    </xf>
    <xf numFmtId="0" fontId="5" fillId="0" borderId="0" xfId="0" applyFont="1">
      <alignment vertical="center"/>
    </xf>
    <xf numFmtId="0" fontId="0" fillId="0" borderId="0" xfId="0" applyAlignment="1">
      <alignment horizontal="center" vertical="center"/>
    </xf>
    <xf numFmtId="49" fontId="11" fillId="0" borderId="5"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0" borderId="13" xfId="0" applyFont="1" applyBorder="1" applyAlignment="1">
      <alignment horizontal="center" vertical="center" shrinkToFit="1"/>
    </xf>
    <xf numFmtId="0" fontId="13" fillId="0" borderId="13" xfId="0" applyFont="1" applyBorder="1" applyAlignment="1">
      <alignment vertical="center" shrinkToFit="1"/>
    </xf>
    <xf numFmtId="177" fontId="13" fillId="0" borderId="13" xfId="0" applyNumberFormat="1" applyFont="1" applyBorder="1" applyAlignment="1">
      <alignment vertical="center" shrinkToFit="1"/>
    </xf>
    <xf numFmtId="176" fontId="13" fillId="0" borderId="13" xfId="1" applyNumberFormat="1" applyFont="1" applyBorder="1" applyAlignment="1">
      <alignment vertical="center" shrinkToFit="1"/>
    </xf>
    <xf numFmtId="0" fontId="0" fillId="0" borderId="13" xfId="0" applyFont="1" applyBorder="1" applyAlignment="1">
      <alignment horizontal="center" vertical="center" shrinkToFit="1"/>
    </xf>
    <xf numFmtId="177" fontId="13" fillId="0" borderId="13" xfId="0" applyNumberFormat="1" applyFont="1" applyFill="1" applyBorder="1" applyAlignment="1" applyProtection="1">
      <alignment vertical="center" shrinkToFit="1"/>
      <protection locked="0"/>
    </xf>
    <xf numFmtId="0" fontId="13" fillId="0" borderId="13" xfId="0" applyFont="1" applyFill="1" applyBorder="1" applyAlignment="1">
      <alignment vertical="center" shrinkToFit="1"/>
    </xf>
    <xf numFmtId="177" fontId="13" fillId="0" borderId="13" xfId="0" applyNumberFormat="1" applyFont="1" applyFill="1" applyBorder="1" applyAlignment="1">
      <alignment vertical="center" shrinkToFit="1"/>
    </xf>
    <xf numFmtId="178" fontId="13" fillId="0" borderId="13" xfId="0" applyNumberFormat="1" applyFont="1" applyBorder="1" applyAlignment="1">
      <alignment vertical="center" shrinkToFit="1"/>
    </xf>
    <xf numFmtId="176" fontId="15" fillId="0" borderId="13" xfId="0" applyNumberFormat="1" applyFont="1" applyBorder="1" applyAlignment="1">
      <alignment horizontal="right" vertical="center" shrinkToFit="1"/>
    </xf>
    <xf numFmtId="0" fontId="15" fillId="0" borderId="13" xfId="0" applyFont="1" applyBorder="1" applyAlignment="1">
      <alignment horizontal="right" vertical="center" shrinkToFit="1"/>
    </xf>
    <xf numFmtId="179" fontId="13" fillId="0" borderId="13" xfId="1" applyNumberFormat="1" applyFont="1" applyBorder="1" applyAlignment="1">
      <alignment vertical="center" shrinkToFit="1"/>
    </xf>
    <xf numFmtId="0" fontId="15" fillId="0" borderId="13" xfId="0" applyFont="1" applyFill="1" applyBorder="1" applyAlignment="1">
      <alignment horizontal="center" vertical="center" shrinkToFit="1"/>
    </xf>
    <xf numFmtId="177" fontId="13" fillId="0" borderId="13" xfId="0" applyNumberFormat="1" applyFont="1" applyBorder="1" applyAlignment="1">
      <alignment horizontal="center" vertical="center" shrinkToFit="1"/>
    </xf>
    <xf numFmtId="176" fontId="13" fillId="0" borderId="13" xfId="1" applyNumberFormat="1" applyFont="1" applyBorder="1" applyAlignment="1">
      <alignment horizontal="center" vertical="center" shrinkToFit="1"/>
    </xf>
    <xf numFmtId="176" fontId="15" fillId="0" borderId="13" xfId="1" applyNumberFormat="1" applyFont="1" applyBorder="1" applyAlignment="1">
      <alignment vertical="center" shrinkToFit="1"/>
    </xf>
    <xf numFmtId="0" fontId="15" fillId="0" borderId="14" xfId="0" applyFont="1" applyBorder="1" applyAlignment="1">
      <alignment horizontal="right" vertical="center" shrinkToFit="1"/>
    </xf>
    <xf numFmtId="176" fontId="15" fillId="0" borderId="14" xfId="1" applyNumberFormat="1" applyFont="1" applyBorder="1" applyAlignment="1">
      <alignment vertical="center" shrinkToFit="1"/>
    </xf>
    <xf numFmtId="0" fontId="15" fillId="0" borderId="5" xfId="0" applyFont="1" applyBorder="1" applyAlignment="1">
      <alignment vertical="center" shrinkToFit="1"/>
    </xf>
    <xf numFmtId="0" fontId="13" fillId="0" borderId="0" xfId="0" applyFont="1" applyFill="1">
      <alignment vertical="center"/>
    </xf>
    <xf numFmtId="0" fontId="13" fillId="0" borderId="0" xfId="0" applyFont="1">
      <alignment vertical="center"/>
    </xf>
    <xf numFmtId="0" fontId="13" fillId="0" borderId="6" xfId="0" applyFont="1" applyFill="1" applyBorder="1">
      <alignment vertical="center"/>
    </xf>
    <xf numFmtId="0" fontId="13" fillId="0" borderId="6" xfId="0" applyFont="1" applyBorder="1">
      <alignment vertical="center"/>
    </xf>
    <xf numFmtId="0" fontId="13" fillId="0" borderId="7" xfId="0" applyFont="1" applyBorder="1">
      <alignment vertical="center"/>
    </xf>
    <xf numFmtId="0" fontId="13" fillId="0" borderId="0" xfId="0" applyFont="1" applyFill="1" applyBorder="1">
      <alignment vertical="center"/>
    </xf>
    <xf numFmtId="0" fontId="13" fillId="0" borderId="0" xfId="0" applyFont="1" applyBorder="1">
      <alignment vertical="center"/>
    </xf>
    <xf numFmtId="0" fontId="13" fillId="0" borderId="9" xfId="0" applyFont="1" applyBorder="1">
      <alignment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3" fillId="0" borderId="0" xfId="0" applyFont="1" applyBorder="1" applyAlignment="1">
      <alignment horizontal="left" vertical="center" indent="1"/>
    </xf>
    <xf numFmtId="0" fontId="3" fillId="0" borderId="0" xfId="0" applyFont="1" applyBorder="1" applyAlignment="1">
      <alignment vertical="center" wrapText="1"/>
    </xf>
    <xf numFmtId="0" fontId="23" fillId="0" borderId="0" xfId="0" applyFont="1" applyAlignment="1">
      <alignment horizontal="justify" vertical="center"/>
    </xf>
    <xf numFmtId="0" fontId="23" fillId="0" borderId="0" xfId="0" applyFont="1">
      <alignment vertical="center"/>
    </xf>
    <xf numFmtId="0" fontId="13" fillId="0" borderId="13" xfId="0" applyFont="1" applyBorder="1" applyAlignment="1">
      <alignment horizontal="center" vertical="center" shrinkToFit="1"/>
    </xf>
    <xf numFmtId="0" fontId="25" fillId="0" borderId="0" xfId="0" applyFont="1">
      <alignment vertical="center"/>
    </xf>
    <xf numFmtId="0" fontId="0" fillId="0" borderId="8" xfId="0" applyBorder="1" applyAlignment="1">
      <alignment vertical="center"/>
    </xf>
    <xf numFmtId="49" fontId="0" fillId="0" borderId="8" xfId="0" applyNumberFormat="1" applyBorder="1" applyAlignment="1">
      <alignment vertical="center"/>
    </xf>
    <xf numFmtId="0" fontId="0" fillId="0" borderId="10" xfId="0" applyBorder="1" applyAlignment="1">
      <alignment vertical="center"/>
    </xf>
    <xf numFmtId="0" fontId="0" fillId="0" borderId="13" xfId="0" applyFont="1" applyBorder="1" applyAlignment="1">
      <alignment horizontal="left" vertical="center" shrinkToFit="1"/>
    </xf>
    <xf numFmtId="0" fontId="13" fillId="0" borderId="13" xfId="0" applyFont="1" applyBorder="1" applyAlignment="1">
      <alignment horizontal="left" vertical="center" indent="1" shrinkToFit="1"/>
    </xf>
    <xf numFmtId="0" fontId="13" fillId="0" borderId="13" xfId="0" applyFont="1" applyBorder="1" applyAlignment="1">
      <alignment horizontal="left" vertical="center" wrapText="1" indent="1" shrinkToFit="1"/>
    </xf>
    <xf numFmtId="0" fontId="10" fillId="0" borderId="0" xfId="0" applyFont="1" applyAlignment="1">
      <alignment horizontal="right" vertical="center"/>
    </xf>
    <xf numFmtId="0" fontId="13" fillId="0" borderId="13" xfId="0" applyFont="1" applyFill="1" applyBorder="1" applyAlignment="1">
      <alignment horizontal="center" vertical="center" shrinkToFit="1"/>
    </xf>
    <xf numFmtId="0" fontId="3" fillId="0" borderId="0"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0" xfId="0" applyFont="1" applyBorder="1" applyAlignment="1">
      <alignment horizontal="right" vertical="center" wrapText="1"/>
    </xf>
    <xf numFmtId="0" fontId="23" fillId="0" borderId="0" xfId="0" applyFont="1" applyAlignment="1">
      <alignment horizontal="left" vertical="center"/>
    </xf>
    <xf numFmtId="0" fontId="23" fillId="0" borderId="44"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34" xfId="0" applyFont="1" applyBorder="1" applyAlignment="1">
      <alignment horizontal="distributed" vertical="center" wrapText="1"/>
    </xf>
    <xf numFmtId="0" fontId="5" fillId="0" borderId="43" xfId="0" applyFont="1" applyBorder="1" applyAlignment="1">
      <alignment horizontal="center" vertical="center" wrapText="1"/>
    </xf>
    <xf numFmtId="0" fontId="23" fillId="0" borderId="0" xfId="0" applyFont="1" applyBorder="1" applyAlignment="1">
      <alignment vertical="center" wrapText="1"/>
    </xf>
    <xf numFmtId="0" fontId="23" fillId="0" borderId="55"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60" xfId="0" applyFont="1" applyBorder="1" applyAlignment="1">
      <alignment horizontal="center" vertical="center" wrapText="1"/>
    </xf>
    <xf numFmtId="0" fontId="21" fillId="0" borderId="63" xfId="0" applyFont="1" applyBorder="1" applyAlignment="1">
      <alignment vertical="center" wrapText="1"/>
    </xf>
    <xf numFmtId="0" fontId="23" fillId="0" borderId="29"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52" xfId="0" applyFont="1" applyBorder="1" applyAlignment="1">
      <alignment horizontal="center"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23" fillId="0" borderId="34" xfId="0" applyFont="1" applyBorder="1" applyAlignment="1">
      <alignment horizontal="distributed" vertical="center" wrapText="1" indent="1"/>
    </xf>
    <xf numFmtId="0" fontId="0" fillId="0" borderId="0" xfId="0" applyBorder="1" applyAlignment="1">
      <alignment horizontal="left" vertical="center"/>
    </xf>
    <xf numFmtId="0" fontId="0" fillId="0" borderId="13" xfId="0" applyFont="1" applyFill="1" applyBorder="1" applyAlignment="1">
      <alignment horizontal="right" vertical="center" shrinkToFit="1"/>
    </xf>
    <xf numFmtId="176" fontId="13" fillId="0" borderId="13" xfId="1" applyNumberFormat="1" applyFont="1" applyFill="1" applyBorder="1" applyAlignment="1">
      <alignment horizontal="right" vertical="center" shrinkToFit="1"/>
    </xf>
    <xf numFmtId="0" fontId="28" fillId="0" borderId="13" xfId="0" applyFont="1" applyBorder="1" applyAlignment="1">
      <alignment horizontal="left" vertical="center" shrinkToFit="1"/>
    </xf>
    <xf numFmtId="0" fontId="28" fillId="0" borderId="13" xfId="0" applyFont="1" applyFill="1" applyBorder="1" applyAlignment="1">
      <alignment horizontal="left" vertical="center" shrinkToFit="1"/>
    </xf>
    <xf numFmtId="0" fontId="23" fillId="0" borderId="44" xfId="0" applyFont="1" applyFill="1" applyBorder="1" applyAlignment="1">
      <alignment horizontal="center" vertical="center" wrapText="1"/>
    </xf>
    <xf numFmtId="0" fontId="5" fillId="3" borderId="35" xfId="0" applyFont="1" applyFill="1" applyBorder="1">
      <alignment vertical="center"/>
    </xf>
    <xf numFmtId="0" fontId="5" fillId="3" borderId="38" xfId="0" applyFont="1" applyFill="1" applyBorder="1">
      <alignment vertical="center"/>
    </xf>
    <xf numFmtId="0" fontId="5" fillId="3" borderId="37" xfId="0" applyFont="1" applyFill="1" applyBorder="1">
      <alignment vertical="center"/>
    </xf>
    <xf numFmtId="0" fontId="21" fillId="0" borderId="0" xfId="0" applyFont="1" applyFill="1" applyBorder="1" applyAlignment="1">
      <alignment vertical="center" wrapText="1"/>
    </xf>
    <xf numFmtId="0" fontId="21" fillId="0" borderId="38" xfId="0" applyFont="1" applyFill="1" applyBorder="1" applyAlignment="1">
      <alignment vertical="center" wrapText="1"/>
    </xf>
    <xf numFmtId="0" fontId="34" fillId="0" borderId="13" xfId="0" applyFont="1" applyFill="1" applyBorder="1" applyAlignment="1">
      <alignment vertical="center" shrinkToFit="1"/>
    </xf>
    <xf numFmtId="0" fontId="0" fillId="0" borderId="0" xfId="0" applyFill="1" applyBorder="1">
      <alignment vertical="center"/>
    </xf>
    <xf numFmtId="181"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4" fillId="0" borderId="0" xfId="0" applyFont="1" applyFill="1" applyBorder="1" applyAlignment="1">
      <alignment vertical="center" wrapText="1"/>
    </xf>
    <xf numFmtId="182" fontId="25" fillId="0" borderId="42" xfId="0" applyNumberFormat="1" applyFont="1" applyBorder="1" applyAlignment="1">
      <alignment horizontal="right" vertical="center" shrinkToFit="1"/>
    </xf>
    <xf numFmtId="182" fontId="25" fillId="0" borderId="44" xfId="0" applyNumberFormat="1" applyFont="1" applyBorder="1" applyAlignment="1">
      <alignment horizontal="right" vertical="center" shrinkToFit="1"/>
    </xf>
    <xf numFmtId="182" fontId="25" fillId="0" borderId="45" xfId="0" applyNumberFormat="1" applyFont="1" applyBorder="1" applyAlignment="1">
      <alignment horizontal="right" vertical="center" shrinkToFit="1"/>
    </xf>
    <xf numFmtId="182" fontId="22" fillId="0" borderId="44" xfId="0" applyNumberFormat="1" applyFont="1" applyBorder="1" applyAlignment="1">
      <alignment horizontal="right" vertical="center" shrinkToFit="1"/>
    </xf>
    <xf numFmtId="0" fontId="38" fillId="0" borderId="5" xfId="0" applyFont="1" applyBorder="1" applyAlignment="1">
      <alignment vertical="center"/>
    </xf>
    <xf numFmtId="0" fontId="0" fillId="0" borderId="0" xfId="0" applyFont="1" applyBorder="1" applyAlignment="1">
      <alignment horizontal="left" vertical="center" indent="1"/>
    </xf>
    <xf numFmtId="0" fontId="43" fillId="0" borderId="0" xfId="0" applyFont="1" applyAlignment="1">
      <alignment horizontal="right" vertical="center"/>
    </xf>
    <xf numFmtId="0" fontId="44" fillId="0" borderId="0" xfId="0" applyFont="1" applyAlignment="1">
      <alignment horizontal="right" vertical="center"/>
    </xf>
    <xf numFmtId="0" fontId="11" fillId="0" borderId="0" xfId="0" applyFont="1" applyBorder="1"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5" fillId="0" borderId="0" xfId="0" applyFont="1" applyAlignment="1">
      <alignment horizontal="left" vertical="center"/>
    </xf>
    <xf numFmtId="0" fontId="3" fillId="0" borderId="31" xfId="0" applyFont="1" applyBorder="1" applyAlignment="1">
      <alignment horizontal="center" vertical="center" wrapText="1"/>
    </xf>
    <xf numFmtId="0" fontId="5" fillId="0" borderId="0" xfId="0" applyFont="1" applyAlignment="1">
      <alignment horizontal="left" vertical="center"/>
    </xf>
    <xf numFmtId="0" fontId="3" fillId="2" borderId="3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1" fillId="3" borderId="36" xfId="0" applyFont="1" applyFill="1" applyBorder="1" applyAlignment="1">
      <alignment vertical="center" wrapText="1"/>
    </xf>
    <xf numFmtId="0" fontId="5" fillId="3" borderId="68" xfId="0" applyFont="1" applyFill="1" applyBorder="1">
      <alignment vertical="center"/>
    </xf>
    <xf numFmtId="0" fontId="21" fillId="2" borderId="28" xfId="0" applyFont="1" applyFill="1" applyBorder="1" applyAlignment="1">
      <alignment vertical="center" wrapText="1"/>
    </xf>
    <xf numFmtId="0" fontId="21" fillId="2" borderId="33" xfId="0" applyFont="1" applyFill="1" applyBorder="1" applyAlignment="1">
      <alignment vertical="center" wrapText="1"/>
    </xf>
    <xf numFmtId="0" fontId="21" fillId="3" borderId="3" xfId="0" applyFont="1" applyFill="1" applyBorder="1" applyAlignment="1">
      <alignment vertical="center" wrapText="1"/>
    </xf>
    <xf numFmtId="0" fontId="3" fillId="0" borderId="36" xfId="0" applyFont="1" applyBorder="1" applyAlignment="1">
      <alignment horizontal="center" vertical="center" wrapText="1"/>
    </xf>
    <xf numFmtId="186" fontId="22" fillId="0" borderId="44" xfId="0" applyNumberFormat="1" applyFont="1" applyBorder="1" applyAlignment="1">
      <alignment horizontal="right" vertical="center" shrinkToFit="1"/>
    </xf>
    <xf numFmtId="0" fontId="3" fillId="0" borderId="36" xfId="0" applyFont="1" applyFill="1" applyBorder="1" applyAlignment="1">
      <alignment vertical="center" wrapText="1"/>
    </xf>
    <xf numFmtId="0" fontId="21" fillId="0" borderId="36" xfId="0" applyFont="1" applyBorder="1" applyAlignment="1">
      <alignment horizontal="center" vertical="center" wrapText="1"/>
    </xf>
    <xf numFmtId="182" fontId="25" fillId="5" borderId="29" xfId="0" applyNumberFormat="1" applyFont="1" applyFill="1" applyBorder="1" applyAlignment="1">
      <alignment horizontal="right" vertical="center" shrinkToFit="1"/>
    </xf>
    <xf numFmtId="182" fontId="25" fillId="5" borderId="55" xfId="0" applyNumberFormat="1" applyFont="1" applyFill="1" applyBorder="1" applyAlignment="1">
      <alignment horizontal="right" vertical="center" shrinkToFit="1"/>
    </xf>
    <xf numFmtId="0" fontId="22" fillId="5" borderId="29" xfId="0" applyFont="1" applyFill="1" applyBorder="1" applyAlignment="1">
      <alignment vertical="center" wrapText="1"/>
    </xf>
    <xf numFmtId="0" fontId="22" fillId="5" borderId="59" xfId="0" applyFont="1" applyFill="1" applyBorder="1" applyAlignment="1">
      <alignment vertical="center" wrapText="1"/>
    </xf>
    <xf numFmtId="182" fontId="25" fillId="2" borderId="45" xfId="0" applyNumberFormat="1" applyFont="1" applyFill="1" applyBorder="1" applyAlignment="1">
      <alignment horizontal="right" vertical="center" shrinkToFit="1"/>
    </xf>
    <xf numFmtId="182" fontId="25" fillId="5" borderId="42" xfId="0" applyNumberFormat="1" applyFont="1" applyFill="1" applyBorder="1" applyAlignment="1">
      <alignment horizontal="right" vertical="center" shrinkToFit="1"/>
    </xf>
    <xf numFmtId="182" fontId="25" fillId="5" borderId="44" xfId="0" applyNumberFormat="1" applyFont="1" applyFill="1" applyBorder="1" applyAlignment="1">
      <alignment horizontal="right" vertical="center" shrinkToFit="1"/>
    </xf>
    <xf numFmtId="176" fontId="15" fillId="2" borderId="2" xfId="1" applyNumberFormat="1" applyFont="1" applyFill="1" applyBorder="1" applyAlignment="1">
      <alignment vertical="center" shrinkToFit="1"/>
    </xf>
    <xf numFmtId="0" fontId="49" fillId="4" borderId="0" xfId="0" applyFont="1" applyFill="1" applyAlignment="1">
      <alignment horizontal="center" vertical="center"/>
    </xf>
    <xf numFmtId="0" fontId="21" fillId="0" borderId="73"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horizontal="left" vertical="center" wrapText="1"/>
    </xf>
    <xf numFmtId="0" fontId="21" fillId="0" borderId="31" xfId="0" applyFont="1" applyFill="1" applyBorder="1" applyAlignment="1">
      <alignment horizontal="center" vertical="center" wrapText="1"/>
    </xf>
    <xf numFmtId="0" fontId="21" fillId="6" borderId="61" xfId="0" applyFont="1" applyFill="1" applyBorder="1" applyAlignment="1">
      <alignment vertical="center" wrapText="1"/>
    </xf>
    <xf numFmtId="0" fontId="26" fillId="6" borderId="29" xfId="0" applyFont="1" applyFill="1" applyBorder="1" applyAlignment="1">
      <alignment horizontal="right" vertical="center" wrapText="1"/>
    </xf>
    <xf numFmtId="0" fontId="26" fillId="6" borderId="28" xfId="0" applyFont="1" applyFill="1" applyBorder="1" applyAlignment="1">
      <alignment horizontal="right" vertical="center" wrapText="1"/>
    </xf>
    <xf numFmtId="0" fontId="3" fillId="0" borderId="37" xfId="0" applyFont="1" applyFill="1" applyBorder="1" applyAlignment="1">
      <alignment vertical="center" wrapText="1"/>
    </xf>
    <xf numFmtId="0" fontId="26" fillId="6" borderId="11" xfId="0" applyFont="1" applyFill="1" applyBorder="1" applyAlignment="1">
      <alignment horizontal="right" vertical="center" wrapText="1"/>
    </xf>
    <xf numFmtId="0" fontId="21" fillId="0" borderId="73" xfId="0" applyFont="1" applyFill="1" applyBorder="1" applyAlignment="1">
      <alignment horizontal="right" vertical="center" wrapText="1"/>
    </xf>
    <xf numFmtId="0" fontId="26" fillId="6" borderId="3" xfId="0" applyFont="1" applyFill="1" applyBorder="1" applyAlignment="1">
      <alignment horizontal="right" vertical="center" wrapText="1"/>
    </xf>
    <xf numFmtId="0" fontId="21" fillId="0" borderId="62" xfId="0" applyFont="1" applyFill="1" applyBorder="1" applyAlignment="1">
      <alignment horizontal="right" vertical="center" wrapText="1"/>
    </xf>
    <xf numFmtId="0" fontId="2" fillId="0" borderId="71"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3" fillId="0" borderId="71" xfId="0" applyFont="1" applyFill="1" applyBorder="1" applyAlignment="1">
      <alignment vertical="center" wrapText="1"/>
    </xf>
    <xf numFmtId="0" fontId="21" fillId="0" borderId="62" xfId="0" applyFont="1" applyFill="1" applyBorder="1" applyAlignment="1">
      <alignment horizontal="center" vertical="center" wrapText="1"/>
    </xf>
    <xf numFmtId="0" fontId="4" fillId="6" borderId="3" xfId="0" applyFont="1" applyFill="1" applyBorder="1" applyAlignment="1">
      <alignment vertical="center" wrapText="1"/>
    </xf>
    <xf numFmtId="0" fontId="51" fillId="0" borderId="62" xfId="0" applyFont="1" applyFill="1" applyBorder="1" applyAlignment="1">
      <alignment horizontal="right" vertical="center" wrapText="1"/>
    </xf>
    <xf numFmtId="0" fontId="26" fillId="6" borderId="11" xfId="0" applyFont="1" applyFill="1" applyBorder="1" applyAlignment="1">
      <alignment vertical="center" wrapText="1"/>
    </xf>
    <xf numFmtId="0" fontId="2" fillId="0" borderId="76" xfId="0" applyFont="1" applyFill="1" applyBorder="1" applyAlignment="1">
      <alignment horizontal="center" vertical="center" wrapText="1"/>
    </xf>
    <xf numFmtId="0" fontId="51" fillId="0" borderId="73" xfId="0" applyFont="1" applyFill="1" applyBorder="1" applyAlignment="1">
      <alignment horizontal="right" vertical="center" wrapText="1"/>
    </xf>
    <xf numFmtId="0" fontId="21"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182" fontId="25" fillId="6" borderId="29" xfId="0" applyNumberFormat="1" applyFont="1" applyFill="1" applyBorder="1" applyAlignment="1">
      <alignment horizontal="right" vertical="center" shrinkToFit="1"/>
    </xf>
    <xf numFmtId="182" fontId="25" fillId="6" borderId="55" xfId="0" applyNumberFormat="1" applyFont="1" applyFill="1" applyBorder="1" applyAlignment="1">
      <alignment horizontal="right" vertical="center" shrinkToFit="1"/>
    </xf>
    <xf numFmtId="182" fontId="25" fillId="6" borderId="42" xfId="0" applyNumberFormat="1" applyFont="1" applyFill="1" applyBorder="1" applyAlignment="1">
      <alignment horizontal="right" vertical="center" shrinkToFit="1"/>
    </xf>
    <xf numFmtId="182" fontId="25" fillId="6" borderId="44" xfId="0" applyNumberFormat="1" applyFont="1" applyFill="1" applyBorder="1" applyAlignment="1">
      <alignment horizontal="right" vertical="center" shrinkToFit="1"/>
    </xf>
    <xf numFmtId="0" fontId="22" fillId="6" borderId="29" xfId="0" applyFont="1" applyFill="1" applyBorder="1" applyAlignment="1">
      <alignment vertical="center" wrapText="1"/>
    </xf>
    <xf numFmtId="0" fontId="22" fillId="6" borderId="59" xfId="0" applyFont="1" applyFill="1" applyBorder="1" applyAlignment="1">
      <alignment vertical="center" wrapText="1"/>
    </xf>
    <xf numFmtId="176" fontId="13" fillId="6" borderId="13" xfId="1" applyNumberFormat="1" applyFont="1" applyFill="1" applyBorder="1" applyAlignment="1">
      <alignment horizontal="right" vertical="center" shrinkToFit="1"/>
    </xf>
    <xf numFmtId="0" fontId="13" fillId="6" borderId="13" xfId="0" applyFont="1" applyFill="1" applyBorder="1" applyAlignment="1">
      <alignment vertical="center" shrinkToFit="1"/>
    </xf>
    <xf numFmtId="176" fontId="13" fillId="6" borderId="13" xfId="1" applyNumberFormat="1" applyFont="1" applyFill="1" applyBorder="1" applyAlignment="1">
      <alignment vertical="center" shrinkToFit="1"/>
    </xf>
    <xf numFmtId="176" fontId="28" fillId="6" borderId="13" xfId="1" applyNumberFormat="1" applyFont="1" applyFill="1" applyBorder="1" applyAlignment="1">
      <alignment horizontal="right" vertical="center" shrinkToFit="1"/>
    </xf>
    <xf numFmtId="0" fontId="13" fillId="6" borderId="13" xfId="0" applyFont="1" applyFill="1" applyBorder="1" applyAlignment="1">
      <alignment horizontal="center" vertical="center" shrinkToFit="1"/>
    </xf>
    <xf numFmtId="0" fontId="15" fillId="6" borderId="13" xfId="0" applyFont="1" applyFill="1" applyBorder="1" applyAlignment="1">
      <alignment vertical="center" shrinkToFit="1"/>
    </xf>
    <xf numFmtId="0" fontId="0" fillId="6" borderId="1" xfId="0" applyFill="1" applyBorder="1" applyAlignment="1">
      <alignment horizontal="right" vertical="center"/>
    </xf>
    <xf numFmtId="0" fontId="0" fillId="0" borderId="0" xfId="0" applyAlignment="1">
      <alignment horizontal="left" vertical="center"/>
    </xf>
    <xf numFmtId="180" fontId="13" fillId="0" borderId="13" xfId="0" applyNumberFormat="1" applyFont="1" applyBorder="1" applyAlignment="1">
      <alignment vertical="center" shrinkToFit="1"/>
    </xf>
    <xf numFmtId="0" fontId="34" fillId="0" borderId="13" xfId="0" applyFont="1" applyBorder="1" applyAlignment="1">
      <alignment vertical="center" shrinkToFit="1"/>
    </xf>
    <xf numFmtId="0" fontId="52" fillId="2" borderId="13" xfId="0" applyFont="1" applyFill="1" applyBorder="1" applyAlignment="1">
      <alignment vertical="center" shrinkToFit="1"/>
    </xf>
    <xf numFmtId="0" fontId="21" fillId="0" borderId="40"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9" xfId="0" applyFont="1" applyBorder="1" applyAlignment="1">
      <alignment horizontal="center" vertical="center" wrapText="1"/>
    </xf>
    <xf numFmtId="185" fontId="30" fillId="0" borderId="74" xfId="0" applyNumberFormat="1" applyFont="1" applyFill="1" applyBorder="1" applyAlignment="1">
      <alignment horizontal="right" vertical="center" wrapText="1"/>
    </xf>
    <xf numFmtId="185" fontId="30" fillId="0" borderId="29" xfId="0" applyNumberFormat="1" applyFont="1" applyFill="1" applyBorder="1" applyAlignment="1">
      <alignment horizontal="right" vertical="center" wrapText="1"/>
    </xf>
    <xf numFmtId="185" fontId="30" fillId="0" borderId="75" xfId="0" applyNumberFormat="1" applyFont="1" applyFill="1" applyBorder="1" applyAlignment="1">
      <alignment horizontal="right" vertical="center" wrapText="1"/>
    </xf>
    <xf numFmtId="185" fontId="30" fillId="0" borderId="64" xfId="0" applyNumberFormat="1" applyFont="1" applyFill="1" applyBorder="1" applyAlignment="1">
      <alignment horizontal="right" vertical="center" wrapText="1"/>
    </xf>
    <xf numFmtId="180" fontId="30" fillId="0" borderId="2" xfId="0" applyNumberFormat="1" applyFont="1" applyFill="1" applyBorder="1" applyAlignment="1">
      <alignment horizontal="right" vertical="center" wrapText="1"/>
    </xf>
    <xf numFmtId="180" fontId="30" fillId="0" borderId="3" xfId="0" applyNumberFormat="1" applyFont="1" applyFill="1" applyBorder="1" applyAlignment="1">
      <alignment horizontal="right" vertical="center" wrapText="1"/>
    </xf>
    <xf numFmtId="0" fontId="21" fillId="6" borderId="2" xfId="0" applyFont="1" applyFill="1" applyBorder="1" applyAlignment="1">
      <alignment horizontal="right" vertical="center" wrapText="1"/>
    </xf>
    <xf numFmtId="0" fontId="21" fillId="6" borderId="3" xfId="0" applyFont="1" applyFill="1" applyBorder="1" applyAlignment="1">
      <alignment horizontal="right" vertical="center" wrapText="1"/>
    </xf>
    <xf numFmtId="0" fontId="21" fillId="6" borderId="65" xfId="0" applyFont="1" applyFill="1" applyBorder="1" applyAlignment="1">
      <alignment horizontal="center" vertical="center" wrapText="1"/>
    </xf>
    <xf numFmtId="0" fontId="21" fillId="6" borderId="66" xfId="0" applyFont="1" applyFill="1" applyBorder="1" applyAlignment="1">
      <alignment horizontal="center" vertical="center" wrapText="1"/>
    </xf>
    <xf numFmtId="0" fontId="21" fillId="6" borderId="67" xfId="0" applyFont="1" applyFill="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28" xfId="0" applyFont="1" applyBorder="1" applyAlignment="1">
      <alignment horizontal="center" vertical="center" wrapText="1"/>
    </xf>
    <xf numFmtId="0" fontId="21" fillId="2" borderId="28" xfId="0" applyFont="1" applyFill="1" applyBorder="1" applyAlignment="1">
      <alignment horizontal="center" vertical="center" wrapText="1"/>
    </xf>
    <xf numFmtId="0" fontId="21" fillId="0" borderId="40" xfId="0" applyFont="1" applyBorder="1" applyAlignment="1">
      <alignment horizontal="left" vertical="center" wrapText="1"/>
    </xf>
    <xf numFmtId="0" fontId="21" fillId="0" borderId="39" xfId="0" applyFont="1" applyBorder="1" applyAlignment="1">
      <alignment horizontal="left" vertical="center" wrapText="1"/>
    </xf>
    <xf numFmtId="0" fontId="21" fillId="0" borderId="41" xfId="0" applyFont="1" applyBorder="1" applyAlignment="1">
      <alignment horizontal="left" vertical="center" wrapText="1"/>
    </xf>
    <xf numFmtId="0" fontId="21" fillId="0" borderId="3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184" fontId="30" fillId="0" borderId="36" xfId="0" applyNumberFormat="1" applyFont="1" applyFill="1" applyBorder="1" applyAlignment="1">
      <alignment horizontal="right" vertical="center" wrapText="1"/>
    </xf>
    <xf numFmtId="184" fontId="30" fillId="0" borderId="29" xfId="0" applyNumberFormat="1" applyFont="1" applyFill="1" applyBorder="1" applyAlignment="1">
      <alignment horizontal="right" vertical="center" wrapText="1"/>
    </xf>
    <xf numFmtId="0" fontId="21" fillId="0" borderId="70" xfId="0" applyFont="1" applyBorder="1" applyAlignment="1">
      <alignment horizontal="center" vertical="center" wrapText="1"/>
    </xf>
    <xf numFmtId="183" fontId="45" fillId="2" borderId="38" xfId="0" applyNumberFormat="1" applyFont="1" applyFill="1" applyBorder="1" applyAlignment="1">
      <alignment horizontal="right" vertical="center" wrapText="1"/>
    </xf>
    <xf numFmtId="183" fontId="45" fillId="2" borderId="0" xfId="0" applyNumberFormat="1" applyFont="1" applyFill="1" applyBorder="1" applyAlignment="1">
      <alignment horizontal="right" vertical="center" wrapText="1"/>
    </xf>
    <xf numFmtId="183" fontId="45" fillId="2" borderId="27" xfId="0" applyNumberFormat="1" applyFont="1" applyFill="1" applyBorder="1" applyAlignment="1">
      <alignment horizontal="right" vertical="center" wrapText="1"/>
    </xf>
    <xf numFmtId="0" fontId="21" fillId="0" borderId="62" xfId="0" applyFont="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62" xfId="0" applyFont="1" applyFill="1" applyBorder="1" applyAlignment="1">
      <alignment horizontal="center" vertical="center" wrapText="1"/>
    </xf>
    <xf numFmtId="185" fontId="30" fillId="0" borderId="72" xfId="0" applyNumberFormat="1" applyFont="1" applyFill="1" applyBorder="1" applyAlignment="1">
      <alignment horizontal="center" vertical="center" wrapText="1"/>
    </xf>
    <xf numFmtId="185" fontId="30" fillId="0" borderId="66" xfId="0" applyNumberFormat="1" applyFont="1" applyFill="1" applyBorder="1" applyAlignment="1">
      <alignment horizontal="center" vertical="center" wrapText="1"/>
    </xf>
    <xf numFmtId="183" fontId="30" fillId="2" borderId="37" xfId="0" applyNumberFormat="1" applyFont="1" applyFill="1" applyBorder="1" applyAlignment="1">
      <alignment horizontal="right" vertical="center" wrapText="1"/>
    </xf>
    <xf numFmtId="183" fontId="30" fillId="2" borderId="28" xfId="0" applyNumberFormat="1" applyFont="1" applyFill="1" applyBorder="1" applyAlignment="1">
      <alignment horizontal="right" vertical="center" wrapText="1"/>
    </xf>
    <xf numFmtId="183" fontId="30" fillId="2" borderId="29" xfId="0" applyNumberFormat="1" applyFont="1" applyFill="1" applyBorder="1" applyAlignment="1">
      <alignment horizontal="right" vertical="center" wrapText="1"/>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0" fillId="0" borderId="4" xfId="0" applyFont="1" applyBorder="1" applyAlignment="1">
      <alignment horizontal="center" vertical="center"/>
    </xf>
    <xf numFmtId="0" fontId="21" fillId="0" borderId="0" xfId="0" applyFont="1" applyFill="1" applyBorder="1" applyAlignment="1">
      <alignment vertical="center" wrapText="1"/>
    </xf>
    <xf numFmtId="0" fontId="21" fillId="0" borderId="32" xfId="0" applyFont="1" applyFill="1" applyBorder="1" applyAlignment="1">
      <alignment vertical="center" wrapText="1"/>
    </xf>
    <xf numFmtId="0" fontId="21" fillId="0" borderId="11" xfId="0" applyFont="1" applyFill="1" applyBorder="1" applyAlignment="1">
      <alignment vertical="center" wrapText="1"/>
    </xf>
    <xf numFmtId="0" fontId="21" fillId="0" borderId="73" xfId="0" applyFont="1" applyFill="1" applyBorder="1" applyAlignment="1">
      <alignment vertical="center" wrapText="1"/>
    </xf>
    <xf numFmtId="0" fontId="21" fillId="0" borderId="40" xfId="0" applyFont="1" applyBorder="1" applyAlignment="1">
      <alignment horizontal="center" vertical="center" textRotation="255" wrapText="1"/>
    </xf>
    <xf numFmtId="0" fontId="21" fillId="0" borderId="39" xfId="0" applyFont="1" applyBorder="1" applyAlignment="1">
      <alignment horizontal="center" vertical="center" textRotation="255" wrapText="1"/>
    </xf>
    <xf numFmtId="0" fontId="21" fillId="0" borderId="41" xfId="0" applyFont="1" applyBorder="1" applyAlignment="1">
      <alignment horizontal="center" vertical="center" textRotation="255" wrapText="1"/>
    </xf>
    <xf numFmtId="0" fontId="21" fillId="3" borderId="35"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1"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5" fillId="0" borderId="0" xfId="0" applyFont="1" applyAlignment="1">
      <alignment horizontal="right" vertical="center"/>
    </xf>
    <xf numFmtId="0" fontId="5" fillId="3" borderId="0" xfId="0" applyFont="1" applyFill="1" applyAlignment="1">
      <alignment horizontal="righ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2" fillId="0" borderId="0" xfId="0" applyFont="1" applyAlignment="1">
      <alignment horizontal="center" vertical="center" wrapText="1"/>
    </xf>
    <xf numFmtId="0" fontId="21" fillId="3" borderId="36"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21" fillId="3" borderId="31" xfId="0" applyFont="1" applyFill="1" applyBorder="1" applyAlignment="1">
      <alignment horizontal="left" vertical="center" wrapText="1"/>
    </xf>
    <xf numFmtId="0" fontId="21" fillId="0" borderId="27" xfId="0" applyFont="1" applyFill="1" applyBorder="1" applyAlignment="1">
      <alignment vertical="center" wrapText="1"/>
    </xf>
    <xf numFmtId="0" fontId="21" fillId="0" borderId="30" xfId="0" applyFont="1" applyFill="1" applyBorder="1" applyAlignment="1">
      <alignment vertical="center" wrapText="1"/>
    </xf>
    <xf numFmtId="185" fontId="30" fillId="0" borderId="36" xfId="0" applyNumberFormat="1" applyFont="1" applyFill="1" applyBorder="1" applyAlignment="1">
      <alignment horizontal="center" vertical="center" wrapText="1"/>
    </xf>
    <xf numFmtId="185" fontId="30" fillId="0" borderId="29" xfId="0" applyNumberFormat="1" applyFont="1" applyFill="1" applyBorder="1" applyAlignment="1">
      <alignment horizontal="center" vertical="center" wrapText="1"/>
    </xf>
    <xf numFmtId="0" fontId="23" fillId="0" borderId="0" xfId="0" applyFont="1" applyAlignment="1">
      <alignment vertical="center"/>
    </xf>
    <xf numFmtId="0" fontId="5" fillId="0" borderId="36" xfId="0" applyFont="1" applyBorder="1" applyAlignment="1">
      <alignment horizontal="distributed" vertical="center" wrapText="1" indent="2"/>
    </xf>
    <xf numFmtId="0" fontId="5" fillId="0" borderId="29" xfId="0" applyFont="1" applyBorder="1" applyAlignment="1">
      <alignment horizontal="distributed" vertical="center" wrapText="1" indent="2"/>
    </xf>
    <xf numFmtId="0" fontId="23" fillId="0" borderId="54" xfId="0" applyFont="1" applyBorder="1" applyAlignment="1">
      <alignment horizontal="distributed" vertical="center" wrapText="1" indent="1"/>
    </xf>
    <xf numFmtId="0" fontId="23" fillId="0" borderId="34" xfId="0" applyFont="1" applyBorder="1" applyAlignment="1">
      <alignment horizontal="distributed" vertical="center" wrapText="1" indent="1"/>
    </xf>
    <xf numFmtId="0" fontId="23" fillId="0" borderId="36" xfId="0" applyFont="1" applyBorder="1" applyAlignment="1">
      <alignment horizontal="distributed" vertical="center" wrapText="1" indent="2"/>
    </xf>
    <xf numFmtId="0" fontId="23" fillId="0" borderId="29" xfId="0" applyFont="1" applyBorder="1" applyAlignment="1">
      <alignment horizontal="distributed" vertical="center" wrapText="1" indent="2"/>
    </xf>
    <xf numFmtId="0" fontId="23" fillId="0" borderId="56" xfId="0" applyFont="1" applyBorder="1" applyAlignment="1">
      <alignment horizontal="distributed" vertical="center" wrapText="1" indent="1"/>
    </xf>
    <xf numFmtId="0" fontId="23" fillId="0" borderId="57" xfId="0" applyFont="1" applyBorder="1" applyAlignment="1">
      <alignment horizontal="distributed" vertical="center" wrapText="1" indent="1"/>
    </xf>
    <xf numFmtId="0" fontId="23" fillId="0" borderId="58" xfId="0" applyFont="1" applyBorder="1" applyAlignment="1">
      <alignment horizontal="distributed" vertical="center" wrapText="1" indent="2"/>
    </xf>
    <xf numFmtId="0" fontId="23" fillId="0" borderId="59" xfId="0" applyFont="1" applyBorder="1" applyAlignment="1">
      <alignment horizontal="distributed" vertical="center" wrapText="1" indent="2"/>
    </xf>
    <xf numFmtId="0" fontId="23" fillId="0" borderId="29" xfId="0" applyFont="1" applyBorder="1" applyAlignment="1">
      <alignment horizontal="distributed" vertical="center" wrapText="1" indent="1"/>
    </xf>
    <xf numFmtId="0" fontId="23" fillId="0" borderId="3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1" xfId="0" applyFont="1" applyBorder="1" applyAlignment="1">
      <alignment horizontal="distributed" vertical="center" wrapText="1" indent="1"/>
    </xf>
    <xf numFmtId="0" fontId="23" fillId="0" borderId="29" xfId="0" applyFont="1" applyBorder="1" applyAlignment="1">
      <alignment horizontal="center" vertical="center" wrapText="1"/>
    </xf>
    <xf numFmtId="0" fontId="23" fillId="0" borderId="53" xfId="0" applyFont="1" applyBorder="1" applyAlignment="1">
      <alignment horizontal="distributed" vertical="center" wrapText="1"/>
    </xf>
    <xf numFmtId="0" fontId="23" fillId="0" borderId="27" xfId="0" applyFont="1" applyBorder="1" applyAlignment="1">
      <alignment horizontal="distributed" vertical="center" wrapText="1"/>
    </xf>
    <xf numFmtId="0" fontId="23" fillId="0" borderId="30" xfId="0" applyFont="1" applyBorder="1" applyAlignment="1">
      <alignment horizontal="distributed" vertical="center" wrapText="1"/>
    </xf>
    <xf numFmtId="0" fontId="5" fillId="0" borderId="29" xfId="0" applyFont="1" applyFill="1" applyBorder="1" applyAlignment="1">
      <alignment horizontal="left" vertical="center" wrapText="1"/>
    </xf>
    <xf numFmtId="0" fontId="49" fillId="3" borderId="29"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23" fillId="0" borderId="54" xfId="0" applyFont="1" applyBorder="1" applyAlignment="1">
      <alignment horizontal="center" vertical="center" textRotation="255" wrapText="1"/>
    </xf>
    <xf numFmtId="0" fontId="23" fillId="0" borderId="40"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41" xfId="0" applyFont="1" applyBorder="1" applyAlignment="1">
      <alignment horizontal="center" vertical="center" textRotation="255"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52" xfId="0" applyFont="1" applyBorder="1" applyAlignment="1">
      <alignment horizontal="center" vertical="center" wrapText="1"/>
    </xf>
    <xf numFmtId="0" fontId="7" fillId="0" borderId="29" xfId="0" applyFont="1" applyBorder="1" applyAlignment="1">
      <alignment horizontal="center" vertical="center" wrapText="1"/>
    </xf>
    <xf numFmtId="0" fontId="23" fillId="0" borderId="51" xfId="0" applyFont="1" applyBorder="1" applyAlignment="1">
      <alignment horizontal="distributed" vertical="center" wrapText="1"/>
    </xf>
    <xf numFmtId="0" fontId="23" fillId="0" borderId="29" xfId="0" applyFont="1" applyBorder="1" applyAlignment="1">
      <alignment horizontal="distributed" vertical="center" wrapText="1"/>
    </xf>
    <xf numFmtId="0" fontId="23" fillId="0" borderId="31" xfId="0" applyFont="1" applyBorder="1" applyAlignment="1">
      <alignment horizontal="distributed" vertical="center" wrapText="1"/>
    </xf>
    <xf numFmtId="0" fontId="5" fillId="3" borderId="29" xfId="0" applyFont="1" applyFill="1" applyBorder="1" applyAlignment="1">
      <alignment horizontal="justify" vertical="center" wrapText="1"/>
    </xf>
    <xf numFmtId="0" fontId="5" fillId="3" borderId="52" xfId="0" applyFont="1" applyFill="1" applyBorder="1" applyAlignment="1">
      <alignment horizontal="justify" vertical="center" wrapText="1"/>
    </xf>
    <xf numFmtId="0" fontId="5" fillId="0" borderId="36"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0" xfId="0" applyFont="1" applyAlignment="1">
      <alignment horizontal="left" vertical="center"/>
    </xf>
    <xf numFmtId="0" fontId="32" fillId="0" borderId="0" xfId="0" applyFont="1" applyBorder="1" applyAlignment="1">
      <alignment horizontal="center" vertical="center"/>
    </xf>
    <xf numFmtId="0" fontId="23" fillId="0" borderId="47" xfId="0" applyFont="1" applyBorder="1" applyAlignment="1">
      <alignment horizontal="distributed" vertical="center" wrapText="1"/>
    </xf>
    <xf numFmtId="0" fontId="23" fillId="0" borderId="48" xfId="0" applyFont="1" applyBorder="1" applyAlignment="1">
      <alignment horizontal="distributed" vertical="center" wrapText="1"/>
    </xf>
    <xf numFmtId="0" fontId="23" fillId="0" borderId="49" xfId="0" applyFont="1" applyBorder="1" applyAlignment="1">
      <alignment horizontal="distributed" vertical="center" wrapText="1"/>
    </xf>
    <xf numFmtId="0" fontId="23" fillId="0" borderId="48"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52" xfId="0" applyFont="1" applyFill="1" applyBorder="1" applyAlignment="1">
      <alignment horizontal="left" vertical="center" wrapText="1"/>
    </xf>
    <xf numFmtId="176" fontId="15" fillId="0" borderId="5" xfId="1" applyNumberFormat="1" applyFont="1" applyBorder="1" applyAlignment="1">
      <alignment horizontal="center" vertical="center" shrinkToFit="1"/>
    </xf>
    <xf numFmtId="176" fontId="15" fillId="0" borderId="6" xfId="1" applyNumberFormat="1" applyFont="1" applyBorder="1" applyAlignment="1">
      <alignment horizontal="center" vertical="center" shrinkToFit="1"/>
    </xf>
    <xf numFmtId="176" fontId="15" fillId="0" borderId="8" xfId="1" applyNumberFormat="1" applyFont="1" applyBorder="1" applyAlignment="1">
      <alignment horizontal="center" vertical="center" shrinkToFit="1"/>
    </xf>
    <xf numFmtId="176" fontId="15" fillId="0" borderId="0" xfId="1" applyNumberFormat="1" applyFont="1" applyBorder="1" applyAlignment="1">
      <alignment horizontal="center" vertical="center" shrinkToFit="1"/>
    </xf>
    <xf numFmtId="176" fontId="15" fillId="0" borderId="10" xfId="1" applyNumberFormat="1" applyFont="1" applyBorder="1" applyAlignment="1">
      <alignment horizontal="center" vertical="center" shrinkToFit="1"/>
    </xf>
    <xf numFmtId="176" fontId="15" fillId="0" borderId="11" xfId="1" applyNumberFormat="1" applyFont="1" applyBorder="1" applyAlignment="1">
      <alignment horizontal="center" vertical="center" shrinkToFit="1"/>
    </xf>
    <xf numFmtId="176" fontId="15" fillId="0" borderId="13" xfId="1" applyNumberFormat="1" applyFont="1" applyBorder="1" applyAlignment="1">
      <alignment horizontal="right" vertical="center" shrinkToFit="1"/>
    </xf>
    <xf numFmtId="0" fontId="15" fillId="0" borderId="23" xfId="0" applyFont="1" applyBorder="1" applyAlignment="1">
      <alignment horizontal="right" vertical="center" shrinkToFit="1"/>
    </xf>
    <xf numFmtId="0" fontId="15" fillId="0" borderId="24" xfId="0" applyFont="1" applyBorder="1" applyAlignment="1">
      <alignment horizontal="right" vertical="center" shrinkToFit="1"/>
    </xf>
    <xf numFmtId="0" fontId="15" fillId="0" borderId="26" xfId="0" applyFont="1" applyBorder="1" applyAlignment="1">
      <alignment horizontal="right" vertical="center" shrinkToFit="1"/>
    </xf>
    <xf numFmtId="176" fontId="15" fillId="2" borderId="19" xfId="1" applyNumberFormat="1" applyFont="1" applyFill="1" applyBorder="1" applyAlignment="1">
      <alignment vertical="center" shrinkToFit="1"/>
    </xf>
    <xf numFmtId="176" fontId="15" fillId="2" borderId="25" xfId="1" applyNumberFormat="1" applyFont="1" applyFill="1" applyBorder="1" applyAlignment="1">
      <alignment vertical="center" shrinkToFit="1"/>
    </xf>
    <xf numFmtId="176" fontId="15" fillId="2" borderId="22" xfId="1" applyNumberFormat="1" applyFont="1" applyFill="1" applyBorder="1" applyAlignment="1">
      <alignment vertical="center" shrinkToFit="1"/>
    </xf>
    <xf numFmtId="0" fontId="15" fillId="0" borderId="14" xfId="0" applyFont="1" applyBorder="1" applyAlignment="1">
      <alignment vertical="center" shrinkToFit="1"/>
    </xf>
    <xf numFmtId="0" fontId="20" fillId="0" borderId="17" xfId="0" applyFont="1" applyBorder="1" applyAlignment="1">
      <alignment horizontal="left" vertical="center" wrapText="1" shrinkToFit="1"/>
    </xf>
    <xf numFmtId="0" fontId="20" fillId="0" borderId="18" xfId="0" applyFont="1" applyBorder="1" applyAlignment="1">
      <alignment horizontal="left" vertical="center" shrinkToFit="1"/>
    </xf>
    <xf numFmtId="0" fontId="20" fillId="0" borderId="20" xfId="0" applyFont="1" applyBorder="1" applyAlignment="1">
      <alignment horizontal="left" vertical="center" shrinkToFit="1"/>
    </xf>
    <xf numFmtId="0" fontId="20" fillId="0" borderId="21" xfId="0" applyFont="1" applyBorder="1" applyAlignment="1">
      <alignment horizontal="left" vertical="center" shrinkToFit="1"/>
    </xf>
    <xf numFmtId="38" fontId="15" fillId="2" borderId="19" xfId="1" applyFont="1" applyFill="1" applyBorder="1" applyAlignment="1">
      <alignment vertical="center" shrinkToFit="1"/>
    </xf>
    <xf numFmtId="38" fontId="15" fillId="2" borderId="22" xfId="1" applyFont="1" applyFill="1" applyBorder="1" applyAlignment="1">
      <alignment vertical="center" shrinkToFit="1"/>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176" fontId="16" fillId="0" borderId="2" xfId="1" applyNumberFormat="1" applyFont="1" applyBorder="1" applyAlignment="1">
      <alignment horizontal="center" vertical="center" shrinkToFit="1"/>
    </xf>
    <xf numFmtId="176" fontId="15" fillId="0" borderId="4" xfId="1" applyNumberFormat="1" applyFont="1" applyBorder="1" applyAlignment="1">
      <alignment horizontal="center" vertical="center" shrinkToFi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3" xfId="0" applyFont="1" applyBorder="1" applyAlignment="1">
      <alignment horizontal="center" vertical="center" shrinkToFit="1"/>
    </xf>
    <xf numFmtId="0" fontId="14" fillId="0" borderId="1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8" fillId="0" borderId="0" xfId="0" applyFont="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9" fillId="4" borderId="11" xfId="0" applyFont="1" applyFill="1" applyBorder="1" applyAlignment="1">
      <alignment horizontal="left" vertical="center"/>
    </xf>
    <xf numFmtId="0" fontId="23" fillId="3" borderId="48" xfId="0" applyFont="1" applyFill="1" applyBorder="1" applyAlignment="1">
      <alignment horizontal="left" vertical="center" wrapText="1"/>
    </xf>
    <xf numFmtId="0" fontId="23" fillId="3" borderId="50" xfId="0" applyFont="1" applyFill="1" applyBorder="1" applyAlignment="1">
      <alignment horizontal="left" vertical="center" wrapText="1"/>
    </xf>
    <xf numFmtId="0" fontId="23" fillId="3" borderId="29" xfId="0" applyFont="1" applyFill="1" applyBorder="1" applyAlignment="1">
      <alignment horizontal="left" vertical="center" wrapText="1"/>
    </xf>
    <xf numFmtId="0" fontId="23" fillId="3" borderId="52" xfId="0" applyFont="1" applyFill="1" applyBorder="1" applyAlignment="1">
      <alignment horizontal="left" vertical="center" wrapText="1"/>
    </xf>
    <xf numFmtId="176" fontId="15" fillId="0" borderId="2" xfId="1" applyNumberFormat="1" applyFont="1" applyBorder="1" applyAlignment="1">
      <alignment horizontal="center" vertical="center" shrinkToFit="1"/>
    </xf>
    <xf numFmtId="0" fontId="0" fillId="0" borderId="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13</xdr:row>
          <xdr:rowOff>28575</xdr:rowOff>
        </xdr:from>
        <xdr:to>
          <xdr:col>2</xdr:col>
          <xdr:colOff>381000</xdr:colOff>
          <xdr:row>13</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14</xdr:row>
          <xdr:rowOff>28575</xdr:rowOff>
        </xdr:from>
        <xdr:to>
          <xdr:col>2</xdr:col>
          <xdr:colOff>381000</xdr:colOff>
          <xdr:row>14</xdr:row>
          <xdr:rowOff>228600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28575</xdr:rowOff>
        </xdr:from>
        <xdr:to>
          <xdr:col>2</xdr:col>
          <xdr:colOff>381000</xdr:colOff>
          <xdr:row>15</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16</xdr:row>
          <xdr:rowOff>28575</xdr:rowOff>
        </xdr:from>
        <xdr:to>
          <xdr:col>2</xdr:col>
          <xdr:colOff>381000</xdr:colOff>
          <xdr:row>16</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28575</xdr:rowOff>
        </xdr:from>
        <xdr:to>
          <xdr:col>3</xdr:col>
          <xdr:colOff>381000</xdr:colOff>
          <xdr:row>20</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28575</xdr:rowOff>
        </xdr:from>
        <xdr:to>
          <xdr:col>3</xdr:col>
          <xdr:colOff>381000</xdr:colOff>
          <xdr:row>21</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4</xdr:row>
          <xdr:rowOff>0</xdr:rowOff>
        </xdr:from>
        <xdr:to>
          <xdr:col>5</xdr:col>
          <xdr:colOff>161925</xdr:colOff>
          <xdr:row>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1038225</xdr:colOff>
          <xdr:row>4</xdr:row>
          <xdr:rowOff>0</xdr:rowOff>
        </xdr:from>
        <xdr:to>
          <xdr:col>6</xdr:col>
          <xdr:colOff>238125</xdr:colOff>
          <xdr:row>4</xdr:row>
          <xdr:rowOff>209550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0</xdr:rowOff>
        </xdr:from>
        <xdr:to>
          <xdr:col>7</xdr:col>
          <xdr:colOff>600075</xdr:colOff>
          <xdr:row>4</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4</xdr:row>
          <xdr:rowOff>0</xdr:rowOff>
        </xdr:from>
        <xdr:to>
          <xdr:col>9</xdr:col>
          <xdr:colOff>571500</xdr:colOff>
          <xdr:row>4</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209550</xdr:rowOff>
        </xdr:from>
        <xdr:to>
          <xdr:col>5</xdr:col>
          <xdr:colOff>171450</xdr:colOff>
          <xdr:row>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1057275</xdr:colOff>
          <xdr:row>4</xdr:row>
          <xdr:rowOff>209550</xdr:rowOff>
        </xdr:from>
        <xdr:to>
          <xdr:col>6</xdr:col>
          <xdr:colOff>247650</xdr:colOff>
          <xdr:row>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xdr:row>
          <xdr:rowOff>209550</xdr:rowOff>
        </xdr:from>
        <xdr:to>
          <xdr:col>7</xdr:col>
          <xdr:colOff>609600</xdr:colOff>
          <xdr:row>6</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xdr:row>
          <xdr:rowOff>209550</xdr:rowOff>
        </xdr:from>
        <xdr:to>
          <xdr:col>9</xdr:col>
          <xdr:colOff>581025</xdr:colOff>
          <xdr:row>5</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0</xdr:rowOff>
        </xdr:from>
        <xdr:to>
          <xdr:col>5</xdr:col>
          <xdr:colOff>171450</xdr:colOff>
          <xdr:row>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xdr:row>
          <xdr:rowOff>0</xdr:rowOff>
        </xdr:from>
        <xdr:to>
          <xdr:col>5</xdr:col>
          <xdr:colOff>171450</xdr:colOff>
          <xdr:row>7</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7</xdr:row>
          <xdr:rowOff>0</xdr:rowOff>
        </xdr:from>
        <xdr:to>
          <xdr:col>7</xdr:col>
          <xdr:colOff>619125</xdr:colOff>
          <xdr:row>7</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0</xdr:rowOff>
        </xdr:from>
        <xdr:to>
          <xdr:col>5</xdr:col>
          <xdr:colOff>171450</xdr:colOff>
          <xdr:row>8</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8</xdr:row>
          <xdr:rowOff>238125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xdr:row>
          <xdr:rowOff>9525</xdr:rowOff>
        </xdr:from>
        <xdr:to>
          <xdr:col>9</xdr:col>
          <xdr:colOff>409575</xdr:colOff>
          <xdr:row>8</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4</xdr:row>
          <xdr:rowOff>0</xdr:rowOff>
        </xdr:from>
        <xdr:to>
          <xdr:col>5</xdr:col>
          <xdr:colOff>161925</xdr:colOff>
          <xdr:row>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1038225</xdr:colOff>
          <xdr:row>4</xdr:row>
          <xdr:rowOff>0</xdr:rowOff>
        </xdr:from>
        <xdr:to>
          <xdr:col>6</xdr:col>
          <xdr:colOff>238125</xdr:colOff>
          <xdr:row>4</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0</xdr:rowOff>
        </xdr:from>
        <xdr:to>
          <xdr:col>7</xdr:col>
          <xdr:colOff>600075</xdr:colOff>
          <xdr:row>4</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4</xdr:row>
          <xdr:rowOff>0</xdr:rowOff>
        </xdr:from>
        <xdr:to>
          <xdr:col>9</xdr:col>
          <xdr:colOff>571500</xdr:colOff>
          <xdr:row>4</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209550</xdr:rowOff>
        </xdr:from>
        <xdr:to>
          <xdr:col>5</xdr:col>
          <xdr:colOff>171450</xdr:colOff>
          <xdr:row>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1057275</xdr:colOff>
          <xdr:row>4</xdr:row>
          <xdr:rowOff>209550</xdr:rowOff>
        </xdr:from>
        <xdr:to>
          <xdr:col>6</xdr:col>
          <xdr:colOff>247650</xdr:colOff>
          <xdr:row>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4</xdr:row>
          <xdr:rowOff>209550</xdr:rowOff>
        </xdr:from>
        <xdr:to>
          <xdr:col>7</xdr:col>
          <xdr:colOff>609600</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xdr:row>
          <xdr:rowOff>209550</xdr:rowOff>
        </xdr:from>
        <xdr:to>
          <xdr:col>9</xdr:col>
          <xdr:colOff>581025</xdr:colOff>
          <xdr:row>5</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0</xdr:rowOff>
        </xdr:from>
        <xdr:to>
          <xdr:col>5</xdr:col>
          <xdr:colOff>171450</xdr:colOff>
          <xdr:row>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xdr:row>
          <xdr:rowOff>0</xdr:rowOff>
        </xdr:from>
        <xdr:to>
          <xdr:col>5</xdr:col>
          <xdr:colOff>171450</xdr:colOff>
          <xdr:row>7</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7</xdr:row>
          <xdr:rowOff>0</xdr:rowOff>
        </xdr:from>
        <xdr:to>
          <xdr:col>7</xdr:col>
          <xdr:colOff>619125</xdr:colOff>
          <xdr:row>7</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xdr:row>
          <xdr:rowOff>0</xdr:rowOff>
        </xdr:from>
        <xdr:to>
          <xdr:col>5</xdr:col>
          <xdr:colOff>171450</xdr:colOff>
          <xdr:row>8</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0</xdr:rowOff>
        </xdr:from>
        <xdr:to>
          <xdr:col>7</xdr:col>
          <xdr:colOff>400050</xdr:colOff>
          <xdr:row>8</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xdr:row>
          <xdr:rowOff>9525</xdr:rowOff>
        </xdr:from>
        <xdr:to>
          <xdr:col>9</xdr:col>
          <xdr:colOff>409575</xdr:colOff>
          <xdr:row>8</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2.xml"/><Relationship Id="rId16"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R47"/>
  <sheetViews>
    <sheetView zoomScale="85" zoomScaleNormal="85" workbookViewId="0">
      <selection activeCell="S14" sqref="S14"/>
    </sheetView>
  </sheetViews>
  <sheetFormatPr defaultColWidth="9" defaultRowHeight="12" x14ac:dyDescent="0.15"/>
  <cols>
    <col min="1" max="1" width="4.25" style="4" customWidth="1"/>
    <col min="2" max="2" width="18.75" style="4" customWidth="1"/>
    <col min="3" max="4" width="6.75" style="4" customWidth="1"/>
    <col min="5" max="5" width="7" style="4" customWidth="1"/>
    <col min="6" max="6" width="7.125" style="4" customWidth="1"/>
    <col min="7" max="7" width="4.625" style="4" customWidth="1"/>
    <col min="8" max="9" width="6.625" style="4" customWidth="1"/>
    <col min="10" max="10" width="3.625" style="4" customWidth="1"/>
    <col min="11" max="12" width="6.625" style="4" customWidth="1"/>
    <col min="13" max="13" width="4.625" style="4" customWidth="1"/>
    <col min="14" max="15" width="6.625" style="4" customWidth="1"/>
    <col min="16" max="16" width="3.625" style="4" customWidth="1"/>
    <col min="17" max="16384" width="9" style="4"/>
  </cols>
  <sheetData>
    <row r="1" spans="2:18" x14ac:dyDescent="0.15">
      <c r="B1" s="1" t="s">
        <v>20</v>
      </c>
      <c r="C1" s="3"/>
      <c r="D1" s="105"/>
      <c r="E1" s="3"/>
      <c r="F1" s="3"/>
      <c r="G1" s="103"/>
      <c r="H1" s="103"/>
      <c r="I1" s="103"/>
      <c r="J1" s="3"/>
      <c r="K1" s="3"/>
      <c r="L1" s="3"/>
      <c r="M1" s="3"/>
      <c r="N1" s="3"/>
      <c r="O1" s="3"/>
      <c r="P1" s="3"/>
    </row>
    <row r="2" spans="2:18" s="44" customFormat="1" ht="17.25" x14ac:dyDescent="0.15">
      <c r="B2" s="234" t="s">
        <v>224</v>
      </c>
      <c r="C2" s="234"/>
      <c r="D2" s="234"/>
      <c r="E2" s="234"/>
      <c r="F2" s="234"/>
      <c r="G2" s="234"/>
      <c r="H2" s="234"/>
      <c r="I2" s="234"/>
      <c r="J2" s="234"/>
      <c r="K2" s="234"/>
      <c r="L2" s="234"/>
      <c r="M2" s="234"/>
      <c r="N2" s="234"/>
      <c r="O2" s="234"/>
      <c r="P2" s="234"/>
    </row>
    <row r="3" spans="2:18" ht="4.5" customHeight="1" x14ac:dyDescent="0.15">
      <c r="B3" s="1"/>
      <c r="C3" s="3"/>
      <c r="D3" s="105"/>
      <c r="E3" s="3"/>
      <c r="F3" s="3"/>
      <c r="G3" s="103"/>
      <c r="H3" s="103"/>
      <c r="I3" s="103"/>
      <c r="J3" s="3"/>
      <c r="K3" s="3"/>
      <c r="L3" s="3"/>
      <c r="M3" s="3"/>
      <c r="N3" s="3"/>
      <c r="O3" s="3"/>
      <c r="P3" s="3"/>
    </row>
    <row r="4" spans="2:18" ht="20.25" customHeight="1" x14ac:dyDescent="0.15">
      <c r="B4" s="1"/>
      <c r="C4" s="3"/>
      <c r="D4" s="105"/>
      <c r="E4" s="3"/>
      <c r="F4" s="3"/>
      <c r="G4" s="103"/>
      <c r="H4" s="103"/>
      <c r="I4" s="103"/>
      <c r="J4" s="3"/>
      <c r="K4" s="3"/>
      <c r="L4" s="3"/>
      <c r="M4" s="238" t="s">
        <v>16</v>
      </c>
      <c r="N4" s="238"/>
      <c r="O4" s="238"/>
      <c r="P4" s="238"/>
    </row>
    <row r="5" spans="2:18" ht="14.25" x14ac:dyDescent="0.15">
      <c r="B5" s="73" t="s">
        <v>0</v>
      </c>
      <c r="C5" s="3"/>
      <c r="D5" s="105"/>
      <c r="E5" s="3"/>
      <c r="F5" s="3"/>
      <c r="G5" s="103"/>
      <c r="H5" s="103"/>
      <c r="I5" s="103"/>
      <c r="J5" s="3"/>
      <c r="K5" s="3"/>
      <c r="L5" s="3"/>
      <c r="M5" s="3"/>
      <c r="N5" s="3"/>
      <c r="O5" s="3"/>
      <c r="P5" s="3"/>
    </row>
    <row r="6" spans="2:18" ht="4.5" customHeight="1" x14ac:dyDescent="0.15">
      <c r="B6" s="1"/>
      <c r="C6" s="3"/>
      <c r="D6" s="105"/>
      <c r="E6" s="3"/>
      <c r="F6" s="3"/>
      <c r="G6" s="103"/>
      <c r="H6" s="103"/>
      <c r="I6" s="103"/>
      <c r="J6" s="3"/>
      <c r="K6" s="3"/>
      <c r="L6" s="3"/>
      <c r="M6" s="3"/>
      <c r="N6" s="3"/>
      <c r="O6" s="3"/>
      <c r="P6" s="3"/>
    </row>
    <row r="7" spans="2:18" ht="29.25" customHeight="1" x14ac:dyDescent="0.15">
      <c r="B7" s="1"/>
      <c r="C7" s="3"/>
      <c r="D7" s="105"/>
      <c r="E7" s="237" t="s">
        <v>18</v>
      </c>
      <c r="F7" s="237"/>
      <c r="G7" s="235" t="s">
        <v>17</v>
      </c>
      <c r="H7" s="235"/>
      <c r="I7" s="239"/>
      <c r="J7" s="239"/>
      <c r="K7" s="239"/>
      <c r="L7" s="239"/>
      <c r="M7" s="239"/>
      <c r="N7" s="239"/>
      <c r="O7" s="239"/>
      <c r="P7" s="239"/>
    </row>
    <row r="8" spans="2:18" ht="29.25" customHeight="1" x14ac:dyDescent="0.15">
      <c r="B8" s="1"/>
      <c r="C8" s="3"/>
      <c r="D8" s="105"/>
      <c r="E8" s="74"/>
      <c r="F8" s="74"/>
      <c r="G8" s="236" t="s">
        <v>129</v>
      </c>
      <c r="H8" s="236"/>
      <c r="I8" s="240"/>
      <c r="J8" s="240"/>
      <c r="K8" s="240"/>
      <c r="L8" s="240"/>
      <c r="M8" s="240"/>
      <c r="N8" s="240"/>
      <c r="O8" s="240"/>
      <c r="P8" s="125" t="s">
        <v>223</v>
      </c>
    </row>
    <row r="9" spans="2:18" ht="6.75" customHeight="1" x14ac:dyDescent="0.15">
      <c r="B9" s="2"/>
      <c r="C9" s="2"/>
      <c r="D9" s="2"/>
      <c r="E9" s="2"/>
      <c r="F9" s="2"/>
      <c r="G9" s="2"/>
      <c r="H9" s="2"/>
      <c r="I9" s="2"/>
      <c r="J9" s="2"/>
      <c r="K9" s="2"/>
      <c r="L9" s="2"/>
      <c r="M9" s="2"/>
      <c r="N9" s="2"/>
      <c r="O9" s="2"/>
      <c r="P9" s="2"/>
    </row>
    <row r="10" spans="2:18" ht="27.75" customHeight="1" x14ac:dyDescent="0.15">
      <c r="B10" s="2"/>
      <c r="C10" s="2"/>
      <c r="D10" s="2"/>
      <c r="E10" s="2"/>
      <c r="F10" s="2"/>
      <c r="G10" s="2"/>
      <c r="H10" s="2"/>
      <c r="I10" s="241" t="s">
        <v>116</v>
      </c>
      <c r="J10" s="241"/>
      <c r="K10" s="241"/>
      <c r="L10" s="241"/>
      <c r="M10" s="241"/>
      <c r="N10" s="241"/>
      <c r="O10" s="241"/>
      <c r="P10" s="241"/>
    </row>
    <row r="11" spans="2:18" ht="4.5" customHeight="1" x14ac:dyDescent="0.15">
      <c r="B11" s="1"/>
      <c r="C11" s="3"/>
      <c r="D11" s="105"/>
      <c r="E11" s="3"/>
      <c r="F11" s="3"/>
      <c r="G11" s="103"/>
      <c r="H11" s="103"/>
      <c r="I11" s="103"/>
      <c r="J11" s="3"/>
      <c r="K11" s="3"/>
      <c r="L11" s="3"/>
      <c r="M11" s="3"/>
      <c r="N11" s="3"/>
      <c r="O11" s="3"/>
      <c r="P11" s="3"/>
    </row>
    <row r="12" spans="2:18" x14ac:dyDescent="0.15">
      <c r="B12" s="1" t="s">
        <v>21</v>
      </c>
      <c r="C12" s="3"/>
      <c r="D12" s="105"/>
      <c r="E12" s="3"/>
      <c r="F12" s="3"/>
      <c r="G12" s="103"/>
      <c r="H12" s="103"/>
      <c r="I12" s="103"/>
      <c r="J12" s="3"/>
      <c r="K12" s="3"/>
      <c r="L12" s="3"/>
      <c r="M12" s="3"/>
      <c r="N12" s="3"/>
      <c r="O12" s="3"/>
      <c r="P12" s="3"/>
    </row>
    <row r="13" spans="2:18" ht="30" customHeight="1" x14ac:dyDescent="0.15">
      <c r="B13" s="113" t="s">
        <v>1</v>
      </c>
      <c r="C13" s="242"/>
      <c r="D13" s="243"/>
      <c r="E13" s="243"/>
      <c r="F13" s="243"/>
      <c r="G13" s="243"/>
      <c r="H13" s="243"/>
      <c r="I13" s="243"/>
      <c r="J13" s="243"/>
      <c r="K13" s="243"/>
      <c r="L13" s="243"/>
      <c r="M13" s="243"/>
      <c r="N13" s="243"/>
      <c r="O13" s="243"/>
      <c r="P13" s="244"/>
    </row>
    <row r="14" spans="2:18" ht="30" customHeight="1" x14ac:dyDescent="0.15">
      <c r="B14" s="166" t="s">
        <v>2</v>
      </c>
      <c r="C14" s="82"/>
      <c r="D14" s="245" t="s">
        <v>170</v>
      </c>
      <c r="E14" s="245"/>
      <c r="F14" s="245"/>
      <c r="G14" s="245"/>
      <c r="H14" s="245"/>
      <c r="I14" s="245"/>
      <c r="J14" s="245"/>
      <c r="K14" s="245"/>
      <c r="L14" s="245"/>
      <c r="M14" s="245"/>
      <c r="N14" s="245"/>
      <c r="O14" s="245"/>
      <c r="P14" s="246"/>
      <c r="Q14" s="86"/>
      <c r="R14" s="85"/>
    </row>
    <row r="15" spans="2:18" ht="30" customHeight="1" x14ac:dyDescent="0.15">
      <c r="B15" s="167"/>
      <c r="C15" s="83"/>
      <c r="D15" s="218" t="s">
        <v>171</v>
      </c>
      <c r="E15" s="218"/>
      <c r="F15" s="218"/>
      <c r="G15" s="218"/>
      <c r="H15" s="218"/>
      <c r="I15" s="218"/>
      <c r="J15" s="218"/>
      <c r="K15" s="218"/>
      <c r="L15" s="218"/>
      <c r="M15" s="218"/>
      <c r="N15" s="218"/>
      <c r="O15" s="218"/>
      <c r="P15" s="219"/>
      <c r="Q15" s="86"/>
      <c r="R15" s="85"/>
    </row>
    <row r="16" spans="2:18" ht="30" customHeight="1" x14ac:dyDescent="0.15">
      <c r="B16" s="167"/>
      <c r="C16" s="83"/>
      <c r="D16" s="218" t="s">
        <v>172</v>
      </c>
      <c r="E16" s="218"/>
      <c r="F16" s="218"/>
      <c r="G16" s="218"/>
      <c r="H16" s="218"/>
      <c r="I16" s="218"/>
      <c r="J16" s="218"/>
      <c r="K16" s="218"/>
      <c r="L16" s="218"/>
      <c r="M16" s="218"/>
      <c r="N16" s="218"/>
      <c r="O16" s="218"/>
      <c r="P16" s="219"/>
      <c r="Q16" s="86"/>
      <c r="R16" s="85"/>
    </row>
    <row r="17" spans="2:18" ht="30" customHeight="1" x14ac:dyDescent="0.15">
      <c r="B17" s="168"/>
      <c r="C17" s="84"/>
      <c r="D17" s="220" t="s">
        <v>201</v>
      </c>
      <c r="E17" s="220"/>
      <c r="F17" s="220"/>
      <c r="G17" s="220"/>
      <c r="H17" s="220"/>
      <c r="I17" s="220"/>
      <c r="J17" s="220"/>
      <c r="K17" s="220"/>
      <c r="L17" s="220"/>
      <c r="M17" s="220"/>
      <c r="N17" s="220"/>
      <c r="O17" s="220"/>
      <c r="P17" s="221"/>
      <c r="Q17" s="86"/>
      <c r="R17" s="85"/>
    </row>
    <row r="18" spans="2:18" ht="30" customHeight="1" x14ac:dyDescent="0.15">
      <c r="B18" s="116" t="s">
        <v>3</v>
      </c>
      <c r="C18" s="108"/>
      <c r="D18" s="191" t="s">
        <v>197</v>
      </c>
      <c r="E18" s="191"/>
      <c r="F18" s="112"/>
      <c r="G18" s="191" t="s">
        <v>198</v>
      </c>
      <c r="H18" s="191"/>
      <c r="I18" s="110"/>
      <c r="J18" s="110"/>
      <c r="K18" s="110"/>
      <c r="L18" s="110"/>
      <c r="M18" s="110"/>
      <c r="N18" s="110"/>
      <c r="O18" s="110"/>
      <c r="P18" s="111"/>
    </row>
    <row r="19" spans="2:18" ht="30" customHeight="1" x14ac:dyDescent="0.15">
      <c r="B19" s="128" t="s">
        <v>214</v>
      </c>
      <c r="C19" s="189" t="s">
        <v>206</v>
      </c>
      <c r="D19" s="190"/>
      <c r="E19" s="190"/>
      <c r="F19" s="190"/>
      <c r="G19" s="190"/>
      <c r="H19" s="190"/>
      <c r="I19" s="175" t="str">
        <f>IF('(基準年度) 内訳書'!I34="","",'(基準年度) 内訳書'!I34)</f>
        <v/>
      </c>
      <c r="J19" s="176"/>
      <c r="K19" s="176"/>
      <c r="L19" s="176"/>
      <c r="M19" s="176"/>
      <c r="N19" s="176"/>
      <c r="O19" s="173" t="s">
        <v>122</v>
      </c>
      <c r="P19" s="174"/>
    </row>
    <row r="20" spans="2:18" ht="30" customHeight="1" x14ac:dyDescent="0.15">
      <c r="B20" s="192" t="s">
        <v>225</v>
      </c>
      <c r="C20" s="169" t="s">
        <v>207</v>
      </c>
      <c r="D20" s="170"/>
      <c r="E20" s="170"/>
      <c r="F20" s="170"/>
      <c r="G20" s="170"/>
      <c r="H20" s="170"/>
      <c r="I20" s="177" t="str">
        <f>IF('(目標年度)内訳書'!I34="","",'(目標年度)内訳書'!I34)</f>
        <v/>
      </c>
      <c r="J20" s="178"/>
      <c r="K20" s="178"/>
      <c r="L20" s="178"/>
      <c r="M20" s="178"/>
      <c r="N20" s="178"/>
      <c r="O20" s="188" t="s">
        <v>122</v>
      </c>
      <c r="P20" s="206"/>
    </row>
    <row r="21" spans="2:18" ht="30" customHeight="1" x14ac:dyDescent="0.15">
      <c r="B21" s="193"/>
      <c r="C21" s="222" t="s">
        <v>22</v>
      </c>
      <c r="D21" s="109"/>
      <c r="E21" s="173" t="s">
        <v>173</v>
      </c>
      <c r="F21" s="173"/>
      <c r="G21" s="173"/>
      <c r="H21" s="173"/>
      <c r="I21" s="179" t="str">
        <f>IF(I19="","",(I19-I20)/I19*100)</f>
        <v/>
      </c>
      <c r="J21" s="180"/>
      <c r="K21" s="180"/>
      <c r="L21" s="180"/>
      <c r="M21" s="180"/>
      <c r="N21" s="180"/>
      <c r="O21" s="180"/>
      <c r="P21" s="126" t="s">
        <v>13</v>
      </c>
    </row>
    <row r="22" spans="2:18" ht="30" customHeight="1" x14ac:dyDescent="0.15">
      <c r="B22" s="193"/>
      <c r="C22" s="223"/>
      <c r="D22" s="83"/>
      <c r="E22" s="188" t="s">
        <v>174</v>
      </c>
      <c r="F22" s="188"/>
      <c r="G22" s="188"/>
      <c r="H22" s="188"/>
      <c r="I22" s="181"/>
      <c r="J22" s="182"/>
      <c r="K22" s="182"/>
      <c r="L22" s="182"/>
      <c r="M22" s="182"/>
      <c r="N22" s="182"/>
      <c r="O22" s="182"/>
      <c r="P22" s="130" t="s">
        <v>13</v>
      </c>
    </row>
    <row r="23" spans="2:18" ht="68.25" customHeight="1" x14ac:dyDescent="0.15">
      <c r="B23" s="194"/>
      <c r="C23" s="224"/>
      <c r="D23" s="68"/>
      <c r="E23" s="186" t="s">
        <v>121</v>
      </c>
      <c r="F23" s="187"/>
      <c r="G23" s="187"/>
      <c r="H23" s="187"/>
      <c r="I23" s="183"/>
      <c r="J23" s="184"/>
      <c r="K23" s="184"/>
      <c r="L23" s="184"/>
      <c r="M23" s="184"/>
      <c r="N23" s="184"/>
      <c r="O23" s="184"/>
      <c r="P23" s="185"/>
    </row>
    <row r="24" spans="2:18" ht="61.5" customHeight="1" x14ac:dyDescent="0.15">
      <c r="B24" s="127" t="s">
        <v>208</v>
      </c>
      <c r="C24" s="225"/>
      <c r="D24" s="226"/>
      <c r="E24" s="226"/>
      <c r="F24" s="226"/>
      <c r="G24" s="226"/>
      <c r="H24" s="226"/>
      <c r="I24" s="226"/>
      <c r="J24" s="226"/>
      <c r="K24" s="226"/>
      <c r="L24" s="226"/>
      <c r="M24" s="226"/>
      <c r="N24" s="226"/>
      <c r="O24" s="226"/>
      <c r="P24" s="227"/>
    </row>
    <row r="25" spans="2:18" ht="55.5" customHeight="1" x14ac:dyDescent="0.15">
      <c r="B25" s="127" t="s">
        <v>213</v>
      </c>
      <c r="C25" s="225"/>
      <c r="D25" s="226"/>
      <c r="E25" s="226"/>
      <c r="F25" s="226"/>
      <c r="G25" s="226"/>
      <c r="H25" s="226"/>
      <c r="I25" s="226"/>
      <c r="J25" s="226"/>
      <c r="K25" s="226"/>
      <c r="L25" s="226"/>
      <c r="M25" s="226"/>
      <c r="N25" s="226"/>
      <c r="O25" s="226"/>
      <c r="P25" s="227"/>
    </row>
    <row r="26" spans="2:18" ht="30" customHeight="1" x14ac:dyDescent="0.15">
      <c r="B26" s="192" t="s">
        <v>200</v>
      </c>
      <c r="C26" s="195" t="s">
        <v>24</v>
      </c>
      <c r="D26" s="196"/>
      <c r="E26" s="169" t="s">
        <v>195</v>
      </c>
      <c r="F26" s="170"/>
      <c r="G26" s="170"/>
      <c r="H26" s="170"/>
      <c r="I26" s="170"/>
      <c r="J26" s="171"/>
      <c r="K26" s="169" t="s">
        <v>123</v>
      </c>
      <c r="L26" s="170"/>
      <c r="M26" s="170"/>
      <c r="N26" s="170"/>
      <c r="O26" s="170"/>
      <c r="P26" s="171"/>
    </row>
    <row r="27" spans="2:18" ht="30" customHeight="1" x14ac:dyDescent="0.15">
      <c r="B27" s="193"/>
      <c r="C27" s="189"/>
      <c r="D27" s="199"/>
      <c r="E27" s="172" t="s">
        <v>4</v>
      </c>
      <c r="F27" s="173"/>
      <c r="G27" s="174"/>
      <c r="H27" s="172" t="s">
        <v>5</v>
      </c>
      <c r="I27" s="173"/>
      <c r="J27" s="174"/>
      <c r="K27" s="172" t="s">
        <v>4</v>
      </c>
      <c r="L27" s="173"/>
      <c r="M27" s="174"/>
      <c r="N27" s="169" t="s">
        <v>5</v>
      </c>
      <c r="O27" s="170"/>
      <c r="P27" s="171"/>
    </row>
    <row r="28" spans="2:18" ht="30" customHeight="1" x14ac:dyDescent="0.15">
      <c r="B28" s="193"/>
      <c r="C28" s="169" t="s">
        <v>6</v>
      </c>
      <c r="D28" s="171"/>
      <c r="E28" s="138" t="s">
        <v>7</v>
      </c>
      <c r="F28" s="136"/>
      <c r="G28" s="137" t="s">
        <v>8</v>
      </c>
      <c r="H28" s="140" t="s">
        <v>125</v>
      </c>
      <c r="I28" s="136"/>
      <c r="J28" s="141" t="s">
        <v>25</v>
      </c>
      <c r="K28" s="138" t="s">
        <v>7</v>
      </c>
      <c r="L28" s="136"/>
      <c r="M28" s="137" t="s">
        <v>8</v>
      </c>
      <c r="N28" s="115" t="s">
        <v>125</v>
      </c>
      <c r="O28" s="131"/>
      <c r="P28" s="129" t="s">
        <v>127</v>
      </c>
    </row>
    <row r="29" spans="2:18" ht="30" customHeight="1" x14ac:dyDescent="0.15">
      <c r="B29" s="193"/>
      <c r="C29" s="195" t="s">
        <v>199</v>
      </c>
      <c r="D29" s="196"/>
      <c r="E29" s="138" t="s">
        <v>15</v>
      </c>
      <c r="F29" s="136"/>
      <c r="G29" s="137" t="s">
        <v>9</v>
      </c>
      <c r="H29" s="140" t="s">
        <v>126</v>
      </c>
      <c r="I29" s="136"/>
      <c r="J29" s="147" t="s">
        <v>25</v>
      </c>
      <c r="K29" s="148" t="s">
        <v>15</v>
      </c>
      <c r="L29" s="136"/>
      <c r="M29" s="137" t="s">
        <v>9</v>
      </c>
      <c r="N29" s="115" t="s">
        <v>126</v>
      </c>
      <c r="O29" s="131"/>
      <c r="P29" s="129" t="s">
        <v>127</v>
      </c>
    </row>
    <row r="30" spans="2:18" ht="30" customHeight="1" x14ac:dyDescent="0.15">
      <c r="B30" s="193"/>
      <c r="C30" s="197"/>
      <c r="D30" s="198"/>
      <c r="E30" s="145" t="s">
        <v>10</v>
      </c>
      <c r="F30" s="134"/>
      <c r="G30" s="135" t="s">
        <v>11</v>
      </c>
      <c r="H30" s="140" t="s">
        <v>126</v>
      </c>
      <c r="I30" s="136"/>
      <c r="J30" s="147" t="s">
        <v>25</v>
      </c>
      <c r="K30" s="148" t="s">
        <v>10</v>
      </c>
      <c r="L30" s="136"/>
      <c r="M30" s="137" t="s">
        <v>11</v>
      </c>
      <c r="N30" s="115" t="s">
        <v>126</v>
      </c>
      <c r="O30" s="131"/>
      <c r="P30" s="129" t="s">
        <v>127</v>
      </c>
    </row>
    <row r="31" spans="2:18" ht="30" customHeight="1" x14ac:dyDescent="0.15">
      <c r="B31" s="193"/>
      <c r="C31" s="189"/>
      <c r="D31" s="199"/>
      <c r="E31" s="145" t="s">
        <v>124</v>
      </c>
      <c r="F31" s="144"/>
      <c r="G31" s="146" t="s">
        <v>202</v>
      </c>
      <c r="H31" s="140" t="s">
        <v>126</v>
      </c>
      <c r="I31" s="136"/>
      <c r="J31" s="141" t="s">
        <v>25</v>
      </c>
      <c r="K31" s="138" t="s">
        <v>124</v>
      </c>
      <c r="L31" s="142"/>
      <c r="M31" s="143" t="s">
        <v>217</v>
      </c>
      <c r="N31" s="115" t="s">
        <v>126</v>
      </c>
      <c r="O31" s="131"/>
      <c r="P31" s="129" t="s">
        <v>127</v>
      </c>
    </row>
    <row r="32" spans="2:18" ht="30" customHeight="1" x14ac:dyDescent="0.15">
      <c r="B32" s="193"/>
      <c r="C32" s="169" t="s">
        <v>23</v>
      </c>
      <c r="D32" s="170"/>
      <c r="E32" s="207" t="s">
        <v>218</v>
      </c>
      <c r="F32" s="208"/>
      <c r="G32" s="209"/>
      <c r="H32" s="133" t="s">
        <v>126</v>
      </c>
      <c r="I32" s="132"/>
      <c r="J32" s="139" t="s">
        <v>25</v>
      </c>
      <c r="K32" s="207" t="s">
        <v>219</v>
      </c>
      <c r="L32" s="208"/>
      <c r="M32" s="209"/>
      <c r="N32" s="115" t="s">
        <v>126</v>
      </c>
      <c r="O32" s="131"/>
      <c r="P32" s="129" t="s">
        <v>127</v>
      </c>
    </row>
    <row r="33" spans="2:16" ht="30" customHeight="1" x14ac:dyDescent="0.15">
      <c r="B33" s="194"/>
      <c r="C33" s="169" t="s">
        <v>203</v>
      </c>
      <c r="D33" s="171"/>
      <c r="E33" s="212">
        <f>SUM(I28:I32)</f>
        <v>0</v>
      </c>
      <c r="F33" s="213"/>
      <c r="G33" s="213"/>
      <c r="H33" s="214"/>
      <c r="I33" s="214"/>
      <c r="J33" s="106" t="s">
        <v>25</v>
      </c>
      <c r="K33" s="203">
        <f>SUM(O28:O32)</f>
        <v>0</v>
      </c>
      <c r="L33" s="204"/>
      <c r="M33" s="204"/>
      <c r="N33" s="205"/>
      <c r="O33" s="205"/>
      <c r="P33" s="107" t="s">
        <v>127</v>
      </c>
    </row>
    <row r="34" spans="2:16" ht="30" customHeight="1" x14ac:dyDescent="0.15">
      <c r="B34" s="166" t="s">
        <v>19</v>
      </c>
      <c r="C34" s="169" t="s">
        <v>204</v>
      </c>
      <c r="D34" s="170"/>
      <c r="E34" s="170"/>
      <c r="F34" s="170"/>
      <c r="G34" s="170"/>
      <c r="H34" s="170"/>
      <c r="I34" s="170"/>
      <c r="J34" s="202"/>
      <c r="K34" s="215" t="s">
        <v>196</v>
      </c>
      <c r="L34" s="216"/>
      <c r="M34" s="216"/>
      <c r="N34" s="216"/>
      <c r="O34" s="216"/>
      <c r="P34" s="217"/>
    </row>
    <row r="35" spans="2:16" ht="30" customHeight="1" x14ac:dyDescent="0.15">
      <c r="B35" s="167"/>
      <c r="C35" s="247" t="str">
        <f>IF(I19="","",I19-E33)</f>
        <v/>
      </c>
      <c r="D35" s="248"/>
      <c r="E35" s="248"/>
      <c r="F35" s="248"/>
      <c r="G35" s="248"/>
      <c r="H35" s="248"/>
      <c r="I35" s="188" t="s">
        <v>122</v>
      </c>
      <c r="J35" s="206"/>
      <c r="K35" s="210" t="str">
        <f>IF(I20="","",I20-K33)</f>
        <v/>
      </c>
      <c r="L35" s="211"/>
      <c r="M35" s="211"/>
      <c r="N35" s="211"/>
      <c r="O35" s="188" t="s">
        <v>122</v>
      </c>
      <c r="P35" s="206"/>
    </row>
    <row r="36" spans="2:16" ht="30" customHeight="1" x14ac:dyDescent="0.15">
      <c r="B36" s="168"/>
      <c r="C36" s="189" t="s">
        <v>205</v>
      </c>
      <c r="D36" s="190"/>
      <c r="E36" s="190"/>
      <c r="F36" s="190"/>
      <c r="G36" s="190"/>
      <c r="H36" s="190"/>
      <c r="I36" s="190"/>
      <c r="J36" s="199"/>
      <c r="K36" s="200" t="str">
        <f>IF(C35="","",(C35-K35)/C35*100)</f>
        <v/>
      </c>
      <c r="L36" s="201"/>
      <c r="M36" s="201"/>
      <c r="N36" s="201"/>
      <c r="O36" s="201"/>
      <c r="P36" s="104" t="s">
        <v>13</v>
      </c>
    </row>
    <row r="37" spans="2:16" ht="30" customHeight="1" x14ac:dyDescent="0.15">
      <c r="B37" s="166" t="s">
        <v>12</v>
      </c>
      <c r="C37" s="228"/>
      <c r="D37" s="229"/>
      <c r="E37" s="229"/>
      <c r="F37" s="229"/>
      <c r="G37" s="229"/>
      <c r="H37" s="229"/>
      <c r="I37" s="229"/>
      <c r="J37" s="229"/>
      <c r="K37" s="229"/>
      <c r="L37" s="229"/>
      <c r="M37" s="229"/>
      <c r="N37" s="229"/>
      <c r="O37" s="229"/>
      <c r="P37" s="230"/>
    </row>
    <row r="38" spans="2:16" ht="30" customHeight="1" x14ac:dyDescent="0.15">
      <c r="B38" s="168"/>
      <c r="C38" s="231"/>
      <c r="D38" s="232"/>
      <c r="E38" s="232"/>
      <c r="F38" s="232"/>
      <c r="G38" s="232"/>
      <c r="H38" s="232"/>
      <c r="I38" s="232"/>
      <c r="J38" s="232"/>
      <c r="K38" s="232"/>
      <c r="L38" s="232"/>
      <c r="M38" s="232"/>
      <c r="N38" s="232"/>
      <c r="O38" s="232"/>
      <c r="P38" s="233"/>
    </row>
    <row r="39" spans="2:16" ht="4.5" customHeight="1" x14ac:dyDescent="0.15">
      <c r="B39" s="53"/>
      <c r="C39" s="40"/>
      <c r="D39" s="40"/>
      <c r="E39" s="40"/>
      <c r="F39" s="40"/>
      <c r="G39" s="40"/>
      <c r="H39" s="40"/>
      <c r="I39" s="40"/>
      <c r="J39" s="40"/>
      <c r="K39" s="40"/>
      <c r="L39" s="40"/>
      <c r="M39" s="40"/>
      <c r="N39" s="40"/>
      <c r="O39" s="40"/>
      <c r="P39" s="40"/>
    </row>
    <row r="40" spans="2:16" s="42" customFormat="1" ht="20.25" customHeight="1" x14ac:dyDescent="0.15">
      <c r="B40" s="56"/>
      <c r="C40" s="56"/>
      <c r="D40" s="56"/>
      <c r="E40" s="56"/>
      <c r="F40" s="56"/>
      <c r="G40" s="56"/>
      <c r="H40" s="56"/>
      <c r="I40" s="56"/>
      <c r="J40" s="56"/>
      <c r="K40" s="56"/>
      <c r="L40" s="56"/>
      <c r="M40" s="56"/>
      <c r="N40" s="56"/>
      <c r="O40" s="56"/>
      <c r="P40" s="56"/>
    </row>
    <row r="41" spans="2:16" s="42" customFormat="1" ht="13.5" customHeight="1" x14ac:dyDescent="0.15">
      <c r="B41" s="56"/>
      <c r="C41" s="56"/>
      <c r="D41" s="56"/>
      <c r="E41" s="56"/>
      <c r="F41" s="56"/>
      <c r="G41" s="56"/>
      <c r="H41" s="56"/>
      <c r="I41" s="56"/>
      <c r="J41" s="56"/>
      <c r="K41" s="56"/>
      <c r="L41" s="56"/>
      <c r="M41" s="56"/>
      <c r="N41" s="56"/>
      <c r="O41" s="56"/>
      <c r="P41" s="56"/>
    </row>
    <row r="42" spans="2:16" s="42" customFormat="1" ht="13.5" customHeight="1" x14ac:dyDescent="0.15"/>
    <row r="43" spans="2:16" s="42" customFormat="1" ht="13.5" customHeight="1" x14ac:dyDescent="0.15"/>
    <row r="44" spans="2:16" s="42" customFormat="1" ht="13.5" customHeight="1" x14ac:dyDescent="0.15"/>
    <row r="45" spans="2:16" ht="13.5" customHeight="1" x14ac:dyDescent="0.15"/>
    <row r="46" spans="2:16" ht="13.5" customHeight="1" x14ac:dyDescent="0.15"/>
    <row r="47" spans="2:16" ht="13.5" customHeight="1" x14ac:dyDescent="0.15"/>
  </sheetData>
  <mergeCells count="59">
    <mergeCell ref="C37:P38"/>
    <mergeCell ref="B2:P2"/>
    <mergeCell ref="G7:H7"/>
    <mergeCell ref="G8:H8"/>
    <mergeCell ref="E7:F7"/>
    <mergeCell ref="M4:P4"/>
    <mergeCell ref="I7:P7"/>
    <mergeCell ref="I8:O8"/>
    <mergeCell ref="I10:P10"/>
    <mergeCell ref="K26:P26"/>
    <mergeCell ref="O19:P19"/>
    <mergeCell ref="B37:B38"/>
    <mergeCell ref="C28:D28"/>
    <mergeCell ref="C13:P13"/>
    <mergeCell ref="D14:P14"/>
    <mergeCell ref="C35:H35"/>
    <mergeCell ref="C26:D27"/>
    <mergeCell ref="E33:I33"/>
    <mergeCell ref="K34:P34"/>
    <mergeCell ref="D15:P15"/>
    <mergeCell ref="D16:P16"/>
    <mergeCell ref="D17:P17"/>
    <mergeCell ref="O20:P20"/>
    <mergeCell ref="C21:C23"/>
    <mergeCell ref="C24:P24"/>
    <mergeCell ref="C25:P25"/>
    <mergeCell ref="E32:G32"/>
    <mergeCell ref="B20:B23"/>
    <mergeCell ref="C32:D32"/>
    <mergeCell ref="C29:D31"/>
    <mergeCell ref="K36:O36"/>
    <mergeCell ref="C36:J36"/>
    <mergeCell ref="C34:J34"/>
    <mergeCell ref="K33:O33"/>
    <mergeCell ref="K27:M27"/>
    <mergeCell ref="N27:P27"/>
    <mergeCell ref="I35:J35"/>
    <mergeCell ref="O35:P35"/>
    <mergeCell ref="K32:M32"/>
    <mergeCell ref="B26:B33"/>
    <mergeCell ref="B34:B36"/>
    <mergeCell ref="C33:D33"/>
    <mergeCell ref="K35:N35"/>
    <mergeCell ref="B14:B17"/>
    <mergeCell ref="E26:J26"/>
    <mergeCell ref="E27:G27"/>
    <mergeCell ref="H27:J27"/>
    <mergeCell ref="I19:N19"/>
    <mergeCell ref="I20:N20"/>
    <mergeCell ref="I21:O21"/>
    <mergeCell ref="I22:O22"/>
    <mergeCell ref="I23:P23"/>
    <mergeCell ref="E23:H23"/>
    <mergeCell ref="E22:H22"/>
    <mergeCell ref="E21:H21"/>
    <mergeCell ref="C20:H20"/>
    <mergeCell ref="C19:H19"/>
    <mergeCell ref="D18:E18"/>
    <mergeCell ref="G18:H18"/>
  </mergeCells>
  <phoneticPr fontId="1"/>
  <pageMargins left="0.78740157480314965" right="0.78740157480314965" top="0.78740157480314965" bottom="0.78740157480314965"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171450</xdr:colOff>
                    <xdr:row>13</xdr:row>
                    <xdr:rowOff>28575</xdr:rowOff>
                  </from>
                  <to>
                    <xdr:col>2</xdr:col>
                    <xdr:colOff>381000</xdr:colOff>
                    <xdr:row>13</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171450</xdr:colOff>
                    <xdr:row>14</xdr:row>
                    <xdr:rowOff>28575</xdr:rowOff>
                  </from>
                  <to>
                    <xdr:col>2</xdr:col>
                    <xdr:colOff>381000</xdr:colOff>
                    <xdr:row>14</xdr:row>
                    <xdr:rowOff>228600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171450</xdr:colOff>
                    <xdr:row>15</xdr:row>
                    <xdr:rowOff>28575</xdr:rowOff>
                  </from>
                  <to>
                    <xdr:col>2</xdr:col>
                    <xdr:colOff>381000</xdr:colOff>
                    <xdr:row>15</xdr:row>
                    <xdr:rowOff>228600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171450</xdr:colOff>
                    <xdr:row>16</xdr:row>
                    <xdr:rowOff>28575</xdr:rowOff>
                  </from>
                  <to>
                    <xdr:col>2</xdr:col>
                    <xdr:colOff>381000</xdr:colOff>
                    <xdr:row>16</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171450</xdr:colOff>
                    <xdr:row>20</xdr:row>
                    <xdr:rowOff>28575</xdr:rowOff>
                  </from>
                  <to>
                    <xdr:col>3</xdr:col>
                    <xdr:colOff>381000</xdr:colOff>
                    <xdr:row>20</xdr:row>
                    <xdr:rowOff>257175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171450</xdr:colOff>
                    <xdr:row>21</xdr:row>
                    <xdr:rowOff>28575</xdr:rowOff>
                  </from>
                  <to>
                    <xdr:col>3</xdr:col>
                    <xdr:colOff>381000</xdr:colOff>
                    <xdr:row>21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B1:L56"/>
  <sheetViews>
    <sheetView topLeftCell="A4" zoomScaleNormal="100" workbookViewId="0">
      <selection activeCell="E4" sqref="E4:K4"/>
    </sheetView>
  </sheetViews>
  <sheetFormatPr defaultColWidth="9" defaultRowHeight="11.25" x14ac:dyDescent="0.15"/>
  <cols>
    <col min="1" max="1" width="0.75" style="42" customWidth="1"/>
    <col min="2" max="3" width="4.875" style="42" customWidth="1"/>
    <col min="4" max="4" width="9" style="42"/>
    <col min="5" max="5" width="2.625" style="42" customWidth="1"/>
    <col min="6" max="6" width="14.625" style="42" customWidth="1"/>
    <col min="7" max="7" width="9" style="42"/>
    <col min="8" max="11" width="14.125" style="42" customWidth="1"/>
    <col min="12" max="16384" width="9" style="42"/>
  </cols>
  <sheetData>
    <row r="1" spans="2:12" ht="12" x14ac:dyDescent="0.15">
      <c r="B1" s="292" t="s">
        <v>26</v>
      </c>
      <c r="C1" s="292"/>
      <c r="D1" s="292"/>
      <c r="E1" s="292"/>
      <c r="F1" s="292"/>
      <c r="G1" s="292"/>
      <c r="H1" s="292"/>
      <c r="I1" s="292"/>
      <c r="J1" s="292"/>
      <c r="K1" s="292"/>
    </row>
    <row r="2" spans="2:12" ht="18" thickBot="1" x14ac:dyDescent="0.2">
      <c r="B2" s="293" t="s">
        <v>227</v>
      </c>
      <c r="C2" s="293"/>
      <c r="D2" s="293"/>
      <c r="E2" s="293"/>
      <c r="F2" s="293"/>
      <c r="G2" s="293"/>
      <c r="H2" s="293"/>
      <c r="I2" s="293"/>
      <c r="J2" s="293"/>
      <c r="K2" s="293"/>
    </row>
    <row r="3" spans="2:12" ht="22.5" customHeight="1" x14ac:dyDescent="0.15">
      <c r="B3" s="294" t="s">
        <v>80</v>
      </c>
      <c r="C3" s="295"/>
      <c r="D3" s="296"/>
      <c r="E3" s="297" t="str">
        <f>IF('(基準年度) 内訳書'!E3:K3="","",'(基準年度) 内訳書'!E3:K3)</f>
        <v/>
      </c>
      <c r="F3" s="297"/>
      <c r="G3" s="297"/>
      <c r="H3" s="297"/>
      <c r="I3" s="297"/>
      <c r="J3" s="297"/>
      <c r="K3" s="298"/>
    </row>
    <row r="4" spans="2:12" ht="22.5" customHeight="1" x14ac:dyDescent="0.15">
      <c r="B4" s="285" t="s">
        <v>81</v>
      </c>
      <c r="C4" s="286"/>
      <c r="D4" s="287"/>
      <c r="E4" s="299" t="str">
        <f>IF('(基準年度) 内訳書'!E4:K4="","",'(基準年度) 内訳書'!E4:K4)</f>
        <v/>
      </c>
      <c r="F4" s="299"/>
      <c r="G4" s="299"/>
      <c r="H4" s="299"/>
      <c r="I4" s="299"/>
      <c r="J4" s="299"/>
      <c r="K4" s="300"/>
    </row>
    <row r="5" spans="2:12" ht="17.25" customHeight="1" x14ac:dyDescent="0.15">
      <c r="B5" s="285" t="s">
        <v>82</v>
      </c>
      <c r="C5" s="286"/>
      <c r="D5" s="287"/>
      <c r="E5" s="288" t="s">
        <v>164</v>
      </c>
      <c r="F5" s="288"/>
      <c r="G5" s="288"/>
      <c r="H5" s="288"/>
      <c r="I5" s="288"/>
      <c r="J5" s="288"/>
      <c r="K5" s="289"/>
    </row>
    <row r="6" spans="2:12" ht="17.25" customHeight="1" x14ac:dyDescent="0.15">
      <c r="B6" s="285"/>
      <c r="C6" s="286"/>
      <c r="D6" s="287"/>
      <c r="E6" s="288" t="s">
        <v>166</v>
      </c>
      <c r="F6" s="288"/>
      <c r="G6" s="288"/>
      <c r="H6" s="288"/>
      <c r="I6" s="288"/>
      <c r="J6" s="288"/>
      <c r="K6" s="289"/>
    </row>
    <row r="7" spans="2:12" ht="17.25" customHeight="1" x14ac:dyDescent="0.15">
      <c r="B7" s="285"/>
      <c r="C7" s="286"/>
      <c r="D7" s="287"/>
      <c r="E7" s="288" t="s">
        <v>165</v>
      </c>
      <c r="F7" s="288"/>
      <c r="G7" s="288"/>
      <c r="H7" s="288"/>
      <c r="I7" s="288"/>
      <c r="J7" s="288"/>
      <c r="K7" s="289"/>
    </row>
    <row r="8" spans="2:12" ht="19.5" customHeight="1" x14ac:dyDescent="0.15">
      <c r="B8" s="267" t="s">
        <v>117</v>
      </c>
      <c r="C8" s="268"/>
      <c r="D8" s="269"/>
      <c r="E8" s="290" t="s">
        <v>226</v>
      </c>
      <c r="F8" s="270"/>
      <c r="G8" s="270"/>
      <c r="H8" s="270"/>
      <c r="I8" s="270"/>
      <c r="J8" s="270"/>
      <c r="K8" s="291"/>
    </row>
    <row r="9" spans="2:12" ht="19.5" customHeight="1" x14ac:dyDescent="0.15">
      <c r="B9" s="267" t="s">
        <v>118</v>
      </c>
      <c r="C9" s="268"/>
      <c r="D9" s="269"/>
      <c r="E9" s="270" t="s">
        <v>167</v>
      </c>
      <c r="F9" s="270"/>
      <c r="G9" s="270"/>
      <c r="H9" s="271" t="s">
        <v>222</v>
      </c>
      <c r="I9" s="271"/>
      <c r="J9" s="272" t="s">
        <v>169</v>
      </c>
      <c r="K9" s="273"/>
      <c r="L9" s="64"/>
    </row>
    <row r="10" spans="2:12" ht="13.5" customHeight="1" x14ac:dyDescent="0.15">
      <c r="B10" s="274" t="s">
        <v>76</v>
      </c>
      <c r="C10" s="275" t="s">
        <v>119</v>
      </c>
      <c r="D10" s="278" t="s">
        <v>94</v>
      </c>
      <c r="E10" s="278"/>
      <c r="F10" s="262"/>
      <c r="G10" s="280" t="s">
        <v>95</v>
      </c>
      <c r="H10" s="281" t="s">
        <v>158</v>
      </c>
      <c r="I10" s="282"/>
      <c r="J10" s="266" t="s">
        <v>120</v>
      </c>
      <c r="K10" s="283"/>
    </row>
    <row r="11" spans="2:12" ht="13.5" customHeight="1" x14ac:dyDescent="0.15">
      <c r="B11" s="274"/>
      <c r="C11" s="276"/>
      <c r="D11" s="279"/>
      <c r="E11" s="279"/>
      <c r="F11" s="264"/>
      <c r="G11" s="280"/>
      <c r="H11" s="71" t="s">
        <v>96</v>
      </c>
      <c r="I11" s="57" t="s">
        <v>84</v>
      </c>
      <c r="J11" s="69" t="s">
        <v>97</v>
      </c>
      <c r="K11" s="65" t="s">
        <v>84</v>
      </c>
    </row>
    <row r="12" spans="2:12" ht="22.5" customHeight="1" x14ac:dyDescent="0.15">
      <c r="B12" s="274"/>
      <c r="C12" s="276"/>
      <c r="D12" s="266" t="s">
        <v>148</v>
      </c>
      <c r="E12" s="266"/>
      <c r="F12" s="266"/>
      <c r="G12" s="70" t="s">
        <v>85</v>
      </c>
      <c r="H12" s="92" t="str">
        <f>IF('(目標年度)計算書 '!E19="","",'(目標年度)計算書 '!E19)</f>
        <v/>
      </c>
      <c r="I12" s="93" t="str">
        <f>IF(H12="","",'(目標年度)計算書 '!G19)</f>
        <v/>
      </c>
      <c r="J12" s="149"/>
      <c r="K12" s="150"/>
    </row>
    <row r="13" spans="2:12" ht="22.5" customHeight="1" x14ac:dyDescent="0.15">
      <c r="B13" s="274"/>
      <c r="C13" s="276"/>
      <c r="D13" s="284" t="s">
        <v>149</v>
      </c>
      <c r="E13" s="284"/>
      <c r="F13" s="284"/>
      <c r="G13" s="70" t="s">
        <v>85</v>
      </c>
      <c r="H13" s="92" t="str">
        <f>IF('(目標年度)計算書 '!E20="","",'(目標年度)計算書 '!E20)</f>
        <v/>
      </c>
      <c r="I13" s="93" t="str">
        <f>IF(H13="","",'(目標年度)計算書 '!G20)</f>
        <v/>
      </c>
      <c r="J13" s="149"/>
      <c r="K13" s="150"/>
    </row>
    <row r="14" spans="2:12" ht="22.5" customHeight="1" x14ac:dyDescent="0.15">
      <c r="B14" s="274"/>
      <c r="C14" s="276"/>
      <c r="D14" s="260" t="s">
        <v>147</v>
      </c>
      <c r="E14" s="260"/>
      <c r="F14" s="260"/>
      <c r="G14" s="70" t="s">
        <v>85</v>
      </c>
      <c r="H14" s="92" t="str">
        <f>IF('(目標年度)計算書 '!E21="","",'(目標年度)計算書 '!E21)</f>
        <v/>
      </c>
      <c r="I14" s="93" t="str">
        <f>IF(H14="","",'(目標年度)計算書 '!G21)</f>
        <v/>
      </c>
      <c r="J14" s="149"/>
      <c r="K14" s="150"/>
    </row>
    <row r="15" spans="2:12" ht="22.5" customHeight="1" x14ac:dyDescent="0.15">
      <c r="B15" s="274"/>
      <c r="C15" s="276"/>
      <c r="D15" s="260" t="s">
        <v>146</v>
      </c>
      <c r="E15" s="260"/>
      <c r="F15" s="260"/>
      <c r="G15" s="70" t="s">
        <v>85</v>
      </c>
      <c r="H15" s="92" t="str">
        <f>IF('(目標年度)計算書 '!E22="","",'(目標年度)計算書 '!E22)</f>
        <v/>
      </c>
      <c r="I15" s="93" t="str">
        <f>IF(H15="","",'(目標年度)計算書 '!G22)</f>
        <v/>
      </c>
      <c r="J15" s="149"/>
      <c r="K15" s="150"/>
    </row>
    <row r="16" spans="2:12" ht="22.5" customHeight="1" x14ac:dyDescent="0.15">
      <c r="B16" s="274"/>
      <c r="C16" s="276"/>
      <c r="D16" s="260" t="s">
        <v>145</v>
      </c>
      <c r="E16" s="260"/>
      <c r="F16" s="260"/>
      <c r="G16" s="70" t="s">
        <v>85</v>
      </c>
      <c r="H16" s="92" t="str">
        <f>IF('(目標年度)計算書 '!E23="","",'(目標年度)計算書 '!E23)</f>
        <v/>
      </c>
      <c r="I16" s="93" t="str">
        <f>IF(H16="","",'(目標年度)計算書 '!G23)</f>
        <v/>
      </c>
      <c r="J16" s="149"/>
      <c r="K16" s="150"/>
    </row>
    <row r="17" spans="2:11" ht="22.5" customHeight="1" x14ac:dyDescent="0.15">
      <c r="B17" s="274"/>
      <c r="C17" s="276"/>
      <c r="D17" s="260" t="s">
        <v>144</v>
      </c>
      <c r="E17" s="260"/>
      <c r="F17" s="260"/>
      <c r="G17" s="70" t="s">
        <v>85</v>
      </c>
      <c r="H17" s="92" t="str">
        <f>IF('(目標年度)計算書 '!E24="","",'(目標年度)計算書 '!E24)</f>
        <v/>
      </c>
      <c r="I17" s="93" t="str">
        <f>IF(H17="","",'(目標年度)計算書 '!G24)</f>
        <v/>
      </c>
      <c r="J17" s="149"/>
      <c r="K17" s="150"/>
    </row>
    <row r="18" spans="2:11" ht="22.5" customHeight="1" x14ac:dyDescent="0.15">
      <c r="B18" s="274"/>
      <c r="C18" s="276"/>
      <c r="D18" s="260" t="s">
        <v>143</v>
      </c>
      <c r="E18" s="260"/>
      <c r="F18" s="260"/>
      <c r="G18" s="70" t="s">
        <v>85</v>
      </c>
      <c r="H18" s="92" t="str">
        <f>IF('(目標年度)計算書 '!E25="","",'(目標年度)計算書 '!E25)</f>
        <v/>
      </c>
      <c r="I18" s="93" t="str">
        <f>IF(H18="","",'(目標年度)計算書 '!G25)</f>
        <v/>
      </c>
      <c r="J18" s="149"/>
      <c r="K18" s="150"/>
    </row>
    <row r="19" spans="2:11" ht="22.5" customHeight="1" x14ac:dyDescent="0.15">
      <c r="B19" s="274"/>
      <c r="C19" s="276"/>
      <c r="D19" s="260" t="s">
        <v>142</v>
      </c>
      <c r="E19" s="260"/>
      <c r="F19" s="260"/>
      <c r="G19" s="70" t="s">
        <v>85</v>
      </c>
      <c r="H19" s="92" t="str">
        <f>IF('(目標年度)計算書 '!E26="","",'(目標年度)計算書 '!E26)</f>
        <v/>
      </c>
      <c r="I19" s="93" t="str">
        <f>IF(H19="","",'(目標年度)計算書 '!G26)</f>
        <v/>
      </c>
      <c r="J19" s="149"/>
      <c r="K19" s="150"/>
    </row>
    <row r="20" spans="2:11" ht="22.5" customHeight="1" x14ac:dyDescent="0.15">
      <c r="B20" s="274"/>
      <c r="C20" s="276"/>
      <c r="D20" s="260" t="s">
        <v>141</v>
      </c>
      <c r="E20" s="260"/>
      <c r="F20" s="260"/>
      <c r="G20" s="70" t="s">
        <v>86</v>
      </c>
      <c r="H20" s="92" t="str">
        <f>IF('(目標年度)計算書 '!E27="","",'(目標年度)計算書 '!E27)</f>
        <v/>
      </c>
      <c r="I20" s="93" t="str">
        <f>IF(H20="","",'(目標年度)計算書 '!G27)</f>
        <v/>
      </c>
      <c r="J20" s="149"/>
      <c r="K20" s="150"/>
    </row>
    <row r="21" spans="2:11" ht="22.5" customHeight="1" x14ac:dyDescent="0.15">
      <c r="B21" s="274"/>
      <c r="C21" s="276"/>
      <c r="D21" s="260" t="s">
        <v>140</v>
      </c>
      <c r="E21" s="260"/>
      <c r="F21" s="260"/>
      <c r="G21" s="70" t="s">
        <v>86</v>
      </c>
      <c r="H21" s="92" t="str">
        <f>IF('(目標年度)計算書 '!E28="","",'(目標年度)計算書 '!E28)</f>
        <v/>
      </c>
      <c r="I21" s="93" t="str">
        <f>IF(H21="","",'(目標年度)計算書 '!G28)</f>
        <v/>
      </c>
      <c r="J21" s="149"/>
      <c r="K21" s="150"/>
    </row>
    <row r="22" spans="2:11" ht="22.5" customHeight="1" x14ac:dyDescent="0.15">
      <c r="B22" s="274"/>
      <c r="C22" s="276"/>
      <c r="D22" s="261" t="s">
        <v>152</v>
      </c>
      <c r="E22" s="262"/>
      <c r="F22" s="75" t="s">
        <v>150</v>
      </c>
      <c r="G22" s="69" t="s">
        <v>89</v>
      </c>
      <c r="H22" s="92" t="str">
        <f>IF('(目標年度)計算書 '!E29="","",'(目標年度)計算書 '!E29)</f>
        <v/>
      </c>
      <c r="I22" s="93" t="str">
        <f>IF(H22="","",'(目標年度)計算書 '!G29)</f>
        <v/>
      </c>
      <c r="J22" s="149"/>
      <c r="K22" s="150"/>
    </row>
    <row r="23" spans="2:11" ht="22.5" customHeight="1" x14ac:dyDescent="0.15">
      <c r="B23" s="274"/>
      <c r="C23" s="276"/>
      <c r="D23" s="263"/>
      <c r="E23" s="264"/>
      <c r="F23" s="62" t="s">
        <v>151</v>
      </c>
      <c r="G23" s="69"/>
      <c r="H23" s="92" t="str">
        <f>IF('(目標年度)計算書 '!E30="","",'(目標年度)計算書 '!E30)</f>
        <v/>
      </c>
      <c r="I23" s="93" t="str">
        <f>IF(H23="","",'(目標年度)計算書 '!G30)</f>
        <v/>
      </c>
      <c r="J23" s="149"/>
      <c r="K23" s="150"/>
    </row>
    <row r="24" spans="2:11" ht="22.5" customHeight="1" x14ac:dyDescent="0.15">
      <c r="B24" s="274"/>
      <c r="C24" s="276"/>
      <c r="D24" s="260" t="s">
        <v>139</v>
      </c>
      <c r="E24" s="260"/>
      <c r="F24" s="265"/>
      <c r="G24" s="69" t="s">
        <v>87</v>
      </c>
      <c r="H24" s="92" t="str">
        <f>IF('(目標年度)計算書 '!E31="","",'(目標年度)計算書 '!E31)</f>
        <v/>
      </c>
      <c r="I24" s="93" t="str">
        <f>IF(H24="","",'(目標年度)計算書 '!G31)</f>
        <v/>
      </c>
      <c r="J24" s="149"/>
      <c r="K24" s="150"/>
    </row>
    <row r="25" spans="2:11" ht="22.5" customHeight="1" x14ac:dyDescent="0.15">
      <c r="B25" s="274"/>
      <c r="C25" s="276"/>
      <c r="D25" s="260" t="s">
        <v>138</v>
      </c>
      <c r="E25" s="260"/>
      <c r="F25" s="265"/>
      <c r="G25" s="69" t="s">
        <v>87</v>
      </c>
      <c r="H25" s="92" t="str">
        <f>IF('(目標年度)計算書 '!E32="","",'(目標年度)計算書 '!E32)</f>
        <v/>
      </c>
      <c r="I25" s="93" t="str">
        <f>IF(H25="","",'(目標年度)計算書 '!G32)</f>
        <v/>
      </c>
      <c r="J25" s="149"/>
      <c r="K25" s="150"/>
    </row>
    <row r="26" spans="2:11" ht="22.5" customHeight="1" x14ac:dyDescent="0.15">
      <c r="B26" s="274"/>
      <c r="C26" s="276"/>
      <c r="D26" s="260" t="s">
        <v>137</v>
      </c>
      <c r="E26" s="260"/>
      <c r="F26" s="265"/>
      <c r="G26" s="69" t="s">
        <v>87</v>
      </c>
      <c r="H26" s="92" t="str">
        <f>IF('(目標年度)計算書 '!E33="","",'(目標年度)計算書 '!E33)</f>
        <v/>
      </c>
      <c r="I26" s="93" t="str">
        <f>IF(H26="","",'(目標年度)計算書 '!G33)</f>
        <v/>
      </c>
      <c r="J26" s="149"/>
      <c r="K26" s="150"/>
    </row>
    <row r="27" spans="2:11" ht="22.5" customHeight="1" x14ac:dyDescent="0.15">
      <c r="B27" s="274"/>
      <c r="C27" s="276"/>
      <c r="D27" s="260" t="s">
        <v>136</v>
      </c>
      <c r="E27" s="260"/>
      <c r="F27" s="265"/>
      <c r="G27" s="69" t="s">
        <v>87</v>
      </c>
      <c r="H27" s="92" t="str">
        <f>IF('(目標年度)計算書 '!E34="","",'(目標年度)計算書 '!E34)</f>
        <v/>
      </c>
      <c r="I27" s="93" t="str">
        <f>IF(H27="","",'(目標年度)計算書 '!G34)</f>
        <v/>
      </c>
      <c r="J27" s="149"/>
      <c r="K27" s="150"/>
    </row>
    <row r="28" spans="2:11" ht="22.5" customHeight="1" x14ac:dyDescent="0.15">
      <c r="B28" s="274"/>
      <c r="C28" s="276"/>
      <c r="D28" s="266" t="s">
        <v>83</v>
      </c>
      <c r="E28" s="266"/>
      <c r="F28" s="75" t="s">
        <v>153</v>
      </c>
      <c r="G28" s="69" t="s">
        <v>88</v>
      </c>
      <c r="H28" s="92">
        <f>IF('(目標年度)計算書 '!E40="","",'(目標年度)計算書 '!E40)</f>
        <v>0</v>
      </c>
      <c r="I28" s="93">
        <f>IF(H28="","",'(目標年度)計算書 '!G40)</f>
        <v>0</v>
      </c>
      <c r="J28" s="149"/>
      <c r="K28" s="150"/>
    </row>
    <row r="29" spans="2:11" ht="22.5" customHeight="1" x14ac:dyDescent="0.15">
      <c r="B29" s="274"/>
      <c r="C29" s="276"/>
      <c r="D29" s="266"/>
      <c r="E29" s="266"/>
      <c r="F29" s="75" t="s">
        <v>154</v>
      </c>
      <c r="G29" s="69" t="s">
        <v>88</v>
      </c>
      <c r="H29" s="92">
        <f>IF('(目標年度)計算書 '!E41="","",'(目標年度)計算書 '!E41)</f>
        <v>0</v>
      </c>
      <c r="I29" s="93">
        <f>IF(H29="","",'(目標年度)計算書 '!G41)</f>
        <v>0</v>
      </c>
      <c r="J29" s="149"/>
      <c r="K29" s="150"/>
    </row>
    <row r="30" spans="2:11" ht="22.5" customHeight="1" x14ac:dyDescent="0.15">
      <c r="B30" s="274"/>
      <c r="C30" s="276"/>
      <c r="D30" s="266" t="s">
        <v>128</v>
      </c>
      <c r="E30" s="266"/>
      <c r="F30" s="58" t="s">
        <v>155</v>
      </c>
      <c r="G30" s="69" t="s">
        <v>88</v>
      </c>
      <c r="H30" s="151"/>
      <c r="I30" s="152"/>
      <c r="J30" s="149"/>
      <c r="K30" s="150"/>
    </row>
    <row r="31" spans="2:11" ht="22.5" customHeight="1" x14ac:dyDescent="0.15">
      <c r="B31" s="274"/>
      <c r="C31" s="277"/>
      <c r="D31" s="266"/>
      <c r="E31" s="266"/>
      <c r="F31" s="75" t="s">
        <v>156</v>
      </c>
      <c r="G31" s="69" t="s">
        <v>88</v>
      </c>
      <c r="H31" s="151"/>
      <c r="I31" s="152"/>
      <c r="J31" s="149"/>
      <c r="K31" s="150"/>
    </row>
    <row r="32" spans="2:11" ht="22.5" customHeight="1" x14ac:dyDescent="0.15">
      <c r="B32" s="274"/>
      <c r="C32" s="250" t="s">
        <v>133</v>
      </c>
      <c r="D32" s="251"/>
      <c r="E32" s="251"/>
      <c r="F32" s="251"/>
      <c r="G32" s="63" t="s">
        <v>130</v>
      </c>
      <c r="H32" s="94"/>
      <c r="I32" s="95" t="str">
        <f>IF('(目標年度)計算書 '!G45=0,"",'(目標年度)計算書 '!G45)</f>
        <v/>
      </c>
      <c r="J32" s="121"/>
      <c r="K32" s="150"/>
    </row>
    <row r="33" spans="2:11" ht="22.5" customHeight="1" x14ac:dyDescent="0.15">
      <c r="B33" s="274"/>
      <c r="C33" s="250" t="s">
        <v>134</v>
      </c>
      <c r="D33" s="251"/>
      <c r="E33" s="251"/>
      <c r="F33" s="251"/>
      <c r="G33" s="63" t="s">
        <v>131</v>
      </c>
      <c r="H33" s="94"/>
      <c r="I33" s="114" t="str">
        <f>IF('(目標年度)計算書 '!G47=0,"",'(目標年度)計算書 '!G47)</f>
        <v/>
      </c>
      <c r="J33" s="121"/>
      <c r="K33" s="150"/>
    </row>
    <row r="34" spans="2:11" ht="22.5" customHeight="1" x14ac:dyDescent="0.15">
      <c r="B34" s="274"/>
      <c r="C34" s="250" t="s">
        <v>135</v>
      </c>
      <c r="D34" s="251"/>
      <c r="E34" s="251"/>
      <c r="F34" s="251"/>
      <c r="G34" s="63" t="s">
        <v>132</v>
      </c>
      <c r="H34" s="94"/>
      <c r="I34" s="114" t="str">
        <f>IF('(目標年度)計算書 '!I45=0,"",'(目標年度)計算書 '!I45)</f>
        <v/>
      </c>
      <c r="J34" s="121"/>
      <c r="K34" s="150"/>
    </row>
    <row r="35" spans="2:11" ht="22.5" customHeight="1" x14ac:dyDescent="0.15">
      <c r="B35" s="252" t="s">
        <v>78</v>
      </c>
      <c r="C35" s="253"/>
      <c r="D35" s="253"/>
      <c r="E35" s="253"/>
      <c r="F35" s="253"/>
      <c r="G35" s="253"/>
      <c r="H35" s="254" t="s">
        <v>90</v>
      </c>
      <c r="I35" s="255"/>
      <c r="J35" s="153"/>
      <c r="K35" s="72" t="s">
        <v>77</v>
      </c>
    </row>
    <row r="36" spans="2:11" ht="22.5" customHeight="1" x14ac:dyDescent="0.15">
      <c r="B36" s="252"/>
      <c r="C36" s="253"/>
      <c r="D36" s="253"/>
      <c r="E36" s="253"/>
      <c r="F36" s="253"/>
      <c r="G36" s="253"/>
      <c r="H36" s="254" t="s">
        <v>91</v>
      </c>
      <c r="I36" s="255"/>
      <c r="J36" s="153"/>
      <c r="K36" s="72" t="s">
        <v>77</v>
      </c>
    </row>
    <row r="37" spans="2:11" ht="22.5" customHeight="1" x14ac:dyDescent="0.15">
      <c r="B37" s="252"/>
      <c r="C37" s="253"/>
      <c r="D37" s="253"/>
      <c r="E37" s="253"/>
      <c r="F37" s="253"/>
      <c r="G37" s="253"/>
      <c r="H37" s="254" t="s">
        <v>92</v>
      </c>
      <c r="I37" s="255"/>
      <c r="J37" s="153"/>
      <c r="K37" s="72" t="s">
        <v>77</v>
      </c>
    </row>
    <row r="38" spans="2:11" ht="22.5" customHeight="1" thickBot="1" x14ac:dyDescent="0.2">
      <c r="B38" s="256" t="s">
        <v>79</v>
      </c>
      <c r="C38" s="257"/>
      <c r="D38" s="257"/>
      <c r="E38" s="257"/>
      <c r="F38" s="257"/>
      <c r="G38" s="257"/>
      <c r="H38" s="258" t="s">
        <v>93</v>
      </c>
      <c r="I38" s="259"/>
      <c r="J38" s="154"/>
      <c r="K38" s="67" t="s">
        <v>216</v>
      </c>
    </row>
    <row r="39" spans="2:11" ht="5.25" customHeight="1" x14ac:dyDescent="0.15">
      <c r="B39" s="54"/>
      <c r="C39" s="54"/>
      <c r="D39" s="54"/>
      <c r="E39" s="54"/>
      <c r="F39" s="54"/>
      <c r="G39" s="54"/>
      <c r="H39" s="54"/>
      <c r="I39" s="55"/>
      <c r="J39" s="55"/>
      <c r="K39" s="55"/>
    </row>
    <row r="40" spans="2:11" ht="12" customHeight="1" x14ac:dyDescent="0.15">
      <c r="B40" s="249" t="s">
        <v>14</v>
      </c>
      <c r="C40" s="249"/>
      <c r="D40" s="249"/>
      <c r="E40" s="249"/>
      <c r="F40" s="249"/>
      <c r="G40" s="249"/>
      <c r="H40" s="249"/>
      <c r="I40" s="249"/>
      <c r="J40" s="249"/>
      <c r="K40" s="249"/>
    </row>
    <row r="41" spans="2:11" ht="12" customHeight="1" x14ac:dyDescent="0.15">
      <c r="B41" s="249" t="s">
        <v>109</v>
      </c>
      <c r="C41" s="249"/>
      <c r="D41" s="249"/>
      <c r="E41" s="249"/>
      <c r="F41" s="249"/>
      <c r="G41" s="249"/>
      <c r="H41" s="249"/>
      <c r="I41" s="249"/>
      <c r="J41" s="249"/>
      <c r="K41" s="249"/>
    </row>
    <row r="42" spans="2:11" ht="12" customHeight="1" x14ac:dyDescent="0.15">
      <c r="B42" s="249" t="s">
        <v>108</v>
      </c>
      <c r="C42" s="249"/>
      <c r="D42" s="249"/>
      <c r="E42" s="249"/>
      <c r="F42" s="249"/>
      <c r="G42" s="249"/>
      <c r="H42" s="249"/>
      <c r="I42" s="249"/>
      <c r="J42" s="249"/>
      <c r="K42" s="249"/>
    </row>
    <row r="43" spans="2:11" ht="12" customHeight="1" x14ac:dyDescent="0.15">
      <c r="B43" s="249" t="s">
        <v>27</v>
      </c>
      <c r="C43" s="249"/>
      <c r="D43" s="249"/>
      <c r="E43" s="249"/>
      <c r="F43" s="249"/>
      <c r="G43" s="249"/>
      <c r="H43" s="249"/>
      <c r="I43" s="249"/>
      <c r="J43" s="249"/>
      <c r="K43" s="249"/>
    </row>
    <row r="44" spans="2:11" ht="12" customHeight="1" x14ac:dyDescent="0.15">
      <c r="B44" s="249" t="s">
        <v>28</v>
      </c>
      <c r="C44" s="249"/>
      <c r="D44" s="249"/>
      <c r="E44" s="249"/>
      <c r="F44" s="249"/>
      <c r="G44" s="249"/>
      <c r="H44" s="249"/>
      <c r="I44" s="249"/>
      <c r="J44" s="249"/>
      <c r="K44" s="249"/>
    </row>
    <row r="45" spans="2:11" ht="12" customHeight="1" x14ac:dyDescent="0.15">
      <c r="B45" s="249" t="s">
        <v>29</v>
      </c>
      <c r="C45" s="249"/>
      <c r="D45" s="249"/>
      <c r="E45" s="249"/>
      <c r="F45" s="249"/>
      <c r="G45" s="249"/>
      <c r="H45" s="249"/>
      <c r="I45" s="249"/>
      <c r="J45" s="249"/>
      <c r="K45" s="249"/>
    </row>
    <row r="46" spans="2:11" ht="12" customHeight="1" x14ac:dyDescent="0.15">
      <c r="B46" s="249" t="s">
        <v>30</v>
      </c>
      <c r="C46" s="249"/>
      <c r="D46" s="249"/>
      <c r="E46" s="249"/>
      <c r="F46" s="249"/>
      <c r="G46" s="249"/>
      <c r="H46" s="249"/>
      <c r="I46" s="249"/>
      <c r="J46" s="249"/>
      <c r="K46" s="249"/>
    </row>
    <row r="47" spans="2:11" ht="12" customHeight="1" x14ac:dyDescent="0.15">
      <c r="B47" s="249" t="s">
        <v>31</v>
      </c>
      <c r="C47" s="249"/>
      <c r="D47" s="249"/>
      <c r="E47" s="249"/>
      <c r="F47" s="249"/>
      <c r="G47" s="249"/>
      <c r="H47" s="249"/>
      <c r="I47" s="249"/>
      <c r="J47" s="249"/>
      <c r="K47" s="249"/>
    </row>
    <row r="48" spans="2:11" ht="12" customHeight="1" x14ac:dyDescent="0.15">
      <c r="B48" s="249" t="s">
        <v>32</v>
      </c>
      <c r="C48" s="249"/>
      <c r="D48" s="249"/>
      <c r="E48" s="249"/>
      <c r="F48" s="249"/>
      <c r="G48" s="249"/>
      <c r="H48" s="249"/>
      <c r="I48" s="249"/>
      <c r="J48" s="249"/>
      <c r="K48" s="249"/>
    </row>
    <row r="49" spans="2:11" ht="12" customHeight="1" x14ac:dyDescent="0.15">
      <c r="B49" s="249" t="s">
        <v>33</v>
      </c>
      <c r="C49" s="249"/>
      <c r="D49" s="249"/>
      <c r="E49" s="249"/>
      <c r="F49" s="249"/>
      <c r="G49" s="249"/>
      <c r="H49" s="249"/>
      <c r="I49" s="249"/>
      <c r="J49" s="249"/>
      <c r="K49" s="249"/>
    </row>
    <row r="50" spans="2:11" ht="12" customHeight="1" x14ac:dyDescent="0.15">
      <c r="B50" s="249" t="s">
        <v>111</v>
      </c>
      <c r="C50" s="249"/>
      <c r="D50" s="249"/>
      <c r="E50" s="249"/>
      <c r="F50" s="249"/>
      <c r="G50" s="249"/>
      <c r="H50" s="249"/>
      <c r="I50" s="249"/>
      <c r="J50" s="249"/>
      <c r="K50" s="249"/>
    </row>
    <row r="51" spans="2:11" ht="12" customHeight="1" x14ac:dyDescent="0.15">
      <c r="B51" s="249" t="s">
        <v>110</v>
      </c>
      <c r="C51" s="249"/>
      <c r="D51" s="249"/>
      <c r="E51" s="249"/>
      <c r="F51" s="249"/>
      <c r="G51" s="249"/>
      <c r="H51" s="249"/>
      <c r="I51" s="249"/>
      <c r="J51" s="249"/>
      <c r="K51" s="249"/>
    </row>
    <row r="52" spans="2:11" ht="12" customHeight="1" x14ac:dyDescent="0.15">
      <c r="B52" s="249" t="s">
        <v>113</v>
      </c>
      <c r="C52" s="249"/>
      <c r="D52" s="249"/>
      <c r="E52" s="249"/>
      <c r="F52" s="249"/>
      <c r="G52" s="249"/>
      <c r="H52" s="249"/>
      <c r="I52" s="249"/>
      <c r="J52" s="249"/>
      <c r="K52" s="249"/>
    </row>
    <row r="53" spans="2:11" ht="12" customHeight="1" x14ac:dyDescent="0.15">
      <c r="B53" s="249" t="s">
        <v>112</v>
      </c>
      <c r="C53" s="249"/>
      <c r="D53" s="249"/>
      <c r="E53" s="249"/>
      <c r="F53" s="249"/>
      <c r="G53" s="249"/>
      <c r="H53" s="249"/>
      <c r="I53" s="249"/>
      <c r="J53" s="249"/>
      <c r="K53" s="249"/>
    </row>
    <row r="54" spans="2:11" ht="12" customHeight="1" x14ac:dyDescent="0.15">
      <c r="B54" s="249" t="s">
        <v>115</v>
      </c>
      <c r="C54" s="249"/>
      <c r="D54" s="249"/>
      <c r="E54" s="249"/>
      <c r="F54" s="249"/>
      <c r="G54" s="249"/>
      <c r="H54" s="249"/>
      <c r="I54" s="249"/>
      <c r="J54" s="249"/>
      <c r="K54" s="249"/>
    </row>
    <row r="55" spans="2:11" ht="12" customHeight="1" x14ac:dyDescent="0.15">
      <c r="B55" s="249" t="s">
        <v>114</v>
      </c>
      <c r="C55" s="249"/>
      <c r="D55" s="249"/>
      <c r="E55" s="249"/>
      <c r="F55" s="249"/>
      <c r="G55" s="249"/>
      <c r="H55" s="249"/>
      <c r="I55" s="249"/>
      <c r="J55" s="249"/>
      <c r="K55" s="249"/>
    </row>
    <row r="56" spans="2:11" x14ac:dyDescent="0.15">
      <c r="B56" s="41"/>
    </row>
  </sheetData>
  <mergeCells count="64">
    <mergeCell ref="B1:K1"/>
    <mergeCell ref="B2:K2"/>
    <mergeCell ref="B3:D3"/>
    <mergeCell ref="E3:K3"/>
    <mergeCell ref="B4:D4"/>
    <mergeCell ref="E4:K4"/>
    <mergeCell ref="B5:D7"/>
    <mergeCell ref="E5:K5"/>
    <mergeCell ref="E6:K6"/>
    <mergeCell ref="E7:K7"/>
    <mergeCell ref="B8:D8"/>
    <mergeCell ref="E8:K8"/>
    <mergeCell ref="D17:F17"/>
    <mergeCell ref="B9:D9"/>
    <mergeCell ref="E9:G9"/>
    <mergeCell ref="H9:I9"/>
    <mergeCell ref="J9:K9"/>
    <mergeCell ref="B10:B34"/>
    <mergeCell ref="C10:C31"/>
    <mergeCell ref="D10:F11"/>
    <mergeCell ref="G10:G11"/>
    <mergeCell ref="H10:I10"/>
    <mergeCell ref="J10:K10"/>
    <mergeCell ref="D12:F12"/>
    <mergeCell ref="D13:F13"/>
    <mergeCell ref="D14:F14"/>
    <mergeCell ref="D15:F15"/>
    <mergeCell ref="D16:F16"/>
    <mergeCell ref="C32:F32"/>
    <mergeCell ref="D18:F18"/>
    <mergeCell ref="D19:F19"/>
    <mergeCell ref="D20:F20"/>
    <mergeCell ref="D21:F21"/>
    <mergeCell ref="D22:E23"/>
    <mergeCell ref="D24:F24"/>
    <mergeCell ref="D25:F25"/>
    <mergeCell ref="D26:F26"/>
    <mergeCell ref="D27:F27"/>
    <mergeCell ref="D28:E29"/>
    <mergeCell ref="D30:E31"/>
    <mergeCell ref="B43:K43"/>
    <mergeCell ref="C33:F33"/>
    <mergeCell ref="C34:F34"/>
    <mergeCell ref="B35:G37"/>
    <mergeCell ref="H35:I35"/>
    <mergeCell ref="H36:I36"/>
    <mergeCell ref="H37:I37"/>
    <mergeCell ref="B38:G38"/>
    <mergeCell ref="H38:I38"/>
    <mergeCell ref="B40:K40"/>
    <mergeCell ref="B41:K41"/>
    <mergeCell ref="B42:K42"/>
    <mergeCell ref="B55:K55"/>
    <mergeCell ref="B44:K44"/>
    <mergeCell ref="B45:K45"/>
    <mergeCell ref="B46:K46"/>
    <mergeCell ref="B47:K47"/>
    <mergeCell ref="B48:K48"/>
    <mergeCell ref="B49:K49"/>
    <mergeCell ref="B50:K50"/>
    <mergeCell ref="B51:K51"/>
    <mergeCell ref="B52:K52"/>
    <mergeCell ref="B53:K53"/>
    <mergeCell ref="B54:K54"/>
  </mergeCells>
  <phoneticPr fontId="1"/>
  <pageMargins left="0.78740157480314965" right="0.78740157480314965" top="0.78740157480314965" bottom="0.78740157480314965"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47625</xdr:colOff>
                    <xdr:row>4</xdr:row>
                    <xdr:rowOff>0</xdr:rowOff>
                  </from>
                  <to>
                    <xdr:col>5</xdr:col>
                    <xdr:colOff>161925</xdr:colOff>
                    <xdr:row>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1038225</xdr:colOff>
                    <xdr:row>4</xdr:row>
                    <xdr:rowOff>0</xdr:rowOff>
                  </from>
                  <to>
                    <xdr:col>6</xdr:col>
                    <xdr:colOff>238125</xdr:colOff>
                    <xdr:row>4</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285750</xdr:colOff>
                    <xdr:row>4</xdr:row>
                    <xdr:rowOff>0</xdr:rowOff>
                  </from>
                  <to>
                    <xdr:col>7</xdr:col>
                    <xdr:colOff>600075</xdr:colOff>
                    <xdr:row>4</xdr:row>
                    <xdr:rowOff>209550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257175</xdr:colOff>
                    <xdr:row>4</xdr:row>
                    <xdr:rowOff>0</xdr:rowOff>
                  </from>
                  <to>
                    <xdr:col>9</xdr:col>
                    <xdr:colOff>571500</xdr:colOff>
                    <xdr:row>4</xdr:row>
                    <xdr:rowOff>200025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57150</xdr:colOff>
                    <xdr:row>4</xdr:row>
                    <xdr:rowOff>209550</xdr:rowOff>
                  </from>
                  <to>
                    <xdr:col>5</xdr:col>
                    <xdr:colOff>171450</xdr:colOff>
                    <xdr:row>6</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1057275</xdr:colOff>
                    <xdr:row>4</xdr:row>
                    <xdr:rowOff>209550</xdr:rowOff>
                  </from>
                  <to>
                    <xdr:col>6</xdr:col>
                    <xdr:colOff>247650</xdr:colOff>
                    <xdr:row>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295275</xdr:colOff>
                    <xdr:row>4</xdr:row>
                    <xdr:rowOff>209550</xdr:rowOff>
                  </from>
                  <to>
                    <xdr:col>7</xdr:col>
                    <xdr:colOff>609600</xdr:colOff>
                    <xdr:row>6</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266700</xdr:colOff>
                    <xdr:row>4</xdr:row>
                    <xdr:rowOff>209550</xdr:rowOff>
                  </from>
                  <to>
                    <xdr:col>9</xdr:col>
                    <xdr:colOff>581025</xdr:colOff>
                    <xdr:row>5</xdr:row>
                    <xdr:rowOff>209550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57150</xdr:colOff>
                    <xdr:row>6</xdr:row>
                    <xdr:rowOff>0</xdr:rowOff>
                  </from>
                  <to>
                    <xdr:col>5</xdr:col>
                    <xdr:colOff>171450</xdr:colOff>
                    <xdr:row>7</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57150</xdr:colOff>
                    <xdr:row>7</xdr:row>
                    <xdr:rowOff>0</xdr:rowOff>
                  </from>
                  <to>
                    <xdr:col>5</xdr:col>
                    <xdr:colOff>171450</xdr:colOff>
                    <xdr:row>7</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304800</xdr:colOff>
                    <xdr:row>7</xdr:row>
                    <xdr:rowOff>0</xdr:rowOff>
                  </from>
                  <to>
                    <xdr:col>7</xdr:col>
                    <xdr:colOff>619125</xdr:colOff>
                    <xdr:row>7</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57150</xdr:colOff>
                    <xdr:row>8</xdr:row>
                    <xdr:rowOff>0</xdr:rowOff>
                  </from>
                  <to>
                    <xdr:col>5</xdr:col>
                    <xdr:colOff>171450</xdr:colOff>
                    <xdr:row>8</xdr:row>
                    <xdr:rowOff>228600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85725</xdr:colOff>
                    <xdr:row>8</xdr:row>
                    <xdr:rowOff>0</xdr:rowOff>
                  </from>
                  <to>
                    <xdr:col>7</xdr:col>
                    <xdr:colOff>400050</xdr:colOff>
                    <xdr:row>8</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9</xdr:col>
                    <xdr:colOff>95250</xdr:colOff>
                    <xdr:row>8</xdr:row>
                    <xdr:rowOff>9525</xdr:rowOff>
                  </from>
                  <to>
                    <xdr:col>9</xdr:col>
                    <xdr:colOff>409575</xdr:colOff>
                    <xdr:row>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J142"/>
  <sheetViews>
    <sheetView topLeftCell="A16" workbookViewId="0">
      <selection activeCell="H42" sqref="H42"/>
    </sheetView>
  </sheetViews>
  <sheetFormatPr defaultRowHeight="13.5" x14ac:dyDescent="0.15"/>
  <cols>
    <col min="1" max="1" width="4.125" customWidth="1"/>
    <col min="2" max="2" width="4.875" style="5" customWidth="1"/>
    <col min="3" max="3" width="32.25" customWidth="1"/>
    <col min="4" max="4" width="6.625" bestFit="1" customWidth="1"/>
    <col min="5" max="9" width="10.625" customWidth="1"/>
    <col min="10" max="10" width="7.125" style="5" bestFit="1" customWidth="1"/>
  </cols>
  <sheetData>
    <row r="1" spans="2:9" x14ac:dyDescent="0.15">
      <c r="I1" t="s">
        <v>229</v>
      </c>
    </row>
    <row r="2" spans="2:9" ht="20.25" customHeight="1" x14ac:dyDescent="0.15">
      <c r="B2" s="162" t="s">
        <v>224</v>
      </c>
      <c r="I2" s="98" t="s">
        <v>34</v>
      </c>
    </row>
    <row r="3" spans="2:9" ht="24" x14ac:dyDescent="0.15">
      <c r="B3" s="334" t="s">
        <v>192</v>
      </c>
      <c r="C3" s="334"/>
      <c r="D3" s="334"/>
      <c r="E3" s="334"/>
      <c r="F3" s="334"/>
      <c r="G3" s="334"/>
      <c r="H3" s="334"/>
      <c r="I3" s="334"/>
    </row>
    <row r="4" spans="2:9" ht="24" customHeight="1" x14ac:dyDescent="0.15">
      <c r="B4" s="342" t="s">
        <v>193</v>
      </c>
      <c r="C4" s="342"/>
      <c r="D4" s="342"/>
      <c r="E4" s="342"/>
      <c r="F4" s="342"/>
      <c r="G4" s="342"/>
      <c r="H4" s="342"/>
      <c r="I4" s="51"/>
    </row>
    <row r="5" spans="2:9" ht="15" customHeight="1" x14ac:dyDescent="0.15">
      <c r="B5" s="335" t="s">
        <v>35</v>
      </c>
      <c r="C5" s="336"/>
      <c r="D5" s="336"/>
      <c r="E5" s="336"/>
      <c r="F5" s="336"/>
      <c r="G5" s="336"/>
      <c r="H5" s="336"/>
      <c r="I5" s="337"/>
    </row>
    <row r="6" spans="2:9" ht="15" customHeight="1" x14ac:dyDescent="0.15">
      <c r="B6" s="6" t="s">
        <v>176</v>
      </c>
      <c r="C6" s="338" t="s">
        <v>36</v>
      </c>
      <c r="D6" s="338"/>
      <c r="E6" s="338"/>
      <c r="F6" s="338"/>
      <c r="G6" s="338"/>
      <c r="H6" s="338"/>
      <c r="I6" s="339"/>
    </row>
    <row r="7" spans="2:9" ht="15" customHeight="1" x14ac:dyDescent="0.15">
      <c r="B7" s="7"/>
      <c r="C7" s="340"/>
      <c r="D7" s="340"/>
      <c r="E7" s="340"/>
      <c r="F7" s="340"/>
      <c r="G7" s="340"/>
      <c r="H7" s="340"/>
      <c r="I7" s="341"/>
    </row>
    <row r="8" spans="2:9" ht="15" customHeight="1" x14ac:dyDescent="0.15">
      <c r="B8" s="7" t="s">
        <v>177</v>
      </c>
      <c r="C8" s="326" t="s">
        <v>178</v>
      </c>
      <c r="D8" s="326"/>
      <c r="E8" s="326"/>
      <c r="F8" s="326"/>
      <c r="G8" s="326"/>
      <c r="H8" s="326"/>
      <c r="I8" s="327"/>
    </row>
    <row r="9" spans="2:9" ht="15" customHeight="1" x14ac:dyDescent="0.15">
      <c r="B9" s="7"/>
      <c r="C9" s="326"/>
      <c r="D9" s="326"/>
      <c r="E9" s="326"/>
      <c r="F9" s="326"/>
      <c r="G9" s="326"/>
      <c r="H9" s="326"/>
      <c r="I9" s="327"/>
    </row>
    <row r="10" spans="2:9" ht="15" customHeight="1" x14ac:dyDescent="0.15">
      <c r="B10" s="7"/>
      <c r="C10" s="326"/>
      <c r="D10" s="326"/>
      <c r="E10" s="326"/>
      <c r="F10" s="326"/>
      <c r="G10" s="326"/>
      <c r="H10" s="326"/>
      <c r="I10" s="327"/>
    </row>
    <row r="11" spans="2:9" ht="15" customHeight="1" x14ac:dyDescent="0.15">
      <c r="B11" s="7" t="s">
        <v>179</v>
      </c>
      <c r="C11" s="340" t="s">
        <v>180</v>
      </c>
      <c r="D11" s="340"/>
      <c r="E11" s="340"/>
      <c r="F11" s="340"/>
      <c r="G11" s="340"/>
      <c r="H11" s="340"/>
      <c r="I11" s="341"/>
    </row>
    <row r="12" spans="2:9" ht="15" customHeight="1" x14ac:dyDescent="0.15">
      <c r="B12" s="7"/>
      <c r="C12" s="340"/>
      <c r="D12" s="340"/>
      <c r="E12" s="340"/>
      <c r="F12" s="340"/>
      <c r="G12" s="340"/>
      <c r="H12" s="340"/>
      <c r="I12" s="341"/>
    </row>
    <row r="13" spans="2:9" ht="15" customHeight="1" x14ac:dyDescent="0.15">
      <c r="B13" s="7" t="s">
        <v>181</v>
      </c>
      <c r="C13" s="326" t="s">
        <v>220</v>
      </c>
      <c r="D13" s="326"/>
      <c r="E13" s="326"/>
      <c r="F13" s="326"/>
      <c r="G13" s="326"/>
      <c r="H13" s="326"/>
      <c r="I13" s="327"/>
    </row>
    <row r="14" spans="2:9" ht="15" customHeight="1" x14ac:dyDescent="0.15">
      <c r="B14" s="7"/>
      <c r="C14" s="326"/>
      <c r="D14" s="326"/>
      <c r="E14" s="326"/>
      <c r="F14" s="326"/>
      <c r="G14" s="326"/>
      <c r="H14" s="326"/>
      <c r="I14" s="327"/>
    </row>
    <row r="15" spans="2:9" ht="15" customHeight="1" x14ac:dyDescent="0.15">
      <c r="B15" s="7" t="s">
        <v>182</v>
      </c>
      <c r="C15" s="326" t="s">
        <v>232</v>
      </c>
      <c r="D15" s="326"/>
      <c r="E15" s="326"/>
      <c r="F15" s="326"/>
      <c r="G15" s="326"/>
      <c r="H15" s="326"/>
      <c r="I15" s="327"/>
    </row>
    <row r="16" spans="2:9" ht="15" customHeight="1" x14ac:dyDescent="0.15">
      <c r="B16" s="7"/>
      <c r="C16" s="326"/>
      <c r="D16" s="326"/>
      <c r="E16" s="326"/>
      <c r="F16" s="326"/>
      <c r="G16" s="326"/>
      <c r="H16" s="326"/>
      <c r="I16" s="327"/>
    </row>
    <row r="17" spans="2:9" ht="15" customHeight="1" x14ac:dyDescent="0.15">
      <c r="B17" s="328" t="s">
        <v>37</v>
      </c>
      <c r="C17" s="328"/>
      <c r="D17" s="328" t="s">
        <v>38</v>
      </c>
      <c r="E17" s="328" t="s">
        <v>39</v>
      </c>
      <c r="F17" s="329" t="s">
        <v>40</v>
      </c>
      <c r="G17" s="331" t="s">
        <v>41</v>
      </c>
      <c r="H17" s="333" t="s">
        <v>42</v>
      </c>
      <c r="I17" s="331" t="s">
        <v>100</v>
      </c>
    </row>
    <row r="18" spans="2:9" ht="15" customHeight="1" x14ac:dyDescent="0.15">
      <c r="B18" s="328"/>
      <c r="C18" s="328"/>
      <c r="D18" s="328"/>
      <c r="E18" s="328"/>
      <c r="F18" s="330"/>
      <c r="G18" s="332"/>
      <c r="H18" s="328"/>
      <c r="I18" s="332"/>
    </row>
    <row r="19" spans="2:9" ht="15" customHeight="1" x14ac:dyDescent="0.15">
      <c r="B19" s="321" t="s">
        <v>99</v>
      </c>
      <c r="C19" s="49" t="s">
        <v>43</v>
      </c>
      <c r="D19" s="43" t="s">
        <v>44</v>
      </c>
      <c r="E19" s="155"/>
      <c r="F19" s="11">
        <v>38.200000000000003</v>
      </c>
      <c r="G19" s="12">
        <f>E19*F19</f>
        <v>0</v>
      </c>
      <c r="H19" s="11">
        <v>1.8700000000000001E-2</v>
      </c>
      <c r="I19" s="13">
        <f>G19*H19*44/12</f>
        <v>0</v>
      </c>
    </row>
    <row r="20" spans="2:9" ht="15" customHeight="1" x14ac:dyDescent="0.15">
      <c r="B20" s="322"/>
      <c r="C20" s="50" t="s">
        <v>45</v>
      </c>
      <c r="D20" s="43" t="s">
        <v>46</v>
      </c>
      <c r="E20" s="155"/>
      <c r="F20" s="11">
        <v>35.299999999999997</v>
      </c>
      <c r="G20" s="12">
        <f t="shared" ref="G20:G34" si="0">E20*F20</f>
        <v>0</v>
      </c>
      <c r="H20" s="11">
        <v>1.84E-2</v>
      </c>
      <c r="I20" s="13">
        <f t="shared" ref="I20:I28" si="1">G20*H20*44/12</f>
        <v>0</v>
      </c>
    </row>
    <row r="21" spans="2:9" ht="15" customHeight="1" x14ac:dyDescent="0.15">
      <c r="B21" s="322"/>
      <c r="C21" s="43" t="s">
        <v>101</v>
      </c>
      <c r="D21" s="43" t="s">
        <v>47</v>
      </c>
      <c r="E21" s="155"/>
      <c r="F21" s="11">
        <v>34.6</v>
      </c>
      <c r="G21" s="12">
        <f t="shared" si="0"/>
        <v>0</v>
      </c>
      <c r="H21" s="11">
        <v>1.83E-2</v>
      </c>
      <c r="I21" s="13">
        <f t="shared" si="1"/>
        <v>0</v>
      </c>
    </row>
    <row r="22" spans="2:9" ht="15" customHeight="1" x14ac:dyDescent="0.15">
      <c r="B22" s="322"/>
      <c r="C22" s="43" t="s">
        <v>102</v>
      </c>
      <c r="D22" s="43" t="s">
        <v>47</v>
      </c>
      <c r="E22" s="155"/>
      <c r="F22" s="11">
        <v>33.6</v>
      </c>
      <c r="G22" s="12">
        <f t="shared" si="0"/>
        <v>0</v>
      </c>
      <c r="H22" s="11">
        <v>1.8200000000000001E-2</v>
      </c>
      <c r="I22" s="13">
        <f t="shared" si="1"/>
        <v>0</v>
      </c>
    </row>
    <row r="23" spans="2:9" ht="15" customHeight="1" x14ac:dyDescent="0.15">
      <c r="B23" s="322"/>
      <c r="C23" s="43" t="s">
        <v>104</v>
      </c>
      <c r="D23" s="43" t="s">
        <v>48</v>
      </c>
      <c r="E23" s="155"/>
      <c r="F23" s="11">
        <v>36.700000000000003</v>
      </c>
      <c r="G23" s="12">
        <f t="shared" si="0"/>
        <v>0</v>
      </c>
      <c r="H23" s="11">
        <v>1.8499999999999999E-2</v>
      </c>
      <c r="I23" s="13">
        <f>G23*H23*44/12</f>
        <v>0</v>
      </c>
    </row>
    <row r="24" spans="2:9" ht="15" customHeight="1" x14ac:dyDescent="0.15">
      <c r="B24" s="322"/>
      <c r="C24" s="43" t="s">
        <v>103</v>
      </c>
      <c r="D24" s="43" t="s">
        <v>49</v>
      </c>
      <c r="E24" s="155"/>
      <c r="F24" s="163">
        <v>37.700000000000003</v>
      </c>
      <c r="G24" s="12">
        <f t="shared" si="0"/>
        <v>0</v>
      </c>
      <c r="H24" s="11">
        <v>1.8700000000000001E-2</v>
      </c>
      <c r="I24" s="13">
        <f t="shared" si="1"/>
        <v>0</v>
      </c>
    </row>
    <row r="25" spans="2:9" ht="15" customHeight="1" x14ac:dyDescent="0.15">
      <c r="B25" s="322"/>
      <c r="C25" s="43" t="s">
        <v>50</v>
      </c>
      <c r="D25" s="43" t="s">
        <v>49</v>
      </c>
      <c r="E25" s="155"/>
      <c r="F25" s="11">
        <v>39.1</v>
      </c>
      <c r="G25" s="12">
        <f t="shared" si="0"/>
        <v>0</v>
      </c>
      <c r="H25" s="11">
        <v>1.89E-2</v>
      </c>
      <c r="I25" s="13">
        <f>G25*H25*44/12</f>
        <v>0</v>
      </c>
    </row>
    <row r="26" spans="2:9" ht="15" customHeight="1" x14ac:dyDescent="0.15">
      <c r="B26" s="322"/>
      <c r="C26" s="43" t="s">
        <v>51</v>
      </c>
      <c r="D26" s="43" t="s">
        <v>49</v>
      </c>
      <c r="E26" s="155"/>
      <c r="F26" s="11">
        <v>41.9</v>
      </c>
      <c r="G26" s="12">
        <f t="shared" si="0"/>
        <v>0</v>
      </c>
      <c r="H26" s="11">
        <v>1.95E-2</v>
      </c>
      <c r="I26" s="13">
        <f t="shared" si="1"/>
        <v>0</v>
      </c>
    </row>
    <row r="27" spans="2:9" ht="15" customHeight="1" x14ac:dyDescent="0.15">
      <c r="B27" s="322"/>
      <c r="C27" s="43" t="s">
        <v>52</v>
      </c>
      <c r="D27" s="43" t="s">
        <v>53</v>
      </c>
      <c r="E27" s="155"/>
      <c r="F27" s="11">
        <v>50.8</v>
      </c>
      <c r="G27" s="12">
        <f t="shared" si="0"/>
        <v>0</v>
      </c>
      <c r="H27" s="11">
        <v>1.61E-2</v>
      </c>
      <c r="I27" s="13">
        <f t="shared" si="1"/>
        <v>0</v>
      </c>
    </row>
    <row r="28" spans="2:9" ht="15" customHeight="1" x14ac:dyDescent="0.15">
      <c r="B28" s="322"/>
      <c r="C28" s="43" t="s">
        <v>54</v>
      </c>
      <c r="D28" s="43" t="s">
        <v>53</v>
      </c>
      <c r="E28" s="155"/>
      <c r="F28" s="11">
        <v>54.6</v>
      </c>
      <c r="G28" s="12">
        <f t="shared" si="0"/>
        <v>0</v>
      </c>
      <c r="H28" s="11">
        <v>1.35E-2</v>
      </c>
      <c r="I28" s="13">
        <f t="shared" si="1"/>
        <v>0</v>
      </c>
    </row>
    <row r="29" spans="2:9" ht="15" customHeight="1" x14ac:dyDescent="0.15">
      <c r="B29" s="322"/>
      <c r="C29" s="52" t="s">
        <v>105</v>
      </c>
      <c r="D29" s="14" t="s">
        <v>55</v>
      </c>
      <c r="E29" s="155"/>
      <c r="F29" s="161">
        <v>46.046550000000003</v>
      </c>
      <c r="G29" s="15">
        <f t="shared" si="0"/>
        <v>0</v>
      </c>
      <c r="H29" s="16">
        <v>1.3599999999999999E-2</v>
      </c>
      <c r="I29" s="13">
        <f>G29*H29*44/12</f>
        <v>0</v>
      </c>
    </row>
    <row r="30" spans="2:9" ht="15" customHeight="1" x14ac:dyDescent="0.15">
      <c r="B30" s="322"/>
      <c r="C30" s="52" t="s">
        <v>56</v>
      </c>
      <c r="D30" s="159"/>
      <c r="E30" s="155"/>
      <c r="F30" s="160"/>
      <c r="G30" s="17">
        <f t="shared" si="0"/>
        <v>0</v>
      </c>
      <c r="H30" s="156"/>
      <c r="I30" s="13">
        <f>G30*H30*44/12</f>
        <v>0</v>
      </c>
    </row>
    <row r="31" spans="2:9" ht="15" customHeight="1" x14ac:dyDescent="0.15">
      <c r="B31" s="322"/>
      <c r="C31" s="43" t="s">
        <v>57</v>
      </c>
      <c r="D31" s="43" t="s">
        <v>58</v>
      </c>
      <c r="E31" s="155"/>
      <c r="F31" s="11">
        <v>1.02</v>
      </c>
      <c r="G31" s="12">
        <f t="shared" si="0"/>
        <v>0</v>
      </c>
      <c r="H31" s="18">
        <v>0.06</v>
      </c>
      <c r="I31" s="13">
        <f>E31*H31</f>
        <v>0</v>
      </c>
    </row>
    <row r="32" spans="2:9" ht="15" customHeight="1" x14ac:dyDescent="0.15">
      <c r="B32" s="322"/>
      <c r="C32" s="43" t="s">
        <v>59</v>
      </c>
      <c r="D32" s="43" t="s">
        <v>60</v>
      </c>
      <c r="E32" s="155"/>
      <c r="F32" s="11">
        <v>1.36</v>
      </c>
      <c r="G32" s="12">
        <f t="shared" si="0"/>
        <v>0</v>
      </c>
      <c r="H32" s="11">
        <v>5.7000000000000002E-2</v>
      </c>
      <c r="I32" s="13">
        <f>E32*H32</f>
        <v>0</v>
      </c>
    </row>
    <row r="33" spans="2:9" ht="15" customHeight="1" x14ac:dyDescent="0.15">
      <c r="B33" s="322"/>
      <c r="C33" s="43" t="s">
        <v>106</v>
      </c>
      <c r="D33" s="43" t="s">
        <v>60</v>
      </c>
      <c r="E33" s="158"/>
      <c r="F33" s="11">
        <v>1.36</v>
      </c>
      <c r="G33" s="12">
        <f t="shared" si="0"/>
        <v>0</v>
      </c>
      <c r="H33" s="11">
        <v>5.7000000000000002E-2</v>
      </c>
      <c r="I33" s="13">
        <f>E33*H33</f>
        <v>0</v>
      </c>
    </row>
    <row r="34" spans="2:9" ht="15" customHeight="1" x14ac:dyDescent="0.15">
      <c r="B34" s="322"/>
      <c r="C34" s="43" t="s">
        <v>107</v>
      </c>
      <c r="D34" s="43" t="s">
        <v>60</v>
      </c>
      <c r="E34" s="155"/>
      <c r="F34" s="11">
        <v>1.36</v>
      </c>
      <c r="G34" s="12">
        <f t="shared" si="0"/>
        <v>0</v>
      </c>
      <c r="H34" s="11">
        <v>5.7000000000000002E-2</v>
      </c>
      <c r="I34" s="13">
        <f>E34*H34</f>
        <v>0</v>
      </c>
    </row>
    <row r="35" spans="2:9" ht="15" customHeight="1" x14ac:dyDescent="0.15">
      <c r="B35" s="323"/>
      <c r="C35" s="324" t="s">
        <v>61</v>
      </c>
      <c r="D35" s="325"/>
      <c r="E35" s="307" t="s">
        <v>62</v>
      </c>
      <c r="F35" s="307"/>
      <c r="G35" s="19">
        <f>SUM(G19:G34)</f>
        <v>0</v>
      </c>
      <c r="H35" s="20" t="s">
        <v>63</v>
      </c>
      <c r="I35" s="19">
        <f>SUM(I19:I34)</f>
        <v>0</v>
      </c>
    </row>
    <row r="36" spans="2:9" ht="15" customHeight="1" x14ac:dyDescent="0.15">
      <c r="B36" s="321" t="s">
        <v>98</v>
      </c>
      <c r="C36" s="48" t="s">
        <v>209</v>
      </c>
      <c r="D36" s="43" t="s">
        <v>64</v>
      </c>
      <c r="E36" s="157"/>
      <c r="F36" s="11">
        <v>9.9700000000000006</v>
      </c>
      <c r="G36" s="12">
        <f>E36*F36</f>
        <v>0</v>
      </c>
      <c r="H36" s="87">
        <v>0.29599999999999999</v>
      </c>
      <c r="I36" s="13">
        <f>E36*H36</f>
        <v>0</v>
      </c>
    </row>
    <row r="37" spans="2:9" ht="15" customHeight="1" x14ac:dyDescent="0.15">
      <c r="B37" s="322"/>
      <c r="C37" s="48" t="s">
        <v>210</v>
      </c>
      <c r="D37" s="43" t="s">
        <v>64</v>
      </c>
      <c r="E37" s="157"/>
      <c r="F37" s="11">
        <v>9.2799999999999994</v>
      </c>
      <c r="G37" s="12">
        <f>E37*F37</f>
        <v>0</v>
      </c>
      <c r="H37" s="87">
        <v>0.29599999999999999</v>
      </c>
      <c r="I37" s="13">
        <f>E37*H37</f>
        <v>0</v>
      </c>
    </row>
    <row r="38" spans="2:9" ht="15" customHeight="1" x14ac:dyDescent="0.15">
      <c r="B38" s="322"/>
      <c r="C38" s="80" t="s">
        <v>162</v>
      </c>
      <c r="D38" s="43" t="s">
        <v>64</v>
      </c>
      <c r="E38" s="155"/>
      <c r="F38" s="11">
        <v>9.9700000000000006</v>
      </c>
      <c r="G38" s="12">
        <f>E38*F38</f>
        <v>0</v>
      </c>
      <c r="H38" s="156"/>
      <c r="I38" s="13">
        <f>E38*H38</f>
        <v>0</v>
      </c>
    </row>
    <row r="39" spans="2:9" ht="15" customHeight="1" x14ac:dyDescent="0.15">
      <c r="B39" s="322"/>
      <c r="C39" s="80" t="s">
        <v>163</v>
      </c>
      <c r="D39" s="43" t="s">
        <v>64</v>
      </c>
      <c r="E39" s="155"/>
      <c r="F39" s="11">
        <v>9.2799999999999994</v>
      </c>
      <c r="G39" s="12">
        <f>E39*F39</f>
        <v>0</v>
      </c>
      <c r="H39" s="156"/>
      <c r="I39" s="13">
        <f>E39*H39</f>
        <v>0</v>
      </c>
    </row>
    <row r="40" spans="2:9" ht="15" customHeight="1" x14ac:dyDescent="0.15">
      <c r="B40" s="322"/>
      <c r="C40" s="77" t="s">
        <v>159</v>
      </c>
      <c r="D40" s="43" t="s">
        <v>64</v>
      </c>
      <c r="E40" s="78">
        <f>E36+E38</f>
        <v>0</v>
      </c>
      <c r="F40" s="52" t="s">
        <v>161</v>
      </c>
      <c r="G40" s="78">
        <f>G36+G38</f>
        <v>0</v>
      </c>
      <c r="H40" s="52" t="s">
        <v>161</v>
      </c>
      <c r="I40" s="78">
        <f>I36+I38</f>
        <v>0</v>
      </c>
    </row>
    <row r="41" spans="2:9" ht="15" customHeight="1" x14ac:dyDescent="0.15">
      <c r="B41" s="322"/>
      <c r="C41" s="77" t="s">
        <v>160</v>
      </c>
      <c r="D41" s="43" t="s">
        <v>64</v>
      </c>
      <c r="E41" s="78">
        <f>E37+E39</f>
        <v>0</v>
      </c>
      <c r="F41" s="52" t="s">
        <v>161</v>
      </c>
      <c r="G41" s="78">
        <f>G37+G39</f>
        <v>0</v>
      </c>
      <c r="H41" s="52" t="s">
        <v>161</v>
      </c>
      <c r="I41" s="78">
        <f>I37+I39</f>
        <v>0</v>
      </c>
    </row>
    <row r="42" spans="2:9" ht="15" customHeight="1" x14ac:dyDescent="0.15">
      <c r="B42" s="322"/>
      <c r="C42" s="14" t="s">
        <v>65</v>
      </c>
      <c r="D42" s="43" t="s">
        <v>64</v>
      </c>
      <c r="E42" s="155"/>
      <c r="F42" s="164">
        <v>7.8E-2</v>
      </c>
      <c r="G42" s="12">
        <f>E42*F42</f>
        <v>0</v>
      </c>
      <c r="H42" s="165">
        <v>5.4000000000000003E-3</v>
      </c>
      <c r="I42" s="21">
        <f>E42*H42</f>
        <v>0</v>
      </c>
    </row>
    <row r="43" spans="2:9" ht="15" customHeight="1" x14ac:dyDescent="0.15">
      <c r="B43" s="322"/>
      <c r="C43" s="43" t="s">
        <v>66</v>
      </c>
      <c r="D43" s="43" t="s">
        <v>64</v>
      </c>
      <c r="E43" s="155"/>
      <c r="F43" s="22" t="s">
        <v>67</v>
      </c>
      <c r="G43" s="23" t="s">
        <v>67</v>
      </c>
      <c r="H43" s="22" t="s">
        <v>67</v>
      </c>
      <c r="I43" s="24" t="s">
        <v>67</v>
      </c>
    </row>
    <row r="44" spans="2:9" ht="15" customHeight="1" thickBot="1" x14ac:dyDescent="0.2">
      <c r="B44" s="323"/>
      <c r="C44" s="324" t="s">
        <v>68</v>
      </c>
      <c r="D44" s="325"/>
      <c r="E44" s="307" t="s">
        <v>69</v>
      </c>
      <c r="F44" s="307"/>
      <c r="G44" s="25">
        <f>SUM(G40:G43)</f>
        <v>0</v>
      </c>
      <c r="H44" s="26" t="s">
        <v>63</v>
      </c>
      <c r="I44" s="27">
        <f>SUM(I40:I43)</f>
        <v>0</v>
      </c>
    </row>
    <row r="45" spans="2:9" ht="15" customHeight="1" x14ac:dyDescent="0.15">
      <c r="B45" s="301" t="s">
        <v>70</v>
      </c>
      <c r="C45" s="302"/>
      <c r="D45" s="302"/>
      <c r="E45" s="307" t="s">
        <v>71</v>
      </c>
      <c r="F45" s="307"/>
      <c r="G45" s="124">
        <f>SUM(G44,G35)</f>
        <v>0</v>
      </c>
      <c r="H45" s="308" t="s">
        <v>72</v>
      </c>
      <c r="I45" s="311">
        <f>SUM(I44,I35)</f>
        <v>0</v>
      </c>
    </row>
    <row r="46" spans="2:9" ht="15" customHeight="1" thickBot="1" x14ac:dyDescent="0.2">
      <c r="B46" s="303"/>
      <c r="C46" s="304"/>
      <c r="D46" s="304"/>
      <c r="E46" s="314" t="s">
        <v>73</v>
      </c>
      <c r="F46" s="314"/>
      <c r="G46" s="28">
        <v>2.58E-2</v>
      </c>
      <c r="H46" s="309"/>
      <c r="I46" s="312"/>
    </row>
    <row r="47" spans="2:9" ht="15" customHeight="1" x14ac:dyDescent="0.15">
      <c r="B47" s="303"/>
      <c r="C47" s="304"/>
      <c r="D47" s="304"/>
      <c r="E47" s="315" t="s">
        <v>74</v>
      </c>
      <c r="F47" s="316"/>
      <c r="G47" s="319">
        <f>G45*G46</f>
        <v>0</v>
      </c>
      <c r="H47" s="309"/>
      <c r="I47" s="312"/>
    </row>
    <row r="48" spans="2:9" ht="15" customHeight="1" thickBot="1" x14ac:dyDescent="0.2">
      <c r="B48" s="305"/>
      <c r="C48" s="306"/>
      <c r="D48" s="306"/>
      <c r="E48" s="317"/>
      <c r="F48" s="318"/>
      <c r="G48" s="320"/>
      <c r="H48" s="310"/>
      <c r="I48" s="313"/>
    </row>
    <row r="49" spans="2:9" ht="15" customHeight="1" x14ac:dyDescent="0.15">
      <c r="C49" s="29"/>
      <c r="D49" s="30"/>
      <c r="E49" s="30"/>
      <c r="F49" s="30"/>
      <c r="G49" s="30"/>
      <c r="H49" s="30"/>
      <c r="I49" s="30"/>
    </row>
    <row r="50" spans="2:9" ht="15" customHeight="1" x14ac:dyDescent="0.15">
      <c r="B50" s="96"/>
      <c r="C50" s="31" t="s">
        <v>183</v>
      </c>
      <c r="D50" s="32"/>
      <c r="E50" s="32"/>
      <c r="F50" s="32"/>
      <c r="G50" s="32"/>
      <c r="H50" s="32"/>
      <c r="I50" s="33"/>
    </row>
    <row r="51" spans="2:9" ht="7.5" customHeight="1" x14ac:dyDescent="0.15">
      <c r="B51" s="45"/>
      <c r="C51" s="34"/>
      <c r="D51" s="35"/>
      <c r="E51" s="35"/>
      <c r="F51" s="35"/>
      <c r="G51" s="35"/>
      <c r="H51" s="35"/>
      <c r="I51" s="36"/>
    </row>
    <row r="52" spans="2:9" ht="15" customHeight="1" x14ac:dyDescent="0.15">
      <c r="B52" s="46" t="s">
        <v>184</v>
      </c>
      <c r="C52" s="37"/>
      <c r="D52" s="37"/>
      <c r="E52" s="37"/>
      <c r="F52" s="37"/>
      <c r="G52" s="37"/>
      <c r="H52" s="37"/>
      <c r="I52" s="38"/>
    </row>
    <row r="53" spans="2:9" ht="15" customHeight="1" x14ac:dyDescent="0.15">
      <c r="B53" s="46"/>
      <c r="C53" s="97" t="s">
        <v>185</v>
      </c>
      <c r="D53" s="37"/>
      <c r="E53" s="37"/>
      <c r="F53" s="37"/>
      <c r="G53" s="37"/>
      <c r="H53" s="37"/>
      <c r="I53" s="38"/>
    </row>
    <row r="54" spans="2:9" ht="7.5" customHeight="1" x14ac:dyDescent="0.15">
      <c r="B54" s="46"/>
      <c r="C54" s="39"/>
      <c r="D54" s="37"/>
      <c r="E54" s="37"/>
      <c r="F54" s="37"/>
      <c r="G54" s="37"/>
      <c r="H54" s="37"/>
      <c r="I54" s="38"/>
    </row>
    <row r="55" spans="2:9" ht="15" customHeight="1" x14ac:dyDescent="0.15">
      <c r="B55" s="46" t="s">
        <v>186</v>
      </c>
      <c r="C55" s="37"/>
      <c r="D55" s="37"/>
      <c r="E55" s="37"/>
      <c r="F55" s="37"/>
      <c r="G55" s="37"/>
      <c r="H55" s="37"/>
      <c r="I55" s="38"/>
    </row>
    <row r="56" spans="2:9" ht="15" customHeight="1" x14ac:dyDescent="0.15">
      <c r="B56" s="45" t="s">
        <v>75</v>
      </c>
      <c r="C56" s="37"/>
      <c r="D56" s="37"/>
      <c r="E56" s="37"/>
      <c r="F56" s="37"/>
      <c r="G56" s="37"/>
      <c r="H56" s="37"/>
      <c r="I56" s="38"/>
    </row>
    <row r="57" spans="2:9" ht="15" customHeight="1" x14ac:dyDescent="0.15">
      <c r="B57" s="45" t="s">
        <v>187</v>
      </c>
      <c r="C57" s="37"/>
      <c r="D57" s="37"/>
      <c r="E57" s="37"/>
      <c r="F57" s="37"/>
      <c r="G57" s="37"/>
      <c r="H57" s="37"/>
      <c r="I57" s="38"/>
    </row>
    <row r="58" spans="2:9" ht="15" customHeight="1" x14ac:dyDescent="0.15">
      <c r="B58" s="45" t="s">
        <v>188</v>
      </c>
      <c r="C58" s="37"/>
      <c r="D58" s="37"/>
      <c r="E58" s="37"/>
      <c r="F58" s="37"/>
      <c r="G58" s="37"/>
      <c r="H58" s="37"/>
      <c r="I58" s="38"/>
    </row>
    <row r="59" spans="2:9" ht="15" customHeight="1" x14ac:dyDescent="0.15">
      <c r="B59" s="45" t="s">
        <v>189</v>
      </c>
      <c r="C59" s="37"/>
      <c r="D59" s="37"/>
      <c r="E59" s="37"/>
      <c r="F59" s="37"/>
      <c r="G59" s="37"/>
      <c r="H59" s="37"/>
      <c r="I59" s="38"/>
    </row>
    <row r="60" spans="2:9" ht="15" customHeight="1" x14ac:dyDescent="0.15">
      <c r="B60" s="45" t="s">
        <v>190</v>
      </c>
      <c r="C60" s="37"/>
      <c r="D60" s="37"/>
      <c r="E60" s="37"/>
      <c r="F60" s="37"/>
      <c r="G60" s="37"/>
      <c r="H60" s="37"/>
      <c r="I60" s="38"/>
    </row>
    <row r="61" spans="2:9" ht="15" customHeight="1" x14ac:dyDescent="0.15">
      <c r="B61" s="45" t="s">
        <v>194</v>
      </c>
      <c r="C61" s="37"/>
      <c r="D61" s="37"/>
      <c r="E61" s="37"/>
      <c r="F61" s="37"/>
      <c r="G61" s="37"/>
      <c r="H61" s="37"/>
      <c r="I61" s="38"/>
    </row>
    <row r="62" spans="2:9" ht="15" customHeight="1" x14ac:dyDescent="0.15">
      <c r="B62" s="47"/>
      <c r="C62" s="8"/>
      <c r="D62" s="8"/>
      <c r="E62" s="8"/>
      <c r="F62" s="8"/>
      <c r="G62" s="8"/>
      <c r="H62" s="8"/>
      <c r="I62" s="9"/>
    </row>
    <row r="63" spans="2:9" ht="15" customHeight="1" x14ac:dyDescent="0.15"/>
    <row r="64" spans="2: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sheetData>
  <mergeCells count="29">
    <mergeCell ref="B3:I3"/>
    <mergeCell ref="B5:I5"/>
    <mergeCell ref="C6:I7"/>
    <mergeCell ref="C8:I10"/>
    <mergeCell ref="C11:I12"/>
    <mergeCell ref="B4:H4"/>
    <mergeCell ref="C13:I14"/>
    <mergeCell ref="B17:C18"/>
    <mergeCell ref="D17:D18"/>
    <mergeCell ref="E17:E18"/>
    <mergeCell ref="F17:F18"/>
    <mergeCell ref="G17:G18"/>
    <mergeCell ref="H17:H18"/>
    <mergeCell ref="I17:I18"/>
    <mergeCell ref="C15:I15"/>
    <mergeCell ref="C16:I16"/>
    <mergeCell ref="B19:B35"/>
    <mergeCell ref="C35:D35"/>
    <mergeCell ref="E35:F35"/>
    <mergeCell ref="B36:B44"/>
    <mergeCell ref="C44:D44"/>
    <mergeCell ref="E44:F44"/>
    <mergeCell ref="B45:D48"/>
    <mergeCell ref="E45:F45"/>
    <mergeCell ref="H45:H48"/>
    <mergeCell ref="I45:I48"/>
    <mergeCell ref="E46:F46"/>
    <mergeCell ref="E47:F48"/>
    <mergeCell ref="G47:G48"/>
  </mergeCells>
  <phoneticPr fontId="1"/>
  <pageMargins left="0.78740157480314965" right="0.78740157480314965" top="0.78740157480314965" bottom="0.78740157480314965"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L56"/>
  <sheetViews>
    <sheetView zoomScaleNormal="100" workbookViewId="0">
      <selection activeCell="O9" sqref="O9"/>
    </sheetView>
  </sheetViews>
  <sheetFormatPr defaultColWidth="9" defaultRowHeight="11.25" x14ac:dyDescent="0.15"/>
  <cols>
    <col min="1" max="1" width="0.75" style="42" customWidth="1"/>
    <col min="2" max="3" width="4.875" style="42" customWidth="1"/>
    <col min="4" max="4" width="9" style="42"/>
    <col min="5" max="5" width="2.625" style="42" customWidth="1"/>
    <col min="6" max="6" width="14.625" style="42" customWidth="1"/>
    <col min="7" max="7" width="9" style="42"/>
    <col min="8" max="11" width="14.125" style="42" customWidth="1"/>
    <col min="12" max="16384" width="9" style="42"/>
  </cols>
  <sheetData>
    <row r="1" spans="2:12" ht="12" x14ac:dyDescent="0.15">
      <c r="B1" s="292" t="s">
        <v>26</v>
      </c>
      <c r="C1" s="292"/>
      <c r="D1" s="292"/>
      <c r="E1" s="292"/>
      <c r="F1" s="292"/>
      <c r="G1" s="292"/>
      <c r="H1" s="292"/>
      <c r="I1" s="292"/>
      <c r="J1" s="292"/>
      <c r="K1" s="292"/>
    </row>
    <row r="2" spans="2:12" ht="18" thickBot="1" x14ac:dyDescent="0.2">
      <c r="B2" s="293" t="s">
        <v>228</v>
      </c>
      <c r="C2" s="293"/>
      <c r="D2" s="293"/>
      <c r="E2" s="293"/>
      <c r="F2" s="293"/>
      <c r="G2" s="293"/>
      <c r="H2" s="293"/>
      <c r="I2" s="293"/>
      <c r="J2" s="293"/>
      <c r="K2" s="293"/>
    </row>
    <row r="3" spans="2:12" ht="22.5" customHeight="1" x14ac:dyDescent="0.15">
      <c r="B3" s="294" t="s">
        <v>80</v>
      </c>
      <c r="C3" s="295"/>
      <c r="D3" s="296"/>
      <c r="E3" s="343"/>
      <c r="F3" s="343"/>
      <c r="G3" s="343"/>
      <c r="H3" s="343"/>
      <c r="I3" s="343"/>
      <c r="J3" s="343"/>
      <c r="K3" s="344"/>
    </row>
    <row r="4" spans="2:12" ht="22.5" customHeight="1" x14ac:dyDescent="0.15">
      <c r="B4" s="285" t="s">
        <v>81</v>
      </c>
      <c r="C4" s="286"/>
      <c r="D4" s="287"/>
      <c r="E4" s="345"/>
      <c r="F4" s="345"/>
      <c r="G4" s="345"/>
      <c r="H4" s="345"/>
      <c r="I4" s="345"/>
      <c r="J4" s="345"/>
      <c r="K4" s="346"/>
    </row>
    <row r="5" spans="2:12" ht="17.25" customHeight="1" x14ac:dyDescent="0.15">
      <c r="B5" s="285" t="s">
        <v>82</v>
      </c>
      <c r="C5" s="286"/>
      <c r="D5" s="287"/>
      <c r="E5" s="288" t="s">
        <v>164</v>
      </c>
      <c r="F5" s="288"/>
      <c r="G5" s="288"/>
      <c r="H5" s="288"/>
      <c r="I5" s="288"/>
      <c r="J5" s="288"/>
      <c r="K5" s="289"/>
    </row>
    <row r="6" spans="2:12" ht="17.25" customHeight="1" x14ac:dyDescent="0.15">
      <c r="B6" s="285"/>
      <c r="C6" s="286"/>
      <c r="D6" s="287"/>
      <c r="E6" s="288" t="s">
        <v>166</v>
      </c>
      <c r="F6" s="288"/>
      <c r="G6" s="288"/>
      <c r="H6" s="288"/>
      <c r="I6" s="288"/>
      <c r="J6" s="288"/>
      <c r="K6" s="289"/>
    </row>
    <row r="7" spans="2:12" ht="17.25" customHeight="1" x14ac:dyDescent="0.15">
      <c r="B7" s="285"/>
      <c r="C7" s="286"/>
      <c r="D7" s="287"/>
      <c r="E7" s="288" t="s">
        <v>165</v>
      </c>
      <c r="F7" s="288"/>
      <c r="G7" s="288"/>
      <c r="H7" s="288"/>
      <c r="I7" s="288"/>
      <c r="J7" s="288"/>
      <c r="K7" s="289"/>
    </row>
    <row r="8" spans="2:12" ht="19.5" customHeight="1" x14ac:dyDescent="0.15">
      <c r="B8" s="267" t="s">
        <v>117</v>
      </c>
      <c r="C8" s="268"/>
      <c r="D8" s="269"/>
      <c r="E8" s="290" t="s">
        <v>226</v>
      </c>
      <c r="F8" s="270"/>
      <c r="G8" s="270"/>
      <c r="H8" s="270"/>
      <c r="I8" s="270"/>
      <c r="J8" s="270"/>
      <c r="K8" s="291"/>
    </row>
    <row r="9" spans="2:12" ht="19.5" customHeight="1" x14ac:dyDescent="0.15">
      <c r="B9" s="267" t="s">
        <v>118</v>
      </c>
      <c r="C9" s="268"/>
      <c r="D9" s="269"/>
      <c r="E9" s="271" t="s">
        <v>221</v>
      </c>
      <c r="F9" s="271"/>
      <c r="G9" s="271"/>
      <c r="H9" s="270" t="s">
        <v>168</v>
      </c>
      <c r="I9" s="270"/>
      <c r="J9" s="272" t="s">
        <v>169</v>
      </c>
      <c r="K9" s="273"/>
      <c r="L9" s="64"/>
    </row>
    <row r="10" spans="2:12" ht="13.5" customHeight="1" x14ac:dyDescent="0.15">
      <c r="B10" s="274" t="s">
        <v>76</v>
      </c>
      <c r="C10" s="275" t="s">
        <v>119</v>
      </c>
      <c r="D10" s="278" t="s">
        <v>94</v>
      </c>
      <c r="E10" s="278"/>
      <c r="F10" s="262"/>
      <c r="G10" s="280" t="s">
        <v>95</v>
      </c>
      <c r="H10" s="281" t="s">
        <v>158</v>
      </c>
      <c r="I10" s="282"/>
      <c r="J10" s="266" t="s">
        <v>120</v>
      </c>
      <c r="K10" s="283"/>
    </row>
    <row r="11" spans="2:12" ht="13.5" customHeight="1" x14ac:dyDescent="0.15">
      <c r="B11" s="274"/>
      <c r="C11" s="276"/>
      <c r="D11" s="279"/>
      <c r="E11" s="279"/>
      <c r="F11" s="264"/>
      <c r="G11" s="280"/>
      <c r="H11" s="60" t="s">
        <v>96</v>
      </c>
      <c r="I11" s="81" t="s">
        <v>84</v>
      </c>
      <c r="J11" s="59" t="s">
        <v>97</v>
      </c>
      <c r="K11" s="65" t="s">
        <v>84</v>
      </c>
    </row>
    <row r="12" spans="2:12" ht="22.5" customHeight="1" x14ac:dyDescent="0.15">
      <c r="B12" s="274"/>
      <c r="C12" s="276"/>
      <c r="D12" s="266" t="s">
        <v>148</v>
      </c>
      <c r="E12" s="266"/>
      <c r="F12" s="266"/>
      <c r="G12" s="61" t="s">
        <v>85</v>
      </c>
      <c r="H12" s="92" t="str">
        <f>IF('(基準年度)計算書'!E19="","",'(基準年度)計算書'!E19)</f>
        <v/>
      </c>
      <c r="I12" s="93" t="str">
        <f>IF(H12="","",'(基準年度)計算書'!G19)</f>
        <v/>
      </c>
      <c r="J12" s="117"/>
      <c r="K12" s="118"/>
    </row>
    <row r="13" spans="2:12" ht="22.5" customHeight="1" x14ac:dyDescent="0.15">
      <c r="B13" s="274"/>
      <c r="C13" s="276"/>
      <c r="D13" s="284" t="s">
        <v>149</v>
      </c>
      <c r="E13" s="284"/>
      <c r="F13" s="284"/>
      <c r="G13" s="61" t="s">
        <v>85</v>
      </c>
      <c r="H13" s="92" t="str">
        <f>IF('(基準年度)計算書'!E20="","",'(基準年度)計算書'!E20)</f>
        <v/>
      </c>
      <c r="I13" s="93" t="str">
        <f>IF(H13="","",'(基準年度)計算書'!G20)</f>
        <v/>
      </c>
      <c r="J13" s="117"/>
      <c r="K13" s="118"/>
    </row>
    <row r="14" spans="2:12" ht="22.5" customHeight="1" x14ac:dyDescent="0.15">
      <c r="B14" s="274"/>
      <c r="C14" s="276"/>
      <c r="D14" s="260" t="s">
        <v>147</v>
      </c>
      <c r="E14" s="260"/>
      <c r="F14" s="260"/>
      <c r="G14" s="61" t="s">
        <v>85</v>
      </c>
      <c r="H14" s="92" t="str">
        <f>IF('(基準年度)計算書'!E21="","",'(基準年度)計算書'!E21)</f>
        <v/>
      </c>
      <c r="I14" s="93" t="str">
        <f>IF(H14="","",'(基準年度)計算書'!G21)</f>
        <v/>
      </c>
      <c r="J14" s="117"/>
      <c r="K14" s="118"/>
    </row>
    <row r="15" spans="2:12" ht="22.5" customHeight="1" x14ac:dyDescent="0.15">
      <c r="B15" s="274"/>
      <c r="C15" s="276"/>
      <c r="D15" s="260" t="s">
        <v>146</v>
      </c>
      <c r="E15" s="260"/>
      <c r="F15" s="260"/>
      <c r="G15" s="61" t="s">
        <v>85</v>
      </c>
      <c r="H15" s="92" t="str">
        <f>IF('(基準年度)計算書'!E22="","",'(基準年度)計算書'!E22)</f>
        <v/>
      </c>
      <c r="I15" s="93" t="str">
        <f>IF(H15="","",'(基準年度)計算書'!G22)</f>
        <v/>
      </c>
      <c r="J15" s="117"/>
      <c r="K15" s="118"/>
    </row>
    <row r="16" spans="2:12" ht="22.5" customHeight="1" x14ac:dyDescent="0.15">
      <c r="B16" s="274"/>
      <c r="C16" s="276"/>
      <c r="D16" s="260" t="s">
        <v>145</v>
      </c>
      <c r="E16" s="260"/>
      <c r="F16" s="260"/>
      <c r="G16" s="61" t="s">
        <v>85</v>
      </c>
      <c r="H16" s="92" t="str">
        <f>IF('(基準年度)計算書'!E23="","",'(基準年度)計算書'!E23)</f>
        <v/>
      </c>
      <c r="I16" s="93" t="str">
        <f>IF(H16="","",'(基準年度)計算書'!G23)</f>
        <v/>
      </c>
      <c r="J16" s="117"/>
      <c r="K16" s="118"/>
    </row>
    <row r="17" spans="2:11" ht="22.5" customHeight="1" x14ac:dyDescent="0.15">
      <c r="B17" s="274"/>
      <c r="C17" s="276"/>
      <c r="D17" s="260" t="s">
        <v>144</v>
      </c>
      <c r="E17" s="260"/>
      <c r="F17" s="260"/>
      <c r="G17" s="61" t="s">
        <v>85</v>
      </c>
      <c r="H17" s="92" t="str">
        <f>IF('(基準年度)計算書'!E24="","",'(基準年度)計算書'!E24)</f>
        <v/>
      </c>
      <c r="I17" s="93" t="str">
        <f>IF(H17="","",'(基準年度)計算書'!G24)</f>
        <v/>
      </c>
      <c r="J17" s="117"/>
      <c r="K17" s="118"/>
    </row>
    <row r="18" spans="2:11" ht="22.5" customHeight="1" x14ac:dyDescent="0.15">
      <c r="B18" s="274"/>
      <c r="C18" s="276"/>
      <c r="D18" s="260" t="s">
        <v>143</v>
      </c>
      <c r="E18" s="260"/>
      <c r="F18" s="260"/>
      <c r="G18" s="61" t="s">
        <v>85</v>
      </c>
      <c r="H18" s="92" t="str">
        <f>IF('(基準年度)計算書'!E25="","",'(基準年度)計算書'!E25)</f>
        <v/>
      </c>
      <c r="I18" s="93" t="str">
        <f>IF(H18="","",'(基準年度)計算書'!G25)</f>
        <v/>
      </c>
      <c r="J18" s="117"/>
      <c r="K18" s="118"/>
    </row>
    <row r="19" spans="2:11" ht="22.5" customHeight="1" x14ac:dyDescent="0.15">
      <c r="B19" s="274"/>
      <c r="C19" s="276"/>
      <c r="D19" s="260" t="s">
        <v>142</v>
      </c>
      <c r="E19" s="260"/>
      <c r="F19" s="260"/>
      <c r="G19" s="61" t="s">
        <v>85</v>
      </c>
      <c r="H19" s="92" t="str">
        <f>IF('(基準年度)計算書'!E26="","",'(基準年度)計算書'!E26)</f>
        <v/>
      </c>
      <c r="I19" s="93" t="str">
        <f>IF(H19="","",'(基準年度)計算書'!G26)</f>
        <v/>
      </c>
      <c r="J19" s="117"/>
      <c r="K19" s="118"/>
    </row>
    <row r="20" spans="2:11" ht="22.5" customHeight="1" x14ac:dyDescent="0.15">
      <c r="B20" s="274"/>
      <c r="C20" s="276"/>
      <c r="D20" s="260" t="s">
        <v>141</v>
      </c>
      <c r="E20" s="260"/>
      <c r="F20" s="260"/>
      <c r="G20" s="61" t="s">
        <v>86</v>
      </c>
      <c r="H20" s="92" t="str">
        <f>IF('(基準年度)計算書'!E27="","",'(基準年度)計算書'!E27)</f>
        <v/>
      </c>
      <c r="I20" s="93" t="str">
        <f>IF(H20="","",'(基準年度)計算書'!G27)</f>
        <v/>
      </c>
      <c r="J20" s="117"/>
      <c r="K20" s="118"/>
    </row>
    <row r="21" spans="2:11" ht="22.5" customHeight="1" x14ac:dyDescent="0.15">
      <c r="B21" s="274"/>
      <c r="C21" s="276"/>
      <c r="D21" s="260" t="s">
        <v>140</v>
      </c>
      <c r="E21" s="260"/>
      <c r="F21" s="260"/>
      <c r="G21" s="61" t="s">
        <v>86</v>
      </c>
      <c r="H21" s="92" t="str">
        <f>IF('(基準年度)計算書'!E28="","",'(基準年度)計算書'!E28)</f>
        <v/>
      </c>
      <c r="I21" s="93" t="str">
        <f>IF(H21="","",'(基準年度)計算書'!G28)</f>
        <v/>
      </c>
      <c r="J21" s="117"/>
      <c r="K21" s="118"/>
    </row>
    <row r="22" spans="2:11" ht="22.5" customHeight="1" x14ac:dyDescent="0.15">
      <c r="B22" s="274"/>
      <c r="C22" s="276"/>
      <c r="D22" s="261" t="s">
        <v>152</v>
      </c>
      <c r="E22" s="262"/>
      <c r="F22" s="75" t="s">
        <v>150</v>
      </c>
      <c r="G22" s="59" t="s">
        <v>89</v>
      </c>
      <c r="H22" s="92" t="str">
        <f>IF('(基準年度)計算書'!E29="","",'(基準年度)計算書'!E29)</f>
        <v/>
      </c>
      <c r="I22" s="93" t="str">
        <f>IF(H22="","",'(基準年度)計算書'!G29)</f>
        <v/>
      </c>
      <c r="J22" s="117"/>
      <c r="K22" s="118"/>
    </row>
    <row r="23" spans="2:11" ht="22.5" customHeight="1" x14ac:dyDescent="0.15">
      <c r="B23" s="274"/>
      <c r="C23" s="276"/>
      <c r="D23" s="263"/>
      <c r="E23" s="264"/>
      <c r="F23" s="62" t="s">
        <v>151</v>
      </c>
      <c r="G23" s="59"/>
      <c r="H23" s="92" t="str">
        <f>IF('(基準年度)計算書'!E30="","",'(基準年度)計算書'!E30)</f>
        <v/>
      </c>
      <c r="I23" s="93" t="str">
        <f>IF(H23="","",'(基準年度)計算書'!G30)</f>
        <v/>
      </c>
      <c r="J23" s="117"/>
      <c r="K23" s="118"/>
    </row>
    <row r="24" spans="2:11" ht="22.5" customHeight="1" x14ac:dyDescent="0.15">
      <c r="B24" s="274"/>
      <c r="C24" s="276"/>
      <c r="D24" s="260" t="s">
        <v>139</v>
      </c>
      <c r="E24" s="260"/>
      <c r="F24" s="265"/>
      <c r="G24" s="59" t="s">
        <v>87</v>
      </c>
      <c r="H24" s="92" t="str">
        <f>IF('(基準年度)計算書'!E31="","",'(基準年度)計算書'!E31)</f>
        <v/>
      </c>
      <c r="I24" s="93" t="str">
        <f>IF(H24="","",'(基準年度)計算書'!G31)</f>
        <v/>
      </c>
      <c r="J24" s="117"/>
      <c r="K24" s="118"/>
    </row>
    <row r="25" spans="2:11" ht="22.5" customHeight="1" x14ac:dyDescent="0.15">
      <c r="B25" s="274"/>
      <c r="C25" s="276"/>
      <c r="D25" s="260" t="s">
        <v>138</v>
      </c>
      <c r="E25" s="260"/>
      <c r="F25" s="265"/>
      <c r="G25" s="59" t="s">
        <v>87</v>
      </c>
      <c r="H25" s="92" t="str">
        <f>IF('(基準年度)計算書'!E32="","",'(基準年度)計算書'!E32)</f>
        <v/>
      </c>
      <c r="I25" s="93" t="str">
        <f>IF(H25="","",'(基準年度)計算書'!G32)</f>
        <v/>
      </c>
      <c r="J25" s="117"/>
      <c r="K25" s="118"/>
    </row>
    <row r="26" spans="2:11" ht="22.5" customHeight="1" x14ac:dyDescent="0.15">
      <c r="B26" s="274"/>
      <c r="C26" s="276"/>
      <c r="D26" s="260" t="s">
        <v>137</v>
      </c>
      <c r="E26" s="260"/>
      <c r="F26" s="265"/>
      <c r="G26" s="59" t="s">
        <v>87</v>
      </c>
      <c r="H26" s="92" t="str">
        <f>IF('(基準年度)計算書'!E33="","",'(基準年度)計算書'!E33)</f>
        <v/>
      </c>
      <c r="I26" s="93" t="str">
        <f>IF(H26="","",'(基準年度)計算書'!G33)</f>
        <v/>
      </c>
      <c r="J26" s="117"/>
      <c r="K26" s="118"/>
    </row>
    <row r="27" spans="2:11" ht="22.5" customHeight="1" x14ac:dyDescent="0.15">
      <c r="B27" s="274"/>
      <c r="C27" s="276"/>
      <c r="D27" s="260" t="s">
        <v>136</v>
      </c>
      <c r="E27" s="260"/>
      <c r="F27" s="265"/>
      <c r="G27" s="59" t="s">
        <v>87</v>
      </c>
      <c r="H27" s="92" t="str">
        <f>IF('(基準年度)計算書'!E34="","",'(基準年度)計算書'!E34)</f>
        <v/>
      </c>
      <c r="I27" s="93" t="str">
        <f>IF(H27="","",'(基準年度)計算書'!G34)</f>
        <v/>
      </c>
      <c r="J27" s="117"/>
      <c r="K27" s="118"/>
    </row>
    <row r="28" spans="2:11" ht="22.5" customHeight="1" x14ac:dyDescent="0.15">
      <c r="B28" s="274"/>
      <c r="C28" s="276"/>
      <c r="D28" s="266" t="s">
        <v>83</v>
      </c>
      <c r="E28" s="266"/>
      <c r="F28" s="75" t="s">
        <v>153</v>
      </c>
      <c r="G28" s="59" t="s">
        <v>88</v>
      </c>
      <c r="H28" s="92">
        <f>IF('(基準年度)計算書'!E40="","",'(基準年度)計算書'!E40)</f>
        <v>0</v>
      </c>
      <c r="I28" s="93">
        <f>IF(H28="","",'(基準年度)計算書'!G40)</f>
        <v>0</v>
      </c>
      <c r="J28" s="117"/>
      <c r="K28" s="118"/>
    </row>
    <row r="29" spans="2:11" ht="22.5" customHeight="1" x14ac:dyDescent="0.15">
      <c r="B29" s="274"/>
      <c r="C29" s="276"/>
      <c r="D29" s="266"/>
      <c r="E29" s="266"/>
      <c r="F29" s="75" t="s">
        <v>154</v>
      </c>
      <c r="G29" s="59" t="s">
        <v>88</v>
      </c>
      <c r="H29" s="92">
        <f>IF('(基準年度)計算書'!E41="","",'(基準年度)計算書'!E41)</f>
        <v>0</v>
      </c>
      <c r="I29" s="93">
        <f>IF(H29="","",'(基準年度)計算書'!G41)</f>
        <v>0</v>
      </c>
      <c r="J29" s="117"/>
      <c r="K29" s="118"/>
    </row>
    <row r="30" spans="2:11" ht="22.5" customHeight="1" x14ac:dyDescent="0.15">
      <c r="B30" s="274"/>
      <c r="C30" s="276"/>
      <c r="D30" s="266" t="s">
        <v>157</v>
      </c>
      <c r="E30" s="266"/>
      <c r="F30" s="58" t="s">
        <v>155</v>
      </c>
      <c r="G30" s="59" t="s">
        <v>88</v>
      </c>
      <c r="H30" s="122"/>
      <c r="I30" s="123"/>
      <c r="J30" s="117"/>
      <c r="K30" s="118"/>
    </row>
    <row r="31" spans="2:11" ht="22.5" customHeight="1" x14ac:dyDescent="0.15">
      <c r="B31" s="274"/>
      <c r="C31" s="277"/>
      <c r="D31" s="266"/>
      <c r="E31" s="266"/>
      <c r="F31" s="75" t="s">
        <v>156</v>
      </c>
      <c r="G31" s="59" t="s">
        <v>88</v>
      </c>
      <c r="H31" s="122"/>
      <c r="I31" s="123"/>
      <c r="J31" s="117"/>
      <c r="K31" s="118"/>
    </row>
    <row r="32" spans="2:11" ht="22.5" customHeight="1" x14ac:dyDescent="0.15">
      <c r="B32" s="274"/>
      <c r="C32" s="250" t="s">
        <v>133</v>
      </c>
      <c r="D32" s="251"/>
      <c r="E32" s="251"/>
      <c r="F32" s="251"/>
      <c r="G32" s="63" t="s">
        <v>130</v>
      </c>
      <c r="H32" s="94"/>
      <c r="I32" s="95" t="str">
        <f>IF('(基準年度)計算書'!I45=0,"",'(基準年度)計算書'!G45)</f>
        <v/>
      </c>
      <c r="J32" s="121"/>
      <c r="K32" s="118"/>
    </row>
    <row r="33" spans="2:11" ht="22.5" customHeight="1" x14ac:dyDescent="0.15">
      <c r="B33" s="274"/>
      <c r="C33" s="250" t="s">
        <v>134</v>
      </c>
      <c r="D33" s="251"/>
      <c r="E33" s="251"/>
      <c r="F33" s="251"/>
      <c r="G33" s="63" t="s">
        <v>131</v>
      </c>
      <c r="H33" s="94"/>
      <c r="I33" s="114" t="str">
        <f>IF('(基準年度)計算書'!I45=0,"",'(基準年度)計算書'!G47)</f>
        <v/>
      </c>
      <c r="J33" s="121"/>
      <c r="K33" s="118"/>
    </row>
    <row r="34" spans="2:11" ht="22.5" customHeight="1" x14ac:dyDescent="0.15">
      <c r="B34" s="274"/>
      <c r="C34" s="250" t="s">
        <v>135</v>
      </c>
      <c r="D34" s="251"/>
      <c r="E34" s="251"/>
      <c r="F34" s="251"/>
      <c r="G34" s="63" t="s">
        <v>132</v>
      </c>
      <c r="H34" s="94"/>
      <c r="I34" s="114" t="str">
        <f>IF('(基準年度)計算書'!I45=0,"",'(基準年度)計算書'!I45)</f>
        <v/>
      </c>
      <c r="J34" s="121"/>
      <c r="K34" s="118"/>
    </row>
    <row r="35" spans="2:11" ht="22.5" customHeight="1" x14ac:dyDescent="0.15">
      <c r="B35" s="252" t="s">
        <v>78</v>
      </c>
      <c r="C35" s="253"/>
      <c r="D35" s="253"/>
      <c r="E35" s="253"/>
      <c r="F35" s="253"/>
      <c r="G35" s="253"/>
      <c r="H35" s="254" t="s">
        <v>90</v>
      </c>
      <c r="I35" s="255"/>
      <c r="J35" s="119"/>
      <c r="K35" s="66" t="s">
        <v>77</v>
      </c>
    </row>
    <row r="36" spans="2:11" ht="22.5" customHeight="1" x14ac:dyDescent="0.15">
      <c r="B36" s="252"/>
      <c r="C36" s="253"/>
      <c r="D36" s="253"/>
      <c r="E36" s="253"/>
      <c r="F36" s="253"/>
      <c r="G36" s="253"/>
      <c r="H36" s="254" t="s">
        <v>91</v>
      </c>
      <c r="I36" s="255"/>
      <c r="J36" s="119"/>
      <c r="K36" s="66" t="s">
        <v>77</v>
      </c>
    </row>
    <row r="37" spans="2:11" ht="22.5" customHeight="1" x14ac:dyDescent="0.15">
      <c r="B37" s="252"/>
      <c r="C37" s="253"/>
      <c r="D37" s="253"/>
      <c r="E37" s="253"/>
      <c r="F37" s="253"/>
      <c r="G37" s="253"/>
      <c r="H37" s="254" t="s">
        <v>92</v>
      </c>
      <c r="I37" s="255"/>
      <c r="J37" s="119"/>
      <c r="K37" s="66" t="s">
        <v>77</v>
      </c>
    </row>
    <row r="38" spans="2:11" ht="22.5" customHeight="1" thickBot="1" x14ac:dyDescent="0.2">
      <c r="B38" s="256" t="s">
        <v>79</v>
      </c>
      <c r="C38" s="257"/>
      <c r="D38" s="257"/>
      <c r="E38" s="257"/>
      <c r="F38" s="257"/>
      <c r="G38" s="257"/>
      <c r="H38" s="258" t="s">
        <v>93</v>
      </c>
      <c r="I38" s="259"/>
      <c r="J38" s="120"/>
      <c r="K38" s="67" t="s">
        <v>216</v>
      </c>
    </row>
    <row r="39" spans="2:11" ht="5.25" customHeight="1" x14ac:dyDescent="0.15">
      <c r="B39" s="54"/>
      <c r="C39" s="54"/>
      <c r="D39" s="54"/>
      <c r="E39" s="54"/>
      <c r="F39" s="54"/>
      <c r="G39" s="54"/>
      <c r="H39" s="54"/>
      <c r="I39" s="55"/>
      <c r="J39" s="55"/>
      <c r="K39" s="55"/>
    </row>
    <row r="40" spans="2:11" ht="12" customHeight="1" x14ac:dyDescent="0.15">
      <c r="B40" s="249" t="s">
        <v>14</v>
      </c>
      <c r="C40" s="249"/>
      <c r="D40" s="249"/>
      <c r="E40" s="249"/>
      <c r="F40" s="249"/>
      <c r="G40" s="249"/>
      <c r="H40" s="249"/>
      <c r="I40" s="249"/>
      <c r="J40" s="249"/>
      <c r="K40" s="249"/>
    </row>
    <row r="41" spans="2:11" ht="12" customHeight="1" x14ac:dyDescent="0.15">
      <c r="B41" s="249" t="s">
        <v>109</v>
      </c>
      <c r="C41" s="249"/>
      <c r="D41" s="249"/>
      <c r="E41" s="249"/>
      <c r="F41" s="249"/>
      <c r="G41" s="249"/>
      <c r="H41" s="249"/>
      <c r="I41" s="249"/>
      <c r="J41" s="249"/>
      <c r="K41" s="249"/>
    </row>
    <row r="42" spans="2:11" ht="12" customHeight="1" x14ac:dyDescent="0.15">
      <c r="B42" s="249" t="s">
        <v>108</v>
      </c>
      <c r="C42" s="249"/>
      <c r="D42" s="249"/>
      <c r="E42" s="249"/>
      <c r="F42" s="249"/>
      <c r="G42" s="249"/>
      <c r="H42" s="249"/>
      <c r="I42" s="249"/>
      <c r="J42" s="249"/>
      <c r="K42" s="249"/>
    </row>
    <row r="43" spans="2:11" ht="12" customHeight="1" x14ac:dyDescent="0.15">
      <c r="B43" s="249" t="s">
        <v>27</v>
      </c>
      <c r="C43" s="249"/>
      <c r="D43" s="249"/>
      <c r="E43" s="249"/>
      <c r="F43" s="249"/>
      <c r="G43" s="249"/>
      <c r="H43" s="249"/>
      <c r="I43" s="249"/>
      <c r="J43" s="249"/>
      <c r="K43" s="249"/>
    </row>
    <row r="44" spans="2:11" ht="12" customHeight="1" x14ac:dyDescent="0.15">
      <c r="B44" s="249" t="s">
        <v>28</v>
      </c>
      <c r="C44" s="249"/>
      <c r="D44" s="249"/>
      <c r="E44" s="249"/>
      <c r="F44" s="249"/>
      <c r="G44" s="249"/>
      <c r="H44" s="249"/>
      <c r="I44" s="249"/>
      <c r="J44" s="249"/>
      <c r="K44" s="249"/>
    </row>
    <row r="45" spans="2:11" ht="12" customHeight="1" x14ac:dyDescent="0.15">
      <c r="B45" s="249" t="s">
        <v>29</v>
      </c>
      <c r="C45" s="249"/>
      <c r="D45" s="249"/>
      <c r="E45" s="249"/>
      <c r="F45" s="249"/>
      <c r="G45" s="249"/>
      <c r="H45" s="249"/>
      <c r="I45" s="249"/>
      <c r="J45" s="249"/>
      <c r="K45" s="249"/>
    </row>
    <row r="46" spans="2:11" ht="12" customHeight="1" x14ac:dyDescent="0.15">
      <c r="B46" s="249" t="s">
        <v>30</v>
      </c>
      <c r="C46" s="249"/>
      <c r="D46" s="249"/>
      <c r="E46" s="249"/>
      <c r="F46" s="249"/>
      <c r="G46" s="249"/>
      <c r="H46" s="249"/>
      <c r="I46" s="249"/>
      <c r="J46" s="249"/>
      <c r="K46" s="249"/>
    </row>
    <row r="47" spans="2:11" ht="12" customHeight="1" x14ac:dyDescent="0.15">
      <c r="B47" s="249" t="s">
        <v>31</v>
      </c>
      <c r="C47" s="249"/>
      <c r="D47" s="249"/>
      <c r="E47" s="249"/>
      <c r="F47" s="249"/>
      <c r="G47" s="249"/>
      <c r="H47" s="249"/>
      <c r="I47" s="249"/>
      <c r="J47" s="249"/>
      <c r="K47" s="249"/>
    </row>
    <row r="48" spans="2:11" ht="12" customHeight="1" x14ac:dyDescent="0.15">
      <c r="B48" s="249" t="s">
        <v>32</v>
      </c>
      <c r="C48" s="249"/>
      <c r="D48" s="249"/>
      <c r="E48" s="249"/>
      <c r="F48" s="249"/>
      <c r="G48" s="249"/>
      <c r="H48" s="249"/>
      <c r="I48" s="249"/>
      <c r="J48" s="249"/>
      <c r="K48" s="249"/>
    </row>
    <row r="49" spans="2:11" ht="12" customHeight="1" x14ac:dyDescent="0.15">
      <c r="B49" s="249" t="s">
        <v>33</v>
      </c>
      <c r="C49" s="249"/>
      <c r="D49" s="249"/>
      <c r="E49" s="249"/>
      <c r="F49" s="249"/>
      <c r="G49" s="249"/>
      <c r="H49" s="249"/>
      <c r="I49" s="249"/>
      <c r="J49" s="249"/>
      <c r="K49" s="249"/>
    </row>
    <row r="50" spans="2:11" ht="12" customHeight="1" x14ac:dyDescent="0.15">
      <c r="B50" s="249" t="s">
        <v>111</v>
      </c>
      <c r="C50" s="249"/>
      <c r="D50" s="249"/>
      <c r="E50" s="249"/>
      <c r="F50" s="249"/>
      <c r="G50" s="249"/>
      <c r="H50" s="249"/>
      <c r="I50" s="249"/>
      <c r="J50" s="249"/>
      <c r="K50" s="249"/>
    </row>
    <row r="51" spans="2:11" ht="12" customHeight="1" x14ac:dyDescent="0.15">
      <c r="B51" s="249" t="s">
        <v>110</v>
      </c>
      <c r="C51" s="249"/>
      <c r="D51" s="249"/>
      <c r="E51" s="249"/>
      <c r="F51" s="249"/>
      <c r="G51" s="249"/>
      <c r="H51" s="249"/>
      <c r="I51" s="249"/>
      <c r="J51" s="249"/>
      <c r="K51" s="249"/>
    </row>
    <row r="52" spans="2:11" ht="12" customHeight="1" x14ac:dyDescent="0.15">
      <c r="B52" s="249" t="s">
        <v>113</v>
      </c>
      <c r="C52" s="249"/>
      <c r="D52" s="249"/>
      <c r="E52" s="249"/>
      <c r="F52" s="249"/>
      <c r="G52" s="249"/>
      <c r="H52" s="249"/>
      <c r="I52" s="249"/>
      <c r="J52" s="249"/>
      <c r="K52" s="249"/>
    </row>
    <row r="53" spans="2:11" ht="12" customHeight="1" x14ac:dyDescent="0.15">
      <c r="B53" s="249" t="s">
        <v>112</v>
      </c>
      <c r="C53" s="249"/>
      <c r="D53" s="249"/>
      <c r="E53" s="249"/>
      <c r="F53" s="249"/>
      <c r="G53" s="249"/>
      <c r="H53" s="249"/>
      <c r="I53" s="249"/>
      <c r="J53" s="249"/>
      <c r="K53" s="249"/>
    </row>
    <row r="54" spans="2:11" ht="12" customHeight="1" x14ac:dyDescent="0.15">
      <c r="B54" s="249" t="s">
        <v>115</v>
      </c>
      <c r="C54" s="249"/>
      <c r="D54" s="249"/>
      <c r="E54" s="249"/>
      <c r="F54" s="249"/>
      <c r="G54" s="249"/>
      <c r="H54" s="249"/>
      <c r="I54" s="249"/>
      <c r="J54" s="249"/>
      <c r="K54" s="249"/>
    </row>
    <row r="55" spans="2:11" ht="12" customHeight="1" x14ac:dyDescent="0.15">
      <c r="B55" s="249" t="s">
        <v>114</v>
      </c>
      <c r="C55" s="249"/>
      <c r="D55" s="249"/>
      <c r="E55" s="249"/>
      <c r="F55" s="249"/>
      <c r="G55" s="249"/>
      <c r="H55" s="249"/>
      <c r="I55" s="249"/>
      <c r="J55" s="249"/>
      <c r="K55" s="249"/>
    </row>
    <row r="56" spans="2:11" x14ac:dyDescent="0.15">
      <c r="B56" s="41"/>
    </row>
  </sheetData>
  <mergeCells count="64">
    <mergeCell ref="C34:F34"/>
    <mergeCell ref="C33:F33"/>
    <mergeCell ref="C32:F32"/>
    <mergeCell ref="B1:K1"/>
    <mergeCell ref="B2:K2"/>
    <mergeCell ref="B3:D3"/>
    <mergeCell ref="E3:K3"/>
    <mergeCell ref="B4:D4"/>
    <mergeCell ref="E4:K4"/>
    <mergeCell ref="D13:F13"/>
    <mergeCell ref="D14:F14"/>
    <mergeCell ref="D25:F25"/>
    <mergeCell ref="B5:D7"/>
    <mergeCell ref="E5:K5"/>
    <mergeCell ref="E6:K6"/>
    <mergeCell ref="E7:K7"/>
    <mergeCell ref="E8:K8"/>
    <mergeCell ref="B38:G38"/>
    <mergeCell ref="H38:I38"/>
    <mergeCell ref="D28:E29"/>
    <mergeCell ref="D30:E31"/>
    <mergeCell ref="B35:G37"/>
    <mergeCell ref="H37:I37"/>
    <mergeCell ref="H36:I36"/>
    <mergeCell ref="H35:I35"/>
    <mergeCell ref="B10:B34"/>
    <mergeCell ref="D20:F20"/>
    <mergeCell ref="D15:F15"/>
    <mergeCell ref="D16:F16"/>
    <mergeCell ref="D17:F17"/>
    <mergeCell ref="B8:D8"/>
    <mergeCell ref="C10:C31"/>
    <mergeCell ref="B47:K47"/>
    <mergeCell ref="B48:K48"/>
    <mergeCell ref="B40:K40"/>
    <mergeCell ref="B41:K41"/>
    <mergeCell ref="B42:K42"/>
    <mergeCell ref="B55:K55"/>
    <mergeCell ref="H9:I9"/>
    <mergeCell ref="E9:G9"/>
    <mergeCell ref="B49:K49"/>
    <mergeCell ref="B50:K50"/>
    <mergeCell ref="B51:K51"/>
    <mergeCell ref="B52:K52"/>
    <mergeCell ref="B53:K53"/>
    <mergeCell ref="B54:K54"/>
    <mergeCell ref="B43:K43"/>
    <mergeCell ref="B44:K44"/>
    <mergeCell ref="B45:K45"/>
    <mergeCell ref="B46:K46"/>
    <mergeCell ref="B9:D9"/>
    <mergeCell ref="J9:K9"/>
    <mergeCell ref="D10:F11"/>
    <mergeCell ref="D19:F19"/>
    <mergeCell ref="D26:F26"/>
    <mergeCell ref="D27:F27"/>
    <mergeCell ref="D21:F21"/>
    <mergeCell ref="D22:E23"/>
    <mergeCell ref="D24:F24"/>
    <mergeCell ref="G10:G11"/>
    <mergeCell ref="H10:I10"/>
    <mergeCell ref="J10:K10"/>
    <mergeCell ref="D12:F12"/>
    <mergeCell ref="D18:F18"/>
  </mergeCells>
  <phoneticPr fontId="1"/>
  <pageMargins left="0.78740157480314965" right="0.78740157480314965" top="0.78740157480314965" bottom="0.78740157480314965"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47625</xdr:colOff>
                    <xdr:row>4</xdr:row>
                    <xdr:rowOff>0</xdr:rowOff>
                  </from>
                  <to>
                    <xdr:col>5</xdr:col>
                    <xdr:colOff>161925</xdr:colOff>
                    <xdr:row>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1038225</xdr:colOff>
                    <xdr:row>4</xdr:row>
                    <xdr:rowOff>0</xdr:rowOff>
                  </from>
                  <to>
                    <xdr:col>6</xdr:col>
                    <xdr:colOff>238125</xdr:colOff>
                    <xdr:row>4</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285750</xdr:colOff>
                    <xdr:row>4</xdr:row>
                    <xdr:rowOff>0</xdr:rowOff>
                  </from>
                  <to>
                    <xdr:col>7</xdr:col>
                    <xdr:colOff>600075</xdr:colOff>
                    <xdr:row>4</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257175</xdr:colOff>
                    <xdr:row>4</xdr:row>
                    <xdr:rowOff>0</xdr:rowOff>
                  </from>
                  <to>
                    <xdr:col>9</xdr:col>
                    <xdr:colOff>571500</xdr:colOff>
                    <xdr:row>4</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57150</xdr:colOff>
                    <xdr:row>4</xdr:row>
                    <xdr:rowOff>209550</xdr:rowOff>
                  </from>
                  <to>
                    <xdr:col>5</xdr:col>
                    <xdr:colOff>171450</xdr:colOff>
                    <xdr:row>6</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1057275</xdr:colOff>
                    <xdr:row>4</xdr:row>
                    <xdr:rowOff>209550</xdr:rowOff>
                  </from>
                  <to>
                    <xdr:col>6</xdr:col>
                    <xdr:colOff>247650</xdr:colOff>
                    <xdr:row>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295275</xdr:colOff>
                    <xdr:row>4</xdr:row>
                    <xdr:rowOff>209550</xdr:rowOff>
                  </from>
                  <to>
                    <xdr:col>7</xdr:col>
                    <xdr:colOff>609600</xdr:colOff>
                    <xdr:row>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266700</xdr:colOff>
                    <xdr:row>4</xdr:row>
                    <xdr:rowOff>209550</xdr:rowOff>
                  </from>
                  <to>
                    <xdr:col>9</xdr:col>
                    <xdr:colOff>581025</xdr:colOff>
                    <xdr:row>5</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57150</xdr:colOff>
                    <xdr:row>6</xdr:row>
                    <xdr:rowOff>0</xdr:rowOff>
                  </from>
                  <to>
                    <xdr:col>5</xdr:col>
                    <xdr:colOff>171450</xdr:colOff>
                    <xdr:row>7</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57150</xdr:colOff>
                    <xdr:row>7</xdr:row>
                    <xdr:rowOff>0</xdr:rowOff>
                  </from>
                  <to>
                    <xdr:col>5</xdr:col>
                    <xdr:colOff>171450</xdr:colOff>
                    <xdr:row>7</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304800</xdr:colOff>
                    <xdr:row>7</xdr:row>
                    <xdr:rowOff>0</xdr:rowOff>
                  </from>
                  <to>
                    <xdr:col>7</xdr:col>
                    <xdr:colOff>619125</xdr:colOff>
                    <xdr:row>7</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57150</xdr:colOff>
                    <xdr:row>8</xdr:row>
                    <xdr:rowOff>0</xdr:rowOff>
                  </from>
                  <to>
                    <xdr:col>5</xdr:col>
                    <xdr:colOff>171450</xdr:colOff>
                    <xdr:row>8</xdr:row>
                    <xdr:rowOff>228600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85725</xdr:colOff>
                    <xdr:row>8</xdr:row>
                    <xdr:rowOff>0</xdr:rowOff>
                  </from>
                  <to>
                    <xdr:col>7</xdr:col>
                    <xdr:colOff>400050</xdr:colOff>
                    <xdr:row>8</xdr:row>
                    <xdr:rowOff>238125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95250</xdr:colOff>
                    <xdr:row>8</xdr:row>
                    <xdr:rowOff>9525</xdr:rowOff>
                  </from>
                  <to>
                    <xdr:col>9</xdr:col>
                    <xdr:colOff>409575</xdr:colOff>
                    <xdr:row>8</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K142"/>
  <sheetViews>
    <sheetView tabSelected="1" topLeftCell="A16" workbookViewId="0">
      <selection activeCell="F19" sqref="F19:F34"/>
    </sheetView>
  </sheetViews>
  <sheetFormatPr defaultRowHeight="13.5" x14ac:dyDescent="0.15"/>
  <cols>
    <col min="1" max="1" width="4.125" customWidth="1"/>
    <col min="2" max="2" width="4.875" style="5" customWidth="1"/>
    <col min="3" max="3" width="32.25" customWidth="1"/>
    <col min="4" max="4" width="6.625" bestFit="1" customWidth="1"/>
    <col min="5" max="9" width="10.625" customWidth="1"/>
    <col min="10" max="10" width="7.125" style="5" bestFit="1" customWidth="1"/>
    <col min="11" max="11" width="14.625" bestFit="1" customWidth="1"/>
  </cols>
  <sheetData>
    <row r="1" spans="2:9" x14ac:dyDescent="0.15">
      <c r="I1" t="s">
        <v>229</v>
      </c>
    </row>
    <row r="2" spans="2:9" ht="20.25" customHeight="1" x14ac:dyDescent="0.15">
      <c r="B2" s="162" t="s">
        <v>224</v>
      </c>
      <c r="I2" s="99" t="s">
        <v>34</v>
      </c>
    </row>
    <row r="3" spans="2:9" ht="24" x14ac:dyDescent="0.15">
      <c r="B3" s="334" t="s">
        <v>191</v>
      </c>
      <c r="C3" s="334"/>
      <c r="D3" s="334"/>
      <c r="E3" s="334"/>
      <c r="F3" s="334"/>
      <c r="G3" s="334"/>
      <c r="H3" s="334"/>
      <c r="I3" s="334"/>
    </row>
    <row r="4" spans="2:9" ht="24" customHeight="1" x14ac:dyDescent="0.15">
      <c r="B4" s="342" t="s">
        <v>193</v>
      </c>
      <c r="C4" s="342"/>
      <c r="D4" s="342"/>
      <c r="E4" s="342"/>
      <c r="F4" s="342"/>
      <c r="G4" s="342"/>
      <c r="H4" s="342"/>
      <c r="I4" s="51"/>
    </row>
    <row r="5" spans="2:9" ht="15" customHeight="1" x14ac:dyDescent="0.15">
      <c r="B5" s="335" t="s">
        <v>35</v>
      </c>
      <c r="C5" s="336"/>
      <c r="D5" s="336"/>
      <c r="E5" s="336"/>
      <c r="F5" s="336"/>
      <c r="G5" s="336"/>
      <c r="H5" s="336"/>
      <c r="I5" s="337"/>
    </row>
    <row r="6" spans="2:9" ht="15" customHeight="1" x14ac:dyDescent="0.15">
      <c r="B6" s="6" t="s">
        <v>176</v>
      </c>
      <c r="C6" s="338" t="s">
        <v>36</v>
      </c>
      <c r="D6" s="338"/>
      <c r="E6" s="338"/>
      <c r="F6" s="338"/>
      <c r="G6" s="338"/>
      <c r="H6" s="338"/>
      <c r="I6" s="339"/>
    </row>
    <row r="7" spans="2:9" ht="15" customHeight="1" x14ac:dyDescent="0.15">
      <c r="B7" s="7"/>
      <c r="C7" s="340"/>
      <c r="D7" s="340"/>
      <c r="E7" s="340"/>
      <c r="F7" s="340"/>
      <c r="G7" s="340"/>
      <c r="H7" s="340"/>
      <c r="I7" s="341"/>
    </row>
    <row r="8" spans="2:9" ht="15" customHeight="1" x14ac:dyDescent="0.15">
      <c r="B8" s="7" t="s">
        <v>177</v>
      </c>
      <c r="C8" s="326" t="s">
        <v>178</v>
      </c>
      <c r="D8" s="326"/>
      <c r="E8" s="326"/>
      <c r="F8" s="326"/>
      <c r="G8" s="326"/>
      <c r="H8" s="326"/>
      <c r="I8" s="327"/>
    </row>
    <row r="9" spans="2:9" ht="15" customHeight="1" x14ac:dyDescent="0.15">
      <c r="B9" s="7"/>
      <c r="C9" s="326"/>
      <c r="D9" s="326"/>
      <c r="E9" s="326"/>
      <c r="F9" s="326"/>
      <c r="G9" s="326"/>
      <c r="H9" s="326"/>
      <c r="I9" s="327"/>
    </row>
    <row r="10" spans="2:9" ht="15" customHeight="1" x14ac:dyDescent="0.15">
      <c r="B10" s="7"/>
      <c r="C10" s="326"/>
      <c r="D10" s="326"/>
      <c r="E10" s="326"/>
      <c r="F10" s="326"/>
      <c r="G10" s="326"/>
      <c r="H10" s="326"/>
      <c r="I10" s="327"/>
    </row>
    <row r="11" spans="2:9" ht="15" customHeight="1" x14ac:dyDescent="0.15">
      <c r="B11" s="7" t="s">
        <v>179</v>
      </c>
      <c r="C11" s="340" t="s">
        <v>180</v>
      </c>
      <c r="D11" s="340"/>
      <c r="E11" s="340"/>
      <c r="F11" s="340"/>
      <c r="G11" s="340"/>
      <c r="H11" s="340"/>
      <c r="I11" s="341"/>
    </row>
    <row r="12" spans="2:9" ht="15" customHeight="1" x14ac:dyDescent="0.15">
      <c r="B12" s="7"/>
      <c r="C12" s="340"/>
      <c r="D12" s="340"/>
      <c r="E12" s="340"/>
      <c r="F12" s="340"/>
      <c r="G12" s="340"/>
      <c r="H12" s="340"/>
      <c r="I12" s="341"/>
    </row>
    <row r="13" spans="2:9" ht="15" customHeight="1" x14ac:dyDescent="0.15">
      <c r="B13" s="7" t="s">
        <v>181</v>
      </c>
      <c r="C13" s="326" t="s">
        <v>220</v>
      </c>
      <c r="D13" s="326"/>
      <c r="E13" s="326"/>
      <c r="F13" s="326"/>
      <c r="G13" s="326"/>
      <c r="H13" s="326"/>
      <c r="I13" s="327"/>
    </row>
    <row r="14" spans="2:9" ht="15" customHeight="1" x14ac:dyDescent="0.15">
      <c r="B14" s="7"/>
      <c r="C14" s="326"/>
      <c r="D14" s="326"/>
      <c r="E14" s="326"/>
      <c r="F14" s="326"/>
      <c r="G14" s="326"/>
      <c r="H14" s="326"/>
      <c r="I14" s="327"/>
    </row>
    <row r="15" spans="2:9" ht="15" customHeight="1" x14ac:dyDescent="0.15">
      <c r="B15" s="7" t="s">
        <v>182</v>
      </c>
      <c r="C15" s="326" t="s">
        <v>232</v>
      </c>
      <c r="D15" s="326"/>
      <c r="E15" s="326"/>
      <c r="F15" s="326"/>
      <c r="G15" s="326"/>
      <c r="H15" s="326"/>
      <c r="I15" s="327"/>
    </row>
    <row r="16" spans="2:9" ht="15" customHeight="1" x14ac:dyDescent="0.15">
      <c r="B16" s="7"/>
      <c r="C16" s="326"/>
      <c r="D16" s="326"/>
      <c r="E16" s="326"/>
      <c r="F16" s="326"/>
      <c r="G16" s="326"/>
      <c r="H16" s="326"/>
      <c r="I16" s="327"/>
    </row>
    <row r="17" spans="2:11" ht="15" customHeight="1" x14ac:dyDescent="0.15">
      <c r="B17" s="328" t="s">
        <v>37</v>
      </c>
      <c r="C17" s="328"/>
      <c r="D17" s="328" t="s">
        <v>38</v>
      </c>
      <c r="E17" s="328" t="s">
        <v>39</v>
      </c>
      <c r="F17" s="329" t="s">
        <v>40</v>
      </c>
      <c r="G17" s="331" t="s">
        <v>41</v>
      </c>
      <c r="H17" s="333" t="s">
        <v>42</v>
      </c>
      <c r="I17" s="331" t="s">
        <v>100</v>
      </c>
    </row>
    <row r="18" spans="2:11" ht="15" customHeight="1" x14ac:dyDescent="0.15">
      <c r="B18" s="328"/>
      <c r="C18" s="328"/>
      <c r="D18" s="328"/>
      <c r="E18" s="328"/>
      <c r="F18" s="330"/>
      <c r="G18" s="332"/>
      <c r="H18" s="328"/>
      <c r="I18" s="332"/>
    </row>
    <row r="19" spans="2:11" ht="15" customHeight="1" x14ac:dyDescent="0.15">
      <c r="B19" s="321" t="s">
        <v>99</v>
      </c>
      <c r="C19" s="49" t="s">
        <v>43</v>
      </c>
      <c r="D19" s="10" t="s">
        <v>44</v>
      </c>
      <c r="E19" s="155"/>
      <c r="F19" s="11">
        <v>38.200000000000003</v>
      </c>
      <c r="G19" s="12">
        <f>E19*F19</f>
        <v>0</v>
      </c>
      <c r="H19" s="11">
        <v>1.8700000000000001E-2</v>
      </c>
      <c r="I19" s="13">
        <f>G19*H19*44/12</f>
        <v>0</v>
      </c>
    </row>
    <row r="20" spans="2:11" ht="15" customHeight="1" x14ac:dyDescent="0.15">
      <c r="B20" s="322"/>
      <c r="C20" s="50" t="s">
        <v>45</v>
      </c>
      <c r="D20" s="10" t="s">
        <v>46</v>
      </c>
      <c r="E20" s="155"/>
      <c r="F20" s="11">
        <v>35.299999999999997</v>
      </c>
      <c r="G20" s="12">
        <f t="shared" ref="G20:G34" si="0">E20*F20</f>
        <v>0</v>
      </c>
      <c r="H20" s="11">
        <v>1.84E-2</v>
      </c>
      <c r="I20" s="13">
        <f t="shared" ref="I20:I28" si="1">G20*H20*44/12</f>
        <v>0</v>
      </c>
    </row>
    <row r="21" spans="2:11" ht="15" customHeight="1" x14ac:dyDescent="0.15">
      <c r="B21" s="322"/>
      <c r="C21" s="10" t="s">
        <v>101</v>
      </c>
      <c r="D21" s="10" t="s">
        <v>47</v>
      </c>
      <c r="E21" s="155"/>
      <c r="F21" s="11">
        <v>34.6</v>
      </c>
      <c r="G21" s="12">
        <f t="shared" si="0"/>
        <v>0</v>
      </c>
      <c r="H21" s="11">
        <v>1.83E-2</v>
      </c>
      <c r="I21" s="13">
        <f t="shared" si="1"/>
        <v>0</v>
      </c>
    </row>
    <row r="22" spans="2:11" ht="15" customHeight="1" x14ac:dyDescent="0.15">
      <c r="B22" s="322"/>
      <c r="C22" s="10" t="s">
        <v>102</v>
      </c>
      <c r="D22" s="10" t="s">
        <v>47</v>
      </c>
      <c r="E22" s="155"/>
      <c r="F22" s="11">
        <v>33.6</v>
      </c>
      <c r="G22" s="12">
        <f t="shared" si="0"/>
        <v>0</v>
      </c>
      <c r="H22" s="11">
        <v>1.8200000000000001E-2</v>
      </c>
      <c r="I22" s="13">
        <f t="shared" si="1"/>
        <v>0</v>
      </c>
    </row>
    <row r="23" spans="2:11" ht="15" customHeight="1" x14ac:dyDescent="0.15">
      <c r="B23" s="322"/>
      <c r="C23" s="10" t="s">
        <v>104</v>
      </c>
      <c r="D23" s="10" t="s">
        <v>48</v>
      </c>
      <c r="E23" s="155"/>
      <c r="F23" s="11">
        <v>36.700000000000003</v>
      </c>
      <c r="G23" s="12">
        <f t="shared" si="0"/>
        <v>0</v>
      </c>
      <c r="H23" s="11">
        <v>1.8499999999999999E-2</v>
      </c>
      <c r="I23" s="13">
        <f>G23*H23*44/12</f>
        <v>0</v>
      </c>
    </row>
    <row r="24" spans="2:11" ht="15" customHeight="1" x14ac:dyDescent="0.15">
      <c r="B24" s="322"/>
      <c r="C24" s="10" t="s">
        <v>103</v>
      </c>
      <c r="D24" s="10" t="s">
        <v>49</v>
      </c>
      <c r="E24" s="155"/>
      <c r="F24" s="163">
        <v>37.700000000000003</v>
      </c>
      <c r="G24" s="12">
        <f t="shared" si="0"/>
        <v>0</v>
      </c>
      <c r="H24" s="11">
        <v>1.8700000000000001E-2</v>
      </c>
      <c r="I24" s="13">
        <f t="shared" si="1"/>
        <v>0</v>
      </c>
    </row>
    <row r="25" spans="2:11" ht="15" customHeight="1" x14ac:dyDescent="0.15">
      <c r="B25" s="322"/>
      <c r="C25" s="10" t="s">
        <v>50</v>
      </c>
      <c r="D25" s="10" t="s">
        <v>49</v>
      </c>
      <c r="E25" s="155"/>
      <c r="F25" s="11">
        <v>39.1</v>
      </c>
      <c r="G25" s="12">
        <f t="shared" si="0"/>
        <v>0</v>
      </c>
      <c r="H25" s="11">
        <v>1.89E-2</v>
      </c>
      <c r="I25" s="13">
        <f>G25*H25*44/12</f>
        <v>0</v>
      </c>
      <c r="J25" s="102"/>
      <c r="K25" s="100"/>
    </row>
    <row r="26" spans="2:11" ht="15" customHeight="1" x14ac:dyDescent="0.15">
      <c r="B26" s="322"/>
      <c r="C26" s="10" t="s">
        <v>51</v>
      </c>
      <c r="D26" s="10" t="s">
        <v>49</v>
      </c>
      <c r="E26" s="155"/>
      <c r="F26" s="11">
        <v>41.9</v>
      </c>
      <c r="G26" s="12">
        <f t="shared" si="0"/>
        <v>0</v>
      </c>
      <c r="H26" s="11">
        <v>1.95E-2</v>
      </c>
      <c r="I26" s="13">
        <f t="shared" si="1"/>
        <v>0</v>
      </c>
      <c r="J26" s="102"/>
      <c r="K26" s="101"/>
    </row>
    <row r="27" spans="2:11" ht="15" customHeight="1" x14ac:dyDescent="0.15">
      <c r="B27" s="322"/>
      <c r="C27" s="10" t="s">
        <v>52</v>
      </c>
      <c r="D27" s="10" t="s">
        <v>53</v>
      </c>
      <c r="E27" s="155"/>
      <c r="F27" s="11">
        <v>50.8</v>
      </c>
      <c r="G27" s="12">
        <f t="shared" si="0"/>
        <v>0</v>
      </c>
      <c r="H27" s="11">
        <v>1.61E-2</v>
      </c>
      <c r="I27" s="13">
        <f t="shared" si="1"/>
        <v>0</v>
      </c>
      <c r="J27" s="102"/>
      <c r="K27" s="76"/>
    </row>
    <row r="28" spans="2:11" ht="15" customHeight="1" x14ac:dyDescent="0.15">
      <c r="B28" s="322"/>
      <c r="C28" s="10" t="s">
        <v>54</v>
      </c>
      <c r="D28" s="10" t="s">
        <v>53</v>
      </c>
      <c r="E28" s="155"/>
      <c r="F28" s="11">
        <v>54.6</v>
      </c>
      <c r="G28" s="12">
        <f t="shared" si="0"/>
        <v>0</v>
      </c>
      <c r="H28" s="11">
        <v>1.35E-2</v>
      </c>
      <c r="I28" s="13">
        <f t="shared" si="1"/>
        <v>0</v>
      </c>
      <c r="J28" s="102"/>
      <c r="K28" s="76"/>
    </row>
    <row r="29" spans="2:11" ht="15" customHeight="1" x14ac:dyDescent="0.15">
      <c r="B29" s="322"/>
      <c r="C29" s="52" t="s">
        <v>105</v>
      </c>
      <c r="D29" s="14" t="s">
        <v>55</v>
      </c>
      <c r="E29" s="155"/>
      <c r="F29" s="161">
        <v>46.046550000000003</v>
      </c>
      <c r="G29" s="15">
        <f t="shared" si="0"/>
        <v>0</v>
      </c>
      <c r="H29" s="16">
        <v>1.3599999999999999E-2</v>
      </c>
      <c r="I29" s="13">
        <f>G29*H29*44/12</f>
        <v>0</v>
      </c>
      <c r="J29" s="102"/>
      <c r="K29" s="76"/>
    </row>
    <row r="30" spans="2:11" ht="15" customHeight="1" x14ac:dyDescent="0.15">
      <c r="B30" s="322"/>
      <c r="C30" s="52" t="s">
        <v>56</v>
      </c>
      <c r="D30" s="159"/>
      <c r="E30" s="155"/>
      <c r="F30" s="160"/>
      <c r="G30" s="17">
        <f t="shared" si="0"/>
        <v>0</v>
      </c>
      <c r="H30" s="156"/>
      <c r="I30" s="13">
        <f>G30*H30*44/12</f>
        <v>0</v>
      </c>
      <c r="J30" s="102"/>
      <c r="K30" s="76"/>
    </row>
    <row r="31" spans="2:11" ht="15" customHeight="1" x14ac:dyDescent="0.15">
      <c r="B31" s="322"/>
      <c r="C31" s="10" t="s">
        <v>57</v>
      </c>
      <c r="D31" s="10" t="s">
        <v>58</v>
      </c>
      <c r="E31" s="155"/>
      <c r="F31" s="11">
        <v>1.02</v>
      </c>
      <c r="G31" s="12">
        <f t="shared" si="0"/>
        <v>0</v>
      </c>
      <c r="H31" s="18">
        <v>0.06</v>
      </c>
      <c r="I31" s="13">
        <f>E31*H31</f>
        <v>0</v>
      </c>
      <c r="J31" s="102"/>
      <c r="K31" s="76"/>
    </row>
    <row r="32" spans="2:11" ht="15" customHeight="1" x14ac:dyDescent="0.15">
      <c r="B32" s="322"/>
      <c r="C32" s="10" t="s">
        <v>59</v>
      </c>
      <c r="D32" s="10" t="s">
        <v>60</v>
      </c>
      <c r="E32" s="155"/>
      <c r="F32" s="11">
        <v>1.36</v>
      </c>
      <c r="G32" s="12">
        <f t="shared" si="0"/>
        <v>0</v>
      </c>
      <c r="H32" s="11">
        <v>5.7000000000000002E-2</v>
      </c>
      <c r="I32" s="13">
        <f>E32*H32</f>
        <v>0</v>
      </c>
      <c r="J32" s="102"/>
      <c r="K32" s="76"/>
    </row>
    <row r="33" spans="2:11" ht="15" customHeight="1" x14ac:dyDescent="0.15">
      <c r="B33" s="322"/>
      <c r="C33" s="10" t="s">
        <v>106</v>
      </c>
      <c r="D33" s="10" t="s">
        <v>60</v>
      </c>
      <c r="E33" s="155"/>
      <c r="F33" s="11">
        <v>1.36</v>
      </c>
      <c r="G33" s="12">
        <f t="shared" si="0"/>
        <v>0</v>
      </c>
      <c r="H33" s="11">
        <v>5.7000000000000002E-2</v>
      </c>
      <c r="I33" s="13">
        <f>E33*H33</f>
        <v>0</v>
      </c>
      <c r="J33" s="102"/>
      <c r="K33" s="76"/>
    </row>
    <row r="34" spans="2:11" ht="15" customHeight="1" x14ac:dyDescent="0.15">
      <c r="B34" s="322"/>
      <c r="C34" s="10" t="s">
        <v>107</v>
      </c>
      <c r="D34" s="10" t="s">
        <v>60</v>
      </c>
      <c r="E34" s="155"/>
      <c r="F34" s="11">
        <v>1.36</v>
      </c>
      <c r="G34" s="12">
        <f t="shared" si="0"/>
        <v>0</v>
      </c>
      <c r="H34" s="11">
        <v>5.7000000000000002E-2</v>
      </c>
      <c r="I34" s="13">
        <f>E34*H34</f>
        <v>0</v>
      </c>
      <c r="J34" s="102"/>
      <c r="K34" s="101"/>
    </row>
    <row r="35" spans="2:11" ht="15" customHeight="1" x14ac:dyDescent="0.15">
      <c r="B35" s="323"/>
      <c r="C35" s="347" t="s">
        <v>215</v>
      </c>
      <c r="D35" s="325"/>
      <c r="E35" s="307" t="s">
        <v>62</v>
      </c>
      <c r="F35" s="307"/>
      <c r="G35" s="19">
        <f>SUM(G19:G34)</f>
        <v>0</v>
      </c>
      <c r="H35" s="20" t="s">
        <v>175</v>
      </c>
      <c r="I35" s="19">
        <f>SUM(I19:I34)</f>
        <v>0</v>
      </c>
      <c r="J35" s="102"/>
      <c r="K35" s="101"/>
    </row>
    <row r="36" spans="2:11" ht="15" customHeight="1" x14ac:dyDescent="0.15">
      <c r="B36" s="321" t="s">
        <v>98</v>
      </c>
      <c r="C36" s="79" t="s">
        <v>211</v>
      </c>
      <c r="D36" s="10" t="s">
        <v>64</v>
      </c>
      <c r="E36" s="155"/>
      <c r="F36" s="11">
        <v>9.9700000000000006</v>
      </c>
      <c r="G36" s="12">
        <f>E36*F36</f>
        <v>0</v>
      </c>
      <c r="H36" s="87">
        <v>0.29599999999999999</v>
      </c>
      <c r="I36" s="13">
        <f>E36*H36</f>
        <v>0</v>
      </c>
      <c r="J36" s="102"/>
      <c r="K36" s="101"/>
    </row>
    <row r="37" spans="2:11" ht="15" customHeight="1" x14ac:dyDescent="0.15">
      <c r="B37" s="322"/>
      <c r="C37" s="79" t="s">
        <v>212</v>
      </c>
      <c r="D37" s="10" t="s">
        <v>64</v>
      </c>
      <c r="E37" s="155"/>
      <c r="F37" s="11">
        <v>9.2799999999999994</v>
      </c>
      <c r="G37" s="12">
        <f>E37*F37</f>
        <v>0</v>
      </c>
      <c r="H37" s="87">
        <v>0.29599999999999999</v>
      </c>
      <c r="I37" s="13">
        <f>E37*H37</f>
        <v>0</v>
      </c>
      <c r="J37" s="102"/>
      <c r="K37" s="101"/>
    </row>
    <row r="38" spans="2:11" ht="15" customHeight="1" x14ac:dyDescent="0.15">
      <c r="B38" s="322"/>
      <c r="C38" s="80" t="s">
        <v>162</v>
      </c>
      <c r="D38" s="43" t="s">
        <v>64</v>
      </c>
      <c r="E38" s="155"/>
      <c r="F38" s="11">
        <v>9.9700000000000006</v>
      </c>
      <c r="G38" s="12">
        <f>E38*F38</f>
        <v>0</v>
      </c>
      <c r="H38" s="156"/>
      <c r="I38" s="13">
        <f>E38*H38</f>
        <v>0</v>
      </c>
      <c r="J38" s="348"/>
      <c r="K38" s="76"/>
    </row>
    <row r="39" spans="2:11" ht="15" customHeight="1" x14ac:dyDescent="0.15">
      <c r="B39" s="322"/>
      <c r="C39" s="80" t="s">
        <v>163</v>
      </c>
      <c r="D39" s="43" t="s">
        <v>64</v>
      </c>
      <c r="E39" s="155"/>
      <c r="F39" s="11">
        <v>9.2799999999999994</v>
      </c>
      <c r="G39" s="12">
        <f>E39*F39</f>
        <v>0</v>
      </c>
      <c r="H39" s="156"/>
      <c r="I39" s="13">
        <f>E39*H39</f>
        <v>0</v>
      </c>
      <c r="J39" s="348"/>
      <c r="K39" s="76"/>
    </row>
    <row r="40" spans="2:11" ht="15" customHeight="1" x14ac:dyDescent="0.15">
      <c r="B40" s="322"/>
      <c r="C40" s="77" t="s">
        <v>159</v>
      </c>
      <c r="D40" s="10" t="s">
        <v>64</v>
      </c>
      <c r="E40" s="78">
        <f>E36+E38</f>
        <v>0</v>
      </c>
      <c r="F40" s="52" t="s">
        <v>230</v>
      </c>
      <c r="G40" s="78">
        <f>G36+G38</f>
        <v>0</v>
      </c>
      <c r="H40" s="52" t="s">
        <v>161</v>
      </c>
      <c r="I40" s="78">
        <f>I36+I38</f>
        <v>0</v>
      </c>
    </row>
    <row r="41" spans="2:11" ht="15" customHeight="1" x14ac:dyDescent="0.15">
      <c r="B41" s="322"/>
      <c r="C41" s="77" t="s">
        <v>160</v>
      </c>
      <c r="D41" s="43" t="s">
        <v>64</v>
      </c>
      <c r="E41" s="78">
        <f>E37+E39</f>
        <v>0</v>
      </c>
      <c r="F41" s="52" t="s">
        <v>230</v>
      </c>
      <c r="G41" s="78">
        <f>G37+G39</f>
        <v>0</v>
      </c>
      <c r="H41" s="52" t="s">
        <v>161</v>
      </c>
      <c r="I41" s="78">
        <f>I37+I39</f>
        <v>0</v>
      </c>
      <c r="K41" s="88"/>
    </row>
    <row r="42" spans="2:11" ht="15" customHeight="1" x14ac:dyDescent="0.15">
      <c r="B42" s="322"/>
      <c r="C42" s="14" t="s">
        <v>65</v>
      </c>
      <c r="D42" s="10" t="s">
        <v>64</v>
      </c>
      <c r="E42" s="155"/>
      <c r="F42" s="164">
        <v>7.8E-2</v>
      </c>
      <c r="G42" s="12">
        <f>E42*F42</f>
        <v>0</v>
      </c>
      <c r="H42" s="165">
        <v>5.4000000000000003E-3</v>
      </c>
      <c r="I42" s="21">
        <f>E42*H42</f>
        <v>0</v>
      </c>
      <c r="K42" s="91"/>
    </row>
    <row r="43" spans="2:11" ht="15" customHeight="1" x14ac:dyDescent="0.15">
      <c r="B43" s="322"/>
      <c r="C43" s="10" t="s">
        <v>66</v>
      </c>
      <c r="D43" s="10" t="s">
        <v>64</v>
      </c>
      <c r="E43" s="155"/>
      <c r="F43" s="22" t="s">
        <v>231</v>
      </c>
      <c r="G43" s="23" t="s">
        <v>67</v>
      </c>
      <c r="H43" s="22" t="s">
        <v>67</v>
      </c>
      <c r="I43" s="24" t="s">
        <v>67</v>
      </c>
      <c r="K43" s="89"/>
    </row>
    <row r="44" spans="2:11" ht="15" customHeight="1" thickBot="1" x14ac:dyDescent="0.2">
      <c r="B44" s="323"/>
      <c r="C44" s="347" t="s">
        <v>98</v>
      </c>
      <c r="D44" s="325"/>
      <c r="E44" s="307" t="s">
        <v>69</v>
      </c>
      <c r="F44" s="307"/>
      <c r="G44" s="25">
        <f>SUM(G40:G43)</f>
        <v>0</v>
      </c>
      <c r="H44" s="26" t="s">
        <v>175</v>
      </c>
      <c r="I44" s="27">
        <f>SUM(I40:I43)</f>
        <v>0</v>
      </c>
      <c r="K44" s="89"/>
    </row>
    <row r="45" spans="2:11" ht="15" customHeight="1" x14ac:dyDescent="0.15">
      <c r="B45" s="301" t="s">
        <v>70</v>
      </c>
      <c r="C45" s="302"/>
      <c r="D45" s="302"/>
      <c r="E45" s="307" t="s">
        <v>71</v>
      </c>
      <c r="F45" s="307"/>
      <c r="G45" s="124">
        <f>SUM(G44,G35)</f>
        <v>0</v>
      </c>
      <c r="H45" s="308" t="s">
        <v>72</v>
      </c>
      <c r="I45" s="311">
        <f>SUM(I44,I35)</f>
        <v>0</v>
      </c>
      <c r="K45" s="89"/>
    </row>
    <row r="46" spans="2:11" ht="15" customHeight="1" thickBot="1" x14ac:dyDescent="0.2">
      <c r="B46" s="303"/>
      <c r="C46" s="304"/>
      <c r="D46" s="304"/>
      <c r="E46" s="314" t="s">
        <v>73</v>
      </c>
      <c r="F46" s="314"/>
      <c r="G46" s="28">
        <v>2.58E-2</v>
      </c>
      <c r="H46" s="309"/>
      <c r="I46" s="312"/>
      <c r="K46" s="89"/>
    </row>
    <row r="47" spans="2:11" ht="15" customHeight="1" x14ac:dyDescent="0.15">
      <c r="B47" s="303"/>
      <c r="C47" s="304"/>
      <c r="D47" s="304"/>
      <c r="E47" s="315" t="s">
        <v>74</v>
      </c>
      <c r="F47" s="316"/>
      <c r="G47" s="319">
        <f>G45*G46</f>
        <v>0</v>
      </c>
      <c r="H47" s="309"/>
      <c r="I47" s="312"/>
      <c r="K47" s="89"/>
    </row>
    <row r="48" spans="2:11" ht="15" customHeight="1" thickBot="1" x14ac:dyDescent="0.2">
      <c r="B48" s="305"/>
      <c r="C48" s="306"/>
      <c r="D48" s="306"/>
      <c r="E48" s="317"/>
      <c r="F48" s="318"/>
      <c r="G48" s="320"/>
      <c r="H48" s="310"/>
      <c r="I48" s="313"/>
      <c r="K48" s="89"/>
    </row>
    <row r="49" spans="2:11" ht="15" customHeight="1" x14ac:dyDescent="0.15">
      <c r="C49" s="29"/>
      <c r="D49" s="30"/>
      <c r="E49" s="30"/>
      <c r="F49" s="30"/>
      <c r="G49" s="30"/>
      <c r="H49" s="30"/>
      <c r="I49" s="30"/>
      <c r="K49" s="89"/>
    </row>
    <row r="50" spans="2:11" ht="15" customHeight="1" x14ac:dyDescent="0.15">
      <c r="B50" s="96"/>
      <c r="C50" s="31" t="s">
        <v>183</v>
      </c>
      <c r="D50" s="32"/>
      <c r="E50" s="32"/>
      <c r="F50" s="32"/>
      <c r="G50" s="32"/>
      <c r="H50" s="32"/>
      <c r="I50" s="33"/>
      <c r="K50" s="90"/>
    </row>
    <row r="51" spans="2:11" ht="7.5" customHeight="1" x14ac:dyDescent="0.15">
      <c r="B51" s="45"/>
      <c r="C51" s="34"/>
      <c r="D51" s="35"/>
      <c r="E51" s="35"/>
      <c r="F51" s="35"/>
      <c r="G51" s="35"/>
      <c r="H51" s="35"/>
      <c r="I51" s="36"/>
    </row>
    <row r="52" spans="2:11" ht="15" customHeight="1" x14ac:dyDescent="0.15">
      <c r="B52" s="46" t="s">
        <v>184</v>
      </c>
      <c r="C52" s="37"/>
      <c r="D52" s="37"/>
      <c r="E52" s="37"/>
      <c r="F52" s="37"/>
      <c r="G52" s="37"/>
      <c r="H52" s="37"/>
      <c r="I52" s="38"/>
    </row>
    <row r="53" spans="2:11" ht="15" customHeight="1" x14ac:dyDescent="0.15">
      <c r="B53" s="46"/>
      <c r="C53" s="97" t="s">
        <v>185</v>
      </c>
      <c r="D53" s="37"/>
      <c r="E53" s="37"/>
      <c r="F53" s="37"/>
      <c r="G53" s="37"/>
      <c r="H53" s="37"/>
      <c r="I53" s="38"/>
    </row>
    <row r="54" spans="2:11" ht="7.5" customHeight="1" x14ac:dyDescent="0.15">
      <c r="B54" s="46"/>
      <c r="C54" s="39"/>
      <c r="D54" s="37"/>
      <c r="E54" s="37"/>
      <c r="F54" s="37"/>
      <c r="G54" s="37"/>
      <c r="H54" s="37"/>
      <c r="I54" s="38"/>
    </row>
    <row r="55" spans="2:11" ht="15" customHeight="1" x14ac:dyDescent="0.15">
      <c r="B55" s="46" t="s">
        <v>186</v>
      </c>
      <c r="C55" s="37"/>
      <c r="D55" s="37"/>
      <c r="E55" s="37"/>
      <c r="F55" s="37"/>
      <c r="G55" s="37"/>
      <c r="H55" s="37"/>
      <c r="I55" s="38"/>
    </row>
    <row r="56" spans="2:11" ht="15" customHeight="1" x14ac:dyDescent="0.15">
      <c r="B56" s="45" t="s">
        <v>75</v>
      </c>
      <c r="C56" s="37"/>
      <c r="D56" s="37"/>
      <c r="E56" s="37"/>
      <c r="F56" s="37"/>
      <c r="G56" s="37"/>
      <c r="H56" s="37"/>
      <c r="I56" s="38"/>
    </row>
    <row r="57" spans="2:11" ht="15" customHeight="1" x14ac:dyDescent="0.15">
      <c r="B57" s="45" t="s">
        <v>187</v>
      </c>
      <c r="C57" s="37"/>
      <c r="D57" s="37"/>
      <c r="E57" s="37"/>
      <c r="F57" s="37"/>
      <c r="G57" s="37"/>
      <c r="H57" s="37"/>
      <c r="I57" s="38"/>
    </row>
    <row r="58" spans="2:11" ht="15" customHeight="1" x14ac:dyDescent="0.15">
      <c r="B58" s="45" t="s">
        <v>188</v>
      </c>
      <c r="C58" s="37"/>
      <c r="D58" s="37"/>
      <c r="E58" s="37"/>
      <c r="F58" s="37"/>
      <c r="G58" s="37"/>
      <c r="H58" s="37"/>
      <c r="I58" s="38"/>
    </row>
    <row r="59" spans="2:11" ht="15" customHeight="1" x14ac:dyDescent="0.15">
      <c r="B59" s="45" t="s">
        <v>189</v>
      </c>
      <c r="C59" s="37"/>
      <c r="D59" s="37"/>
      <c r="E59" s="37"/>
      <c r="F59" s="37"/>
      <c r="G59" s="37"/>
      <c r="H59" s="37"/>
      <c r="I59" s="38"/>
    </row>
    <row r="60" spans="2:11" ht="15" customHeight="1" x14ac:dyDescent="0.15">
      <c r="B60" s="45" t="s">
        <v>190</v>
      </c>
      <c r="C60" s="37"/>
      <c r="D60" s="37"/>
      <c r="E60" s="37"/>
      <c r="F60" s="37"/>
      <c r="G60" s="37"/>
      <c r="H60" s="37"/>
      <c r="I60" s="38"/>
    </row>
    <row r="61" spans="2:11" ht="15" customHeight="1" x14ac:dyDescent="0.15">
      <c r="B61" s="45" t="s">
        <v>194</v>
      </c>
      <c r="C61" s="37"/>
      <c r="D61" s="37"/>
      <c r="E61" s="37"/>
      <c r="F61" s="37"/>
      <c r="G61" s="37"/>
      <c r="H61" s="37"/>
      <c r="I61" s="38"/>
    </row>
    <row r="62" spans="2:11" ht="15" customHeight="1" x14ac:dyDescent="0.15">
      <c r="B62" s="47"/>
      <c r="C62" s="8"/>
      <c r="D62" s="8"/>
      <c r="E62" s="8"/>
      <c r="F62" s="8"/>
      <c r="G62" s="8"/>
      <c r="H62" s="8"/>
      <c r="I62" s="9"/>
    </row>
    <row r="63" spans="2:11" ht="15" customHeight="1" x14ac:dyDescent="0.15"/>
    <row r="64" spans="2:11"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sheetData>
  <mergeCells count="30">
    <mergeCell ref="J38:J39"/>
    <mergeCell ref="C13:I14"/>
    <mergeCell ref="B3:I3"/>
    <mergeCell ref="B5:I5"/>
    <mergeCell ref="C6:I7"/>
    <mergeCell ref="C11:I12"/>
    <mergeCell ref="C35:D35"/>
    <mergeCell ref="E35:F35"/>
    <mergeCell ref="C8:I10"/>
    <mergeCell ref="B4:H4"/>
    <mergeCell ref="G17:G18"/>
    <mergeCell ref="H17:H18"/>
    <mergeCell ref="I17:I18"/>
    <mergeCell ref="C15:I15"/>
    <mergeCell ref="C16:I16"/>
    <mergeCell ref="C44:D44"/>
    <mergeCell ref="E44:F44"/>
    <mergeCell ref="B36:B44"/>
    <mergeCell ref="B19:B35"/>
    <mergeCell ref="B17:C18"/>
    <mergeCell ref="D17:D18"/>
    <mergeCell ref="E17:E18"/>
    <mergeCell ref="F17:F18"/>
    <mergeCell ref="I45:I48"/>
    <mergeCell ref="E46:F46"/>
    <mergeCell ref="E47:F48"/>
    <mergeCell ref="G47:G48"/>
    <mergeCell ref="B45:D48"/>
    <mergeCell ref="E45:F45"/>
    <mergeCell ref="H45:H48"/>
  </mergeCells>
  <phoneticPr fontId="1"/>
  <pageMargins left="0.78740157480314965" right="0.78740157480314965" top="0.78740157480314965" bottom="0.78740157480314965"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計画書</vt:lpstr>
      <vt:lpstr>(目標年度)内訳書</vt:lpstr>
      <vt:lpstr>(目標年度)計算書 </vt:lpstr>
      <vt:lpstr>(基準年度) 内訳書</vt:lpstr>
      <vt:lpstr>(基準年度)計算書</vt:lpstr>
      <vt:lpstr>'(基準年度) 内訳書'!Print_Area</vt:lpstr>
      <vt:lpstr>'(基準年度)計算書'!Print_Area</vt:lpstr>
      <vt:lpstr>'(目標年度)計算書 '!Print_Area</vt:lpstr>
      <vt:lpstr>'(目標年度)内訳書'!Print_Area</vt:lpstr>
      <vt:lpstr>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2021-05-14T07:28:09Z</cp:lastPrinted>
  <dcterms:created xsi:type="dcterms:W3CDTF">2017-08-25T00:21:35Z</dcterms:created>
  <dcterms:modified xsi:type="dcterms:W3CDTF">2023-06-09T08:13:35Z</dcterms:modified>
</cp:coreProperties>
</file>