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世帯数" sheetId="1" r:id="rId1"/>
  </sheets>
  <definedNames>
    <definedName name="_xlnm.Print_Area" localSheetId="0">'世帯数'!$A$1:$Q$73</definedName>
    <definedName name="_xlnm.Print_Titles" localSheetId="0">'世帯数'!$3:$7</definedName>
  </definedNames>
  <calcPr fullCalcOnLoad="1"/>
</workbook>
</file>

<file path=xl/sharedStrings.xml><?xml version="1.0" encoding="utf-8"?>
<sst xmlns="http://schemas.openxmlformats.org/spreadsheetml/2006/main" count="86" uniqueCount="76">
  <si>
    <t>総世帯数</t>
  </si>
  <si>
    <t>総数</t>
  </si>
  <si>
    <t>世帯人員が</t>
  </si>
  <si>
    <t>世帯人員</t>
  </si>
  <si>
    <t>１世帯当たり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</si>
  <si>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</si>
  <si>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</si>
  <si>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</si>
  <si>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</si>
  <si>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</si>
  <si>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</si>
  <si>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</si>
  <si>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</si>
  <si>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</si>
  <si>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人員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</si>
  <si>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</si>
  <si>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</si>
  <si>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</si>
  <si>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</si>
  <si>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</si>
  <si>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</si>
  <si>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</si>
  <si>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</si>
  <si>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</si>
  <si>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</si>
  <si>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</si>
  <si>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</si>
  <si>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</si>
  <si>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</si>
  <si>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</si>
  <si>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</si>
  <si>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</si>
  <si>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</si>
  <si>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</si>
  <si>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</si>
  <si>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</si>
  <si>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</si>
  <si>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</si>
  <si>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</si>
  <si>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</si>
  <si>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</si>
  <si>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</si>
  <si>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</si>
  <si>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</si>
  <si>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</si>
  <si>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</si>
  <si>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</si>
  <si>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</si>
  <si>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</si>
  <si>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</si>
  <si>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</si>
  <si>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</si>
  <si>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</si>
  <si>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</si>
  <si>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</si>
  <si>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</si>
  <si>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</si>
  <si>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</si>
  <si>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10人以上</t>
  </si>
  <si>
    <t>鹿児島郡</t>
  </si>
  <si>
    <t>一般世帯</t>
  </si>
  <si>
    <t>世帯数</t>
  </si>
  <si>
    <t>県計</t>
  </si>
  <si>
    <t>市部計</t>
  </si>
  <si>
    <t>郡部計</t>
  </si>
  <si>
    <t>薩摩郡</t>
  </si>
  <si>
    <t>出水郡</t>
  </si>
  <si>
    <t>姶良郡</t>
  </si>
  <si>
    <t>曽於郡</t>
  </si>
  <si>
    <t>肝属郡</t>
  </si>
  <si>
    <t>熊毛郡</t>
  </si>
  <si>
    <t>大島郡</t>
  </si>
  <si>
    <t>施設等の世帯</t>
  </si>
  <si>
    <t>世帯人員</t>
  </si>
  <si>
    <t>市町村</t>
  </si>
  <si>
    <t>平成２７年国勢調査　世帯の種類・世帯人員別世帯数及び世帯人員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</si>
</sst>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0;&quot;-&quot;##,###,##0"/>
    <numFmt numFmtId="178" formatCode="0.00_);[Red]\(0.00\)"/>
    <numFmt numFmtId="179" formatCode="#,##0_);[Red]\(#,##0\)"/>
    <numFmt numFmtId="180" formatCode="#,##0.00_);[Red]\(#,##0.00\)"/>
    <numFmt numFmtId="181" formatCode="0.00_ "/>
    <numFmt numFmtId="182" formatCode="###,###,###,##0;&quot;-&quot;##,###,###,##0"/>
    <numFmt numFmtId="183" formatCode="##0.0;&quot;-&quot;#0.0"/>
    <numFmt numFmtId="184" formatCode="#0.0;&quot;-&quot;0.0"/>
    <numFmt numFmtId="185" formatCode="#,##0_ "/>
    <numFmt numFmtId="186" formatCode="#,##0.0_ "/>
    <numFmt numFmtId="187" formatCode="##,###,###,##0;&quot;-&quot;#,###,###,##0"/>
    <numFmt numFmtId="188" formatCode="\ ###,###,##0;&quot;-&quot;###,###,##0"/>
    <numFmt numFmtId="189" formatCode="###,###,###,###,##0;&quot;-&quot;##,###,###,###,##0"/>
    <numFmt numFmtId="190" formatCode="#,###,##0;&quot; -&quot;###,##0"/>
    <numFmt numFmtId="191" formatCode="0.000"/>
  </numFmts>
  <fonts count="46">
    <font>
      <sz val="11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1" fontId="5" fillId="0" borderId="10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center" wrapText="1"/>
      <protection/>
    </xf>
    <xf numFmtId="1" fontId="5" fillId="0" borderId="14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>
      <alignment vertical="center"/>
    </xf>
    <xf numFmtId="1" fontId="7" fillId="0" borderId="16" xfId="0" applyNumberFormat="1" applyFont="1" applyBorder="1" applyAlignment="1" applyProtection="1">
      <alignment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wrapText="1"/>
      <protection/>
    </xf>
    <xf numFmtId="179" fontId="7" fillId="0" borderId="16" xfId="0" applyNumberFormat="1" applyFont="1" applyBorder="1" applyAlignment="1" applyProtection="1">
      <alignment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>
      <alignment vertical="center"/>
    </xf>
    <xf numFmtId="179" fontId="9" fillId="0" borderId="17" xfId="0" applyNumberFormat="1" applyFont="1" applyBorder="1" applyAlignment="1" applyProtection="1">
      <alignment/>
      <protection/>
    </xf>
    <xf numFmtId="179" fontId="9" fillId="0" borderId="17" xfId="0" applyNumberFormat="1" applyFont="1" applyBorder="1" applyAlignment="1" applyProtection="1">
      <alignment shrinkToFit="1"/>
      <protection/>
    </xf>
    <xf numFmtId="1" fontId="10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1" fontId="9" fillId="0" borderId="0" xfId="0" applyNumberFormat="1" applyFont="1" applyBorder="1" applyAlignment="1" applyProtection="1">
      <alignment/>
      <protection/>
    </xf>
    <xf numFmtId="179" fontId="5" fillId="0" borderId="17" xfId="0" applyNumberFormat="1" applyFont="1" applyBorder="1" applyAlignment="1" applyProtection="1">
      <alignment/>
      <protection/>
    </xf>
    <xf numFmtId="38" fontId="0" fillId="0" borderId="17" xfId="48" applyFont="1" applyBorder="1" applyAlignment="1">
      <alignment/>
    </xf>
    <xf numFmtId="2" fontId="5" fillId="0" borderId="17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9" fontId="7" fillId="0" borderId="0" xfId="0" applyNumberFormat="1" applyFont="1" applyBorder="1" applyAlignment="1" applyProtection="1">
      <alignment/>
      <protection/>
    </xf>
    <xf numFmtId="179" fontId="6" fillId="0" borderId="0" xfId="61" applyNumberFormat="1" applyFont="1" applyFill="1" applyAlignment="1">
      <alignment horizontal="right"/>
      <protection/>
    </xf>
    <xf numFmtId="180" fontId="6" fillId="0" borderId="0" xfId="61" applyNumberFormat="1" applyFont="1" applyFill="1" applyAlignment="1">
      <alignment horizontal="right"/>
      <protection/>
    </xf>
    <xf numFmtId="0" fontId="8" fillId="0" borderId="19" xfId="0" applyFont="1" applyBorder="1" applyAlignment="1">
      <alignment vertical="center"/>
    </xf>
    <xf numFmtId="179" fontId="10" fillId="0" borderId="0" xfId="0" applyNumberFormat="1" applyFont="1" applyBorder="1" applyAlignment="1" applyProtection="1">
      <alignment/>
      <protection/>
    </xf>
    <xf numFmtId="179" fontId="8" fillId="0" borderId="0" xfId="61" applyNumberFormat="1" applyFont="1" applyFill="1" applyAlignment="1">
      <alignment horizontal="right"/>
      <protection/>
    </xf>
    <xf numFmtId="180" fontId="10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179" fontId="7" fillId="0" borderId="0" xfId="60" applyNumberFormat="1" applyFont="1" applyFill="1" applyBorder="1" applyAlignment="1">
      <alignment horizontal="right"/>
      <protection/>
    </xf>
    <xf numFmtId="180" fontId="7" fillId="0" borderId="0" xfId="60" applyNumberFormat="1" applyFont="1" applyFill="1" applyBorder="1" applyAlignment="1">
      <alignment horizontal="right"/>
      <protection/>
    </xf>
    <xf numFmtId="179" fontId="5" fillId="0" borderId="18" xfId="0" applyNumberFormat="1" applyFont="1" applyBorder="1" applyAlignment="1" applyProtection="1">
      <alignment/>
      <protection/>
    </xf>
    <xf numFmtId="2" fontId="9" fillId="0" borderId="17" xfId="0" applyNumberFormat="1" applyFont="1" applyBorder="1" applyAlignment="1" applyProtection="1">
      <alignment/>
      <protection/>
    </xf>
    <xf numFmtId="2" fontId="5" fillId="0" borderId="18" xfId="0" applyNumberFormat="1" applyFont="1" applyBorder="1" applyAlignment="1" applyProtection="1">
      <alignment/>
      <protection/>
    </xf>
    <xf numFmtId="1" fontId="5" fillId="0" borderId="20" xfId="0" applyNumberFormat="1" applyFont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4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" sqref="Q1"/>
    </sheetView>
  </sheetViews>
  <sheetFormatPr defaultColWidth="12" defaultRowHeight="14.25"/>
  <cols>
    <col min="1" max="1" width="15.69921875" style="2" customWidth="1"/>
    <col min="2" max="13" width="12" style="2" customWidth="1"/>
    <col min="14" max="16384" width="12" style="2" customWidth="1"/>
  </cols>
  <sheetData>
    <row r="1" ht="17.25">
      <c r="A1" s="1" t="s">
        <v>75</v>
      </c>
    </row>
    <row r="2" spans="1:39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L2" s="3"/>
      <c r="AM2" s="3"/>
    </row>
    <row r="3" spans="1:39" ht="13.5" customHeight="1">
      <c r="A3" s="4"/>
      <c r="B3" s="5"/>
      <c r="C3" s="45" t="s">
        <v>60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5" t="s">
        <v>72</v>
      </c>
      <c r="Q3" s="46"/>
      <c r="R3" s="3"/>
      <c r="AL3" s="3"/>
      <c r="AM3" s="3"/>
    </row>
    <row r="4" spans="1:39" ht="13.5" customHeight="1">
      <c r="A4" s="6" t="s">
        <v>74</v>
      </c>
      <c r="B4" s="6" t="s">
        <v>0</v>
      </c>
      <c r="C4" s="49" t="s">
        <v>61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5"/>
      <c r="Q4" s="7"/>
      <c r="R4" s="3"/>
      <c r="AL4" s="3"/>
      <c r="AM4" s="3"/>
    </row>
    <row r="5" spans="1:39" ht="13.5" customHeight="1">
      <c r="A5" s="8"/>
      <c r="B5" s="6"/>
      <c r="C5" s="7" t="s">
        <v>1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3</v>
      </c>
      <c r="O5" s="7" t="s">
        <v>4</v>
      </c>
      <c r="P5" s="6" t="s">
        <v>61</v>
      </c>
      <c r="Q5" s="6" t="s">
        <v>73</v>
      </c>
      <c r="R5" s="3"/>
      <c r="AL5" s="3"/>
      <c r="AM5" s="3"/>
    </row>
    <row r="6" spans="1:39" ht="13.5" customHeight="1">
      <c r="A6" s="9"/>
      <c r="B6" s="3"/>
      <c r="C6" s="6"/>
      <c r="D6" s="6" t="s">
        <v>5</v>
      </c>
      <c r="E6" s="10" t="s">
        <v>6</v>
      </c>
      <c r="F6" s="6" t="s">
        <v>7</v>
      </c>
      <c r="G6" s="10" t="s">
        <v>8</v>
      </c>
      <c r="H6" s="6" t="s">
        <v>9</v>
      </c>
      <c r="I6" s="10" t="s">
        <v>10</v>
      </c>
      <c r="J6" s="6" t="s">
        <v>11</v>
      </c>
      <c r="K6" s="10" t="s">
        <v>12</v>
      </c>
      <c r="L6" s="6" t="s">
        <v>13</v>
      </c>
      <c r="M6" s="6" t="s">
        <v>58</v>
      </c>
      <c r="N6" s="8"/>
      <c r="O6" s="6" t="s">
        <v>14</v>
      </c>
      <c r="P6" s="11"/>
      <c r="Q6" s="6"/>
      <c r="R6" s="3"/>
      <c r="AL6" s="3"/>
      <c r="AM6" s="3"/>
    </row>
    <row r="7" spans="1:39" ht="13.5" customHeight="1">
      <c r="A7" s="12"/>
      <c r="B7" s="13"/>
      <c r="C7" s="14"/>
      <c r="D7" s="14"/>
      <c r="E7" s="15"/>
      <c r="F7" s="13"/>
      <c r="G7" s="13"/>
      <c r="H7" s="13"/>
      <c r="I7" s="13"/>
      <c r="J7" s="13"/>
      <c r="K7" s="13"/>
      <c r="L7" s="13"/>
      <c r="M7" s="13"/>
      <c r="N7" s="16"/>
      <c r="O7" s="17"/>
      <c r="P7" s="14"/>
      <c r="Q7" s="14"/>
      <c r="R7" s="18"/>
      <c r="AL7" s="3"/>
      <c r="AM7" s="3"/>
    </row>
    <row r="8" spans="1:39" s="23" customFormat="1" ht="13.5" customHeight="1">
      <c r="A8" s="19" t="s">
        <v>62</v>
      </c>
      <c r="B8" s="20">
        <v>724690</v>
      </c>
      <c r="C8" s="20">
        <v>722372</v>
      </c>
      <c r="D8" s="20">
        <v>257593</v>
      </c>
      <c r="E8" s="20">
        <v>232340</v>
      </c>
      <c r="F8" s="20">
        <v>115531</v>
      </c>
      <c r="G8" s="20">
        <v>78025</v>
      </c>
      <c r="H8" s="20">
        <v>30128</v>
      </c>
      <c r="I8" s="20">
        <v>6562</v>
      </c>
      <c r="J8" s="20">
        <v>1619</v>
      </c>
      <c r="K8" s="20">
        <v>412</v>
      </c>
      <c r="L8" s="20">
        <v>103</v>
      </c>
      <c r="M8" s="20">
        <v>59</v>
      </c>
      <c r="N8" s="21">
        <v>1587166</v>
      </c>
      <c r="O8" s="43">
        <v>2.1971588046</v>
      </c>
      <c r="P8" s="20">
        <v>2318</v>
      </c>
      <c r="Q8" s="20">
        <v>61011</v>
      </c>
      <c r="R8" s="22"/>
      <c r="AL8" s="24"/>
      <c r="AM8" s="24"/>
    </row>
    <row r="9" spans="1:39" ht="13.5" customHeight="1">
      <c r="A9" s="12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7"/>
      <c r="P9" s="25"/>
      <c r="Q9" s="25"/>
      <c r="R9" s="18"/>
      <c r="AL9" s="3"/>
      <c r="AM9" s="3"/>
    </row>
    <row r="10" spans="1:39" s="23" customFormat="1" ht="13.5" customHeight="1">
      <c r="A10" s="19" t="s">
        <v>63</v>
      </c>
      <c r="B10" s="20">
        <v>640524</v>
      </c>
      <c r="C10" s="20">
        <v>638553</v>
      </c>
      <c r="D10" s="20">
        <v>228118</v>
      </c>
      <c r="E10" s="20">
        <v>202462</v>
      </c>
      <c r="F10" s="20">
        <v>103085</v>
      </c>
      <c r="G10" s="20">
        <v>70851</v>
      </c>
      <c r="H10" s="20">
        <v>26641</v>
      </c>
      <c r="I10" s="20">
        <v>5593</v>
      </c>
      <c r="J10" s="20">
        <v>1332</v>
      </c>
      <c r="K10" s="20">
        <v>337</v>
      </c>
      <c r="L10" s="20">
        <v>84</v>
      </c>
      <c r="M10" s="20">
        <v>50</v>
      </c>
      <c r="N10" s="21">
        <v>1405777</v>
      </c>
      <c r="O10" s="43">
        <v>2.2015040255</v>
      </c>
      <c r="P10" s="20">
        <v>1971</v>
      </c>
      <c r="Q10" s="20">
        <v>53395</v>
      </c>
      <c r="R10" s="22"/>
      <c r="AL10" s="24"/>
      <c r="AM10" s="24"/>
    </row>
    <row r="11" spans="1:39" s="23" customFormat="1" ht="13.5" customHeight="1">
      <c r="A11" s="19" t="s">
        <v>64</v>
      </c>
      <c r="B11" s="20">
        <v>84166</v>
      </c>
      <c r="C11" s="20">
        <v>83819</v>
      </c>
      <c r="D11" s="20">
        <v>29475</v>
      </c>
      <c r="E11" s="20">
        <v>29878</v>
      </c>
      <c r="F11" s="20">
        <v>12446</v>
      </c>
      <c r="G11" s="20">
        <v>7174</v>
      </c>
      <c r="H11" s="20">
        <v>3487</v>
      </c>
      <c r="I11" s="20">
        <v>969</v>
      </c>
      <c r="J11" s="20">
        <v>287</v>
      </c>
      <c r="K11" s="20">
        <v>75</v>
      </c>
      <c r="L11" s="20">
        <v>19</v>
      </c>
      <c r="M11" s="20">
        <v>9</v>
      </c>
      <c r="N11" s="20">
        <v>181389</v>
      </c>
      <c r="O11" s="43">
        <v>2.1640558823</v>
      </c>
      <c r="P11" s="20">
        <v>347</v>
      </c>
      <c r="Q11" s="20">
        <v>7616</v>
      </c>
      <c r="R11" s="22"/>
      <c r="AL11" s="24"/>
      <c r="AM11" s="24"/>
    </row>
    <row r="12" spans="1:39" ht="13.5" customHeight="1">
      <c r="A12" s="12"/>
      <c r="B12" s="26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7"/>
      <c r="P12" s="25"/>
      <c r="Q12" s="25"/>
      <c r="R12" s="18"/>
      <c r="AL12" s="3"/>
      <c r="AM12" s="3"/>
    </row>
    <row r="13" spans="1:39" ht="13.5" customHeight="1">
      <c r="A13" s="12" t="s">
        <v>15</v>
      </c>
      <c r="B13" s="25">
        <v>270269</v>
      </c>
      <c r="C13" s="25">
        <v>269643</v>
      </c>
      <c r="D13" s="25">
        <v>105105</v>
      </c>
      <c r="E13" s="25">
        <v>76741</v>
      </c>
      <c r="F13" s="25">
        <v>43478</v>
      </c>
      <c r="G13" s="25">
        <v>31357</v>
      </c>
      <c r="H13" s="25">
        <v>10493</v>
      </c>
      <c r="I13" s="25">
        <v>1945</v>
      </c>
      <c r="J13" s="25">
        <v>406</v>
      </c>
      <c r="K13" s="25">
        <v>88</v>
      </c>
      <c r="L13" s="25">
        <v>20</v>
      </c>
      <c r="M13" s="25">
        <v>10</v>
      </c>
      <c r="N13" s="25">
        <v>582414</v>
      </c>
      <c r="O13" s="27">
        <v>2.1599448159</v>
      </c>
      <c r="P13" s="25">
        <v>626</v>
      </c>
      <c r="Q13" s="25">
        <v>17400</v>
      </c>
      <c r="R13" s="18"/>
      <c r="AL13" s="3"/>
      <c r="AM13" s="3"/>
    </row>
    <row r="14" spans="1:39" ht="13.5" customHeight="1">
      <c r="A14" s="12" t="s">
        <v>16</v>
      </c>
      <c r="B14" s="25">
        <v>44911</v>
      </c>
      <c r="C14" s="25">
        <v>44720</v>
      </c>
      <c r="D14" s="25">
        <v>15404</v>
      </c>
      <c r="E14" s="25">
        <v>14737</v>
      </c>
      <c r="F14" s="25">
        <v>7159</v>
      </c>
      <c r="G14" s="25">
        <v>4886</v>
      </c>
      <c r="H14" s="25">
        <v>1993</v>
      </c>
      <c r="I14" s="25">
        <v>402</v>
      </c>
      <c r="J14" s="25">
        <v>100</v>
      </c>
      <c r="K14" s="25">
        <v>26</v>
      </c>
      <c r="L14" s="25">
        <v>8</v>
      </c>
      <c r="M14" s="25">
        <v>5</v>
      </c>
      <c r="N14" s="25">
        <v>99306</v>
      </c>
      <c r="O14" s="27">
        <v>2.2206171735</v>
      </c>
      <c r="P14" s="25">
        <v>191</v>
      </c>
      <c r="Q14" s="25">
        <v>4302</v>
      </c>
      <c r="R14" s="18"/>
      <c r="AL14" s="3"/>
      <c r="AM14" s="3"/>
    </row>
    <row r="15" spans="1:39" ht="13.5" customHeight="1">
      <c r="A15" s="12" t="s">
        <v>17</v>
      </c>
      <c r="B15" s="25">
        <v>10062</v>
      </c>
      <c r="C15" s="25">
        <v>10021</v>
      </c>
      <c r="D15" s="25">
        <v>3552</v>
      </c>
      <c r="E15" s="25">
        <v>3599</v>
      </c>
      <c r="F15" s="25">
        <v>1544</v>
      </c>
      <c r="G15" s="25">
        <v>896</v>
      </c>
      <c r="H15" s="25">
        <v>336</v>
      </c>
      <c r="I15" s="25">
        <v>70</v>
      </c>
      <c r="J15" s="25">
        <v>17</v>
      </c>
      <c r="K15" s="25">
        <v>5</v>
      </c>
      <c r="L15" s="25">
        <v>2</v>
      </c>
      <c r="M15" s="25">
        <v>0</v>
      </c>
      <c r="N15" s="25">
        <v>21243</v>
      </c>
      <c r="O15" s="27">
        <v>2.1198483185</v>
      </c>
      <c r="P15" s="25">
        <v>41</v>
      </c>
      <c r="Q15" s="25">
        <v>803</v>
      </c>
      <c r="R15" s="18"/>
      <c r="AL15" s="3"/>
      <c r="AM15" s="3"/>
    </row>
    <row r="16" spans="1:39" ht="13.5" customHeight="1">
      <c r="A16" s="12" t="s">
        <v>18</v>
      </c>
      <c r="B16" s="25">
        <v>9196</v>
      </c>
      <c r="C16" s="25">
        <v>9158</v>
      </c>
      <c r="D16" s="25">
        <v>2973</v>
      </c>
      <c r="E16" s="25">
        <v>3345</v>
      </c>
      <c r="F16" s="25">
        <v>1502</v>
      </c>
      <c r="G16" s="25">
        <v>825</v>
      </c>
      <c r="H16" s="25">
        <v>366</v>
      </c>
      <c r="I16" s="25">
        <v>109</v>
      </c>
      <c r="J16" s="25">
        <v>29</v>
      </c>
      <c r="K16" s="25">
        <v>6</v>
      </c>
      <c r="L16" s="25">
        <v>2</v>
      </c>
      <c r="M16" s="25">
        <v>1</v>
      </c>
      <c r="N16" s="25">
        <v>20232</v>
      </c>
      <c r="O16" s="27">
        <v>2.209215986</v>
      </c>
      <c r="P16" s="25">
        <v>38</v>
      </c>
      <c r="Q16" s="25">
        <v>966</v>
      </c>
      <c r="R16" s="18"/>
      <c r="AL16" s="3"/>
      <c r="AM16" s="3"/>
    </row>
    <row r="17" spans="1:39" ht="13.5" customHeight="1">
      <c r="A17" s="12" t="s">
        <v>19</v>
      </c>
      <c r="B17" s="25">
        <v>22508</v>
      </c>
      <c r="C17" s="25">
        <v>22456</v>
      </c>
      <c r="D17" s="25">
        <v>6902</v>
      </c>
      <c r="E17" s="25">
        <v>7690</v>
      </c>
      <c r="F17" s="25">
        <v>3872</v>
      </c>
      <c r="G17" s="25">
        <v>2582</v>
      </c>
      <c r="H17" s="25">
        <v>1042</v>
      </c>
      <c r="I17" s="25">
        <v>264</v>
      </c>
      <c r="J17" s="25">
        <v>79</v>
      </c>
      <c r="K17" s="25">
        <v>20</v>
      </c>
      <c r="L17" s="25">
        <v>4</v>
      </c>
      <c r="M17" s="25">
        <v>1</v>
      </c>
      <c r="N17" s="25">
        <v>51779</v>
      </c>
      <c r="O17" s="27">
        <v>2.305798005</v>
      </c>
      <c r="P17" s="25">
        <v>52</v>
      </c>
      <c r="Q17" s="25">
        <v>1979</v>
      </c>
      <c r="R17" s="18"/>
      <c r="AL17" s="3"/>
      <c r="AM17" s="3"/>
    </row>
    <row r="18" spans="1:39" ht="13.5" customHeight="1">
      <c r="A18" s="12" t="s">
        <v>20</v>
      </c>
      <c r="B18" s="25">
        <v>18509</v>
      </c>
      <c r="C18" s="25">
        <v>18452</v>
      </c>
      <c r="D18" s="25">
        <v>6478</v>
      </c>
      <c r="E18" s="25">
        <v>6479</v>
      </c>
      <c r="F18" s="25">
        <v>2727</v>
      </c>
      <c r="G18" s="25">
        <v>1739</v>
      </c>
      <c r="H18" s="25">
        <v>783</v>
      </c>
      <c r="I18" s="25">
        <v>182</v>
      </c>
      <c r="J18" s="25">
        <v>45</v>
      </c>
      <c r="K18" s="25">
        <v>16</v>
      </c>
      <c r="L18" s="25">
        <v>2</v>
      </c>
      <c r="M18" s="25">
        <v>1</v>
      </c>
      <c r="N18" s="25">
        <v>40051</v>
      </c>
      <c r="O18" s="27">
        <v>2.1705506178</v>
      </c>
      <c r="P18" s="25">
        <v>57</v>
      </c>
      <c r="Q18" s="25">
        <v>1780</v>
      </c>
      <c r="R18" s="18"/>
      <c r="AL18" s="3"/>
      <c r="AM18" s="3"/>
    </row>
    <row r="19" spans="1:39" ht="13.5" customHeight="1">
      <c r="A19" s="12" t="s">
        <v>21</v>
      </c>
      <c r="B19" s="25">
        <v>7368</v>
      </c>
      <c r="C19" s="25">
        <v>7347</v>
      </c>
      <c r="D19" s="25">
        <v>2685</v>
      </c>
      <c r="E19" s="25">
        <v>2649</v>
      </c>
      <c r="F19" s="25">
        <v>1015</v>
      </c>
      <c r="G19" s="25">
        <v>618</v>
      </c>
      <c r="H19" s="25">
        <v>278</v>
      </c>
      <c r="I19" s="25">
        <v>67</v>
      </c>
      <c r="J19" s="25">
        <v>23</v>
      </c>
      <c r="K19" s="25">
        <v>7</v>
      </c>
      <c r="L19" s="25">
        <v>3</v>
      </c>
      <c r="M19" s="25">
        <v>2</v>
      </c>
      <c r="N19" s="25">
        <v>15557</v>
      </c>
      <c r="O19" s="27">
        <v>2.11746291</v>
      </c>
      <c r="P19" s="25">
        <v>21</v>
      </c>
      <c r="Q19" s="25">
        <v>410</v>
      </c>
      <c r="R19" s="18"/>
      <c r="AL19" s="3"/>
      <c r="AM19" s="3"/>
    </row>
    <row r="20" spans="1:39" ht="13.5" customHeight="1">
      <c r="A20" s="12" t="s">
        <v>22</v>
      </c>
      <c r="B20" s="25">
        <v>6988</v>
      </c>
      <c r="C20" s="25">
        <v>6970</v>
      </c>
      <c r="D20" s="25">
        <v>2331</v>
      </c>
      <c r="E20" s="25">
        <v>2603</v>
      </c>
      <c r="F20" s="25">
        <v>1103</v>
      </c>
      <c r="G20" s="25">
        <v>604</v>
      </c>
      <c r="H20" s="25">
        <v>252</v>
      </c>
      <c r="I20" s="25">
        <v>58</v>
      </c>
      <c r="J20" s="25">
        <v>15</v>
      </c>
      <c r="K20" s="25">
        <v>3</v>
      </c>
      <c r="L20" s="25">
        <v>1</v>
      </c>
      <c r="M20" s="25">
        <v>0</v>
      </c>
      <c r="N20" s="25">
        <v>15008</v>
      </c>
      <c r="O20" s="27">
        <v>2.1532281205</v>
      </c>
      <c r="P20" s="25">
        <v>18</v>
      </c>
      <c r="Q20" s="25">
        <v>512</v>
      </c>
      <c r="R20" s="18"/>
      <c r="AL20" s="3"/>
      <c r="AM20" s="3"/>
    </row>
    <row r="21" spans="1:39" ht="13.5" customHeight="1">
      <c r="A21" s="12" t="s">
        <v>23</v>
      </c>
      <c r="B21" s="25">
        <v>40686</v>
      </c>
      <c r="C21" s="25">
        <v>40537</v>
      </c>
      <c r="D21" s="25">
        <v>13570</v>
      </c>
      <c r="E21" s="25">
        <v>13105</v>
      </c>
      <c r="F21" s="25">
        <v>6512</v>
      </c>
      <c r="G21" s="25">
        <v>4701</v>
      </c>
      <c r="H21" s="25">
        <v>2013</v>
      </c>
      <c r="I21" s="25">
        <v>464</v>
      </c>
      <c r="J21" s="25">
        <v>123</v>
      </c>
      <c r="K21" s="25">
        <v>34</v>
      </c>
      <c r="L21" s="25">
        <v>9</v>
      </c>
      <c r="M21" s="25">
        <v>6</v>
      </c>
      <c r="N21" s="25">
        <v>92248</v>
      </c>
      <c r="O21" s="27">
        <v>2.2756494067</v>
      </c>
      <c r="P21" s="25">
        <v>149</v>
      </c>
      <c r="Q21" s="25">
        <v>3828</v>
      </c>
      <c r="R21" s="18"/>
      <c r="AL21" s="3"/>
      <c r="AM21" s="3"/>
    </row>
    <row r="22" spans="1:39" ht="13.5" customHeight="1">
      <c r="A22" s="12" t="s">
        <v>24</v>
      </c>
      <c r="B22" s="25">
        <v>19649</v>
      </c>
      <c r="C22" s="25">
        <v>19571</v>
      </c>
      <c r="D22" s="25">
        <v>5481</v>
      </c>
      <c r="E22" s="25">
        <v>6836</v>
      </c>
      <c r="F22" s="25">
        <v>3465</v>
      </c>
      <c r="G22" s="25">
        <v>2388</v>
      </c>
      <c r="H22" s="25">
        <v>1046</v>
      </c>
      <c r="I22" s="25">
        <v>261</v>
      </c>
      <c r="J22" s="25">
        <v>73</v>
      </c>
      <c r="K22" s="25">
        <v>12</v>
      </c>
      <c r="L22" s="25">
        <v>7</v>
      </c>
      <c r="M22" s="25">
        <v>2</v>
      </c>
      <c r="N22" s="25">
        <v>46589</v>
      </c>
      <c r="O22" s="27">
        <v>2.380511982</v>
      </c>
      <c r="P22" s="25">
        <v>78</v>
      </c>
      <c r="Q22" s="25">
        <v>2660</v>
      </c>
      <c r="R22" s="18"/>
      <c r="AL22" s="3"/>
      <c r="AM22" s="3"/>
    </row>
    <row r="23" spans="1:39" ht="13.5" customHeight="1">
      <c r="A23" s="12" t="s">
        <v>25</v>
      </c>
      <c r="B23" s="25">
        <v>16134</v>
      </c>
      <c r="C23" s="25">
        <v>16074</v>
      </c>
      <c r="D23" s="25">
        <v>5124</v>
      </c>
      <c r="E23" s="25">
        <v>6052</v>
      </c>
      <c r="F23" s="25">
        <v>2585</v>
      </c>
      <c r="G23" s="25">
        <v>1557</v>
      </c>
      <c r="H23" s="25">
        <v>594</v>
      </c>
      <c r="I23" s="25">
        <v>118</v>
      </c>
      <c r="J23" s="25">
        <v>31</v>
      </c>
      <c r="K23" s="25">
        <v>9</v>
      </c>
      <c r="L23" s="25">
        <v>2</v>
      </c>
      <c r="M23" s="25">
        <v>2</v>
      </c>
      <c r="N23" s="25">
        <v>35219</v>
      </c>
      <c r="O23" s="27">
        <v>2.1910538758</v>
      </c>
      <c r="P23" s="25">
        <v>60</v>
      </c>
      <c r="Q23" s="25">
        <v>1338</v>
      </c>
      <c r="R23" s="18"/>
      <c r="AL23" s="3"/>
      <c r="AM23" s="3"/>
    </row>
    <row r="24" spans="1:39" ht="13.5" customHeight="1">
      <c r="A24" s="12" t="s">
        <v>26</v>
      </c>
      <c r="B24" s="25">
        <v>54334</v>
      </c>
      <c r="C24" s="25">
        <v>54166</v>
      </c>
      <c r="D24" s="25">
        <v>19153</v>
      </c>
      <c r="E24" s="25">
        <v>16709</v>
      </c>
      <c r="F24" s="25">
        <v>8752</v>
      </c>
      <c r="G24" s="25">
        <v>6516</v>
      </c>
      <c r="H24" s="25">
        <v>2405</v>
      </c>
      <c r="I24" s="25">
        <v>478</v>
      </c>
      <c r="J24" s="25">
        <v>112</v>
      </c>
      <c r="K24" s="25">
        <v>30</v>
      </c>
      <c r="L24" s="25">
        <v>4</v>
      </c>
      <c r="M24" s="25">
        <v>7</v>
      </c>
      <c r="N24" s="25">
        <v>120925</v>
      </c>
      <c r="O24" s="27">
        <v>2.2324890152</v>
      </c>
      <c r="P24" s="25">
        <v>168</v>
      </c>
      <c r="Q24" s="25">
        <v>4932</v>
      </c>
      <c r="R24" s="18"/>
      <c r="AL24" s="3"/>
      <c r="AM24" s="3"/>
    </row>
    <row r="25" spans="1:39" ht="13.5" customHeight="1">
      <c r="A25" s="12" t="s">
        <v>27</v>
      </c>
      <c r="B25" s="25">
        <v>12159</v>
      </c>
      <c r="C25" s="25">
        <v>12112</v>
      </c>
      <c r="D25" s="25">
        <v>3673</v>
      </c>
      <c r="E25" s="25">
        <v>4187</v>
      </c>
      <c r="F25" s="25">
        <v>2168</v>
      </c>
      <c r="G25" s="25">
        <v>1392</v>
      </c>
      <c r="H25" s="25">
        <v>530</v>
      </c>
      <c r="I25" s="25">
        <v>122</v>
      </c>
      <c r="J25" s="25">
        <v>26</v>
      </c>
      <c r="K25" s="25">
        <v>9</v>
      </c>
      <c r="L25" s="25">
        <v>3</v>
      </c>
      <c r="M25" s="25">
        <v>2</v>
      </c>
      <c r="N25" s="25">
        <v>27803</v>
      </c>
      <c r="O25" s="27">
        <v>2.295492074</v>
      </c>
      <c r="P25" s="25">
        <v>47</v>
      </c>
      <c r="Q25" s="25">
        <v>1479</v>
      </c>
      <c r="R25" s="18"/>
      <c r="AL25" s="3"/>
      <c r="AM25" s="3"/>
    </row>
    <row r="26" spans="1:39" ht="13.5" customHeight="1">
      <c r="A26" s="12" t="s">
        <v>28</v>
      </c>
      <c r="B26" s="25">
        <v>15361</v>
      </c>
      <c r="C26" s="25">
        <v>15293</v>
      </c>
      <c r="D26" s="25">
        <v>5256</v>
      </c>
      <c r="E26" s="25">
        <v>5533</v>
      </c>
      <c r="F26" s="25">
        <v>2335</v>
      </c>
      <c r="G26" s="25">
        <v>1392</v>
      </c>
      <c r="H26" s="25">
        <v>592</v>
      </c>
      <c r="I26" s="25">
        <v>133</v>
      </c>
      <c r="J26" s="25">
        <v>36</v>
      </c>
      <c r="K26" s="25">
        <v>11</v>
      </c>
      <c r="L26" s="25">
        <v>2</v>
      </c>
      <c r="M26" s="25">
        <v>3</v>
      </c>
      <c r="N26" s="25">
        <v>33044</v>
      </c>
      <c r="O26" s="27">
        <v>2.1607271301</v>
      </c>
      <c r="P26" s="25">
        <v>68</v>
      </c>
      <c r="Q26" s="25">
        <v>2395</v>
      </c>
      <c r="R26" s="18"/>
      <c r="AL26" s="3"/>
      <c r="AM26" s="3"/>
    </row>
    <row r="27" spans="1:39" ht="13.5" customHeight="1">
      <c r="A27" s="12" t="s">
        <v>29</v>
      </c>
      <c r="B27" s="25">
        <v>13869</v>
      </c>
      <c r="C27" s="25">
        <v>13811</v>
      </c>
      <c r="D27" s="25">
        <v>4625</v>
      </c>
      <c r="E27" s="25">
        <v>4940</v>
      </c>
      <c r="F27" s="25">
        <v>2136</v>
      </c>
      <c r="G27" s="25">
        <v>1345</v>
      </c>
      <c r="H27" s="25">
        <v>578</v>
      </c>
      <c r="I27" s="25">
        <v>147</v>
      </c>
      <c r="J27" s="25">
        <v>31</v>
      </c>
      <c r="K27" s="25">
        <v>7</v>
      </c>
      <c r="L27" s="25">
        <v>0</v>
      </c>
      <c r="M27" s="25">
        <v>2</v>
      </c>
      <c r="N27" s="25">
        <v>30358</v>
      </c>
      <c r="O27" s="27">
        <v>2.1981029614</v>
      </c>
      <c r="P27" s="25">
        <v>58</v>
      </c>
      <c r="Q27" s="25">
        <v>1121</v>
      </c>
      <c r="R27" s="18"/>
      <c r="AL27" s="3"/>
      <c r="AM27" s="3"/>
    </row>
    <row r="28" spans="1:39" s="23" customFormat="1" ht="13.5" customHeight="1">
      <c r="A28" s="12" t="s">
        <v>30</v>
      </c>
      <c r="B28" s="25">
        <v>19627</v>
      </c>
      <c r="C28" s="25">
        <v>19580</v>
      </c>
      <c r="D28" s="25">
        <v>7463</v>
      </c>
      <c r="E28" s="25">
        <v>6304</v>
      </c>
      <c r="F28" s="25">
        <v>3071</v>
      </c>
      <c r="G28" s="25">
        <v>1785</v>
      </c>
      <c r="H28" s="25">
        <v>727</v>
      </c>
      <c r="I28" s="25">
        <v>163</v>
      </c>
      <c r="J28" s="25">
        <v>44</v>
      </c>
      <c r="K28" s="25">
        <v>14</v>
      </c>
      <c r="L28" s="25">
        <v>7</v>
      </c>
      <c r="M28" s="25">
        <v>2</v>
      </c>
      <c r="N28" s="25">
        <v>41540</v>
      </c>
      <c r="O28" s="27">
        <v>2.1215526047</v>
      </c>
      <c r="P28" s="25">
        <v>47</v>
      </c>
      <c r="Q28" s="25">
        <v>1616</v>
      </c>
      <c r="R28" s="22"/>
      <c r="AL28" s="24"/>
      <c r="AM28" s="24"/>
    </row>
    <row r="29" spans="1:39" ht="13.5" customHeight="1">
      <c r="A29" s="12" t="s">
        <v>31</v>
      </c>
      <c r="B29" s="25">
        <v>15349</v>
      </c>
      <c r="C29" s="25">
        <v>15248</v>
      </c>
      <c r="D29" s="25">
        <v>4807</v>
      </c>
      <c r="E29" s="25">
        <v>5537</v>
      </c>
      <c r="F29" s="25">
        <v>2385</v>
      </c>
      <c r="G29" s="25">
        <v>1516</v>
      </c>
      <c r="H29" s="25">
        <v>739</v>
      </c>
      <c r="I29" s="25">
        <v>189</v>
      </c>
      <c r="J29" s="25">
        <v>57</v>
      </c>
      <c r="K29" s="25">
        <v>14</v>
      </c>
      <c r="L29" s="25">
        <v>4</v>
      </c>
      <c r="M29" s="25">
        <v>0</v>
      </c>
      <c r="N29" s="25">
        <v>34476</v>
      </c>
      <c r="O29" s="27">
        <v>2.2610178384</v>
      </c>
      <c r="P29" s="25">
        <v>101</v>
      </c>
      <c r="Q29" s="25">
        <v>1876</v>
      </c>
      <c r="R29" s="18"/>
      <c r="AL29" s="3"/>
      <c r="AM29" s="3"/>
    </row>
    <row r="30" spans="1:39" ht="13.5" customHeight="1">
      <c r="A30" s="12" t="s">
        <v>32</v>
      </c>
      <c r="B30" s="25">
        <v>12110</v>
      </c>
      <c r="C30" s="25">
        <v>12053</v>
      </c>
      <c r="D30" s="25">
        <v>4222</v>
      </c>
      <c r="E30" s="25">
        <v>4500</v>
      </c>
      <c r="F30" s="25">
        <v>1769</v>
      </c>
      <c r="G30" s="25">
        <v>1007</v>
      </c>
      <c r="H30" s="25">
        <v>414</v>
      </c>
      <c r="I30" s="25">
        <v>109</v>
      </c>
      <c r="J30" s="25">
        <v>26</v>
      </c>
      <c r="K30" s="25">
        <v>5</v>
      </c>
      <c r="L30" s="25">
        <v>1</v>
      </c>
      <c r="M30" s="25">
        <v>0</v>
      </c>
      <c r="N30" s="25">
        <v>25512</v>
      </c>
      <c r="O30" s="27">
        <v>2.1166514561</v>
      </c>
      <c r="P30" s="25">
        <v>57</v>
      </c>
      <c r="Q30" s="25">
        <v>1298</v>
      </c>
      <c r="R30" s="18"/>
      <c r="AL30" s="3"/>
      <c r="AM30" s="3"/>
    </row>
    <row r="31" spans="1:39" ht="13.5" customHeight="1">
      <c r="A31" s="12" t="s">
        <v>33</v>
      </c>
      <c r="B31" s="25">
        <v>31435</v>
      </c>
      <c r="C31" s="25">
        <v>31341</v>
      </c>
      <c r="D31" s="25">
        <v>9314</v>
      </c>
      <c r="E31" s="25">
        <v>10916</v>
      </c>
      <c r="F31" s="25">
        <v>5507</v>
      </c>
      <c r="G31" s="25">
        <v>3745</v>
      </c>
      <c r="H31" s="25">
        <v>1460</v>
      </c>
      <c r="I31" s="25">
        <v>312</v>
      </c>
      <c r="J31" s="25">
        <v>59</v>
      </c>
      <c r="K31" s="25">
        <v>21</v>
      </c>
      <c r="L31" s="25">
        <v>3</v>
      </c>
      <c r="M31" s="25">
        <v>4</v>
      </c>
      <c r="N31" s="25">
        <v>72473</v>
      </c>
      <c r="O31" s="27">
        <v>2.3124022845</v>
      </c>
      <c r="P31" s="25">
        <v>94</v>
      </c>
      <c r="Q31" s="25">
        <v>2700</v>
      </c>
      <c r="R31" s="18"/>
      <c r="AL31" s="3"/>
      <c r="AM31" s="3"/>
    </row>
    <row r="32" spans="1:39" ht="13.5" customHeight="1">
      <c r="A32" s="1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/>
      <c r="P32" s="25"/>
      <c r="Q32" s="25"/>
      <c r="R32" s="18"/>
      <c r="AL32" s="3"/>
      <c r="AM32" s="3"/>
    </row>
    <row r="33" spans="1:39" s="23" customFormat="1" ht="13.5" customHeight="1">
      <c r="A33" s="19" t="s">
        <v>59</v>
      </c>
      <c r="B33" s="20">
        <f aca="true" t="shared" si="0" ref="B33:N33">B34+B35</f>
        <v>650</v>
      </c>
      <c r="C33" s="20">
        <f t="shared" si="0"/>
        <v>644</v>
      </c>
      <c r="D33" s="20">
        <f t="shared" si="0"/>
        <v>362</v>
      </c>
      <c r="E33" s="20">
        <f t="shared" si="0"/>
        <v>156</v>
      </c>
      <c r="F33" s="20">
        <f t="shared" si="0"/>
        <v>57</v>
      </c>
      <c r="G33" s="20">
        <f t="shared" si="0"/>
        <v>45</v>
      </c>
      <c r="H33" s="20">
        <f t="shared" si="0"/>
        <v>16</v>
      </c>
      <c r="I33" s="20">
        <f t="shared" si="0"/>
        <v>5</v>
      </c>
      <c r="J33" s="20">
        <f t="shared" si="0"/>
        <v>3</v>
      </c>
      <c r="K33" s="20">
        <f t="shared" si="0"/>
        <v>0</v>
      </c>
      <c r="L33" s="20">
        <f t="shared" si="0"/>
        <v>0</v>
      </c>
      <c r="M33" s="20">
        <f t="shared" si="0"/>
        <v>0</v>
      </c>
      <c r="N33" s="20">
        <f t="shared" si="0"/>
        <v>1156</v>
      </c>
      <c r="O33" s="43">
        <f>N33/C33</f>
        <v>1.795031055900621</v>
      </c>
      <c r="P33" s="20">
        <f>P34+P35</f>
        <v>6</v>
      </c>
      <c r="Q33" s="20">
        <f>Q34+Q35</f>
        <v>7</v>
      </c>
      <c r="R33" s="22"/>
      <c r="AL33" s="24"/>
      <c r="AM33" s="24"/>
    </row>
    <row r="34" spans="1:39" s="23" customFormat="1" ht="13.5" customHeight="1">
      <c r="A34" s="12" t="s">
        <v>34</v>
      </c>
      <c r="B34" s="25">
        <v>223</v>
      </c>
      <c r="C34" s="25">
        <v>218</v>
      </c>
      <c r="D34" s="25">
        <v>120</v>
      </c>
      <c r="E34" s="25">
        <v>53</v>
      </c>
      <c r="F34" s="25">
        <v>20</v>
      </c>
      <c r="G34" s="25">
        <v>16</v>
      </c>
      <c r="H34" s="25">
        <v>4</v>
      </c>
      <c r="I34" s="25">
        <v>3</v>
      </c>
      <c r="J34" s="25">
        <v>2</v>
      </c>
      <c r="K34" s="25">
        <v>0</v>
      </c>
      <c r="L34" s="25">
        <v>0</v>
      </c>
      <c r="M34" s="25">
        <v>0</v>
      </c>
      <c r="N34" s="25">
        <v>402</v>
      </c>
      <c r="O34" s="27">
        <v>1.8440366972</v>
      </c>
      <c r="P34" s="25">
        <v>5</v>
      </c>
      <c r="Q34" s="25">
        <v>5</v>
      </c>
      <c r="R34" s="22"/>
      <c r="AL34" s="24"/>
      <c r="AM34" s="24"/>
    </row>
    <row r="35" spans="1:39" ht="13.5" customHeight="1">
      <c r="A35" s="12" t="s">
        <v>35</v>
      </c>
      <c r="B35" s="25">
        <v>427</v>
      </c>
      <c r="C35" s="25">
        <v>426</v>
      </c>
      <c r="D35" s="25">
        <v>242</v>
      </c>
      <c r="E35" s="25">
        <v>103</v>
      </c>
      <c r="F35" s="25">
        <v>37</v>
      </c>
      <c r="G35" s="25">
        <v>29</v>
      </c>
      <c r="H35" s="25">
        <v>12</v>
      </c>
      <c r="I35" s="25">
        <v>2</v>
      </c>
      <c r="J35" s="25">
        <v>1</v>
      </c>
      <c r="K35" s="25">
        <v>0</v>
      </c>
      <c r="L35" s="25">
        <v>0</v>
      </c>
      <c r="M35" s="25">
        <v>0</v>
      </c>
      <c r="N35" s="25">
        <v>754</v>
      </c>
      <c r="O35" s="27">
        <v>1.7699530516</v>
      </c>
      <c r="P35" s="25">
        <v>1</v>
      </c>
      <c r="Q35" s="25">
        <v>2</v>
      </c>
      <c r="R35" s="18"/>
      <c r="AL35" s="3"/>
      <c r="AM35" s="3"/>
    </row>
    <row r="36" spans="1:39" ht="13.5" customHeight="1">
      <c r="A36" s="1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7"/>
      <c r="P36" s="25"/>
      <c r="Q36" s="25"/>
      <c r="R36" s="18"/>
      <c r="AL36" s="3"/>
      <c r="AM36" s="3"/>
    </row>
    <row r="37" spans="1:39" s="23" customFormat="1" ht="13.5" customHeight="1">
      <c r="A37" s="19" t="s">
        <v>65</v>
      </c>
      <c r="B37" s="20">
        <f aca="true" t="shared" si="1" ref="B37:N37">B38</f>
        <v>9690</v>
      </c>
      <c r="C37" s="20">
        <f t="shared" si="1"/>
        <v>9603</v>
      </c>
      <c r="D37" s="20">
        <f t="shared" si="1"/>
        <v>3178</v>
      </c>
      <c r="E37" s="20">
        <f t="shared" si="1"/>
        <v>3358</v>
      </c>
      <c r="F37" s="20">
        <f t="shared" si="1"/>
        <v>1535</v>
      </c>
      <c r="G37" s="20">
        <f t="shared" si="1"/>
        <v>962</v>
      </c>
      <c r="H37" s="20">
        <f t="shared" si="1"/>
        <v>416</v>
      </c>
      <c r="I37" s="20">
        <f t="shared" si="1"/>
        <v>109</v>
      </c>
      <c r="J37" s="20">
        <f t="shared" si="1"/>
        <v>36</v>
      </c>
      <c r="K37" s="20">
        <f t="shared" si="1"/>
        <v>7</v>
      </c>
      <c r="L37" s="20">
        <f t="shared" si="1"/>
        <v>2</v>
      </c>
      <c r="M37" s="20">
        <f t="shared" si="1"/>
        <v>0</v>
      </c>
      <c r="N37" s="20">
        <f t="shared" si="1"/>
        <v>21407</v>
      </c>
      <c r="O37" s="43">
        <f>N37/C37</f>
        <v>2.229199208580652</v>
      </c>
      <c r="P37" s="20">
        <f>P38</f>
        <v>87</v>
      </c>
      <c r="Q37" s="20">
        <f>Q38</f>
        <v>993</v>
      </c>
      <c r="R37" s="22"/>
      <c r="AL37" s="24"/>
      <c r="AM37" s="24"/>
    </row>
    <row r="38" spans="1:39" ht="13.5" customHeight="1">
      <c r="A38" s="12" t="s">
        <v>36</v>
      </c>
      <c r="B38" s="25">
        <v>9690</v>
      </c>
      <c r="C38" s="25">
        <v>9603</v>
      </c>
      <c r="D38" s="25">
        <v>3178</v>
      </c>
      <c r="E38" s="25">
        <v>3358</v>
      </c>
      <c r="F38" s="25">
        <v>1535</v>
      </c>
      <c r="G38" s="25">
        <v>962</v>
      </c>
      <c r="H38" s="25">
        <v>416</v>
      </c>
      <c r="I38" s="25">
        <v>109</v>
      </c>
      <c r="J38" s="25">
        <v>36</v>
      </c>
      <c r="K38" s="25">
        <v>7</v>
      </c>
      <c r="L38" s="25">
        <v>2</v>
      </c>
      <c r="M38" s="25">
        <v>0</v>
      </c>
      <c r="N38" s="25">
        <v>21407</v>
      </c>
      <c r="O38" s="27">
        <v>2.2291992086</v>
      </c>
      <c r="P38" s="25">
        <v>87</v>
      </c>
      <c r="Q38" s="25">
        <v>993</v>
      </c>
      <c r="R38" s="18"/>
      <c r="AL38" s="3"/>
      <c r="AM38" s="3"/>
    </row>
    <row r="39" spans="1:39" ht="13.5" customHeight="1">
      <c r="A39" s="1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5"/>
      <c r="Q39" s="25"/>
      <c r="R39" s="18"/>
      <c r="AL39" s="3"/>
      <c r="AM39" s="3"/>
    </row>
    <row r="40" spans="1:39" s="23" customFormat="1" ht="13.5" customHeight="1">
      <c r="A40" s="19" t="s">
        <v>66</v>
      </c>
      <c r="B40" s="20">
        <f aca="true" t="shared" si="2" ref="B40:N40">B41</f>
        <v>4137</v>
      </c>
      <c r="C40" s="20">
        <f t="shared" si="2"/>
        <v>4129</v>
      </c>
      <c r="D40" s="20">
        <f t="shared" si="2"/>
        <v>1090</v>
      </c>
      <c r="E40" s="20">
        <f t="shared" si="2"/>
        <v>1452</v>
      </c>
      <c r="F40" s="20">
        <f t="shared" si="2"/>
        <v>706</v>
      </c>
      <c r="G40" s="20">
        <f t="shared" si="2"/>
        <v>493</v>
      </c>
      <c r="H40" s="20">
        <f t="shared" si="2"/>
        <v>271</v>
      </c>
      <c r="I40" s="20">
        <f t="shared" si="2"/>
        <v>78</v>
      </c>
      <c r="J40" s="20">
        <f t="shared" si="2"/>
        <v>30</v>
      </c>
      <c r="K40" s="20">
        <f t="shared" si="2"/>
        <v>7</v>
      </c>
      <c r="L40" s="20">
        <f t="shared" si="2"/>
        <v>1</v>
      </c>
      <c r="M40" s="20">
        <f t="shared" si="2"/>
        <v>1</v>
      </c>
      <c r="N40" s="20">
        <f t="shared" si="2"/>
        <v>10196</v>
      </c>
      <c r="O40" s="43">
        <f>N40/C40</f>
        <v>2.469363041898765</v>
      </c>
      <c r="P40" s="20">
        <f>P41</f>
        <v>8</v>
      </c>
      <c r="Q40" s="20">
        <f>Q41</f>
        <v>235</v>
      </c>
      <c r="R40" s="22"/>
      <c r="AL40" s="24"/>
      <c r="AM40" s="24"/>
    </row>
    <row r="41" spans="1:39" ht="13.5" customHeight="1">
      <c r="A41" s="12" t="s">
        <v>37</v>
      </c>
      <c r="B41" s="25">
        <v>4137</v>
      </c>
      <c r="C41" s="25">
        <v>4129</v>
      </c>
      <c r="D41" s="25">
        <v>1090</v>
      </c>
      <c r="E41" s="25">
        <v>1452</v>
      </c>
      <c r="F41" s="25">
        <v>706</v>
      </c>
      <c r="G41" s="25">
        <v>493</v>
      </c>
      <c r="H41" s="25">
        <v>271</v>
      </c>
      <c r="I41" s="25">
        <v>78</v>
      </c>
      <c r="J41" s="25">
        <v>30</v>
      </c>
      <c r="K41" s="25">
        <v>7</v>
      </c>
      <c r="L41" s="25">
        <v>1</v>
      </c>
      <c r="M41" s="25">
        <v>1</v>
      </c>
      <c r="N41" s="25">
        <v>10196</v>
      </c>
      <c r="O41" s="27">
        <v>2.4693630419</v>
      </c>
      <c r="P41" s="25">
        <v>8</v>
      </c>
      <c r="Q41" s="25">
        <v>235</v>
      </c>
      <c r="R41" s="18"/>
      <c r="AL41" s="3"/>
      <c r="AM41" s="3"/>
    </row>
    <row r="42" spans="1:39" ht="13.5" customHeight="1">
      <c r="A42" s="1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7"/>
      <c r="P42" s="25"/>
      <c r="Q42" s="25"/>
      <c r="R42" s="18"/>
      <c r="AL42" s="3"/>
      <c r="AM42" s="3"/>
    </row>
    <row r="43" spans="1:39" s="23" customFormat="1" ht="13.5" customHeight="1">
      <c r="A43" s="19" t="s">
        <v>67</v>
      </c>
      <c r="B43" s="20">
        <f aca="true" t="shared" si="3" ref="B43:N43">B44</f>
        <v>4323</v>
      </c>
      <c r="C43" s="20">
        <f t="shared" si="3"/>
        <v>4303</v>
      </c>
      <c r="D43" s="20">
        <f t="shared" si="3"/>
        <v>1420</v>
      </c>
      <c r="E43" s="20">
        <f t="shared" si="3"/>
        <v>1621</v>
      </c>
      <c r="F43" s="20">
        <f t="shared" si="3"/>
        <v>670</v>
      </c>
      <c r="G43" s="20">
        <f t="shared" si="3"/>
        <v>386</v>
      </c>
      <c r="H43" s="20">
        <f t="shared" si="3"/>
        <v>161</v>
      </c>
      <c r="I43" s="20">
        <f t="shared" si="3"/>
        <v>38</v>
      </c>
      <c r="J43" s="20">
        <f t="shared" si="3"/>
        <v>5</v>
      </c>
      <c r="K43" s="20">
        <f t="shared" si="3"/>
        <v>1</v>
      </c>
      <c r="L43" s="20">
        <f t="shared" si="3"/>
        <v>1</v>
      </c>
      <c r="M43" s="20">
        <f t="shared" si="3"/>
        <v>0</v>
      </c>
      <c r="N43" s="20">
        <f t="shared" si="3"/>
        <v>9301</v>
      </c>
      <c r="O43" s="43">
        <f>N43/C43</f>
        <v>2.1615152219381826</v>
      </c>
      <c r="P43" s="20">
        <f>P44</f>
        <v>20</v>
      </c>
      <c r="Q43" s="20">
        <f>Q44</f>
        <v>1026</v>
      </c>
      <c r="R43" s="22"/>
      <c r="AL43" s="24"/>
      <c r="AM43" s="24"/>
    </row>
    <row r="44" spans="1:39" ht="13.5" customHeight="1">
      <c r="A44" s="12" t="s">
        <v>38</v>
      </c>
      <c r="B44" s="25">
        <v>4323</v>
      </c>
      <c r="C44" s="25">
        <v>4303</v>
      </c>
      <c r="D44" s="25">
        <v>1420</v>
      </c>
      <c r="E44" s="25">
        <v>1621</v>
      </c>
      <c r="F44" s="25">
        <v>670</v>
      </c>
      <c r="G44" s="25">
        <v>386</v>
      </c>
      <c r="H44" s="25">
        <v>161</v>
      </c>
      <c r="I44" s="25">
        <v>38</v>
      </c>
      <c r="J44" s="25">
        <v>5</v>
      </c>
      <c r="K44" s="25">
        <v>1</v>
      </c>
      <c r="L44" s="25">
        <v>1</v>
      </c>
      <c r="M44" s="25">
        <v>0</v>
      </c>
      <c r="N44" s="25">
        <v>9301</v>
      </c>
      <c r="O44" s="27">
        <v>2.1615152219</v>
      </c>
      <c r="P44" s="25">
        <v>20</v>
      </c>
      <c r="Q44" s="25">
        <v>1026</v>
      </c>
      <c r="R44" s="18"/>
      <c r="AL44" s="3"/>
      <c r="AM44" s="3"/>
    </row>
    <row r="45" spans="1:39" ht="13.5" customHeight="1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5"/>
      <c r="Q45" s="25"/>
      <c r="R45" s="18"/>
      <c r="AL45" s="3"/>
      <c r="AM45" s="3"/>
    </row>
    <row r="46" spans="1:39" s="23" customFormat="1" ht="13.5" customHeight="1">
      <c r="A46" s="19" t="s">
        <v>68</v>
      </c>
      <c r="B46" s="20">
        <f aca="true" t="shared" si="4" ref="B46:N46">B47</f>
        <v>6074</v>
      </c>
      <c r="C46" s="20">
        <f t="shared" si="4"/>
        <v>6051</v>
      </c>
      <c r="D46" s="20">
        <f t="shared" si="4"/>
        <v>2080</v>
      </c>
      <c r="E46" s="20">
        <f t="shared" si="4"/>
        <v>2319</v>
      </c>
      <c r="F46" s="20">
        <f t="shared" si="4"/>
        <v>846</v>
      </c>
      <c r="G46" s="20">
        <f t="shared" si="4"/>
        <v>508</v>
      </c>
      <c r="H46" s="20">
        <f t="shared" si="4"/>
        <v>244</v>
      </c>
      <c r="I46" s="20">
        <f t="shared" si="4"/>
        <v>40</v>
      </c>
      <c r="J46" s="20">
        <f t="shared" si="4"/>
        <v>11</v>
      </c>
      <c r="K46" s="20">
        <f t="shared" si="4"/>
        <v>2</v>
      </c>
      <c r="L46" s="20">
        <f t="shared" si="4"/>
        <v>0</v>
      </c>
      <c r="M46" s="20">
        <f t="shared" si="4"/>
        <v>1</v>
      </c>
      <c r="N46" s="20">
        <f t="shared" si="4"/>
        <v>12851</v>
      </c>
      <c r="O46" s="43">
        <f>N46/C46</f>
        <v>2.123781193191208</v>
      </c>
      <c r="P46" s="20">
        <f>P47</f>
        <v>23</v>
      </c>
      <c r="Q46" s="20">
        <f>Q47</f>
        <v>390</v>
      </c>
      <c r="R46" s="22"/>
      <c r="AL46" s="24"/>
      <c r="AM46" s="24"/>
    </row>
    <row r="47" spans="1:39" s="23" customFormat="1" ht="13.5" customHeight="1">
      <c r="A47" s="12" t="s">
        <v>39</v>
      </c>
      <c r="B47" s="25">
        <v>6074</v>
      </c>
      <c r="C47" s="25">
        <v>6051</v>
      </c>
      <c r="D47" s="25">
        <v>2080</v>
      </c>
      <c r="E47" s="25">
        <v>2319</v>
      </c>
      <c r="F47" s="25">
        <v>846</v>
      </c>
      <c r="G47" s="25">
        <v>508</v>
      </c>
      <c r="H47" s="25">
        <v>244</v>
      </c>
      <c r="I47" s="25">
        <v>40</v>
      </c>
      <c r="J47" s="25">
        <v>11</v>
      </c>
      <c r="K47" s="25">
        <v>2</v>
      </c>
      <c r="L47" s="25">
        <v>0</v>
      </c>
      <c r="M47" s="25">
        <v>1</v>
      </c>
      <c r="N47" s="25">
        <v>12851</v>
      </c>
      <c r="O47" s="27">
        <v>2.1237811932</v>
      </c>
      <c r="P47" s="25">
        <v>23</v>
      </c>
      <c r="Q47" s="25">
        <v>390</v>
      </c>
      <c r="R47" s="22"/>
      <c r="AL47" s="24"/>
      <c r="AM47" s="24"/>
    </row>
    <row r="48" spans="1:39" ht="13.5" customHeight="1">
      <c r="A48" s="12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7"/>
      <c r="P48" s="25"/>
      <c r="Q48" s="25"/>
      <c r="R48" s="18"/>
      <c r="AL48" s="3"/>
      <c r="AM48" s="3"/>
    </row>
    <row r="49" spans="1:39" s="23" customFormat="1" ht="13.5" customHeight="1">
      <c r="A49" s="19" t="s">
        <v>69</v>
      </c>
      <c r="B49" s="20">
        <f aca="true" t="shared" si="5" ref="B49:N49">SUM(B50:B53)</f>
        <v>16801</v>
      </c>
      <c r="C49" s="20">
        <f t="shared" si="5"/>
        <v>16735</v>
      </c>
      <c r="D49" s="20">
        <f t="shared" si="5"/>
        <v>5728</v>
      </c>
      <c r="E49" s="20">
        <f t="shared" si="5"/>
        <v>6213</v>
      </c>
      <c r="F49" s="20">
        <f t="shared" si="5"/>
        <v>2516</v>
      </c>
      <c r="G49" s="20">
        <f t="shared" si="5"/>
        <v>1373</v>
      </c>
      <c r="H49" s="20">
        <f t="shared" si="5"/>
        <v>678</v>
      </c>
      <c r="I49" s="20">
        <f t="shared" si="5"/>
        <v>165</v>
      </c>
      <c r="J49" s="20">
        <f t="shared" si="5"/>
        <v>55</v>
      </c>
      <c r="K49" s="20">
        <f t="shared" si="5"/>
        <v>4</v>
      </c>
      <c r="L49" s="20">
        <f t="shared" si="5"/>
        <v>2</v>
      </c>
      <c r="M49" s="20">
        <f t="shared" si="5"/>
        <v>1</v>
      </c>
      <c r="N49" s="20">
        <f t="shared" si="5"/>
        <v>36019</v>
      </c>
      <c r="O49" s="43">
        <f>N49/C49</f>
        <v>2.1523155064236628</v>
      </c>
      <c r="P49" s="20">
        <f>SUM(P50:P53)</f>
        <v>66</v>
      </c>
      <c r="Q49" s="20">
        <f>SUM(Q50:Q53)</f>
        <v>1640</v>
      </c>
      <c r="R49" s="22"/>
      <c r="AL49" s="24"/>
      <c r="AM49" s="24"/>
    </row>
    <row r="50" spans="1:39" ht="13.5" customHeight="1">
      <c r="A50" s="12" t="s">
        <v>40</v>
      </c>
      <c r="B50" s="25">
        <v>2826</v>
      </c>
      <c r="C50" s="25">
        <v>2818</v>
      </c>
      <c r="D50" s="25">
        <v>932</v>
      </c>
      <c r="E50" s="25">
        <v>974</v>
      </c>
      <c r="F50" s="25">
        <v>446</v>
      </c>
      <c r="G50" s="25">
        <v>292</v>
      </c>
      <c r="H50" s="25">
        <v>143</v>
      </c>
      <c r="I50" s="25">
        <v>24</v>
      </c>
      <c r="J50" s="25">
        <v>6</v>
      </c>
      <c r="K50" s="25">
        <v>0</v>
      </c>
      <c r="L50" s="25">
        <v>0</v>
      </c>
      <c r="M50" s="25">
        <v>1</v>
      </c>
      <c r="N50" s="25">
        <v>6297</v>
      </c>
      <c r="O50" s="27">
        <v>2.2345635202</v>
      </c>
      <c r="P50" s="25">
        <v>8</v>
      </c>
      <c r="Q50" s="25">
        <v>233</v>
      </c>
      <c r="R50" s="18"/>
      <c r="AL50" s="3"/>
      <c r="AM50" s="3"/>
    </row>
    <row r="51" spans="1:39" ht="13.5" customHeight="1">
      <c r="A51" s="12" t="s">
        <v>41</v>
      </c>
      <c r="B51" s="25">
        <v>3442</v>
      </c>
      <c r="C51" s="25">
        <v>3430</v>
      </c>
      <c r="D51" s="25">
        <v>1110</v>
      </c>
      <c r="E51" s="25">
        <v>1339</v>
      </c>
      <c r="F51" s="25">
        <v>536</v>
      </c>
      <c r="G51" s="25">
        <v>254</v>
      </c>
      <c r="H51" s="25">
        <v>139</v>
      </c>
      <c r="I51" s="25">
        <v>34</v>
      </c>
      <c r="J51" s="25">
        <v>16</v>
      </c>
      <c r="K51" s="25">
        <v>1</v>
      </c>
      <c r="L51" s="25">
        <v>1</v>
      </c>
      <c r="M51" s="25">
        <v>0</v>
      </c>
      <c r="N51" s="25">
        <v>7440</v>
      </c>
      <c r="O51" s="27">
        <v>2.1690962099</v>
      </c>
      <c r="P51" s="25">
        <v>12</v>
      </c>
      <c r="Q51" s="25">
        <v>483</v>
      </c>
      <c r="R51" s="18"/>
      <c r="AL51" s="3"/>
      <c r="AM51" s="3"/>
    </row>
    <row r="52" spans="1:39" ht="13.5" customHeight="1">
      <c r="A52" s="12" t="s">
        <v>42</v>
      </c>
      <c r="B52" s="25">
        <v>3559</v>
      </c>
      <c r="C52" s="25">
        <v>3537</v>
      </c>
      <c r="D52" s="25">
        <v>1325</v>
      </c>
      <c r="E52" s="25">
        <v>1361</v>
      </c>
      <c r="F52" s="25">
        <v>450</v>
      </c>
      <c r="G52" s="25">
        <v>230</v>
      </c>
      <c r="H52" s="25">
        <v>121</v>
      </c>
      <c r="I52" s="25">
        <v>31</v>
      </c>
      <c r="J52" s="25">
        <v>18</v>
      </c>
      <c r="K52" s="25">
        <v>0</v>
      </c>
      <c r="L52" s="25">
        <v>1</v>
      </c>
      <c r="M52" s="25">
        <v>0</v>
      </c>
      <c r="N52" s="25">
        <v>7243</v>
      </c>
      <c r="O52" s="27">
        <v>2.047780605</v>
      </c>
      <c r="P52" s="25">
        <v>22</v>
      </c>
      <c r="Q52" s="25">
        <v>299</v>
      </c>
      <c r="R52" s="18"/>
      <c r="AL52" s="3"/>
      <c r="AM52" s="3"/>
    </row>
    <row r="53" spans="1:39" ht="13.5" customHeight="1">
      <c r="A53" s="12" t="s">
        <v>43</v>
      </c>
      <c r="B53" s="25">
        <v>6974</v>
      </c>
      <c r="C53" s="25">
        <v>6950</v>
      </c>
      <c r="D53" s="25">
        <v>2361</v>
      </c>
      <c r="E53" s="25">
        <v>2539</v>
      </c>
      <c r="F53" s="25">
        <v>1084</v>
      </c>
      <c r="G53" s="25">
        <v>597</v>
      </c>
      <c r="H53" s="25">
        <v>275</v>
      </c>
      <c r="I53" s="25">
        <v>76</v>
      </c>
      <c r="J53" s="25">
        <v>15</v>
      </c>
      <c r="K53" s="25">
        <v>3</v>
      </c>
      <c r="L53" s="25">
        <v>0</v>
      </c>
      <c r="M53" s="25">
        <v>0</v>
      </c>
      <c r="N53" s="25">
        <v>15039</v>
      </c>
      <c r="O53" s="27">
        <v>2.1638848921</v>
      </c>
      <c r="P53" s="25">
        <v>24</v>
      </c>
      <c r="Q53" s="25">
        <v>625</v>
      </c>
      <c r="R53" s="18"/>
      <c r="AL53" s="3"/>
      <c r="AM53" s="3"/>
    </row>
    <row r="54" spans="1:39" ht="13.5" customHeight="1">
      <c r="A54" s="19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7"/>
      <c r="P54" s="25"/>
      <c r="Q54" s="25"/>
      <c r="R54" s="18"/>
      <c r="AL54" s="3"/>
      <c r="AM54" s="3"/>
    </row>
    <row r="55" spans="1:39" s="23" customFormat="1" ht="13.5" customHeight="1">
      <c r="A55" s="19" t="s">
        <v>70</v>
      </c>
      <c r="B55" s="20">
        <f aca="true" t="shared" si="6" ref="B55:N55">SUM(B56:B58)</f>
        <v>12601</v>
      </c>
      <c r="C55" s="20">
        <f t="shared" si="6"/>
        <v>12563</v>
      </c>
      <c r="D55" s="20">
        <f t="shared" si="6"/>
        <v>4661</v>
      </c>
      <c r="E55" s="20">
        <f t="shared" si="6"/>
        <v>4601</v>
      </c>
      <c r="F55" s="20">
        <f t="shared" si="6"/>
        <v>1708</v>
      </c>
      <c r="G55" s="20">
        <f t="shared" si="6"/>
        <v>989</v>
      </c>
      <c r="H55" s="20">
        <f t="shared" si="6"/>
        <v>452</v>
      </c>
      <c r="I55" s="20">
        <f t="shared" si="6"/>
        <v>114</v>
      </c>
      <c r="J55" s="20">
        <f t="shared" si="6"/>
        <v>25</v>
      </c>
      <c r="K55" s="20">
        <f t="shared" si="6"/>
        <v>10</v>
      </c>
      <c r="L55" s="20">
        <f t="shared" si="6"/>
        <v>0</v>
      </c>
      <c r="M55" s="20">
        <f t="shared" si="6"/>
        <v>3</v>
      </c>
      <c r="N55" s="20">
        <f t="shared" si="6"/>
        <v>26172</v>
      </c>
      <c r="O55" s="43">
        <f>N55/C55</f>
        <v>2.0832603677465573</v>
      </c>
      <c r="P55" s="20">
        <f>SUM(P56:P58)</f>
        <v>38</v>
      </c>
      <c r="Q55" s="20">
        <f>SUM(Q56:Q58)</f>
        <v>621</v>
      </c>
      <c r="R55" s="22"/>
      <c r="AL55" s="24"/>
      <c r="AM55" s="24"/>
    </row>
    <row r="56" spans="1:39" ht="13.5" customHeight="1">
      <c r="A56" s="12" t="s">
        <v>44</v>
      </c>
      <c r="B56" s="25">
        <v>3741</v>
      </c>
      <c r="C56" s="25">
        <v>3720</v>
      </c>
      <c r="D56" s="25">
        <v>1290</v>
      </c>
      <c r="E56" s="25">
        <v>1446</v>
      </c>
      <c r="F56" s="25">
        <v>493</v>
      </c>
      <c r="G56" s="25">
        <v>311</v>
      </c>
      <c r="H56" s="25">
        <v>143</v>
      </c>
      <c r="I56" s="25">
        <v>30</v>
      </c>
      <c r="J56" s="25">
        <v>4</v>
      </c>
      <c r="K56" s="25">
        <v>2</v>
      </c>
      <c r="L56" s="25">
        <v>0</v>
      </c>
      <c r="M56" s="25">
        <v>1</v>
      </c>
      <c r="N56" s="25">
        <v>7854</v>
      </c>
      <c r="O56" s="27">
        <v>2.1112903226</v>
      </c>
      <c r="P56" s="25">
        <v>21</v>
      </c>
      <c r="Q56" s="25">
        <v>281</v>
      </c>
      <c r="R56" s="18"/>
      <c r="AL56" s="3"/>
      <c r="AM56" s="3"/>
    </row>
    <row r="57" spans="1:39" s="23" customFormat="1" ht="13.5" customHeight="1">
      <c r="A57" s="12" t="s">
        <v>45</v>
      </c>
      <c r="B57" s="25">
        <v>2727</v>
      </c>
      <c r="C57" s="25">
        <v>2720</v>
      </c>
      <c r="D57" s="25">
        <v>986</v>
      </c>
      <c r="E57" s="25">
        <v>1019</v>
      </c>
      <c r="F57" s="25">
        <v>396</v>
      </c>
      <c r="G57" s="25">
        <v>202</v>
      </c>
      <c r="H57" s="25">
        <v>87</v>
      </c>
      <c r="I57" s="25">
        <v>23</v>
      </c>
      <c r="J57" s="25">
        <v>5</v>
      </c>
      <c r="K57" s="25">
        <v>2</v>
      </c>
      <c r="L57" s="25">
        <v>0</v>
      </c>
      <c r="M57" s="25">
        <v>0</v>
      </c>
      <c r="N57" s="25">
        <v>5644</v>
      </c>
      <c r="O57" s="27">
        <v>2.075</v>
      </c>
      <c r="P57" s="25">
        <v>7</v>
      </c>
      <c r="Q57" s="25">
        <v>101</v>
      </c>
      <c r="R57" s="22"/>
      <c r="AL57" s="24"/>
      <c r="AM57" s="24"/>
    </row>
    <row r="58" spans="1:39" s="23" customFormat="1" ht="13.5" customHeight="1">
      <c r="A58" s="12" t="s">
        <v>46</v>
      </c>
      <c r="B58" s="25">
        <v>6133</v>
      </c>
      <c r="C58" s="25">
        <v>6123</v>
      </c>
      <c r="D58" s="25">
        <v>2385</v>
      </c>
      <c r="E58" s="25">
        <v>2136</v>
      </c>
      <c r="F58" s="25">
        <v>819</v>
      </c>
      <c r="G58" s="25">
        <v>476</v>
      </c>
      <c r="H58" s="25">
        <v>222</v>
      </c>
      <c r="I58" s="25">
        <v>61</v>
      </c>
      <c r="J58" s="25">
        <v>16</v>
      </c>
      <c r="K58" s="25">
        <v>6</v>
      </c>
      <c r="L58" s="25">
        <v>0</v>
      </c>
      <c r="M58" s="25">
        <v>2</v>
      </c>
      <c r="N58" s="25">
        <v>12674</v>
      </c>
      <c r="O58" s="27">
        <v>2.0699003756</v>
      </c>
      <c r="P58" s="25">
        <v>10</v>
      </c>
      <c r="Q58" s="25">
        <v>239</v>
      </c>
      <c r="R58" s="22"/>
      <c r="AL58" s="24"/>
      <c r="AM58" s="24"/>
    </row>
    <row r="59" spans="1:39" ht="13.5" customHeight="1">
      <c r="A59" s="12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7"/>
      <c r="P59" s="25"/>
      <c r="Q59" s="25"/>
      <c r="R59" s="18"/>
      <c r="AL59" s="3"/>
      <c r="AM59" s="3"/>
    </row>
    <row r="60" spans="1:39" s="23" customFormat="1" ht="13.5" customHeight="1">
      <c r="A60" s="19" t="s">
        <v>71</v>
      </c>
      <c r="B60" s="20">
        <f aca="true" t="shared" si="7" ref="B60:N60">SUM(B61:B71)</f>
        <v>29890</v>
      </c>
      <c r="C60" s="20">
        <f t="shared" si="7"/>
        <v>29791</v>
      </c>
      <c r="D60" s="20">
        <f t="shared" si="7"/>
        <v>10956</v>
      </c>
      <c r="E60" s="20">
        <f t="shared" si="7"/>
        <v>10158</v>
      </c>
      <c r="F60" s="20">
        <f t="shared" si="7"/>
        <v>4408</v>
      </c>
      <c r="G60" s="20">
        <f t="shared" si="7"/>
        <v>2418</v>
      </c>
      <c r="H60" s="20">
        <f t="shared" si="7"/>
        <v>1249</v>
      </c>
      <c r="I60" s="20">
        <f t="shared" si="7"/>
        <v>420</v>
      </c>
      <c r="J60" s="20">
        <f t="shared" si="7"/>
        <v>122</v>
      </c>
      <c r="K60" s="20">
        <f t="shared" si="7"/>
        <v>44</v>
      </c>
      <c r="L60" s="20">
        <f t="shared" si="7"/>
        <v>13</v>
      </c>
      <c r="M60" s="20">
        <f t="shared" si="7"/>
        <v>3</v>
      </c>
      <c r="N60" s="20">
        <f t="shared" si="7"/>
        <v>64287</v>
      </c>
      <c r="O60" s="43">
        <f>N60/C60</f>
        <v>2.1579336041086234</v>
      </c>
      <c r="P60" s="20">
        <f>SUM(P61:P71)</f>
        <v>99</v>
      </c>
      <c r="Q60" s="20">
        <f>SUM(Q61:Q71)</f>
        <v>2704</v>
      </c>
      <c r="R60" s="22"/>
      <c r="AL60" s="24"/>
      <c r="AM60" s="24"/>
    </row>
    <row r="61" spans="1:39" ht="13.5" customHeight="1">
      <c r="A61" s="12" t="s">
        <v>47</v>
      </c>
      <c r="B61" s="25">
        <v>709</v>
      </c>
      <c r="C61" s="25">
        <v>708</v>
      </c>
      <c r="D61" s="25">
        <v>252</v>
      </c>
      <c r="E61" s="25">
        <v>271</v>
      </c>
      <c r="F61" s="25">
        <v>105</v>
      </c>
      <c r="G61" s="25">
        <v>45</v>
      </c>
      <c r="H61" s="25">
        <v>22</v>
      </c>
      <c r="I61" s="25">
        <v>9</v>
      </c>
      <c r="J61" s="25">
        <v>2</v>
      </c>
      <c r="K61" s="25">
        <v>2</v>
      </c>
      <c r="L61" s="25">
        <v>0</v>
      </c>
      <c r="M61" s="25">
        <v>0</v>
      </c>
      <c r="N61" s="25">
        <v>1483</v>
      </c>
      <c r="O61" s="27">
        <v>2.0946327684</v>
      </c>
      <c r="P61" s="25">
        <v>1</v>
      </c>
      <c r="Q61" s="25">
        <v>47</v>
      </c>
      <c r="R61" s="18"/>
      <c r="AL61" s="3"/>
      <c r="AM61" s="3"/>
    </row>
    <row r="62" spans="1:39" ht="13.5" customHeight="1">
      <c r="A62" s="12" t="s">
        <v>48</v>
      </c>
      <c r="B62" s="25">
        <v>866</v>
      </c>
      <c r="C62" s="25">
        <v>860</v>
      </c>
      <c r="D62" s="25">
        <v>360</v>
      </c>
      <c r="E62" s="25">
        <v>334</v>
      </c>
      <c r="F62" s="25">
        <v>90</v>
      </c>
      <c r="G62" s="25">
        <v>57</v>
      </c>
      <c r="H62" s="25">
        <v>15</v>
      </c>
      <c r="I62" s="25">
        <v>3</v>
      </c>
      <c r="J62" s="25">
        <v>1</v>
      </c>
      <c r="K62" s="25">
        <v>0</v>
      </c>
      <c r="L62" s="25">
        <v>0</v>
      </c>
      <c r="M62" s="25">
        <v>0</v>
      </c>
      <c r="N62" s="25">
        <v>1626</v>
      </c>
      <c r="O62" s="27">
        <v>1.8906976744</v>
      </c>
      <c r="P62" s="25">
        <v>6</v>
      </c>
      <c r="Q62" s="25">
        <v>96</v>
      </c>
      <c r="R62" s="18"/>
      <c r="AL62" s="3"/>
      <c r="AM62" s="3"/>
    </row>
    <row r="63" spans="1:39" ht="13.5" customHeight="1">
      <c r="A63" s="12" t="s">
        <v>49</v>
      </c>
      <c r="B63" s="25">
        <v>4413</v>
      </c>
      <c r="C63" s="25">
        <v>4396</v>
      </c>
      <c r="D63" s="25">
        <v>1924</v>
      </c>
      <c r="E63" s="25">
        <v>1438</v>
      </c>
      <c r="F63" s="25">
        <v>567</v>
      </c>
      <c r="G63" s="25">
        <v>298</v>
      </c>
      <c r="H63" s="25">
        <v>131</v>
      </c>
      <c r="I63" s="25">
        <v>32</v>
      </c>
      <c r="J63" s="25">
        <v>6</v>
      </c>
      <c r="K63" s="25">
        <v>0</v>
      </c>
      <c r="L63" s="25">
        <v>0</v>
      </c>
      <c r="M63" s="25">
        <v>0</v>
      </c>
      <c r="N63" s="25">
        <v>8582</v>
      </c>
      <c r="O63" s="27">
        <v>1.9522292994</v>
      </c>
      <c r="P63" s="25">
        <v>17</v>
      </c>
      <c r="Q63" s="25">
        <v>460</v>
      </c>
      <c r="R63" s="18"/>
      <c r="AL63" s="3"/>
      <c r="AM63" s="3"/>
    </row>
    <row r="64" spans="1:39" ht="13.5" customHeight="1">
      <c r="A64" s="12" t="s">
        <v>50</v>
      </c>
      <c r="B64" s="25">
        <v>2414</v>
      </c>
      <c r="C64" s="25">
        <v>2406</v>
      </c>
      <c r="D64" s="25">
        <v>785</v>
      </c>
      <c r="E64" s="25">
        <v>809</v>
      </c>
      <c r="F64" s="25">
        <v>404</v>
      </c>
      <c r="G64" s="25">
        <v>236</v>
      </c>
      <c r="H64" s="25">
        <v>128</v>
      </c>
      <c r="I64" s="25">
        <v>31</v>
      </c>
      <c r="J64" s="25">
        <v>8</v>
      </c>
      <c r="K64" s="25">
        <v>5</v>
      </c>
      <c r="L64" s="25">
        <v>0</v>
      </c>
      <c r="M64" s="25">
        <v>0</v>
      </c>
      <c r="N64" s="25">
        <v>5481</v>
      </c>
      <c r="O64" s="27">
        <v>2.2780548628</v>
      </c>
      <c r="P64" s="25">
        <v>8</v>
      </c>
      <c r="Q64" s="25">
        <v>325</v>
      </c>
      <c r="R64" s="18"/>
      <c r="AL64" s="3"/>
      <c r="AM64" s="3"/>
    </row>
    <row r="65" spans="1:39" ht="13.5" customHeight="1">
      <c r="A65" s="12" t="s">
        <v>51</v>
      </c>
      <c r="B65" s="25">
        <v>3363</v>
      </c>
      <c r="C65" s="25">
        <v>3356</v>
      </c>
      <c r="D65" s="25">
        <v>1291</v>
      </c>
      <c r="E65" s="25">
        <v>1188</v>
      </c>
      <c r="F65" s="25">
        <v>475</v>
      </c>
      <c r="G65" s="25">
        <v>217</v>
      </c>
      <c r="H65" s="25">
        <v>129</v>
      </c>
      <c r="I65" s="25">
        <v>41</v>
      </c>
      <c r="J65" s="25">
        <v>10</v>
      </c>
      <c r="K65" s="25">
        <v>5</v>
      </c>
      <c r="L65" s="25">
        <v>0</v>
      </c>
      <c r="M65" s="25">
        <v>0</v>
      </c>
      <c r="N65" s="25">
        <v>6961</v>
      </c>
      <c r="O65" s="27">
        <v>2.0741954708</v>
      </c>
      <c r="P65" s="25">
        <v>7</v>
      </c>
      <c r="Q65" s="25">
        <v>251</v>
      </c>
      <c r="R65" s="18"/>
      <c r="AL65" s="3"/>
      <c r="AM65" s="3"/>
    </row>
    <row r="66" spans="1:39" ht="13.5" customHeight="1">
      <c r="A66" s="12" t="s">
        <v>52</v>
      </c>
      <c r="B66" s="25">
        <v>4960</v>
      </c>
      <c r="C66" s="25">
        <v>4939</v>
      </c>
      <c r="D66" s="25">
        <v>1883</v>
      </c>
      <c r="E66" s="25">
        <v>1620</v>
      </c>
      <c r="F66" s="25">
        <v>715</v>
      </c>
      <c r="G66" s="25">
        <v>393</v>
      </c>
      <c r="H66" s="25">
        <v>224</v>
      </c>
      <c r="I66" s="25">
        <v>73</v>
      </c>
      <c r="J66" s="25">
        <v>21</v>
      </c>
      <c r="K66" s="25">
        <v>7</v>
      </c>
      <c r="L66" s="25">
        <v>2</v>
      </c>
      <c r="M66" s="25">
        <v>1</v>
      </c>
      <c r="N66" s="25">
        <v>10629</v>
      </c>
      <c r="O66" s="27">
        <v>2.1520550719</v>
      </c>
      <c r="P66" s="25">
        <v>21</v>
      </c>
      <c r="Q66" s="25">
        <v>531</v>
      </c>
      <c r="R66" s="18"/>
      <c r="AL66" s="3"/>
      <c r="AM66" s="3"/>
    </row>
    <row r="67" spans="1:39" ht="13.5" customHeight="1">
      <c r="A67" s="12" t="s">
        <v>53</v>
      </c>
      <c r="B67" s="25">
        <v>2623</v>
      </c>
      <c r="C67" s="25">
        <v>2615</v>
      </c>
      <c r="D67" s="25">
        <v>885</v>
      </c>
      <c r="E67" s="25">
        <v>914</v>
      </c>
      <c r="F67" s="25">
        <v>433</v>
      </c>
      <c r="G67" s="25">
        <v>211</v>
      </c>
      <c r="H67" s="25">
        <v>115</v>
      </c>
      <c r="I67" s="25">
        <v>47</v>
      </c>
      <c r="J67" s="25">
        <v>5</v>
      </c>
      <c r="K67" s="25">
        <v>4</v>
      </c>
      <c r="L67" s="25">
        <v>1</v>
      </c>
      <c r="M67" s="25">
        <v>0</v>
      </c>
      <c r="N67" s="25">
        <v>5789</v>
      </c>
      <c r="O67" s="27">
        <v>2.2137667304</v>
      </c>
      <c r="P67" s="25">
        <v>8</v>
      </c>
      <c r="Q67" s="25">
        <v>186</v>
      </c>
      <c r="R67" s="18"/>
      <c r="AL67" s="3"/>
      <c r="AM67" s="3"/>
    </row>
    <row r="68" spans="1:39" ht="13.5" customHeight="1">
      <c r="A68" s="12" t="s">
        <v>54</v>
      </c>
      <c r="B68" s="25">
        <v>2885</v>
      </c>
      <c r="C68" s="25">
        <v>2880</v>
      </c>
      <c r="D68" s="25">
        <v>1047</v>
      </c>
      <c r="E68" s="25">
        <v>1040</v>
      </c>
      <c r="F68" s="25">
        <v>383</v>
      </c>
      <c r="G68" s="25">
        <v>217</v>
      </c>
      <c r="H68" s="25">
        <v>118</v>
      </c>
      <c r="I68" s="25">
        <v>52</v>
      </c>
      <c r="J68" s="25">
        <v>16</v>
      </c>
      <c r="K68" s="25">
        <v>4</v>
      </c>
      <c r="L68" s="25">
        <v>3</v>
      </c>
      <c r="M68" s="25">
        <v>0</v>
      </c>
      <c r="N68" s="25">
        <v>6217</v>
      </c>
      <c r="O68" s="27">
        <v>2.1586805556</v>
      </c>
      <c r="P68" s="25">
        <v>5</v>
      </c>
      <c r="Q68" s="25">
        <v>145</v>
      </c>
      <c r="R68" s="18"/>
      <c r="AL68" s="3"/>
      <c r="AM68" s="3"/>
    </row>
    <row r="69" spans="1:39" ht="13.5" customHeight="1">
      <c r="A69" s="12" t="s">
        <v>55</v>
      </c>
      <c r="B69" s="25">
        <v>2909</v>
      </c>
      <c r="C69" s="25">
        <v>2901</v>
      </c>
      <c r="D69" s="25">
        <v>996</v>
      </c>
      <c r="E69" s="25">
        <v>952</v>
      </c>
      <c r="F69" s="25">
        <v>476</v>
      </c>
      <c r="G69" s="25">
        <v>254</v>
      </c>
      <c r="H69" s="25">
        <v>139</v>
      </c>
      <c r="I69" s="25">
        <v>53</v>
      </c>
      <c r="J69" s="25">
        <v>22</v>
      </c>
      <c r="K69" s="25">
        <v>5</v>
      </c>
      <c r="L69" s="25">
        <v>3</v>
      </c>
      <c r="M69" s="25">
        <v>1</v>
      </c>
      <c r="N69" s="25">
        <v>6589</v>
      </c>
      <c r="O69" s="27">
        <v>2.2712857635</v>
      </c>
      <c r="P69" s="25">
        <v>8</v>
      </c>
      <c r="Q69" s="25">
        <v>194</v>
      </c>
      <c r="R69" s="18"/>
      <c r="AL69" s="3"/>
      <c r="AM69" s="3"/>
    </row>
    <row r="70" spans="1:18" s="23" customFormat="1" ht="13.5" customHeight="1">
      <c r="A70" s="12" t="s">
        <v>56</v>
      </c>
      <c r="B70" s="25">
        <v>2692</v>
      </c>
      <c r="C70" s="25">
        <v>2680</v>
      </c>
      <c r="D70" s="25">
        <v>912</v>
      </c>
      <c r="E70" s="25">
        <v>943</v>
      </c>
      <c r="F70" s="25">
        <v>399</v>
      </c>
      <c r="G70" s="25">
        <v>257</v>
      </c>
      <c r="H70" s="25">
        <v>113</v>
      </c>
      <c r="I70" s="25">
        <v>35</v>
      </c>
      <c r="J70" s="25">
        <v>14</v>
      </c>
      <c r="K70" s="25">
        <v>5</v>
      </c>
      <c r="L70" s="25">
        <v>1</v>
      </c>
      <c r="M70" s="25">
        <v>1</v>
      </c>
      <c r="N70" s="25">
        <v>5955</v>
      </c>
      <c r="O70" s="27">
        <v>2.2220149254</v>
      </c>
      <c r="P70" s="25">
        <v>12</v>
      </c>
      <c r="Q70" s="25">
        <v>258</v>
      </c>
      <c r="R70" s="28"/>
    </row>
    <row r="71" spans="1:18" ht="13.5" customHeight="1">
      <c r="A71" s="12" t="s">
        <v>57</v>
      </c>
      <c r="B71" s="25">
        <v>2056</v>
      </c>
      <c r="C71" s="25">
        <v>2050</v>
      </c>
      <c r="D71" s="25">
        <v>621</v>
      </c>
      <c r="E71" s="25">
        <v>649</v>
      </c>
      <c r="F71" s="25">
        <v>361</v>
      </c>
      <c r="G71" s="25">
        <v>233</v>
      </c>
      <c r="H71" s="25">
        <v>115</v>
      </c>
      <c r="I71" s="25">
        <v>44</v>
      </c>
      <c r="J71" s="25">
        <v>17</v>
      </c>
      <c r="K71" s="25">
        <v>7</v>
      </c>
      <c r="L71" s="25">
        <v>3</v>
      </c>
      <c r="M71" s="25">
        <v>0</v>
      </c>
      <c r="N71" s="25">
        <v>4975</v>
      </c>
      <c r="O71" s="27">
        <v>2.4268292683</v>
      </c>
      <c r="P71" s="25">
        <v>6</v>
      </c>
      <c r="Q71" s="25">
        <v>211</v>
      </c>
      <c r="R71" s="29"/>
    </row>
    <row r="72" spans="1:18" ht="13.5" customHeight="1">
      <c r="A72" s="30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4"/>
      <c r="P72" s="42"/>
      <c r="Q72" s="42"/>
      <c r="R72" s="29"/>
    </row>
    <row r="73" spans="1:18" ht="13.5" customHeight="1">
      <c r="A73" s="3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4"/>
      <c r="P73" s="32"/>
      <c r="Q73" s="32"/>
      <c r="R73" s="29"/>
    </row>
    <row r="74" spans="1:18" ht="13.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7"/>
      <c r="Q74" s="37"/>
      <c r="R74" s="29"/>
    </row>
    <row r="75" spans="1:18" ht="13.5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9"/>
      <c r="P75" s="32"/>
      <c r="Q75" s="32"/>
      <c r="R75" s="29"/>
    </row>
    <row r="76" spans="1:18" s="23" customFormat="1" ht="13.5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9"/>
      <c r="P76" s="32"/>
      <c r="Q76" s="32"/>
      <c r="R76" s="28"/>
    </row>
    <row r="77" spans="1:18" ht="13.5" customHeight="1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4"/>
      <c r="P77" s="32"/>
      <c r="Q77" s="32"/>
      <c r="R77" s="29"/>
    </row>
    <row r="78" spans="1:18" ht="13.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9"/>
      <c r="P78" s="32"/>
      <c r="Q78" s="32"/>
      <c r="R78" s="29"/>
    </row>
    <row r="79" spans="1:18" s="23" customFormat="1" ht="13.5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9"/>
      <c r="P79" s="32"/>
      <c r="Q79" s="32"/>
      <c r="R79" s="28"/>
    </row>
    <row r="80" spans="1:18" s="23" customFormat="1" ht="13.5" customHeight="1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9"/>
      <c r="P80" s="32"/>
      <c r="Q80" s="32"/>
      <c r="R80" s="28"/>
    </row>
    <row r="81" spans="1:18" ht="13.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7"/>
      <c r="Q81" s="37"/>
      <c r="R81" s="29"/>
    </row>
    <row r="82" spans="1:18" ht="13.5" customHeight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4"/>
      <c r="P82" s="32"/>
      <c r="Q82" s="32"/>
      <c r="R82" s="29"/>
    </row>
    <row r="83" spans="1:18" ht="13.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4"/>
      <c r="P83" s="32"/>
      <c r="Q83" s="32"/>
      <c r="R83" s="29"/>
    </row>
    <row r="84" spans="1:18" ht="13.5" customHeight="1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4"/>
      <c r="P84" s="32"/>
      <c r="Q84" s="32"/>
      <c r="R84" s="29"/>
    </row>
    <row r="85" spans="1:18" ht="13.5" customHeight="1">
      <c r="A85" s="31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1"/>
      <c r="P85" s="32"/>
      <c r="Q85" s="32"/>
      <c r="R85" s="29"/>
    </row>
    <row r="86" spans="1:18" ht="13.5" customHeight="1">
      <c r="A86" s="31"/>
      <c r="B86" s="32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1"/>
      <c r="P86" s="32"/>
      <c r="Q86" s="32"/>
      <c r="R86" s="29"/>
    </row>
    <row r="87" spans="1:18" ht="13.5" customHeight="1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2"/>
      <c r="Q87" s="32"/>
      <c r="R87" s="29"/>
    </row>
    <row r="88" spans="1:18" ht="13.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4"/>
      <c r="P88" s="32"/>
      <c r="Q88" s="32"/>
      <c r="R88" s="29"/>
    </row>
    <row r="89" spans="1:18" ht="13.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7"/>
      <c r="Q89" s="37"/>
      <c r="R89" s="29"/>
    </row>
    <row r="90" spans="1:18" ht="13.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4"/>
      <c r="P90" s="32"/>
      <c r="Q90" s="32"/>
      <c r="R90" s="29"/>
    </row>
    <row r="91" spans="1:18" ht="13.5" customHeight="1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9"/>
      <c r="P91" s="32"/>
      <c r="Q91" s="32"/>
      <c r="R91" s="29"/>
    </row>
    <row r="92" spans="1:18" s="23" customFormat="1" ht="13.5" customHeight="1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9"/>
      <c r="P92" s="32"/>
      <c r="Q92" s="32"/>
      <c r="R92" s="28"/>
    </row>
    <row r="93" spans="1:18" ht="13.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4"/>
      <c r="P93" s="32"/>
      <c r="Q93" s="32"/>
      <c r="R93" s="29"/>
    </row>
    <row r="94" spans="1:18" ht="13.5" customHeight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4"/>
      <c r="P94" s="32"/>
      <c r="Q94" s="32"/>
      <c r="R94" s="29"/>
    </row>
    <row r="95" spans="1:18" ht="13.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7"/>
      <c r="Q95" s="37"/>
      <c r="R95" s="29"/>
    </row>
    <row r="96" spans="1:18" ht="13.5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4"/>
      <c r="P96" s="32"/>
      <c r="Q96" s="32"/>
      <c r="R96" s="29"/>
    </row>
    <row r="97" spans="1:18" ht="13.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4"/>
      <c r="P97" s="32"/>
      <c r="Q97" s="32"/>
      <c r="R97" s="29"/>
    </row>
    <row r="98" spans="1:18" ht="13.5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4"/>
      <c r="P98" s="32"/>
      <c r="Q98" s="32"/>
      <c r="R98" s="29"/>
    </row>
    <row r="99" spans="1:18" ht="13.5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4"/>
      <c r="P99" s="32"/>
      <c r="Q99" s="32"/>
      <c r="R99" s="29"/>
    </row>
    <row r="100" spans="1:18" ht="13.5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4"/>
      <c r="P100" s="32"/>
      <c r="Q100" s="32"/>
      <c r="R100" s="29"/>
    </row>
    <row r="101" spans="1:18" ht="13.5" customHeight="1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9"/>
      <c r="P101" s="32"/>
      <c r="Q101" s="32"/>
      <c r="R101" s="29"/>
    </row>
    <row r="102" spans="1:18" s="23" customFormat="1" ht="13.5" customHeight="1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9"/>
      <c r="P102" s="32"/>
      <c r="Q102" s="32"/>
      <c r="R102" s="28"/>
    </row>
    <row r="103" spans="1:18" ht="13.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4"/>
      <c r="P103" s="32"/>
      <c r="Q103" s="32"/>
      <c r="R103" s="29"/>
    </row>
    <row r="104" spans="1:18" ht="13.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4"/>
      <c r="P104" s="32"/>
      <c r="Q104" s="32"/>
      <c r="R104" s="29"/>
    </row>
  </sheetData>
  <sheetProtection/>
  <mergeCells count="3">
    <mergeCell ref="P3:Q3"/>
    <mergeCell ref="C3:O3"/>
    <mergeCell ref="C4:O4"/>
  </mergeCells>
  <printOptions horizontalCentered="1"/>
  <pageMargins left="0.3937007874015748" right="0.1968503937007874" top="0.7874015748031497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Owner</cp:lastModifiedBy>
  <cp:lastPrinted>2011-12-14T01:59:30Z</cp:lastPrinted>
  <dcterms:created xsi:type="dcterms:W3CDTF">2011-11-24T04:21:09Z</dcterms:created>
  <dcterms:modified xsi:type="dcterms:W3CDTF">2016-11-26T16:21:30Z</dcterms:modified>
  <cp:category/>
  <cp:version/>
  <cp:contentType/>
  <cp:contentStatus/>
</cp:coreProperties>
</file>