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tabRatio="642" firstSheet="4" activeTab="8"/>
  </bookViews>
  <sheets>
    <sheet name="５人（TL～H）" sheetId="1" r:id="rId1"/>
    <sheet name="５人（I～N）" sheetId="2" r:id="rId2"/>
    <sheet name="５人（O～R）" sheetId="3" r:id="rId3"/>
    <sheet name="３０人（TL～Ｈ ）" sheetId="4" r:id="rId4"/>
    <sheet name="３０人（I～N）" sheetId="5" r:id="rId5"/>
    <sheet name="３０人（O～R）" sheetId="6" r:id="rId6"/>
    <sheet name="13表" sheetId="7" r:id="rId7"/>
    <sheet name="１４表（TL.E）" sheetId="8" r:id="rId8"/>
    <sheet name="１４表（I.,P）" sheetId="9" r:id="rId9"/>
    <sheet name="１５表（TL.E）" sheetId="10" r:id="rId10"/>
    <sheet name="１５表（I,P）" sheetId="11" r:id="rId11"/>
  </sheets>
  <definedNames>
    <definedName name="_xlnm.Print_Area" localSheetId="6">'13表'!$A$1:$AH$51</definedName>
    <definedName name="_xlnm.Print_Area" localSheetId="8">'１４表（I.,P）'!$A$1:$V$49</definedName>
    <definedName name="_xlnm.Print_Area" localSheetId="7">'１４表（TL.E）'!$A$1:$V$49</definedName>
    <definedName name="_xlnm.Print_Area" localSheetId="10">'１５表（I,P）'!$A$1:$R$49</definedName>
    <definedName name="_xlnm.Print_Area" localSheetId="9">'１５表（TL.E）'!$A$1:$R$49</definedName>
    <definedName name="_xlnm.Print_Area" localSheetId="4">'３０人（I～N）'!$A$1:$T$73</definedName>
    <definedName name="_xlnm.Print_Area" localSheetId="5">'３０人（O～R）'!$A$1:$T$73</definedName>
    <definedName name="_xlnm.Print_Area" localSheetId="3">'３０人（TL～Ｈ ）'!$A$1:$T$73</definedName>
    <definedName name="_xlnm.Print_Area" localSheetId="1">'５人（I～N）'!$A$1:$T$73</definedName>
    <definedName name="_xlnm.Print_Area" localSheetId="2">'５人（O～R）'!$A$1:$T$73</definedName>
    <definedName name="_xlnm.Print_Area" localSheetId="0">'５人（TL～H）'!$A$1:$T$73</definedName>
  </definedNames>
  <calcPr fullCalcOnLoad="1"/>
</workbook>
</file>

<file path=xl/sharedStrings.xml><?xml version="1.0" encoding="utf-8"?>
<sst xmlns="http://schemas.openxmlformats.org/spreadsheetml/2006/main" count="2751" uniqueCount="114">
  <si>
    <t>（事業所規模５人以上）</t>
  </si>
  <si>
    <t>区　分</t>
  </si>
  <si>
    <t>ＴＬ　調査産業計</t>
  </si>
  <si>
    <t>計</t>
  </si>
  <si>
    <t>男</t>
  </si>
  <si>
    <t>女</t>
  </si>
  <si>
    <t>常　　用</t>
  </si>
  <si>
    <t>ﾊﾟｰﾄﾀｲﾑ</t>
  </si>
  <si>
    <t>労 働 者</t>
  </si>
  <si>
    <t>年　月</t>
  </si>
  <si>
    <t>労働者数</t>
  </si>
  <si>
    <t>比　  率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</si>
  <si>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</si>
  <si>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</si>
  <si>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</si>
  <si>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</si>
  <si>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</si>
  <si>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</si>
  <si>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</si>
  <si>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</si>
  <si>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</si>
  <si>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</si>
  <si>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</si>
  <si>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Ｏ　教育，学習支援業</t>
  </si>
  <si>
    <t>（単位：人，％）</t>
  </si>
  <si>
    <t>21年平均</t>
  </si>
  <si>
    <t>（事業所規模３０人以上）</t>
  </si>
  <si>
    <t>（単位：人，％）</t>
  </si>
  <si>
    <t>（事業所規模３０人以上）</t>
  </si>
  <si>
    <t>（単位：人，％）</t>
  </si>
  <si>
    <t>（単位：％）</t>
  </si>
  <si>
    <t>（事業所規模３０人以上）</t>
  </si>
  <si>
    <t>入職率</t>
  </si>
  <si>
    <t>離職率</t>
  </si>
  <si>
    <t>Ｏ 教育，学習支援業</t>
  </si>
  <si>
    <t>第１３表　　産業別労働異動率（１／２）</t>
  </si>
  <si>
    <t>第１３表　　産業別労働異動率（２／２）</t>
  </si>
  <si>
    <t>ＴＬ調査産業計</t>
  </si>
  <si>
    <t>一　般　労　働　者</t>
  </si>
  <si>
    <t>パートタイム労働者</t>
  </si>
  <si>
    <t>現金給与</t>
  </si>
  <si>
    <t>定期給与</t>
  </si>
  <si>
    <t>所 定 内</t>
  </si>
  <si>
    <t>超過労働</t>
  </si>
  <si>
    <t>特別給与</t>
  </si>
  <si>
    <t>総　　額</t>
  </si>
  <si>
    <t>給　  与</t>
  </si>
  <si>
    <t>給　　与</t>
  </si>
  <si>
    <t>第１４表　　産業，就業形態別１人平均月間現金給与額（１／４）</t>
  </si>
  <si>
    <t>第１４表　　産業，就業形態別１人平均月間現金給与額（２／４）</t>
  </si>
  <si>
    <t>（単位：円）</t>
  </si>
  <si>
    <t>第１４表　　産業，就業形態別１人平均月間現金給与額（３／４）</t>
  </si>
  <si>
    <t>第１４表　　産業，就業形態別１人平均月間現金給与額（４／４）</t>
  </si>
  <si>
    <t>所 定 内</t>
  </si>
  <si>
    <t>（単位：日，時間）</t>
  </si>
  <si>
    <t>総　　実</t>
  </si>
  <si>
    <t>所 定 外</t>
  </si>
  <si>
    <t>出勤日数</t>
  </si>
  <si>
    <t>労働時間</t>
  </si>
  <si>
    <t>第１５表　　産業，就業形態別１人平均月間出勤日数と労働時間数（１／４）</t>
  </si>
  <si>
    <t>第１５表　　産業，就業形態別１人平均月間出勤日数と労働時間数（２／４）</t>
  </si>
  <si>
    <t>第１５表　　産業，就業形態別１人平均月間出勤日数と労働時間数（３／４）</t>
  </si>
  <si>
    <t>第１５表　　産業，就業形態別１人平均月間出勤日数と労働時間数（４／４）</t>
  </si>
  <si>
    <t>18年平均</t>
  </si>
  <si>
    <t>19年平均</t>
  </si>
  <si>
    <t>20年平均</t>
  </si>
  <si>
    <t>22年平均</t>
  </si>
  <si>
    <t>22年１月</t>
  </si>
  <si>
    <t>21年平均</t>
  </si>
  <si>
    <t>22年平均</t>
  </si>
  <si>
    <t>Ｄ　建　設　業</t>
  </si>
  <si>
    <t>Ｅ　製　造　業</t>
  </si>
  <si>
    <t>Ｆ　電気・ガス・熱供給・水道業</t>
  </si>
  <si>
    <t>Ｇ　情報通信業</t>
  </si>
  <si>
    <t>Ｈ　運輸業，郵便業</t>
  </si>
  <si>
    <t>Ｋ　不動産業，物品賃貸業</t>
  </si>
  <si>
    <t>-</t>
  </si>
  <si>
    <t>Ｌ　学術研究，専門・技術サービス</t>
  </si>
  <si>
    <t>Ｍ　宿泊業，飲食サービス業</t>
  </si>
  <si>
    <t>Ｎ　生活関連サービス業，娯楽業</t>
  </si>
  <si>
    <t>-</t>
  </si>
  <si>
    <t>Ｐ　医療，福祉</t>
  </si>
  <si>
    <t>Ｒ　サービス業(他に分類されないもの)</t>
  </si>
  <si>
    <t>第１２表　　産業，男女別常用労働者数（５／１２）</t>
  </si>
  <si>
    <t>第１２表　　産業，男女別常用労働者数（６／１２）</t>
  </si>
  <si>
    <t>第１２表　　産業，男女別常用労働者数（３／１２）</t>
  </si>
  <si>
    <t>第１２表　　産業，男女別常用労働者数（４／１２）</t>
  </si>
  <si>
    <t>第１２表　　産業，男女別常用労働者数（１／１２）</t>
  </si>
  <si>
    <t>第１２表　　産業，男女別常用労働者数（２／１２）</t>
  </si>
  <si>
    <t>第１２表　　産業，男女別常用労働者数（７／１２）</t>
  </si>
  <si>
    <t>第１２表　　産業，男女別常用労働者数（８／１２）</t>
  </si>
  <si>
    <t>第１２表　　産業，男女別常用労働者数（１１／１２）</t>
  </si>
  <si>
    <t>第１２表　　産業，男女別常用労働者数（１２／１２）</t>
  </si>
  <si>
    <t>Ｄ 建設業</t>
  </si>
  <si>
    <t>Ｅ 製造業</t>
  </si>
  <si>
    <t>Ｆ 電気･ガス･熱供給･水道業</t>
  </si>
  <si>
    <t>Ｇ 情報通信業</t>
  </si>
  <si>
    <t>Ｈ 運輸業，郵便業</t>
  </si>
  <si>
    <t>Ｋ 不動産業，物品賃貸業</t>
  </si>
  <si>
    <t>Ｌ　学術研究，専門・技術サービス業</t>
  </si>
  <si>
    <t>Ｍ 宿泊業，飲食サービス業</t>
  </si>
  <si>
    <t>Ｎ 生活関連サービス業，娯楽業</t>
  </si>
  <si>
    <t>Ｐ 医療，福祉</t>
  </si>
  <si>
    <t>Ｑ 複合サービス事業</t>
  </si>
  <si>
    <t>-</t>
  </si>
  <si>
    <t>　　２月</t>
  </si>
  <si>
    <t>Ｑ　複合サービス事業</t>
  </si>
  <si>
    <t>第１２表　　産業，男女別常用労働者数（９／１２）</t>
  </si>
  <si>
    <t>第１２表　　産業，男女別常用労働者数（１０／１２）</t>
  </si>
  <si>
    <t>Ｉ　卸売業・小売業</t>
  </si>
  <si>
    <t>Ｊ　金融業・保険業</t>
  </si>
  <si>
    <t>Ｉ 卸売業･
小売業</t>
  </si>
  <si>
    <t>Ｊ 金融業･
保険業</t>
  </si>
  <si>
    <t>Ｒサービス業
(他に分類されないもの）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</si>
</sst>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[Red]#,##0"/>
    <numFmt numFmtId="179" formatCode="0.0;[Red]0.0"/>
    <numFmt numFmtId="180" formatCode="#,##0.0;[Red]#,##0.0"/>
    <numFmt numFmtId="181" formatCode="0.0;&quot;△ &quot;0.0"/>
    <numFmt numFmtId="182" formatCode="0.0_);[Red]\(0.0\)"/>
    <numFmt numFmtId="183" formatCode="0;[Red]0"/>
    <numFmt numFmtId="184" formatCode="[&lt;=999]000;[&lt;=99999]000\-00;000\-0000"/>
    <numFmt numFmtId="185" formatCode="0.00_ "/>
    <numFmt numFmtId="186" formatCode="0_ "/>
    <numFmt numFmtId="187" formatCode="#,##0.0_ "/>
    <numFmt numFmtId="188" formatCode="#,##0.0_);[Red]\(#,##0.0\)"/>
    <numFmt numFmtId="189" formatCode="0.0000_ "/>
    <numFmt numFmtId="190" formatCode="0.000_ "/>
    <numFmt numFmtId="191" formatCode="0;&quot;△ &quot;0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5" fillId="0" borderId="3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1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81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9" fontId="7" fillId="0" borderId="6" xfId="0" applyNumberFormat="1" applyFont="1" applyBorder="1" applyAlignment="1">
      <alignment horizontal="centerContinuous" vertical="center"/>
    </xf>
    <xf numFmtId="179" fontId="7" fillId="0" borderId="3" xfId="0" applyNumberFormat="1" applyFont="1" applyBorder="1" applyAlignment="1">
      <alignment horizontal="centerContinuous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7" fillId="0" borderId="7" xfId="0" applyNumberFormat="1" applyFont="1" applyBorder="1" applyAlignment="1">
      <alignment horizontal="centerContinuous" vertical="center"/>
    </xf>
    <xf numFmtId="178" fontId="5" fillId="0" borderId="0" xfId="0" applyNumberFormat="1" applyFont="1" applyFill="1" applyBorder="1" applyAlignment="1">
      <alignment vertical="center"/>
    </xf>
    <xf numFmtId="179" fontId="8" fillId="0" borderId="0" xfId="0" applyNumberFormat="1" applyFont="1" applyAlignment="1">
      <alignment horizontal="right"/>
    </xf>
    <xf numFmtId="179" fontId="5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7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79" fontId="5" fillId="0" borderId="1" xfId="0" applyNumberFormat="1" applyFont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5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5" fillId="0" borderId="1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78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590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19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48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5905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197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56197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5905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197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5619750"/>
          <a:ext cx="86677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143875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8"/>
        <xdr:cNvSpPr>
          <a:spLocks/>
        </xdr:cNvSpPr>
      </xdr:nvSpPr>
      <xdr:spPr>
        <a:xfrm>
          <a:off x="8143875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590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19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48550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600075"/>
          <a:ext cx="771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524875" y="590550"/>
          <a:ext cx="72390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524875" y="5562600"/>
          <a:ext cx="72390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248650" y="59055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0070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248650" y="560070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248650" y="59055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0070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248650" y="5600700"/>
          <a:ext cx="7239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workbookViewId="0" topLeftCell="H37">
      <selection activeCell="Q61" sqref="Q61"/>
    </sheetView>
  </sheetViews>
  <sheetFormatPr defaultColWidth="8.796875" defaultRowHeight="14.25"/>
  <cols>
    <col min="1" max="1" width="8.09765625" style="8" customWidth="1"/>
    <col min="2" max="3" width="8.59765625" style="8" customWidth="1"/>
    <col min="4" max="4" width="8.59765625" style="31" customWidth="1"/>
    <col min="5" max="9" width="8.59765625" style="8" customWidth="1"/>
    <col min="10" max="10" width="8.59765625" style="31" customWidth="1"/>
    <col min="11" max="11" width="8.09765625" style="8" customWidth="1"/>
    <col min="12" max="20" width="8.59765625" style="8" customWidth="1"/>
    <col min="21" max="16384" width="9" style="8" customWidth="1"/>
  </cols>
  <sheetData>
    <row r="1" spans="1:11" ht="16.5" customHeight="1">
      <c r="A1" s="1" t="s">
        <v>87</v>
      </c>
      <c r="K1" s="1" t="s">
        <v>88</v>
      </c>
    </row>
    <row r="2" ht="13.5" customHeight="1"/>
    <row r="3" spans="1:20" ht="16.5" customHeight="1">
      <c r="A3" s="9" t="s">
        <v>0</v>
      </c>
      <c r="J3" s="40" t="s">
        <v>24</v>
      </c>
      <c r="K3" s="9" t="s">
        <v>0</v>
      </c>
      <c r="T3" s="40" t="s">
        <v>24</v>
      </c>
    </row>
    <row r="4" spans="1:20" s="15" customFormat="1" ht="11.25" customHeight="1">
      <c r="A4" s="12" t="s">
        <v>1</v>
      </c>
      <c r="B4" s="13" t="s">
        <v>2</v>
      </c>
      <c r="C4" s="13"/>
      <c r="D4" s="32"/>
      <c r="E4" s="13"/>
      <c r="F4" s="13"/>
      <c r="G4" s="13"/>
      <c r="H4" s="13"/>
      <c r="I4" s="13"/>
      <c r="J4" s="38"/>
      <c r="K4" s="12" t="s">
        <v>1</v>
      </c>
      <c r="L4" s="13" t="s">
        <v>72</v>
      </c>
      <c r="M4" s="13"/>
      <c r="N4" s="13"/>
      <c r="O4" s="13"/>
      <c r="P4" s="13"/>
      <c r="Q4" s="13"/>
      <c r="R4" s="13"/>
      <c r="S4" s="13"/>
      <c r="T4" s="14"/>
    </row>
    <row r="5" spans="1:20" s="15" customFormat="1" ht="11.25" customHeight="1">
      <c r="A5" s="16"/>
      <c r="B5" s="17" t="s">
        <v>3</v>
      </c>
      <c r="C5" s="17"/>
      <c r="D5" s="33"/>
      <c r="E5" s="17" t="s">
        <v>4</v>
      </c>
      <c r="F5" s="17"/>
      <c r="G5" s="18"/>
      <c r="H5" s="17" t="s">
        <v>5</v>
      </c>
      <c r="I5" s="17"/>
      <c r="J5" s="33"/>
      <c r="K5" s="16"/>
      <c r="L5" s="17" t="s">
        <v>3</v>
      </c>
      <c r="M5" s="17"/>
      <c r="N5" s="18"/>
      <c r="O5" s="17" t="s">
        <v>4</v>
      </c>
      <c r="P5" s="17"/>
      <c r="Q5" s="18"/>
      <c r="R5" s="17" t="s">
        <v>5</v>
      </c>
      <c r="S5" s="17"/>
      <c r="T5" s="18"/>
    </row>
    <row r="6" spans="1:20" s="15" customFormat="1" ht="11.25" customHeight="1">
      <c r="A6" s="16"/>
      <c r="B6" s="19" t="s">
        <v>6</v>
      </c>
      <c r="C6" s="19" t="s">
        <v>7</v>
      </c>
      <c r="D6" s="34" t="s">
        <v>7</v>
      </c>
      <c r="E6" s="19" t="s">
        <v>6</v>
      </c>
      <c r="F6" s="19" t="s">
        <v>7</v>
      </c>
      <c r="G6" s="19" t="s">
        <v>7</v>
      </c>
      <c r="H6" s="19" t="s">
        <v>6</v>
      </c>
      <c r="I6" s="19" t="s">
        <v>7</v>
      </c>
      <c r="J6" s="34" t="s">
        <v>7</v>
      </c>
      <c r="K6" s="16"/>
      <c r="L6" s="19" t="s">
        <v>6</v>
      </c>
      <c r="M6" s="19" t="s">
        <v>7</v>
      </c>
      <c r="N6" s="19" t="s">
        <v>7</v>
      </c>
      <c r="O6" s="19" t="s">
        <v>6</v>
      </c>
      <c r="P6" s="19" t="s">
        <v>7</v>
      </c>
      <c r="Q6" s="19" t="s">
        <v>7</v>
      </c>
      <c r="R6" s="19" t="s">
        <v>6</v>
      </c>
      <c r="S6" s="19" t="s">
        <v>7</v>
      </c>
      <c r="T6" s="19" t="s">
        <v>7</v>
      </c>
    </row>
    <row r="7" spans="1:20" s="15" customFormat="1" ht="11.25" customHeight="1">
      <c r="A7" s="16"/>
      <c r="B7" s="19"/>
      <c r="C7" s="19"/>
      <c r="D7" s="34" t="s">
        <v>8</v>
      </c>
      <c r="E7" s="19"/>
      <c r="F7" s="19"/>
      <c r="G7" s="19" t="s">
        <v>8</v>
      </c>
      <c r="H7" s="19"/>
      <c r="I7" s="19"/>
      <c r="J7" s="34" t="s">
        <v>8</v>
      </c>
      <c r="K7" s="16"/>
      <c r="L7" s="19"/>
      <c r="M7" s="19"/>
      <c r="N7" s="19" t="s">
        <v>8</v>
      </c>
      <c r="O7" s="19"/>
      <c r="P7" s="19"/>
      <c r="Q7" s="19" t="s">
        <v>8</v>
      </c>
      <c r="R7" s="19"/>
      <c r="S7" s="19"/>
      <c r="T7" s="19" t="s">
        <v>8</v>
      </c>
    </row>
    <row r="8" spans="1:20" s="15" customFormat="1" ht="11.25" customHeight="1">
      <c r="A8" s="20" t="s">
        <v>9</v>
      </c>
      <c r="B8" s="21" t="s">
        <v>10</v>
      </c>
      <c r="C8" s="21" t="s">
        <v>10</v>
      </c>
      <c r="D8" s="35" t="s">
        <v>11</v>
      </c>
      <c r="E8" s="21" t="s">
        <v>10</v>
      </c>
      <c r="F8" s="21" t="s">
        <v>10</v>
      </c>
      <c r="G8" s="21" t="s">
        <v>11</v>
      </c>
      <c r="H8" s="21" t="s">
        <v>10</v>
      </c>
      <c r="I8" s="21" t="s">
        <v>10</v>
      </c>
      <c r="J8" s="35" t="s">
        <v>11</v>
      </c>
      <c r="K8" s="20" t="s">
        <v>9</v>
      </c>
      <c r="L8" s="21" t="s">
        <v>10</v>
      </c>
      <c r="M8" s="21" t="s">
        <v>10</v>
      </c>
      <c r="N8" s="21" t="s">
        <v>11</v>
      </c>
      <c r="O8" s="21" t="s">
        <v>10</v>
      </c>
      <c r="P8" s="21" t="s">
        <v>10</v>
      </c>
      <c r="Q8" s="21" t="s">
        <v>11</v>
      </c>
      <c r="R8" s="21" t="s">
        <v>10</v>
      </c>
      <c r="S8" s="21" t="s">
        <v>10</v>
      </c>
      <c r="T8" s="21" t="s">
        <v>11</v>
      </c>
    </row>
    <row r="9" spans="1:20" ht="11.25" customHeight="1">
      <c r="A9" s="22" t="s">
        <v>63</v>
      </c>
      <c r="B9" s="7">
        <v>498658</v>
      </c>
      <c r="C9" s="7">
        <v>117102</v>
      </c>
      <c r="D9" s="36">
        <v>23.5</v>
      </c>
      <c r="E9" s="7">
        <v>270190</v>
      </c>
      <c r="F9" s="7">
        <v>32428</v>
      </c>
      <c r="G9" s="26">
        <v>12</v>
      </c>
      <c r="H9" s="7">
        <v>228468</v>
      </c>
      <c r="I9" s="7">
        <v>84674</v>
      </c>
      <c r="J9" s="36">
        <v>37.1</v>
      </c>
      <c r="K9" s="22" t="s">
        <v>63</v>
      </c>
      <c r="L9" s="3">
        <v>2798</v>
      </c>
      <c r="M9" s="3">
        <v>29</v>
      </c>
      <c r="N9" s="6">
        <v>1.1</v>
      </c>
      <c r="O9" s="3">
        <v>2559</v>
      </c>
      <c r="P9" s="3">
        <v>11</v>
      </c>
      <c r="Q9" s="6">
        <v>0.4</v>
      </c>
      <c r="R9" s="3">
        <v>239</v>
      </c>
      <c r="S9" s="3">
        <v>18</v>
      </c>
      <c r="T9" s="6">
        <v>7.7</v>
      </c>
    </row>
    <row r="10" spans="1:20" ht="11.25" customHeight="1">
      <c r="A10" s="22" t="s">
        <v>64</v>
      </c>
      <c r="B10" s="7">
        <v>499548</v>
      </c>
      <c r="C10" s="7">
        <v>130883</v>
      </c>
      <c r="D10" s="36">
        <v>26.2</v>
      </c>
      <c r="E10" s="7">
        <v>267968</v>
      </c>
      <c r="F10" s="7">
        <v>33262</v>
      </c>
      <c r="G10" s="2">
        <v>12.4</v>
      </c>
      <c r="H10" s="7">
        <v>231580</v>
      </c>
      <c r="I10" s="7">
        <v>97621</v>
      </c>
      <c r="J10" s="36">
        <v>42.2</v>
      </c>
      <c r="K10" s="22" t="s">
        <v>64</v>
      </c>
      <c r="L10" s="3">
        <v>2304</v>
      </c>
      <c r="M10" s="3">
        <v>18</v>
      </c>
      <c r="N10" s="6">
        <v>0.8</v>
      </c>
      <c r="O10" s="3">
        <v>2122</v>
      </c>
      <c r="P10" s="3">
        <v>9</v>
      </c>
      <c r="Q10" s="6">
        <v>0.4</v>
      </c>
      <c r="R10" s="3">
        <v>182</v>
      </c>
      <c r="S10" s="3">
        <v>9</v>
      </c>
      <c r="T10" s="6">
        <v>4.8</v>
      </c>
    </row>
    <row r="11" spans="1:20" ht="11.25" customHeight="1">
      <c r="A11" s="22" t="s">
        <v>65</v>
      </c>
      <c r="B11" s="7">
        <v>496997</v>
      </c>
      <c r="C11" s="7">
        <v>140140</v>
      </c>
      <c r="D11" s="36">
        <v>28.2</v>
      </c>
      <c r="E11" s="7">
        <v>262037</v>
      </c>
      <c r="F11" s="7">
        <v>34365</v>
      </c>
      <c r="G11" s="2">
        <v>13.1</v>
      </c>
      <c r="H11" s="7">
        <v>234960</v>
      </c>
      <c r="I11" s="7">
        <v>105775</v>
      </c>
      <c r="J11" s="36">
        <v>45</v>
      </c>
      <c r="K11" s="22" t="s">
        <v>65</v>
      </c>
      <c r="L11" s="3">
        <v>3050</v>
      </c>
      <c r="M11" s="3">
        <v>34</v>
      </c>
      <c r="N11" s="6">
        <v>1.2</v>
      </c>
      <c r="O11" s="3">
        <v>2863</v>
      </c>
      <c r="P11" s="3">
        <v>21</v>
      </c>
      <c r="Q11" s="6">
        <v>0.8</v>
      </c>
      <c r="R11" s="3">
        <v>187</v>
      </c>
      <c r="S11" s="3">
        <v>13</v>
      </c>
      <c r="T11" s="6">
        <v>5.9</v>
      </c>
    </row>
    <row r="12" spans="1:20" ht="11.25" customHeight="1">
      <c r="A12" s="22" t="s">
        <v>25</v>
      </c>
      <c r="B12" s="27">
        <v>480674.8</v>
      </c>
      <c r="C12" s="27">
        <v>131451.6</v>
      </c>
      <c r="D12" s="4">
        <v>27.347304248111197</v>
      </c>
      <c r="E12" s="27">
        <v>250026</v>
      </c>
      <c r="F12" s="27">
        <v>35238.3</v>
      </c>
      <c r="G12" s="28">
        <v>14.1</v>
      </c>
      <c r="H12" s="27">
        <v>230648.8</v>
      </c>
      <c r="I12" s="27">
        <v>96214.3</v>
      </c>
      <c r="J12" s="4">
        <v>41.71463280970896</v>
      </c>
      <c r="K12" s="22" t="s">
        <v>25</v>
      </c>
      <c r="L12" s="3">
        <v>2952.6</v>
      </c>
      <c r="M12" s="3">
        <v>221.2</v>
      </c>
      <c r="N12" s="6">
        <v>7.491702228544332</v>
      </c>
      <c r="O12" s="3">
        <v>2608.3</v>
      </c>
      <c r="P12" s="3">
        <v>151.9</v>
      </c>
      <c r="Q12" s="6">
        <v>5.823716597017214</v>
      </c>
      <c r="R12" s="3">
        <v>346.3</v>
      </c>
      <c r="S12" s="3">
        <v>69.3</v>
      </c>
      <c r="T12" s="6">
        <v>19.911550678602364</v>
      </c>
    </row>
    <row r="13" spans="1:20" ht="11.25" customHeight="1">
      <c r="A13" s="22" t="s">
        <v>66</v>
      </c>
      <c r="B13" s="3">
        <f>E13+H13</f>
        <v>471143</v>
      </c>
      <c r="C13" s="3">
        <f>F13+I13</f>
        <v>134332</v>
      </c>
      <c r="D13" s="4">
        <f>C13/B13*100</f>
        <v>28.511937989103096</v>
      </c>
      <c r="E13" s="3">
        <v>248821</v>
      </c>
      <c r="F13" s="3">
        <v>36532</v>
      </c>
      <c r="G13" s="4">
        <f>F13/E13*100</f>
        <v>14.682040503012207</v>
      </c>
      <c r="H13" s="3">
        <v>222322</v>
      </c>
      <c r="I13" s="3">
        <v>97800</v>
      </c>
      <c r="J13" s="4">
        <f>I13/H13*100</f>
        <v>43.990248378478064</v>
      </c>
      <c r="K13" s="22" t="s">
        <v>66</v>
      </c>
      <c r="L13" s="3">
        <v>2821</v>
      </c>
      <c r="M13" s="3">
        <v>142</v>
      </c>
      <c r="N13" s="4">
        <f>M13/L13*100</f>
        <v>5.033676001417937</v>
      </c>
      <c r="O13" s="3">
        <v>2510</v>
      </c>
      <c r="P13" s="3">
        <v>110</v>
      </c>
      <c r="Q13" s="4">
        <f>P13/O13*100</f>
        <v>4.382470119521913</v>
      </c>
      <c r="R13" s="3">
        <v>313</v>
      </c>
      <c r="S13" s="3">
        <v>32</v>
      </c>
      <c r="T13" s="4">
        <v>9.4</v>
      </c>
    </row>
    <row r="14" spans="1:20" ht="11.25" customHeight="1">
      <c r="A14" s="43" t="s">
        <v>67</v>
      </c>
      <c r="B14" s="44">
        <f aca="true" t="shared" si="0" ref="B14:B25">E14+H14</f>
        <v>471562</v>
      </c>
      <c r="C14" s="44">
        <f aca="true" t="shared" si="1" ref="C14:C25">F14+I14</f>
        <v>122910</v>
      </c>
      <c r="D14" s="45">
        <f aca="true" t="shared" si="2" ref="D14:D25">C14/B14*100</f>
        <v>26.06444115513973</v>
      </c>
      <c r="E14" s="44">
        <v>256725</v>
      </c>
      <c r="F14" s="44">
        <v>35693</v>
      </c>
      <c r="G14" s="45">
        <f aca="true" t="shared" si="3" ref="G14:G25">F14/E14*100</f>
        <v>13.903203817314246</v>
      </c>
      <c r="H14" s="44">
        <v>214837</v>
      </c>
      <c r="I14" s="44">
        <v>87217</v>
      </c>
      <c r="J14" s="45">
        <f aca="true" t="shared" si="4" ref="J14:J25">I14/H14*100</f>
        <v>40.59682456932465</v>
      </c>
      <c r="K14" s="43" t="s">
        <v>67</v>
      </c>
      <c r="L14" s="44">
        <f aca="true" t="shared" si="5" ref="L14:L25">O14+R14</f>
        <v>2955</v>
      </c>
      <c r="M14" s="44">
        <f aca="true" t="shared" si="6" ref="M14:M25">P14+S14</f>
        <v>204</v>
      </c>
      <c r="N14" s="45">
        <f aca="true" t="shared" si="7" ref="N14:N25">M14/L14*100</f>
        <v>6.903553299492386</v>
      </c>
      <c r="O14" s="44">
        <v>2603</v>
      </c>
      <c r="P14" s="44">
        <v>146</v>
      </c>
      <c r="Q14" s="45">
        <f aca="true" t="shared" si="8" ref="Q14:Q25">P14/O14*100</f>
        <v>5.608912792931233</v>
      </c>
      <c r="R14" s="44">
        <v>352</v>
      </c>
      <c r="S14" s="44">
        <v>58</v>
      </c>
      <c r="T14" s="45">
        <f aca="true" t="shared" si="9" ref="T14:T25">S14/R14*100</f>
        <v>16.477272727272727</v>
      </c>
    </row>
    <row r="15" spans="1:20" ht="11.25" customHeight="1">
      <c r="A15" s="22" t="s">
        <v>12</v>
      </c>
      <c r="B15" s="3">
        <f t="shared" si="0"/>
        <v>470701</v>
      </c>
      <c r="C15" s="3">
        <f t="shared" si="1"/>
        <v>124350</v>
      </c>
      <c r="D15" s="4">
        <f t="shared" si="2"/>
        <v>26.41804457606846</v>
      </c>
      <c r="E15" s="3">
        <v>254729</v>
      </c>
      <c r="F15" s="3">
        <v>36423</v>
      </c>
      <c r="G15" s="4">
        <f t="shared" si="3"/>
        <v>14.298725311998242</v>
      </c>
      <c r="H15" s="3">
        <v>215972</v>
      </c>
      <c r="I15" s="3">
        <v>87927</v>
      </c>
      <c r="J15" s="4">
        <f t="shared" si="4"/>
        <v>40.71222195469783</v>
      </c>
      <c r="K15" s="22" t="s">
        <v>12</v>
      </c>
      <c r="L15" s="3">
        <f t="shared" si="5"/>
        <v>2952</v>
      </c>
      <c r="M15" s="3">
        <f t="shared" si="6"/>
        <v>201</v>
      </c>
      <c r="N15" s="4">
        <f t="shared" si="7"/>
        <v>6.808943089430894</v>
      </c>
      <c r="O15" s="3">
        <v>2601</v>
      </c>
      <c r="P15" s="3">
        <v>145</v>
      </c>
      <c r="Q15" s="4">
        <f t="shared" si="8"/>
        <v>5.574778931180315</v>
      </c>
      <c r="R15" s="3">
        <v>351</v>
      </c>
      <c r="S15" s="3">
        <v>56</v>
      </c>
      <c r="T15" s="4">
        <f t="shared" si="9"/>
        <v>15.954415954415953</v>
      </c>
    </row>
    <row r="16" spans="1:20" ht="11.25" customHeight="1">
      <c r="A16" s="22" t="s">
        <v>13</v>
      </c>
      <c r="B16" s="3">
        <f t="shared" si="0"/>
        <v>471195</v>
      </c>
      <c r="C16" s="3">
        <f t="shared" si="1"/>
        <v>132314</v>
      </c>
      <c r="D16" s="4">
        <f t="shared" si="2"/>
        <v>28.080518681225396</v>
      </c>
      <c r="E16" s="3">
        <v>252959</v>
      </c>
      <c r="F16" s="3">
        <v>37558</v>
      </c>
      <c r="G16" s="4">
        <f t="shared" si="3"/>
        <v>14.84746539953115</v>
      </c>
      <c r="H16" s="3">
        <v>218236</v>
      </c>
      <c r="I16" s="3">
        <v>94756</v>
      </c>
      <c r="J16" s="4">
        <f t="shared" si="4"/>
        <v>43.419050935684304</v>
      </c>
      <c r="K16" s="22" t="s">
        <v>13</v>
      </c>
      <c r="L16" s="3">
        <f t="shared" si="5"/>
        <v>2954</v>
      </c>
      <c r="M16" s="3">
        <f t="shared" si="6"/>
        <v>204</v>
      </c>
      <c r="N16" s="4">
        <f t="shared" si="7"/>
        <v>6.9058903182125935</v>
      </c>
      <c r="O16" s="3">
        <v>2602</v>
      </c>
      <c r="P16" s="3">
        <v>145</v>
      </c>
      <c r="Q16" s="4">
        <f t="shared" si="8"/>
        <v>5.572636433512682</v>
      </c>
      <c r="R16" s="3">
        <v>352</v>
      </c>
      <c r="S16" s="3">
        <v>59</v>
      </c>
      <c r="T16" s="4">
        <f t="shared" si="9"/>
        <v>16.761363636363637</v>
      </c>
    </row>
    <row r="17" spans="1:20" ht="11.25" customHeight="1">
      <c r="A17" s="22" t="s">
        <v>14</v>
      </c>
      <c r="B17" s="3">
        <f t="shared" si="0"/>
        <v>470742</v>
      </c>
      <c r="C17" s="3">
        <f t="shared" si="1"/>
        <v>132812</v>
      </c>
      <c r="D17" s="4">
        <f t="shared" si="2"/>
        <v>28.213331293999687</v>
      </c>
      <c r="E17" s="3">
        <v>249057</v>
      </c>
      <c r="F17" s="3">
        <v>37862</v>
      </c>
      <c r="G17" s="4">
        <f t="shared" si="3"/>
        <v>15.202142481439992</v>
      </c>
      <c r="H17" s="3">
        <v>221685</v>
      </c>
      <c r="I17" s="3">
        <v>94950</v>
      </c>
      <c r="J17" s="4">
        <f t="shared" si="4"/>
        <v>42.83104404898843</v>
      </c>
      <c r="K17" s="22" t="s">
        <v>14</v>
      </c>
      <c r="L17" s="3">
        <f t="shared" si="5"/>
        <v>2773</v>
      </c>
      <c r="M17" s="3">
        <f t="shared" si="6"/>
        <v>158</v>
      </c>
      <c r="N17" s="4">
        <f t="shared" si="7"/>
        <v>5.69780021637216</v>
      </c>
      <c r="O17" s="3">
        <v>2419</v>
      </c>
      <c r="P17" s="3">
        <v>100</v>
      </c>
      <c r="Q17" s="4">
        <f t="shared" si="8"/>
        <v>4.13393964448119</v>
      </c>
      <c r="R17" s="3">
        <v>354</v>
      </c>
      <c r="S17" s="3">
        <v>58</v>
      </c>
      <c r="T17" s="4">
        <f t="shared" si="9"/>
        <v>16.38418079096045</v>
      </c>
    </row>
    <row r="18" spans="1:20" ht="11.25" customHeight="1">
      <c r="A18" s="22" t="s">
        <v>15</v>
      </c>
      <c r="B18" s="3">
        <f t="shared" si="0"/>
        <v>471524</v>
      </c>
      <c r="C18" s="3">
        <f t="shared" si="1"/>
        <v>133359</v>
      </c>
      <c r="D18" s="4">
        <f t="shared" si="2"/>
        <v>28.282547653990044</v>
      </c>
      <c r="E18" s="3">
        <v>249938</v>
      </c>
      <c r="F18" s="3">
        <v>37363</v>
      </c>
      <c r="G18" s="4">
        <f t="shared" si="3"/>
        <v>14.948907329017597</v>
      </c>
      <c r="H18" s="3">
        <v>221586</v>
      </c>
      <c r="I18" s="3">
        <v>95996</v>
      </c>
      <c r="J18" s="4">
        <f t="shared" si="4"/>
        <v>43.32223154892457</v>
      </c>
      <c r="K18" s="22" t="s">
        <v>15</v>
      </c>
      <c r="L18" s="3">
        <f t="shared" si="5"/>
        <v>2772</v>
      </c>
      <c r="M18" s="3">
        <f t="shared" si="6"/>
        <v>157</v>
      </c>
      <c r="N18" s="4">
        <f t="shared" si="7"/>
        <v>5.663780663780664</v>
      </c>
      <c r="O18" s="3">
        <v>2417</v>
      </c>
      <c r="P18" s="3">
        <v>100</v>
      </c>
      <c r="Q18" s="4">
        <f t="shared" si="8"/>
        <v>4.137360364087712</v>
      </c>
      <c r="R18" s="3">
        <v>355</v>
      </c>
      <c r="S18" s="3">
        <v>57</v>
      </c>
      <c r="T18" s="4">
        <f t="shared" si="9"/>
        <v>16.056338028169016</v>
      </c>
    </row>
    <row r="19" spans="1:20" ht="11.25" customHeight="1">
      <c r="A19" s="22" t="s">
        <v>16</v>
      </c>
      <c r="B19" s="3">
        <f t="shared" si="0"/>
        <v>470323</v>
      </c>
      <c r="C19" s="3">
        <f t="shared" si="1"/>
        <v>132374</v>
      </c>
      <c r="D19" s="4">
        <f t="shared" si="2"/>
        <v>28.145338416364922</v>
      </c>
      <c r="E19" s="3">
        <v>249604</v>
      </c>
      <c r="F19" s="3">
        <v>38101</v>
      </c>
      <c r="G19" s="4">
        <f t="shared" si="3"/>
        <v>15.264579093283762</v>
      </c>
      <c r="H19" s="3">
        <v>220719</v>
      </c>
      <c r="I19" s="3">
        <v>94273</v>
      </c>
      <c r="J19" s="4">
        <f t="shared" si="4"/>
        <v>42.71177379382835</v>
      </c>
      <c r="K19" s="22" t="s">
        <v>16</v>
      </c>
      <c r="L19" s="3">
        <f t="shared" si="5"/>
        <v>2764</v>
      </c>
      <c r="M19" s="3">
        <f t="shared" si="6"/>
        <v>158</v>
      </c>
      <c r="N19" s="4">
        <f t="shared" si="7"/>
        <v>5.716353111432706</v>
      </c>
      <c r="O19" s="3">
        <v>2410</v>
      </c>
      <c r="P19" s="3">
        <v>100</v>
      </c>
      <c r="Q19" s="4">
        <f t="shared" si="8"/>
        <v>4.149377593360995</v>
      </c>
      <c r="R19" s="3">
        <v>354</v>
      </c>
      <c r="S19" s="3">
        <v>58</v>
      </c>
      <c r="T19" s="4">
        <f t="shared" si="9"/>
        <v>16.38418079096045</v>
      </c>
    </row>
    <row r="20" spans="1:20" ht="11.25" customHeight="1">
      <c r="A20" s="22" t="s">
        <v>17</v>
      </c>
      <c r="B20" s="3">
        <f t="shared" si="0"/>
        <v>470633</v>
      </c>
      <c r="C20" s="3">
        <f t="shared" si="1"/>
        <v>139363</v>
      </c>
      <c r="D20" s="4">
        <f t="shared" si="2"/>
        <v>29.61182067555824</v>
      </c>
      <c r="E20" s="3">
        <v>244525</v>
      </c>
      <c r="F20" s="3">
        <v>35229</v>
      </c>
      <c r="G20" s="4">
        <f t="shared" si="3"/>
        <v>14.4071158368265</v>
      </c>
      <c r="H20" s="3">
        <v>226108</v>
      </c>
      <c r="I20" s="3">
        <v>104134</v>
      </c>
      <c r="J20" s="4">
        <f t="shared" si="4"/>
        <v>46.05498257469882</v>
      </c>
      <c r="K20" s="22" t="s">
        <v>17</v>
      </c>
      <c r="L20" s="3">
        <f t="shared" si="5"/>
        <v>2756</v>
      </c>
      <c r="M20" s="3">
        <f t="shared" si="6"/>
        <v>104</v>
      </c>
      <c r="N20" s="4">
        <f t="shared" si="7"/>
        <v>3.7735849056603774</v>
      </c>
      <c r="O20" s="3">
        <v>2485</v>
      </c>
      <c r="P20" s="3">
        <v>97</v>
      </c>
      <c r="Q20" s="4">
        <f t="shared" si="8"/>
        <v>3.903420523138833</v>
      </c>
      <c r="R20" s="3">
        <v>271</v>
      </c>
      <c r="S20" s="3">
        <v>7</v>
      </c>
      <c r="T20" s="4">
        <f t="shared" si="9"/>
        <v>2.5830258302583027</v>
      </c>
    </row>
    <row r="21" spans="1:20" ht="11.25" customHeight="1">
      <c r="A21" s="22" t="s">
        <v>18</v>
      </c>
      <c r="B21" s="3">
        <f t="shared" si="0"/>
        <v>470080</v>
      </c>
      <c r="C21" s="3">
        <f t="shared" si="1"/>
        <v>138695</v>
      </c>
      <c r="D21" s="4">
        <f t="shared" si="2"/>
        <v>29.504552416609936</v>
      </c>
      <c r="E21" s="3">
        <v>245053</v>
      </c>
      <c r="F21" s="3">
        <v>35205</v>
      </c>
      <c r="G21" s="4">
        <f t="shared" si="3"/>
        <v>14.366279947603172</v>
      </c>
      <c r="H21" s="3">
        <v>225027</v>
      </c>
      <c r="I21" s="3">
        <v>103490</v>
      </c>
      <c r="J21" s="4">
        <f t="shared" si="4"/>
        <v>45.99003675114542</v>
      </c>
      <c r="K21" s="22" t="s">
        <v>18</v>
      </c>
      <c r="L21" s="3">
        <f t="shared" si="5"/>
        <v>2742</v>
      </c>
      <c r="M21" s="3">
        <f t="shared" si="6"/>
        <v>104</v>
      </c>
      <c r="N21" s="4">
        <f t="shared" si="7"/>
        <v>3.7928519328956964</v>
      </c>
      <c r="O21" s="3">
        <v>2472</v>
      </c>
      <c r="P21" s="3">
        <v>97</v>
      </c>
      <c r="Q21" s="4">
        <f t="shared" si="8"/>
        <v>3.923948220064725</v>
      </c>
      <c r="R21" s="3">
        <v>270</v>
      </c>
      <c r="S21" s="3">
        <v>7</v>
      </c>
      <c r="T21" s="4">
        <f t="shared" si="9"/>
        <v>2.5925925925925926</v>
      </c>
    </row>
    <row r="22" spans="1:20" ht="11.25" customHeight="1">
      <c r="A22" s="22" t="s">
        <v>19</v>
      </c>
      <c r="B22" s="3">
        <f t="shared" si="0"/>
        <v>467119</v>
      </c>
      <c r="C22" s="3">
        <f t="shared" si="1"/>
        <v>135823</v>
      </c>
      <c r="D22" s="4">
        <f t="shared" si="2"/>
        <v>29.076744897981026</v>
      </c>
      <c r="E22" s="3">
        <v>243887</v>
      </c>
      <c r="F22" s="3">
        <v>34992</v>
      </c>
      <c r="G22" s="4">
        <f t="shared" si="3"/>
        <v>14.347628204865368</v>
      </c>
      <c r="H22" s="3">
        <v>223232</v>
      </c>
      <c r="I22" s="3">
        <v>100831</v>
      </c>
      <c r="J22" s="4">
        <f t="shared" si="4"/>
        <v>45.168703411697244</v>
      </c>
      <c r="K22" s="22" t="s">
        <v>19</v>
      </c>
      <c r="L22" s="3">
        <f t="shared" si="5"/>
        <v>2679</v>
      </c>
      <c r="M22" s="3">
        <f t="shared" si="6"/>
        <v>104</v>
      </c>
      <c r="N22" s="4">
        <f t="shared" si="7"/>
        <v>3.882045539380366</v>
      </c>
      <c r="O22" s="3">
        <v>2408</v>
      </c>
      <c r="P22" s="3">
        <v>97</v>
      </c>
      <c r="Q22" s="4">
        <f t="shared" si="8"/>
        <v>4.028239202657807</v>
      </c>
      <c r="R22" s="3">
        <v>271</v>
      </c>
      <c r="S22" s="3">
        <v>7</v>
      </c>
      <c r="T22" s="4">
        <f t="shared" si="9"/>
        <v>2.5830258302583027</v>
      </c>
    </row>
    <row r="23" spans="1:20" ht="11.25" customHeight="1">
      <c r="A23" s="22" t="s">
        <v>20</v>
      </c>
      <c r="B23" s="3">
        <f t="shared" si="0"/>
        <v>471928</v>
      </c>
      <c r="C23" s="3">
        <f t="shared" si="1"/>
        <v>137123</v>
      </c>
      <c r="D23" s="4">
        <f t="shared" si="2"/>
        <v>29.055915309114948</v>
      </c>
      <c r="E23" s="3">
        <v>247316</v>
      </c>
      <c r="F23" s="3">
        <v>35474</v>
      </c>
      <c r="G23" s="4">
        <f t="shared" si="3"/>
        <v>14.343592812434295</v>
      </c>
      <c r="H23" s="3">
        <v>224612</v>
      </c>
      <c r="I23" s="3">
        <v>101649</v>
      </c>
      <c r="J23" s="4">
        <f t="shared" si="4"/>
        <v>45.255373711110714</v>
      </c>
      <c r="K23" s="22" t="s">
        <v>20</v>
      </c>
      <c r="L23" s="3">
        <f t="shared" si="5"/>
        <v>2826</v>
      </c>
      <c r="M23" s="3">
        <f t="shared" si="6"/>
        <v>104</v>
      </c>
      <c r="N23" s="4">
        <f t="shared" si="7"/>
        <v>3.680113234253362</v>
      </c>
      <c r="O23" s="3">
        <v>2554</v>
      </c>
      <c r="P23" s="3">
        <v>97</v>
      </c>
      <c r="Q23" s="4">
        <f t="shared" si="8"/>
        <v>3.7979639780736103</v>
      </c>
      <c r="R23" s="3">
        <v>272</v>
      </c>
      <c r="S23" s="3">
        <v>7</v>
      </c>
      <c r="T23" s="4">
        <f t="shared" si="9"/>
        <v>2.5735294117647056</v>
      </c>
    </row>
    <row r="24" spans="1:20" ht="11.25" customHeight="1">
      <c r="A24" s="22" t="s">
        <v>21</v>
      </c>
      <c r="B24" s="3">
        <f t="shared" si="0"/>
        <v>473309</v>
      </c>
      <c r="C24" s="3">
        <f t="shared" si="1"/>
        <v>140192</v>
      </c>
      <c r="D24" s="4">
        <f t="shared" si="2"/>
        <v>29.61955086423457</v>
      </c>
      <c r="E24" s="3">
        <v>246096</v>
      </c>
      <c r="F24" s="3">
        <v>36709</v>
      </c>
      <c r="G24" s="4">
        <f t="shared" si="3"/>
        <v>14.916536636109488</v>
      </c>
      <c r="H24" s="3">
        <v>227213</v>
      </c>
      <c r="I24" s="3">
        <v>103483</v>
      </c>
      <c r="J24" s="4">
        <f>I24/H24*100</f>
        <v>45.54448909173331</v>
      </c>
      <c r="K24" s="22" t="s">
        <v>21</v>
      </c>
      <c r="L24" s="3">
        <f t="shared" si="5"/>
        <v>2841</v>
      </c>
      <c r="M24" s="3">
        <f t="shared" si="6"/>
        <v>104</v>
      </c>
      <c r="N24" s="4">
        <f t="shared" si="7"/>
        <v>3.6606828581485393</v>
      </c>
      <c r="O24" s="3">
        <v>2568</v>
      </c>
      <c r="P24" s="3">
        <v>97</v>
      </c>
      <c r="Q24" s="4">
        <f t="shared" si="8"/>
        <v>3.777258566978193</v>
      </c>
      <c r="R24" s="3">
        <v>273</v>
      </c>
      <c r="S24" s="3">
        <v>7</v>
      </c>
      <c r="T24" s="4">
        <f t="shared" si="9"/>
        <v>2.564102564102564</v>
      </c>
    </row>
    <row r="25" spans="1:22" ht="11.25" customHeight="1">
      <c r="A25" s="23" t="s">
        <v>22</v>
      </c>
      <c r="B25" s="11">
        <f t="shared" si="0"/>
        <v>474592</v>
      </c>
      <c r="C25" s="5">
        <f t="shared" si="1"/>
        <v>142676</v>
      </c>
      <c r="D25" s="41">
        <f t="shared" si="2"/>
        <v>30.062875058998046</v>
      </c>
      <c r="E25" s="5">
        <v>245955</v>
      </c>
      <c r="F25" s="5">
        <v>37780</v>
      </c>
      <c r="G25" s="10">
        <f t="shared" si="3"/>
        <v>15.36053343091216</v>
      </c>
      <c r="H25" s="5">
        <v>228637</v>
      </c>
      <c r="I25" s="5">
        <v>104896</v>
      </c>
      <c r="J25" s="10">
        <f t="shared" si="4"/>
        <v>45.87883850820296</v>
      </c>
      <c r="K25" s="23" t="s">
        <v>22</v>
      </c>
      <c r="L25" s="11">
        <f t="shared" si="5"/>
        <v>2840</v>
      </c>
      <c r="M25" s="5">
        <f t="shared" si="6"/>
        <v>102</v>
      </c>
      <c r="N25" s="41">
        <f t="shared" si="7"/>
        <v>3.591549295774648</v>
      </c>
      <c r="O25" s="5">
        <v>2568</v>
      </c>
      <c r="P25" s="5">
        <v>97</v>
      </c>
      <c r="Q25" s="10">
        <f t="shared" si="8"/>
        <v>3.777258566978193</v>
      </c>
      <c r="R25" s="5">
        <v>272</v>
      </c>
      <c r="S25" s="5">
        <v>5</v>
      </c>
      <c r="T25" s="10">
        <f t="shared" si="9"/>
        <v>1.8382352941176472</v>
      </c>
      <c r="U25" s="39"/>
      <c r="V25" s="39"/>
    </row>
    <row r="26" spans="1:11" ht="11.25" customHeight="1">
      <c r="A26" s="24"/>
      <c r="B26" s="9"/>
      <c r="C26" s="9"/>
      <c r="D26" s="37"/>
      <c r="E26" s="9"/>
      <c r="F26" s="9"/>
      <c r="G26" s="9"/>
      <c r="H26" s="9"/>
      <c r="I26" s="9"/>
      <c r="J26" s="37"/>
      <c r="K26" s="24"/>
    </row>
    <row r="27" spans="1:20" ht="11.25" customHeight="1">
      <c r="A27" s="25"/>
      <c r="B27" s="9"/>
      <c r="C27" s="9"/>
      <c r="D27" s="37"/>
      <c r="E27" s="9"/>
      <c r="F27" s="9"/>
      <c r="G27" s="9"/>
      <c r="H27" s="9"/>
      <c r="I27" s="9"/>
      <c r="J27" s="40" t="s">
        <v>24</v>
      </c>
      <c r="K27" s="25"/>
      <c r="L27" s="9"/>
      <c r="M27" s="9"/>
      <c r="N27" s="9"/>
      <c r="O27" s="9"/>
      <c r="P27" s="9"/>
      <c r="Q27" s="9"/>
      <c r="R27" s="9"/>
      <c r="S27" s="9"/>
      <c r="T27" s="40" t="s">
        <v>24</v>
      </c>
    </row>
    <row r="28" spans="1:20" s="15" customFormat="1" ht="11.25" customHeight="1">
      <c r="A28" s="12" t="s">
        <v>1</v>
      </c>
      <c r="B28" s="13" t="s">
        <v>70</v>
      </c>
      <c r="C28" s="13"/>
      <c r="D28" s="32"/>
      <c r="E28" s="13"/>
      <c r="F28" s="13"/>
      <c r="G28" s="13"/>
      <c r="H28" s="13"/>
      <c r="I28" s="13"/>
      <c r="J28" s="38"/>
      <c r="K28" s="12" t="s">
        <v>1</v>
      </c>
      <c r="L28" s="13" t="s">
        <v>73</v>
      </c>
      <c r="M28" s="13"/>
      <c r="N28" s="13"/>
      <c r="O28" s="13"/>
      <c r="P28" s="13"/>
      <c r="Q28" s="13"/>
      <c r="R28" s="13"/>
      <c r="S28" s="13"/>
      <c r="T28" s="14"/>
    </row>
    <row r="29" spans="1:20" s="15" customFormat="1" ht="11.25" customHeight="1">
      <c r="A29" s="16"/>
      <c r="B29" s="17" t="s">
        <v>3</v>
      </c>
      <c r="C29" s="17"/>
      <c r="D29" s="33"/>
      <c r="E29" s="17" t="s">
        <v>4</v>
      </c>
      <c r="F29" s="17"/>
      <c r="G29" s="18"/>
      <c r="H29" s="17" t="s">
        <v>5</v>
      </c>
      <c r="I29" s="17"/>
      <c r="J29" s="33"/>
      <c r="K29" s="16"/>
      <c r="L29" s="17" t="s">
        <v>3</v>
      </c>
      <c r="M29" s="17"/>
      <c r="N29" s="18"/>
      <c r="O29" s="17" t="s">
        <v>4</v>
      </c>
      <c r="P29" s="17"/>
      <c r="Q29" s="18"/>
      <c r="R29" s="17" t="s">
        <v>5</v>
      </c>
      <c r="S29" s="17"/>
      <c r="T29" s="18"/>
    </row>
    <row r="30" spans="1:20" s="15" customFormat="1" ht="11.25" customHeight="1">
      <c r="A30" s="16"/>
      <c r="B30" s="19" t="s">
        <v>6</v>
      </c>
      <c r="C30" s="19" t="s">
        <v>7</v>
      </c>
      <c r="D30" s="34" t="s">
        <v>7</v>
      </c>
      <c r="E30" s="19" t="s">
        <v>6</v>
      </c>
      <c r="F30" s="19" t="s">
        <v>7</v>
      </c>
      <c r="G30" s="19" t="s">
        <v>7</v>
      </c>
      <c r="H30" s="19" t="s">
        <v>6</v>
      </c>
      <c r="I30" s="19" t="s">
        <v>7</v>
      </c>
      <c r="J30" s="34" t="s">
        <v>7</v>
      </c>
      <c r="K30" s="16"/>
      <c r="L30" s="19" t="s">
        <v>6</v>
      </c>
      <c r="M30" s="19" t="s">
        <v>7</v>
      </c>
      <c r="N30" s="19" t="s">
        <v>7</v>
      </c>
      <c r="O30" s="19" t="s">
        <v>6</v>
      </c>
      <c r="P30" s="19" t="s">
        <v>7</v>
      </c>
      <c r="Q30" s="19" t="s">
        <v>7</v>
      </c>
      <c r="R30" s="19" t="s">
        <v>6</v>
      </c>
      <c r="S30" s="19" t="s">
        <v>7</v>
      </c>
      <c r="T30" s="19" t="s">
        <v>7</v>
      </c>
    </row>
    <row r="31" spans="1:20" s="15" customFormat="1" ht="11.25" customHeight="1">
      <c r="A31" s="16"/>
      <c r="B31" s="19"/>
      <c r="C31" s="19"/>
      <c r="D31" s="34" t="s">
        <v>8</v>
      </c>
      <c r="E31" s="19"/>
      <c r="F31" s="19"/>
      <c r="G31" s="19" t="s">
        <v>8</v>
      </c>
      <c r="H31" s="19"/>
      <c r="I31" s="19"/>
      <c r="J31" s="34" t="s">
        <v>8</v>
      </c>
      <c r="K31" s="16"/>
      <c r="L31" s="19"/>
      <c r="M31" s="19"/>
      <c r="N31" s="19" t="s">
        <v>8</v>
      </c>
      <c r="O31" s="19"/>
      <c r="P31" s="19"/>
      <c r="Q31" s="19" t="s">
        <v>8</v>
      </c>
      <c r="R31" s="19"/>
      <c r="S31" s="19"/>
      <c r="T31" s="19" t="s">
        <v>8</v>
      </c>
    </row>
    <row r="32" spans="1:20" s="15" customFormat="1" ht="11.25" customHeight="1">
      <c r="A32" s="20" t="s">
        <v>9</v>
      </c>
      <c r="B32" s="21" t="s">
        <v>10</v>
      </c>
      <c r="C32" s="21" t="s">
        <v>10</v>
      </c>
      <c r="D32" s="35" t="s">
        <v>11</v>
      </c>
      <c r="E32" s="21" t="s">
        <v>10</v>
      </c>
      <c r="F32" s="21" t="s">
        <v>10</v>
      </c>
      <c r="G32" s="21" t="s">
        <v>11</v>
      </c>
      <c r="H32" s="21" t="s">
        <v>10</v>
      </c>
      <c r="I32" s="21" t="s">
        <v>10</v>
      </c>
      <c r="J32" s="35" t="s">
        <v>11</v>
      </c>
      <c r="K32" s="20" t="s">
        <v>9</v>
      </c>
      <c r="L32" s="21" t="s">
        <v>10</v>
      </c>
      <c r="M32" s="21" t="s">
        <v>10</v>
      </c>
      <c r="N32" s="21" t="s">
        <v>11</v>
      </c>
      <c r="O32" s="21" t="s">
        <v>10</v>
      </c>
      <c r="P32" s="21" t="s">
        <v>10</v>
      </c>
      <c r="Q32" s="21" t="s">
        <v>11</v>
      </c>
      <c r="R32" s="21" t="s">
        <v>10</v>
      </c>
      <c r="S32" s="21" t="s">
        <v>10</v>
      </c>
      <c r="T32" s="21" t="s">
        <v>11</v>
      </c>
    </row>
    <row r="33" spans="1:20" ht="11.25" customHeight="1">
      <c r="A33" s="22" t="s">
        <v>63</v>
      </c>
      <c r="B33" s="3">
        <v>42864</v>
      </c>
      <c r="C33" s="3">
        <v>3758</v>
      </c>
      <c r="D33" s="4">
        <v>8.8</v>
      </c>
      <c r="E33" s="3">
        <v>35687</v>
      </c>
      <c r="F33" s="3">
        <v>2569</v>
      </c>
      <c r="G33" s="6">
        <v>7.2</v>
      </c>
      <c r="H33" s="3">
        <v>7178</v>
      </c>
      <c r="I33" s="3">
        <v>1189</v>
      </c>
      <c r="J33" s="4">
        <v>16.6</v>
      </c>
      <c r="K33" s="22" t="s">
        <v>63</v>
      </c>
      <c r="L33" s="3">
        <v>6235</v>
      </c>
      <c r="M33" s="3">
        <v>149</v>
      </c>
      <c r="N33" s="6">
        <v>2.4</v>
      </c>
      <c r="O33" s="3">
        <v>4753</v>
      </c>
      <c r="P33" s="3">
        <v>0</v>
      </c>
      <c r="Q33" s="6">
        <v>0</v>
      </c>
      <c r="R33" s="3">
        <v>1482</v>
      </c>
      <c r="S33" s="3">
        <v>149</v>
      </c>
      <c r="T33" s="6">
        <v>9.5</v>
      </c>
    </row>
    <row r="34" spans="1:20" ht="11.25" customHeight="1">
      <c r="A34" s="22" t="s">
        <v>64</v>
      </c>
      <c r="B34" s="3">
        <v>42480</v>
      </c>
      <c r="C34" s="3">
        <v>2003</v>
      </c>
      <c r="D34" s="4">
        <v>4.7</v>
      </c>
      <c r="E34" s="3">
        <v>35535</v>
      </c>
      <c r="F34" s="3">
        <v>801</v>
      </c>
      <c r="G34" s="6">
        <v>2.2</v>
      </c>
      <c r="H34" s="3">
        <v>6944</v>
      </c>
      <c r="I34" s="3">
        <v>1202</v>
      </c>
      <c r="J34" s="4">
        <v>17.2</v>
      </c>
      <c r="K34" s="22" t="s">
        <v>64</v>
      </c>
      <c r="L34" s="3">
        <v>7336</v>
      </c>
      <c r="M34" s="3">
        <v>681</v>
      </c>
      <c r="N34" s="6">
        <v>9.3</v>
      </c>
      <c r="O34" s="3">
        <v>5090</v>
      </c>
      <c r="P34" s="3">
        <v>95</v>
      </c>
      <c r="Q34" s="6">
        <v>1.9</v>
      </c>
      <c r="R34" s="3">
        <v>2247</v>
      </c>
      <c r="S34" s="3">
        <v>586</v>
      </c>
      <c r="T34" s="6">
        <v>26</v>
      </c>
    </row>
    <row r="35" spans="1:20" ht="11.25" customHeight="1">
      <c r="A35" s="22" t="s">
        <v>65</v>
      </c>
      <c r="B35" s="7">
        <v>42067</v>
      </c>
      <c r="C35" s="7">
        <v>1688</v>
      </c>
      <c r="D35" s="36">
        <v>4</v>
      </c>
      <c r="E35" s="7">
        <v>36063</v>
      </c>
      <c r="F35" s="7">
        <v>1187</v>
      </c>
      <c r="G35" s="2">
        <v>3.3</v>
      </c>
      <c r="H35" s="7">
        <v>6003</v>
      </c>
      <c r="I35" s="7">
        <v>501</v>
      </c>
      <c r="J35" s="36">
        <v>8.3</v>
      </c>
      <c r="K35" s="22" t="s">
        <v>65</v>
      </c>
      <c r="L35" s="7">
        <v>7502</v>
      </c>
      <c r="M35" s="7">
        <v>298</v>
      </c>
      <c r="N35" s="26">
        <v>4</v>
      </c>
      <c r="O35" s="7">
        <v>4933</v>
      </c>
      <c r="P35" s="7">
        <v>98</v>
      </c>
      <c r="Q35" s="26">
        <v>2</v>
      </c>
      <c r="R35" s="7">
        <v>2569</v>
      </c>
      <c r="S35" s="7">
        <v>200</v>
      </c>
      <c r="T35" s="26">
        <v>7.8</v>
      </c>
    </row>
    <row r="36" spans="1:20" ht="11.25" customHeight="1">
      <c r="A36" s="22" t="s">
        <v>25</v>
      </c>
      <c r="B36" s="27">
        <v>39163.6</v>
      </c>
      <c r="C36" s="27">
        <v>725.5</v>
      </c>
      <c r="D36" s="4">
        <v>1.8524854712028516</v>
      </c>
      <c r="E36" s="27">
        <v>33268.2</v>
      </c>
      <c r="F36" s="27">
        <v>286</v>
      </c>
      <c r="G36" s="28">
        <v>0.8</v>
      </c>
      <c r="H36" s="27">
        <v>5897.4</v>
      </c>
      <c r="I36" s="27">
        <v>439.5</v>
      </c>
      <c r="J36" s="4">
        <v>7.452436667005799</v>
      </c>
      <c r="K36" s="22" t="s">
        <v>25</v>
      </c>
      <c r="L36" s="3">
        <v>6340.3</v>
      </c>
      <c r="M36" s="3">
        <v>565.6</v>
      </c>
      <c r="N36" s="6">
        <v>8.920713530905477</v>
      </c>
      <c r="O36" s="3">
        <v>5145.8</v>
      </c>
      <c r="P36" s="3">
        <v>219.8</v>
      </c>
      <c r="Q36" s="6">
        <v>4.271444673325819</v>
      </c>
      <c r="R36" s="3">
        <v>1192.5</v>
      </c>
      <c r="S36" s="3">
        <v>345.8</v>
      </c>
      <c r="T36" s="6">
        <v>29.6</v>
      </c>
    </row>
    <row r="37" spans="1:20" ht="11.25" customHeight="1">
      <c r="A37" s="22" t="s">
        <v>66</v>
      </c>
      <c r="B37" s="3">
        <f>E37+H37-1</f>
        <v>40407</v>
      </c>
      <c r="C37" s="3">
        <f>F37+I37</f>
        <v>1466</v>
      </c>
      <c r="D37" s="4">
        <f>C37/B37*100</f>
        <v>3.6280842428292126</v>
      </c>
      <c r="E37" s="3">
        <v>34677</v>
      </c>
      <c r="F37" s="3">
        <v>649</v>
      </c>
      <c r="G37" s="4">
        <f>F37/E37*100</f>
        <v>1.871557516509502</v>
      </c>
      <c r="H37" s="3">
        <v>5731</v>
      </c>
      <c r="I37" s="3">
        <v>817</v>
      </c>
      <c r="J37" s="4">
        <v>13.9</v>
      </c>
      <c r="K37" s="22" t="s">
        <v>66</v>
      </c>
      <c r="L37" s="3">
        <v>5464</v>
      </c>
      <c r="M37" s="3">
        <f>P37+S37</f>
        <v>152</v>
      </c>
      <c r="N37" s="4">
        <f>M37/L37*100</f>
        <v>2.781844802342606</v>
      </c>
      <c r="O37" s="3">
        <v>3569</v>
      </c>
      <c r="P37" s="3">
        <v>38</v>
      </c>
      <c r="Q37" s="4">
        <f>P37/O37*100</f>
        <v>1.0647240123283834</v>
      </c>
      <c r="R37" s="3">
        <v>1897</v>
      </c>
      <c r="S37" s="3">
        <v>114</v>
      </c>
      <c r="T37" s="4">
        <v>6.4</v>
      </c>
    </row>
    <row r="38" spans="1:20" ht="11.25" customHeight="1">
      <c r="A38" s="43" t="s">
        <v>67</v>
      </c>
      <c r="B38" s="44">
        <f aca="true" t="shared" si="10" ref="B38:B49">E38+H38</f>
        <v>40907</v>
      </c>
      <c r="C38" s="44">
        <f aca="true" t="shared" si="11" ref="C38:C49">F38+I38</f>
        <v>1007</v>
      </c>
      <c r="D38" s="45">
        <f aca="true" t="shared" si="12" ref="D38:D49">C38/B38*100</f>
        <v>2.4616813748258246</v>
      </c>
      <c r="E38" s="44">
        <v>35613</v>
      </c>
      <c r="F38" s="44">
        <v>760</v>
      </c>
      <c r="G38" s="45">
        <f aca="true" t="shared" si="13" ref="G38:G49">F38/E38*100</f>
        <v>2.1340521719596777</v>
      </c>
      <c r="H38" s="44">
        <v>5294</v>
      </c>
      <c r="I38" s="44">
        <v>247</v>
      </c>
      <c r="J38" s="45">
        <f aca="true" t="shared" si="14" ref="J38:J49">I38/H38*100</f>
        <v>4.66565923687193</v>
      </c>
      <c r="K38" s="43" t="s">
        <v>67</v>
      </c>
      <c r="L38" s="44">
        <f aca="true" t="shared" si="15" ref="L38:L49">O38+R38</f>
        <v>5262</v>
      </c>
      <c r="M38" s="44">
        <f aca="true" t="shared" si="16" ref="M38:M49">P38+S38</f>
        <v>151</v>
      </c>
      <c r="N38" s="45">
        <f aca="true" t="shared" si="17" ref="N38:N49">M38/L38*100</f>
        <v>2.8696313188901557</v>
      </c>
      <c r="O38" s="44">
        <v>3854</v>
      </c>
      <c r="P38" s="44">
        <v>31</v>
      </c>
      <c r="Q38" s="45">
        <f aca="true" t="shared" si="18" ref="Q38:Q49">P38/O38*100</f>
        <v>0.8043591074208614</v>
      </c>
      <c r="R38" s="44">
        <v>1408</v>
      </c>
      <c r="S38" s="44">
        <v>120</v>
      </c>
      <c r="T38" s="45">
        <f aca="true" t="shared" si="19" ref="T38:T49">S38/R38*100</f>
        <v>8.522727272727272</v>
      </c>
    </row>
    <row r="39" spans="1:20" ht="11.25" customHeight="1">
      <c r="A39" s="22" t="s">
        <v>12</v>
      </c>
      <c r="B39" s="3">
        <f t="shared" si="10"/>
        <v>42138</v>
      </c>
      <c r="C39" s="3">
        <f t="shared" si="11"/>
        <v>1215</v>
      </c>
      <c r="D39" s="4">
        <f t="shared" si="12"/>
        <v>2.883383169585647</v>
      </c>
      <c r="E39" s="3">
        <v>36679</v>
      </c>
      <c r="F39" s="3">
        <v>682</v>
      </c>
      <c r="G39" s="4">
        <f t="shared" si="13"/>
        <v>1.859374574006925</v>
      </c>
      <c r="H39" s="3">
        <v>5459</v>
      </c>
      <c r="I39" s="3">
        <v>533</v>
      </c>
      <c r="J39" s="4">
        <f t="shared" si="14"/>
        <v>9.763692984063015</v>
      </c>
      <c r="K39" s="22" t="s">
        <v>12</v>
      </c>
      <c r="L39" s="3">
        <f t="shared" si="15"/>
        <v>5260</v>
      </c>
      <c r="M39" s="3">
        <f t="shared" si="16"/>
        <v>149</v>
      </c>
      <c r="N39" s="4">
        <f t="shared" si="17"/>
        <v>2.832699619771863</v>
      </c>
      <c r="O39" s="3">
        <v>3857</v>
      </c>
      <c r="P39" s="3">
        <v>31</v>
      </c>
      <c r="Q39" s="4">
        <f t="shared" si="18"/>
        <v>0.8037334716100596</v>
      </c>
      <c r="R39" s="3">
        <v>1403</v>
      </c>
      <c r="S39" s="3">
        <v>118</v>
      </c>
      <c r="T39" s="4">
        <f t="shared" si="19"/>
        <v>8.41054882394868</v>
      </c>
    </row>
    <row r="40" spans="1:20" ht="11.25" customHeight="1">
      <c r="A40" s="22" t="s">
        <v>13</v>
      </c>
      <c r="B40" s="3">
        <f t="shared" si="10"/>
        <v>41433</v>
      </c>
      <c r="C40" s="3">
        <f t="shared" si="11"/>
        <v>1256</v>
      </c>
      <c r="D40" s="4">
        <f t="shared" si="12"/>
        <v>3.031400091714334</v>
      </c>
      <c r="E40" s="3">
        <v>36083</v>
      </c>
      <c r="F40" s="3">
        <v>732</v>
      </c>
      <c r="G40" s="4">
        <f t="shared" si="13"/>
        <v>2.028656153867472</v>
      </c>
      <c r="H40" s="3">
        <v>5350</v>
      </c>
      <c r="I40" s="3">
        <v>524</v>
      </c>
      <c r="J40" s="4">
        <f t="shared" si="14"/>
        <v>9.794392523364486</v>
      </c>
      <c r="K40" s="22" t="s">
        <v>13</v>
      </c>
      <c r="L40" s="3">
        <f t="shared" si="15"/>
        <v>5234</v>
      </c>
      <c r="M40" s="3">
        <f t="shared" si="16"/>
        <v>139</v>
      </c>
      <c r="N40" s="4">
        <f t="shared" si="17"/>
        <v>2.6557126480703097</v>
      </c>
      <c r="O40" s="3">
        <v>3836</v>
      </c>
      <c r="P40" s="3">
        <v>21</v>
      </c>
      <c r="Q40" s="4">
        <f t="shared" si="18"/>
        <v>0.5474452554744526</v>
      </c>
      <c r="R40" s="3">
        <v>1398</v>
      </c>
      <c r="S40" s="3">
        <v>118</v>
      </c>
      <c r="T40" s="4">
        <f t="shared" si="19"/>
        <v>8.44062947067239</v>
      </c>
    </row>
    <row r="41" spans="1:20" ht="11.25" customHeight="1">
      <c r="A41" s="22" t="s">
        <v>14</v>
      </c>
      <c r="B41" s="3">
        <f t="shared" si="10"/>
        <v>39525</v>
      </c>
      <c r="C41" s="3">
        <f t="shared" si="11"/>
        <v>927</v>
      </c>
      <c r="D41" s="4">
        <f t="shared" si="12"/>
        <v>2.3453510436432636</v>
      </c>
      <c r="E41" s="3">
        <v>34301</v>
      </c>
      <c r="F41" s="3">
        <v>576</v>
      </c>
      <c r="G41" s="4">
        <f t="shared" si="13"/>
        <v>1.679251333780356</v>
      </c>
      <c r="H41" s="3">
        <v>5224</v>
      </c>
      <c r="I41" s="3">
        <v>351</v>
      </c>
      <c r="J41" s="4">
        <f t="shared" si="14"/>
        <v>6.718989280245023</v>
      </c>
      <c r="K41" s="22" t="s">
        <v>14</v>
      </c>
      <c r="L41" s="3">
        <f t="shared" si="15"/>
        <v>5441</v>
      </c>
      <c r="M41" s="3">
        <f t="shared" si="16"/>
        <v>150</v>
      </c>
      <c r="N41" s="4">
        <f t="shared" si="17"/>
        <v>2.7568461679838263</v>
      </c>
      <c r="O41" s="3">
        <v>4029</v>
      </c>
      <c r="P41" s="3">
        <v>42</v>
      </c>
      <c r="Q41" s="4">
        <f t="shared" si="18"/>
        <v>1.0424422933730455</v>
      </c>
      <c r="R41" s="3">
        <v>1412</v>
      </c>
      <c r="S41" s="3">
        <v>108</v>
      </c>
      <c r="T41" s="4">
        <f t="shared" si="19"/>
        <v>7.64872521246459</v>
      </c>
    </row>
    <row r="42" spans="1:20" ht="11.25" customHeight="1">
      <c r="A42" s="22" t="s">
        <v>15</v>
      </c>
      <c r="B42" s="3">
        <f t="shared" si="10"/>
        <v>39317</v>
      </c>
      <c r="C42" s="3">
        <f t="shared" si="11"/>
        <v>872</v>
      </c>
      <c r="D42" s="4">
        <f t="shared" si="12"/>
        <v>2.2178701325126537</v>
      </c>
      <c r="E42" s="3">
        <v>33806</v>
      </c>
      <c r="F42" s="3">
        <v>375</v>
      </c>
      <c r="G42" s="4">
        <f t="shared" si="13"/>
        <v>1.109270543690469</v>
      </c>
      <c r="H42" s="3">
        <v>5511</v>
      </c>
      <c r="I42" s="3">
        <v>497</v>
      </c>
      <c r="J42" s="4">
        <f t="shared" si="14"/>
        <v>9.01832698239884</v>
      </c>
      <c r="K42" s="22" t="s">
        <v>15</v>
      </c>
      <c r="L42" s="3">
        <f t="shared" si="15"/>
        <v>5432</v>
      </c>
      <c r="M42" s="3">
        <f t="shared" si="16"/>
        <v>149</v>
      </c>
      <c r="N42" s="4">
        <f t="shared" si="17"/>
        <v>2.7430044182621502</v>
      </c>
      <c r="O42" s="3">
        <v>4030</v>
      </c>
      <c r="P42" s="3">
        <v>42</v>
      </c>
      <c r="Q42" s="4">
        <f t="shared" si="18"/>
        <v>1.0421836228287842</v>
      </c>
      <c r="R42" s="3">
        <v>1402</v>
      </c>
      <c r="S42" s="3">
        <v>107</v>
      </c>
      <c r="T42" s="4">
        <f t="shared" si="19"/>
        <v>7.631954350927246</v>
      </c>
    </row>
    <row r="43" spans="1:20" ht="11.25" customHeight="1">
      <c r="A43" s="22" t="s">
        <v>16</v>
      </c>
      <c r="B43" s="3">
        <f t="shared" si="10"/>
        <v>39025</v>
      </c>
      <c r="C43" s="3">
        <f t="shared" si="11"/>
        <v>671</v>
      </c>
      <c r="D43" s="4">
        <f t="shared" si="12"/>
        <v>1.7194106342088404</v>
      </c>
      <c r="E43" s="3">
        <v>33478</v>
      </c>
      <c r="F43" s="3">
        <v>249</v>
      </c>
      <c r="G43" s="4">
        <f t="shared" si="13"/>
        <v>0.7437720293924368</v>
      </c>
      <c r="H43" s="3">
        <v>5547</v>
      </c>
      <c r="I43" s="3">
        <v>422</v>
      </c>
      <c r="J43" s="4">
        <f t="shared" si="14"/>
        <v>7.6077158824589874</v>
      </c>
      <c r="K43" s="22" t="s">
        <v>16</v>
      </c>
      <c r="L43" s="3">
        <f t="shared" si="15"/>
        <v>5421</v>
      </c>
      <c r="M43" s="3">
        <f t="shared" si="16"/>
        <v>149</v>
      </c>
      <c r="N43" s="4">
        <f t="shared" si="17"/>
        <v>2.7485703744696552</v>
      </c>
      <c r="O43" s="3">
        <v>4024</v>
      </c>
      <c r="P43" s="3">
        <v>42</v>
      </c>
      <c r="Q43" s="4">
        <f t="shared" si="18"/>
        <v>1.0437375745526838</v>
      </c>
      <c r="R43" s="3">
        <v>1397</v>
      </c>
      <c r="S43" s="3">
        <v>107</v>
      </c>
      <c r="T43" s="4">
        <f t="shared" si="19"/>
        <v>7.659269863994274</v>
      </c>
    </row>
    <row r="44" spans="1:20" ht="11.25" customHeight="1">
      <c r="A44" s="22" t="s">
        <v>17</v>
      </c>
      <c r="B44" s="3">
        <f t="shared" si="10"/>
        <v>39130</v>
      </c>
      <c r="C44" s="3">
        <f t="shared" si="11"/>
        <v>1308</v>
      </c>
      <c r="D44" s="4">
        <f t="shared" si="12"/>
        <v>3.342703807820087</v>
      </c>
      <c r="E44" s="3">
        <v>33454</v>
      </c>
      <c r="F44" s="3">
        <v>414</v>
      </c>
      <c r="G44" s="4">
        <f t="shared" si="13"/>
        <v>1.2375201769594069</v>
      </c>
      <c r="H44" s="3">
        <v>5676</v>
      </c>
      <c r="I44" s="3">
        <v>894</v>
      </c>
      <c r="J44" s="4">
        <f t="shared" si="14"/>
        <v>15.750528541226217</v>
      </c>
      <c r="K44" s="22" t="s">
        <v>17</v>
      </c>
      <c r="L44" s="3">
        <f t="shared" si="15"/>
        <v>5444</v>
      </c>
      <c r="M44" s="3">
        <f t="shared" si="16"/>
        <v>147</v>
      </c>
      <c r="N44" s="4">
        <f t="shared" si="17"/>
        <v>2.7002204261572373</v>
      </c>
      <c r="O44" s="3">
        <v>3205</v>
      </c>
      <c r="P44" s="3">
        <v>42</v>
      </c>
      <c r="Q44" s="4">
        <f t="shared" si="18"/>
        <v>1.3104524180967239</v>
      </c>
      <c r="R44" s="3">
        <v>2239</v>
      </c>
      <c r="S44" s="3">
        <v>105</v>
      </c>
      <c r="T44" s="4">
        <f t="shared" si="19"/>
        <v>4.689593568557392</v>
      </c>
    </row>
    <row r="45" spans="1:20" ht="11.25" customHeight="1">
      <c r="A45" s="22" t="s">
        <v>18</v>
      </c>
      <c r="B45" s="3">
        <f t="shared" si="10"/>
        <v>39662</v>
      </c>
      <c r="C45" s="3">
        <f t="shared" si="11"/>
        <v>1449</v>
      </c>
      <c r="D45" s="4">
        <f t="shared" si="12"/>
        <v>3.653370984821744</v>
      </c>
      <c r="E45" s="3">
        <v>33874</v>
      </c>
      <c r="F45" s="3">
        <v>404</v>
      </c>
      <c r="G45" s="4">
        <f t="shared" si="13"/>
        <v>1.192655133730885</v>
      </c>
      <c r="H45" s="3">
        <v>5788</v>
      </c>
      <c r="I45" s="3">
        <v>1045</v>
      </c>
      <c r="J45" s="4">
        <f t="shared" si="14"/>
        <v>18.054595715272978</v>
      </c>
      <c r="K45" s="22" t="s">
        <v>18</v>
      </c>
      <c r="L45" s="3">
        <f t="shared" si="15"/>
        <v>5447</v>
      </c>
      <c r="M45" s="3">
        <f t="shared" si="16"/>
        <v>149</v>
      </c>
      <c r="N45" s="4">
        <f t="shared" si="17"/>
        <v>2.7354507068110885</v>
      </c>
      <c r="O45" s="3">
        <v>3203</v>
      </c>
      <c r="P45" s="3">
        <v>42</v>
      </c>
      <c r="Q45" s="4">
        <f t="shared" si="18"/>
        <v>1.3112706837339994</v>
      </c>
      <c r="R45" s="3">
        <v>2244</v>
      </c>
      <c r="S45" s="3">
        <v>107</v>
      </c>
      <c r="T45" s="4">
        <f t="shared" si="19"/>
        <v>4.768270944741533</v>
      </c>
    </row>
    <row r="46" spans="1:20" ht="11.25" customHeight="1">
      <c r="A46" s="22" t="s">
        <v>19</v>
      </c>
      <c r="B46" s="3">
        <f t="shared" si="10"/>
        <v>40604</v>
      </c>
      <c r="C46" s="3">
        <f t="shared" si="11"/>
        <v>2064</v>
      </c>
      <c r="D46" s="4">
        <f t="shared" si="12"/>
        <v>5.083243030243326</v>
      </c>
      <c r="E46" s="3">
        <v>34266</v>
      </c>
      <c r="F46" s="3">
        <v>735</v>
      </c>
      <c r="G46" s="4">
        <f t="shared" si="13"/>
        <v>2.144983365435125</v>
      </c>
      <c r="H46" s="3">
        <v>6338</v>
      </c>
      <c r="I46" s="3">
        <v>1329</v>
      </c>
      <c r="J46" s="4">
        <f t="shared" si="14"/>
        <v>20.96875986115494</v>
      </c>
      <c r="K46" s="22" t="s">
        <v>19</v>
      </c>
      <c r="L46" s="3">
        <f t="shared" si="15"/>
        <v>5448</v>
      </c>
      <c r="M46" s="3">
        <f t="shared" si="16"/>
        <v>159</v>
      </c>
      <c r="N46" s="4">
        <f t="shared" si="17"/>
        <v>2.9185022026431717</v>
      </c>
      <c r="O46" s="3">
        <v>3191</v>
      </c>
      <c r="P46" s="3">
        <v>42</v>
      </c>
      <c r="Q46" s="4">
        <f t="shared" si="18"/>
        <v>1.3162018176120338</v>
      </c>
      <c r="R46" s="3">
        <v>2257</v>
      </c>
      <c r="S46" s="3">
        <v>117</v>
      </c>
      <c r="T46" s="4">
        <f t="shared" si="19"/>
        <v>5.183872396987152</v>
      </c>
    </row>
    <row r="47" spans="1:20" ht="11.25" customHeight="1">
      <c r="A47" s="22" t="s">
        <v>20</v>
      </c>
      <c r="B47" s="3">
        <f t="shared" si="10"/>
        <v>41044</v>
      </c>
      <c r="C47" s="3">
        <f t="shared" si="11"/>
        <v>2061</v>
      </c>
      <c r="D47" s="4">
        <f t="shared" si="12"/>
        <v>5.021440405418575</v>
      </c>
      <c r="E47" s="3">
        <v>34706</v>
      </c>
      <c r="F47" s="3">
        <v>693</v>
      </c>
      <c r="G47" s="4">
        <f t="shared" si="13"/>
        <v>1.9967728922952805</v>
      </c>
      <c r="H47" s="3">
        <v>6338</v>
      </c>
      <c r="I47" s="3">
        <v>1368</v>
      </c>
      <c r="J47" s="4">
        <f t="shared" si="14"/>
        <v>21.584095929315243</v>
      </c>
      <c r="K47" s="22" t="s">
        <v>20</v>
      </c>
      <c r="L47" s="3">
        <f t="shared" si="15"/>
        <v>5721</v>
      </c>
      <c r="M47" s="3">
        <f t="shared" si="16"/>
        <v>157</v>
      </c>
      <c r="N47" s="4">
        <f t="shared" si="17"/>
        <v>2.7442754763153294</v>
      </c>
      <c r="O47" s="3">
        <v>3199</v>
      </c>
      <c r="P47" s="3">
        <v>42</v>
      </c>
      <c r="Q47" s="4">
        <f t="shared" si="18"/>
        <v>1.312910284463895</v>
      </c>
      <c r="R47" s="3">
        <v>2522</v>
      </c>
      <c r="S47" s="3">
        <v>115</v>
      </c>
      <c r="T47" s="4">
        <f t="shared" si="19"/>
        <v>4.559873116574147</v>
      </c>
    </row>
    <row r="48" spans="1:20" ht="11.25" customHeight="1">
      <c r="A48" s="22" t="s">
        <v>21</v>
      </c>
      <c r="B48" s="3">
        <f t="shared" si="10"/>
        <v>41382</v>
      </c>
      <c r="C48" s="3">
        <f t="shared" si="11"/>
        <v>2393</v>
      </c>
      <c r="D48" s="4">
        <f t="shared" si="12"/>
        <v>5.7827074573486055</v>
      </c>
      <c r="E48" s="3">
        <v>35198</v>
      </c>
      <c r="F48" s="3">
        <v>1022</v>
      </c>
      <c r="G48" s="4">
        <f t="shared" si="13"/>
        <v>2.9035740667083356</v>
      </c>
      <c r="H48" s="3">
        <v>6184</v>
      </c>
      <c r="I48" s="3">
        <v>1371</v>
      </c>
      <c r="J48" s="4">
        <f t="shared" si="14"/>
        <v>22.170116429495472</v>
      </c>
      <c r="K48" s="22" t="s">
        <v>21</v>
      </c>
      <c r="L48" s="3">
        <f t="shared" si="15"/>
        <v>5720</v>
      </c>
      <c r="M48" s="3">
        <f t="shared" si="16"/>
        <v>157</v>
      </c>
      <c r="N48" s="4">
        <f t="shared" si="17"/>
        <v>2.7447552447552446</v>
      </c>
      <c r="O48" s="3">
        <v>3197</v>
      </c>
      <c r="P48" s="3">
        <v>42</v>
      </c>
      <c r="Q48" s="4">
        <f t="shared" si="18"/>
        <v>1.3137316233969347</v>
      </c>
      <c r="R48" s="3">
        <v>2523</v>
      </c>
      <c r="S48" s="3">
        <v>115</v>
      </c>
      <c r="T48" s="4">
        <f t="shared" si="19"/>
        <v>4.558065794688862</v>
      </c>
    </row>
    <row r="49" spans="1:20" ht="11.25" customHeight="1">
      <c r="A49" s="23" t="s">
        <v>22</v>
      </c>
      <c r="B49" s="11">
        <f t="shared" si="10"/>
        <v>40720</v>
      </c>
      <c r="C49" s="5">
        <f t="shared" si="11"/>
        <v>2365</v>
      </c>
      <c r="D49" s="41">
        <f t="shared" si="12"/>
        <v>5.80795677799607</v>
      </c>
      <c r="E49" s="5">
        <v>34666</v>
      </c>
      <c r="F49" s="5">
        <v>1144</v>
      </c>
      <c r="G49" s="10">
        <f t="shared" si="13"/>
        <v>3.300063462758899</v>
      </c>
      <c r="H49" s="5">
        <v>6054</v>
      </c>
      <c r="I49" s="5">
        <v>1221</v>
      </c>
      <c r="J49" s="10">
        <f t="shared" si="14"/>
        <v>20.16848364717542</v>
      </c>
      <c r="K49" s="23" t="s">
        <v>22</v>
      </c>
      <c r="L49" s="11">
        <f t="shared" si="15"/>
        <v>5739</v>
      </c>
      <c r="M49" s="5">
        <f t="shared" si="16"/>
        <v>173</v>
      </c>
      <c r="N49" s="41">
        <f t="shared" si="17"/>
        <v>3.014462449904164</v>
      </c>
      <c r="O49" s="5">
        <v>3195</v>
      </c>
      <c r="P49" s="5">
        <v>42</v>
      </c>
      <c r="Q49" s="10">
        <f t="shared" si="18"/>
        <v>1.3145539906103285</v>
      </c>
      <c r="R49" s="5">
        <v>2544</v>
      </c>
      <c r="S49" s="5">
        <v>131</v>
      </c>
      <c r="T49" s="10">
        <f t="shared" si="19"/>
        <v>5.14937106918239</v>
      </c>
    </row>
    <row r="50" spans="11:20" ht="11.25" customHeight="1">
      <c r="K50" s="24"/>
      <c r="L50" s="9"/>
      <c r="M50" s="9"/>
      <c r="N50" s="9"/>
      <c r="O50" s="9"/>
      <c r="P50" s="9"/>
      <c r="Q50" s="9"/>
      <c r="R50" s="9"/>
      <c r="S50" s="9"/>
      <c r="T50" s="9"/>
    </row>
    <row r="51" spans="10:20" ht="11.25" customHeight="1">
      <c r="J51" s="40" t="s">
        <v>24</v>
      </c>
      <c r="K51" s="25"/>
      <c r="L51" s="9"/>
      <c r="M51" s="9"/>
      <c r="N51" s="9"/>
      <c r="O51" s="9"/>
      <c r="P51" s="9"/>
      <c r="Q51" s="9"/>
      <c r="R51" s="9"/>
      <c r="S51" s="9"/>
      <c r="T51" s="40" t="s">
        <v>24</v>
      </c>
    </row>
    <row r="52" spans="1:20" ht="11.25" customHeight="1">
      <c r="A52" s="12" t="s">
        <v>1</v>
      </c>
      <c r="B52" s="13" t="s">
        <v>71</v>
      </c>
      <c r="C52" s="13"/>
      <c r="D52" s="32"/>
      <c r="E52" s="13"/>
      <c r="F52" s="13"/>
      <c r="G52" s="13"/>
      <c r="H52" s="13"/>
      <c r="I52" s="13"/>
      <c r="J52" s="38"/>
      <c r="K52" s="12" t="s">
        <v>1</v>
      </c>
      <c r="L52" s="13" t="s">
        <v>74</v>
      </c>
      <c r="M52" s="13"/>
      <c r="N52" s="13"/>
      <c r="O52" s="13"/>
      <c r="P52" s="13"/>
      <c r="Q52" s="13"/>
      <c r="R52" s="13"/>
      <c r="S52" s="13"/>
      <c r="T52" s="14"/>
    </row>
    <row r="53" spans="1:20" ht="11.25" customHeight="1">
      <c r="A53" s="16"/>
      <c r="B53" s="17" t="s">
        <v>3</v>
      </c>
      <c r="C53" s="17"/>
      <c r="D53" s="33"/>
      <c r="E53" s="17" t="s">
        <v>4</v>
      </c>
      <c r="F53" s="17"/>
      <c r="G53" s="18"/>
      <c r="H53" s="17" t="s">
        <v>5</v>
      </c>
      <c r="I53" s="17"/>
      <c r="J53" s="33"/>
      <c r="K53" s="16"/>
      <c r="L53" s="17" t="s">
        <v>3</v>
      </c>
      <c r="M53" s="17"/>
      <c r="N53" s="18"/>
      <c r="O53" s="17" t="s">
        <v>4</v>
      </c>
      <c r="P53" s="17"/>
      <c r="Q53" s="18"/>
      <c r="R53" s="17" t="s">
        <v>5</v>
      </c>
      <c r="S53" s="17"/>
      <c r="T53" s="18"/>
    </row>
    <row r="54" spans="1:20" ht="11.25" customHeight="1">
      <c r="A54" s="16"/>
      <c r="B54" s="19" t="s">
        <v>6</v>
      </c>
      <c r="C54" s="19" t="s">
        <v>7</v>
      </c>
      <c r="D54" s="34" t="s">
        <v>7</v>
      </c>
      <c r="E54" s="19" t="s">
        <v>6</v>
      </c>
      <c r="F54" s="19" t="s">
        <v>7</v>
      </c>
      <c r="G54" s="19" t="s">
        <v>7</v>
      </c>
      <c r="H54" s="19" t="s">
        <v>6</v>
      </c>
      <c r="I54" s="19" t="s">
        <v>7</v>
      </c>
      <c r="J54" s="34" t="s">
        <v>7</v>
      </c>
      <c r="K54" s="16"/>
      <c r="L54" s="19" t="s">
        <v>6</v>
      </c>
      <c r="M54" s="19" t="s">
        <v>7</v>
      </c>
      <c r="N54" s="19" t="s">
        <v>7</v>
      </c>
      <c r="O54" s="19" t="s">
        <v>6</v>
      </c>
      <c r="P54" s="19" t="s">
        <v>7</v>
      </c>
      <c r="Q54" s="19" t="s">
        <v>7</v>
      </c>
      <c r="R54" s="19" t="s">
        <v>6</v>
      </c>
      <c r="S54" s="19" t="s">
        <v>7</v>
      </c>
      <c r="T54" s="19" t="s">
        <v>7</v>
      </c>
    </row>
    <row r="55" spans="1:20" ht="11.25" customHeight="1">
      <c r="A55" s="16"/>
      <c r="B55" s="19"/>
      <c r="C55" s="19"/>
      <c r="D55" s="34" t="s">
        <v>8</v>
      </c>
      <c r="E55" s="19"/>
      <c r="F55" s="19"/>
      <c r="G55" s="19" t="s">
        <v>8</v>
      </c>
      <c r="H55" s="19"/>
      <c r="I55" s="19"/>
      <c r="J55" s="34" t="s">
        <v>8</v>
      </c>
      <c r="K55" s="16"/>
      <c r="L55" s="19"/>
      <c r="M55" s="19"/>
      <c r="N55" s="19" t="s">
        <v>8</v>
      </c>
      <c r="O55" s="19"/>
      <c r="P55" s="19"/>
      <c r="Q55" s="19" t="s">
        <v>8</v>
      </c>
      <c r="R55" s="19"/>
      <c r="S55" s="19"/>
      <c r="T55" s="19" t="s">
        <v>8</v>
      </c>
    </row>
    <row r="56" spans="1:20" ht="11.25" customHeight="1">
      <c r="A56" s="20" t="s">
        <v>9</v>
      </c>
      <c r="B56" s="21" t="s">
        <v>10</v>
      </c>
      <c r="C56" s="21" t="s">
        <v>10</v>
      </c>
      <c r="D56" s="35" t="s">
        <v>11</v>
      </c>
      <c r="E56" s="21" t="s">
        <v>10</v>
      </c>
      <c r="F56" s="21" t="s">
        <v>10</v>
      </c>
      <c r="G56" s="21" t="s">
        <v>11</v>
      </c>
      <c r="H56" s="21" t="s">
        <v>10</v>
      </c>
      <c r="I56" s="21" t="s">
        <v>10</v>
      </c>
      <c r="J56" s="35" t="s">
        <v>11</v>
      </c>
      <c r="K56" s="20" t="s">
        <v>9</v>
      </c>
      <c r="L56" s="21" t="s">
        <v>10</v>
      </c>
      <c r="M56" s="21" t="s">
        <v>10</v>
      </c>
      <c r="N56" s="21" t="s">
        <v>11</v>
      </c>
      <c r="O56" s="21" t="s">
        <v>10</v>
      </c>
      <c r="P56" s="21" t="s">
        <v>10</v>
      </c>
      <c r="Q56" s="21" t="s">
        <v>11</v>
      </c>
      <c r="R56" s="21" t="s">
        <v>10</v>
      </c>
      <c r="S56" s="21" t="s">
        <v>10</v>
      </c>
      <c r="T56" s="21" t="s">
        <v>11</v>
      </c>
    </row>
    <row r="57" spans="1:20" ht="11.25" customHeight="1">
      <c r="A57" s="22" t="s">
        <v>63</v>
      </c>
      <c r="B57" s="3">
        <v>79513</v>
      </c>
      <c r="C57" s="3">
        <v>12011</v>
      </c>
      <c r="D57" s="4">
        <v>15.1</v>
      </c>
      <c r="E57" s="3">
        <v>47288</v>
      </c>
      <c r="F57" s="3">
        <v>1603</v>
      </c>
      <c r="G57" s="6">
        <v>3.4</v>
      </c>
      <c r="H57" s="3">
        <v>32225</v>
      </c>
      <c r="I57" s="3">
        <v>10408</v>
      </c>
      <c r="J57" s="4">
        <v>32.3</v>
      </c>
      <c r="K57" s="22" t="s">
        <v>63</v>
      </c>
      <c r="L57" s="3">
        <v>30050</v>
      </c>
      <c r="M57" s="3">
        <v>4521</v>
      </c>
      <c r="N57" s="6">
        <v>15.1</v>
      </c>
      <c r="O57" s="3">
        <v>22733</v>
      </c>
      <c r="P57" s="3">
        <v>2172</v>
      </c>
      <c r="Q57" s="6">
        <v>9.6</v>
      </c>
      <c r="R57" s="3">
        <v>7315</v>
      </c>
      <c r="S57" s="3">
        <v>2349</v>
      </c>
      <c r="T57" s="6">
        <v>32.2</v>
      </c>
    </row>
    <row r="58" spans="1:20" ht="11.25" customHeight="1">
      <c r="A58" s="22" t="s">
        <v>64</v>
      </c>
      <c r="B58" s="3">
        <v>77946</v>
      </c>
      <c r="C58" s="3">
        <v>17372</v>
      </c>
      <c r="D58" s="4">
        <v>22.3</v>
      </c>
      <c r="E58" s="3">
        <v>46482</v>
      </c>
      <c r="F58" s="3">
        <v>3930</v>
      </c>
      <c r="G58" s="6">
        <v>8.4</v>
      </c>
      <c r="H58" s="3">
        <v>31464</v>
      </c>
      <c r="I58" s="3">
        <v>13442</v>
      </c>
      <c r="J58" s="4">
        <v>42.7</v>
      </c>
      <c r="K58" s="22" t="s">
        <v>64</v>
      </c>
      <c r="L58" s="3">
        <v>29697</v>
      </c>
      <c r="M58" s="3">
        <v>7571</v>
      </c>
      <c r="N58" s="6">
        <v>25.5</v>
      </c>
      <c r="O58" s="3">
        <v>23843</v>
      </c>
      <c r="P58" s="3">
        <v>4312</v>
      </c>
      <c r="Q58" s="6">
        <v>18.1</v>
      </c>
      <c r="R58" s="3">
        <v>5854</v>
      </c>
      <c r="S58" s="3">
        <v>3259</v>
      </c>
      <c r="T58" s="6">
        <v>55.8</v>
      </c>
    </row>
    <row r="59" spans="1:20" ht="11.25" customHeight="1">
      <c r="A59" s="22" t="s">
        <v>65</v>
      </c>
      <c r="B59" s="3">
        <v>77245</v>
      </c>
      <c r="C59" s="3">
        <v>14040</v>
      </c>
      <c r="D59" s="4">
        <v>18.2</v>
      </c>
      <c r="E59" s="3">
        <v>47223</v>
      </c>
      <c r="F59" s="3">
        <v>3075</v>
      </c>
      <c r="G59" s="6">
        <v>6.5</v>
      </c>
      <c r="H59" s="3">
        <v>30022</v>
      </c>
      <c r="I59" s="3">
        <v>10965</v>
      </c>
      <c r="J59" s="4">
        <v>36.6</v>
      </c>
      <c r="K59" s="22" t="s">
        <v>65</v>
      </c>
      <c r="L59" s="7">
        <v>28982</v>
      </c>
      <c r="M59" s="7">
        <v>4656</v>
      </c>
      <c r="N59" s="2">
        <v>16.1</v>
      </c>
      <c r="O59" s="7">
        <v>23401</v>
      </c>
      <c r="P59" s="7">
        <v>1498</v>
      </c>
      <c r="Q59" s="2">
        <v>6.4</v>
      </c>
      <c r="R59" s="7">
        <v>5581</v>
      </c>
      <c r="S59" s="7">
        <v>3158</v>
      </c>
      <c r="T59" s="2">
        <v>56.2</v>
      </c>
    </row>
    <row r="60" spans="1:20" ht="11.25" customHeight="1">
      <c r="A60" s="22" t="s">
        <v>25</v>
      </c>
      <c r="B60" s="27">
        <v>69019.7</v>
      </c>
      <c r="C60" s="27">
        <v>14285.4</v>
      </c>
      <c r="D60" s="4">
        <v>20.697568954950544</v>
      </c>
      <c r="E60" s="27">
        <v>42427.5</v>
      </c>
      <c r="F60" s="27">
        <v>3225</v>
      </c>
      <c r="G60" s="29">
        <v>7.601202050556832</v>
      </c>
      <c r="H60" s="27">
        <v>26592.2</v>
      </c>
      <c r="I60" s="27">
        <v>11060.4</v>
      </c>
      <c r="J60" s="4">
        <v>41.59264746805454</v>
      </c>
      <c r="K60" s="22" t="s">
        <v>25</v>
      </c>
      <c r="L60" s="3">
        <v>27555</v>
      </c>
      <c r="M60" s="3">
        <v>3666.1</v>
      </c>
      <c r="N60" s="6">
        <v>13.204663400471784</v>
      </c>
      <c r="O60" s="3">
        <v>23020.7</v>
      </c>
      <c r="P60" s="3">
        <v>1678.1</v>
      </c>
      <c r="Q60" s="6">
        <v>7.18952638277724</v>
      </c>
      <c r="R60" s="3">
        <v>4534.3</v>
      </c>
      <c r="S60" s="3">
        <v>1988</v>
      </c>
      <c r="T60" s="6">
        <v>43.943592175197935</v>
      </c>
    </row>
    <row r="61" spans="1:20" ht="11.25" customHeight="1">
      <c r="A61" s="22" t="s">
        <v>66</v>
      </c>
      <c r="B61" s="3">
        <f>E61+H61+2</f>
        <v>68355.3</v>
      </c>
      <c r="C61" s="3">
        <f>F61+I61</f>
        <v>13094.1</v>
      </c>
      <c r="D61" s="4">
        <f>C61/B61*100-0.1</f>
        <v>19.05593962721252</v>
      </c>
      <c r="E61" s="3">
        <v>43393</v>
      </c>
      <c r="F61" s="3">
        <v>2789</v>
      </c>
      <c r="G61" s="4">
        <f>F61/E61*100</f>
        <v>6.427303943032286</v>
      </c>
      <c r="H61" s="3">
        <f>ROUND(SUM(H62:H73)/12,1)</f>
        <v>24960.3</v>
      </c>
      <c r="I61" s="3">
        <f>ROUND(SUM(I62:I73)/12,1)</f>
        <v>10305.1</v>
      </c>
      <c r="J61" s="4">
        <f>I61/H61*100</f>
        <v>41.28596210782723</v>
      </c>
      <c r="K61" s="22" t="s">
        <v>66</v>
      </c>
      <c r="L61" s="3">
        <f>O61+R61</f>
        <v>26984</v>
      </c>
      <c r="M61" s="3">
        <f>P61+S61</f>
        <v>4387</v>
      </c>
      <c r="N61" s="4">
        <v>16.3</v>
      </c>
      <c r="O61" s="3">
        <v>22673</v>
      </c>
      <c r="P61" s="3">
        <v>1925</v>
      </c>
      <c r="Q61" s="4">
        <f>P61/O61*100</f>
        <v>8.490274776165483</v>
      </c>
      <c r="R61" s="3">
        <v>4311</v>
      </c>
      <c r="S61" s="3">
        <v>2462</v>
      </c>
      <c r="T61" s="4">
        <v>57.1</v>
      </c>
    </row>
    <row r="62" spans="1:20" ht="11.25" customHeight="1">
      <c r="A62" s="43" t="s">
        <v>67</v>
      </c>
      <c r="B62" s="44">
        <f aca="true" t="shared" si="20" ref="B62:B73">E62+H62</f>
        <v>67845</v>
      </c>
      <c r="C62" s="44">
        <f aca="true" t="shared" si="21" ref="C62:C73">F62+I62</f>
        <v>11964</v>
      </c>
      <c r="D62" s="45">
        <f aca="true" t="shared" si="22" ref="D62:D73">C62/B62*100</f>
        <v>17.63431350873314</v>
      </c>
      <c r="E62" s="44">
        <v>44316</v>
      </c>
      <c r="F62" s="44">
        <v>1999</v>
      </c>
      <c r="G62" s="45">
        <f aca="true" t="shared" si="23" ref="G62:G73">F62/E62*100</f>
        <v>4.510786172037188</v>
      </c>
      <c r="H62" s="44">
        <v>23529</v>
      </c>
      <c r="I62" s="44">
        <v>9965</v>
      </c>
      <c r="J62" s="45">
        <f aca="true" t="shared" si="24" ref="J62:J73">I62/H62*100</f>
        <v>42.3519911598453</v>
      </c>
      <c r="K62" s="43" t="s">
        <v>67</v>
      </c>
      <c r="L62" s="44">
        <f aca="true" t="shared" si="25" ref="L62:L73">O62+R62</f>
        <v>26893</v>
      </c>
      <c r="M62" s="44">
        <f aca="true" t="shared" si="26" ref="M62:M73">P62+S62</f>
        <v>4297</v>
      </c>
      <c r="N62" s="45">
        <f aca="true" t="shared" si="27" ref="N62:N73">M62/L62*100</f>
        <v>15.978135574313018</v>
      </c>
      <c r="O62" s="44">
        <v>22392</v>
      </c>
      <c r="P62" s="44">
        <v>1719</v>
      </c>
      <c r="Q62" s="45">
        <f aca="true" t="shared" si="28" ref="Q62:Q73">P62/O62*100</f>
        <v>7.67684887459807</v>
      </c>
      <c r="R62" s="44">
        <v>4501</v>
      </c>
      <c r="S62" s="44">
        <v>2578</v>
      </c>
      <c r="T62" s="45">
        <f aca="true" t="shared" si="29" ref="T62:T73">S62/R62*100</f>
        <v>57.27616085314374</v>
      </c>
    </row>
    <row r="63" spans="1:20" ht="11.25" customHeight="1">
      <c r="A63" s="22" t="s">
        <v>12</v>
      </c>
      <c r="B63" s="3">
        <f t="shared" si="20"/>
        <v>67884</v>
      </c>
      <c r="C63" s="3">
        <f t="shared" si="21"/>
        <v>11898</v>
      </c>
      <c r="D63" s="4">
        <f t="shared" si="22"/>
        <v>17.52695775145837</v>
      </c>
      <c r="E63" s="3">
        <v>43161</v>
      </c>
      <c r="F63" s="3">
        <v>2280</v>
      </c>
      <c r="G63" s="4">
        <f t="shared" si="23"/>
        <v>5.282546743587961</v>
      </c>
      <c r="H63" s="3">
        <v>24723</v>
      </c>
      <c r="I63" s="3">
        <v>9618</v>
      </c>
      <c r="J63" s="4">
        <f t="shared" si="24"/>
        <v>38.90304574687538</v>
      </c>
      <c r="K63" s="22" t="s">
        <v>12</v>
      </c>
      <c r="L63" s="3">
        <f t="shared" si="25"/>
        <v>26908</v>
      </c>
      <c r="M63" s="3">
        <f t="shared" si="26"/>
        <v>4119</v>
      </c>
      <c r="N63" s="4">
        <f t="shared" si="27"/>
        <v>15.307715177642336</v>
      </c>
      <c r="O63" s="3">
        <v>22611</v>
      </c>
      <c r="P63" s="3">
        <v>1720</v>
      </c>
      <c r="Q63" s="4">
        <f t="shared" si="28"/>
        <v>7.606916987307064</v>
      </c>
      <c r="R63" s="3">
        <v>4297</v>
      </c>
      <c r="S63" s="3">
        <v>2399</v>
      </c>
      <c r="T63" s="4">
        <f t="shared" si="29"/>
        <v>55.82964859204096</v>
      </c>
    </row>
    <row r="64" spans="1:20" ht="11.25" customHeight="1">
      <c r="A64" s="22" t="s">
        <v>13</v>
      </c>
      <c r="B64" s="3">
        <f t="shared" si="20"/>
        <v>67578</v>
      </c>
      <c r="C64" s="3">
        <f t="shared" si="21"/>
        <v>11878</v>
      </c>
      <c r="D64" s="4">
        <f t="shared" si="22"/>
        <v>17.576726153481903</v>
      </c>
      <c r="E64" s="3">
        <v>43068</v>
      </c>
      <c r="F64" s="3">
        <v>2266</v>
      </c>
      <c r="G64" s="4">
        <f t="shared" si="23"/>
        <v>5.261447014024333</v>
      </c>
      <c r="H64" s="3">
        <v>24510</v>
      </c>
      <c r="I64" s="3">
        <v>9612</v>
      </c>
      <c r="J64" s="4">
        <f t="shared" si="24"/>
        <v>39.21664626682986</v>
      </c>
      <c r="K64" s="22" t="s">
        <v>13</v>
      </c>
      <c r="L64" s="3">
        <f t="shared" si="25"/>
        <v>26874</v>
      </c>
      <c r="M64" s="3">
        <f t="shared" si="26"/>
        <v>4719</v>
      </c>
      <c r="N64" s="4">
        <f t="shared" si="27"/>
        <v>17.559723152489397</v>
      </c>
      <c r="O64" s="3">
        <v>22587</v>
      </c>
      <c r="P64" s="3">
        <v>2257</v>
      </c>
      <c r="Q64" s="4">
        <f t="shared" si="28"/>
        <v>9.99247354673042</v>
      </c>
      <c r="R64" s="3">
        <v>4287</v>
      </c>
      <c r="S64" s="3">
        <v>2462</v>
      </c>
      <c r="T64" s="4">
        <f t="shared" si="29"/>
        <v>57.42943783531608</v>
      </c>
    </row>
    <row r="65" spans="1:20" ht="11.25" customHeight="1">
      <c r="A65" s="22" t="s">
        <v>14</v>
      </c>
      <c r="B65" s="3">
        <f t="shared" si="20"/>
        <v>67632</v>
      </c>
      <c r="C65" s="3">
        <f t="shared" si="21"/>
        <v>11751</v>
      </c>
      <c r="D65" s="4">
        <f t="shared" si="22"/>
        <v>17.37491128459901</v>
      </c>
      <c r="E65" s="3">
        <v>43255</v>
      </c>
      <c r="F65" s="3">
        <v>2168</v>
      </c>
      <c r="G65" s="4">
        <f t="shared" si="23"/>
        <v>5.012137325164721</v>
      </c>
      <c r="H65" s="3">
        <v>24377</v>
      </c>
      <c r="I65" s="3">
        <v>9583</v>
      </c>
      <c r="J65" s="4">
        <f t="shared" si="24"/>
        <v>39.31164622389958</v>
      </c>
      <c r="K65" s="22" t="s">
        <v>14</v>
      </c>
      <c r="L65" s="3">
        <f t="shared" si="25"/>
        <v>26988</v>
      </c>
      <c r="M65" s="3">
        <f t="shared" si="26"/>
        <v>4780</v>
      </c>
      <c r="N65" s="4">
        <f t="shared" si="27"/>
        <v>17.711575515043723</v>
      </c>
      <c r="O65" s="3">
        <v>22576</v>
      </c>
      <c r="P65" s="3">
        <v>2297</v>
      </c>
      <c r="Q65" s="4">
        <f t="shared" si="28"/>
        <v>10.174521615875266</v>
      </c>
      <c r="R65" s="3">
        <v>4412</v>
      </c>
      <c r="S65" s="3">
        <v>2483</v>
      </c>
      <c r="T65" s="4">
        <f t="shared" si="29"/>
        <v>56.27833182230281</v>
      </c>
    </row>
    <row r="66" spans="1:20" ht="11.25" customHeight="1">
      <c r="A66" s="22" t="s">
        <v>15</v>
      </c>
      <c r="B66" s="3">
        <f t="shared" si="20"/>
        <v>67736</v>
      </c>
      <c r="C66" s="3">
        <f t="shared" si="21"/>
        <v>11750</v>
      </c>
      <c r="D66" s="4">
        <f t="shared" si="22"/>
        <v>17.346758001653477</v>
      </c>
      <c r="E66" s="3">
        <v>43357</v>
      </c>
      <c r="F66" s="3">
        <v>2143</v>
      </c>
      <c r="G66" s="4">
        <f t="shared" si="23"/>
        <v>4.942685148880227</v>
      </c>
      <c r="H66" s="3">
        <v>24379</v>
      </c>
      <c r="I66" s="3">
        <v>9607</v>
      </c>
      <c r="J66" s="4">
        <f t="shared" si="24"/>
        <v>39.40686656548669</v>
      </c>
      <c r="K66" s="22" t="s">
        <v>15</v>
      </c>
      <c r="L66" s="3">
        <f t="shared" si="25"/>
        <v>27115</v>
      </c>
      <c r="M66" s="3">
        <f t="shared" si="26"/>
        <v>4349</v>
      </c>
      <c r="N66" s="4">
        <f t="shared" si="27"/>
        <v>16.039092753088696</v>
      </c>
      <c r="O66" s="3">
        <v>22490</v>
      </c>
      <c r="P66" s="3">
        <v>1826</v>
      </c>
      <c r="Q66" s="4">
        <f t="shared" si="28"/>
        <v>8.119164072921297</v>
      </c>
      <c r="R66" s="3">
        <v>4625</v>
      </c>
      <c r="S66" s="3">
        <v>2523</v>
      </c>
      <c r="T66" s="4">
        <f t="shared" si="29"/>
        <v>54.55135135135135</v>
      </c>
    </row>
    <row r="67" spans="1:20" ht="11.25" customHeight="1">
      <c r="A67" s="22" t="s">
        <v>16</v>
      </c>
      <c r="B67" s="3">
        <f t="shared" si="20"/>
        <v>67452</v>
      </c>
      <c r="C67" s="3">
        <f t="shared" si="21"/>
        <v>11859</v>
      </c>
      <c r="D67" s="4">
        <f t="shared" si="22"/>
        <v>17.581391211528196</v>
      </c>
      <c r="E67" s="3">
        <v>42955</v>
      </c>
      <c r="F67" s="3">
        <v>2159</v>
      </c>
      <c r="G67" s="4">
        <f t="shared" si="23"/>
        <v>5.026190199045512</v>
      </c>
      <c r="H67" s="3">
        <v>24497</v>
      </c>
      <c r="I67" s="3">
        <v>9700</v>
      </c>
      <c r="J67" s="4">
        <f t="shared" si="24"/>
        <v>39.596685308405114</v>
      </c>
      <c r="K67" s="22" t="s">
        <v>16</v>
      </c>
      <c r="L67" s="3">
        <f t="shared" si="25"/>
        <v>27014</v>
      </c>
      <c r="M67" s="3">
        <f t="shared" si="26"/>
        <v>4376</v>
      </c>
      <c r="N67" s="4">
        <f t="shared" si="27"/>
        <v>16.199007921818318</v>
      </c>
      <c r="O67" s="3">
        <v>22621</v>
      </c>
      <c r="P67" s="3">
        <v>1897</v>
      </c>
      <c r="Q67" s="4">
        <f t="shared" si="28"/>
        <v>8.38601299677291</v>
      </c>
      <c r="R67" s="3">
        <v>4393</v>
      </c>
      <c r="S67" s="3">
        <v>2479</v>
      </c>
      <c r="T67" s="4">
        <f t="shared" si="29"/>
        <v>56.43068518096972</v>
      </c>
    </row>
    <row r="68" spans="1:20" ht="11.25" customHeight="1">
      <c r="A68" s="22" t="s">
        <v>17</v>
      </c>
      <c r="B68" s="3">
        <f t="shared" si="20"/>
        <v>68020</v>
      </c>
      <c r="C68" s="3">
        <f t="shared" si="21"/>
        <v>13198</v>
      </c>
      <c r="D68" s="4">
        <f t="shared" si="22"/>
        <v>19.40311673037342</v>
      </c>
      <c r="E68" s="3">
        <v>42768</v>
      </c>
      <c r="F68" s="3">
        <v>2662</v>
      </c>
      <c r="G68" s="4">
        <f t="shared" si="23"/>
        <v>6.224279835390947</v>
      </c>
      <c r="H68" s="3">
        <v>25252</v>
      </c>
      <c r="I68" s="3">
        <v>10536</v>
      </c>
      <c r="J68" s="4">
        <f t="shared" si="24"/>
        <v>41.72342784729922</v>
      </c>
      <c r="K68" s="22" t="s">
        <v>17</v>
      </c>
      <c r="L68" s="3">
        <f t="shared" si="25"/>
        <v>27147</v>
      </c>
      <c r="M68" s="3">
        <f t="shared" si="26"/>
        <v>4205</v>
      </c>
      <c r="N68" s="4">
        <f t="shared" si="27"/>
        <v>15.489741039525546</v>
      </c>
      <c r="O68" s="3">
        <v>22974</v>
      </c>
      <c r="P68" s="3">
        <v>1810</v>
      </c>
      <c r="Q68" s="4">
        <f t="shared" si="28"/>
        <v>7.878471315400018</v>
      </c>
      <c r="R68" s="3">
        <v>4173</v>
      </c>
      <c r="S68" s="3">
        <v>2395</v>
      </c>
      <c r="T68" s="4">
        <f t="shared" si="29"/>
        <v>57.39276300023963</v>
      </c>
    </row>
    <row r="69" spans="1:20" ht="11.25" customHeight="1">
      <c r="A69" s="22" t="s">
        <v>18</v>
      </c>
      <c r="B69" s="3">
        <f t="shared" si="20"/>
        <v>67559</v>
      </c>
      <c r="C69" s="3">
        <f t="shared" si="21"/>
        <v>13691</v>
      </c>
      <c r="D69" s="4">
        <f t="shared" si="22"/>
        <v>20.265249633653546</v>
      </c>
      <c r="E69" s="3">
        <v>42581</v>
      </c>
      <c r="F69" s="3">
        <v>3057</v>
      </c>
      <c r="G69" s="4">
        <f t="shared" si="23"/>
        <v>7.179258354665226</v>
      </c>
      <c r="H69" s="3">
        <v>24978</v>
      </c>
      <c r="I69" s="3">
        <v>10634</v>
      </c>
      <c r="J69" s="4">
        <f t="shared" si="24"/>
        <v>42.573464648891026</v>
      </c>
      <c r="K69" s="22" t="s">
        <v>18</v>
      </c>
      <c r="L69" s="3">
        <f t="shared" si="25"/>
        <v>27124</v>
      </c>
      <c r="M69" s="3">
        <f t="shared" si="26"/>
        <v>4205</v>
      </c>
      <c r="N69" s="4">
        <f t="shared" si="27"/>
        <v>15.502875682052794</v>
      </c>
      <c r="O69" s="3">
        <v>22932</v>
      </c>
      <c r="P69" s="3">
        <v>1789</v>
      </c>
      <c r="Q69" s="4">
        <f t="shared" si="28"/>
        <v>7.801325658468515</v>
      </c>
      <c r="R69" s="3">
        <v>4192</v>
      </c>
      <c r="S69" s="3">
        <v>2416</v>
      </c>
      <c r="T69" s="4">
        <f t="shared" si="29"/>
        <v>57.63358778625955</v>
      </c>
    </row>
    <row r="70" spans="1:20" ht="11.25" customHeight="1">
      <c r="A70" s="22" t="s">
        <v>19</v>
      </c>
      <c r="B70" s="3">
        <f t="shared" si="20"/>
        <v>68036</v>
      </c>
      <c r="C70" s="3">
        <f t="shared" si="21"/>
        <v>13919</v>
      </c>
      <c r="D70" s="4">
        <f t="shared" si="22"/>
        <v>20.458286789346815</v>
      </c>
      <c r="E70" s="3">
        <v>42789</v>
      </c>
      <c r="F70" s="3">
        <v>3147</v>
      </c>
      <c r="G70" s="4">
        <f t="shared" si="23"/>
        <v>7.354693963401809</v>
      </c>
      <c r="H70" s="3">
        <v>25247</v>
      </c>
      <c r="I70" s="3">
        <v>10772</v>
      </c>
      <c r="J70" s="4">
        <f t="shared" si="24"/>
        <v>42.66645542044599</v>
      </c>
      <c r="K70" s="22" t="s">
        <v>19</v>
      </c>
      <c r="L70" s="3">
        <f t="shared" si="25"/>
        <v>26986</v>
      </c>
      <c r="M70" s="3">
        <f t="shared" si="26"/>
        <v>4149</v>
      </c>
      <c r="N70" s="4">
        <f t="shared" si="27"/>
        <v>15.374638701548951</v>
      </c>
      <c r="O70" s="3">
        <v>22825</v>
      </c>
      <c r="P70" s="3">
        <v>1765</v>
      </c>
      <c r="Q70" s="4">
        <f t="shared" si="28"/>
        <v>7.732749178532311</v>
      </c>
      <c r="R70" s="3">
        <v>4161</v>
      </c>
      <c r="S70" s="3">
        <v>2384</v>
      </c>
      <c r="T70" s="4">
        <f t="shared" si="29"/>
        <v>57.293919730833935</v>
      </c>
    </row>
    <row r="71" spans="1:20" ht="11.25" customHeight="1">
      <c r="A71" s="22" t="s">
        <v>20</v>
      </c>
      <c r="B71" s="3">
        <f t="shared" si="20"/>
        <v>69668</v>
      </c>
      <c r="C71" s="3">
        <f t="shared" si="21"/>
        <v>15085</v>
      </c>
      <c r="D71" s="4">
        <f t="shared" si="22"/>
        <v>21.652695642188664</v>
      </c>
      <c r="E71" s="3">
        <v>44005</v>
      </c>
      <c r="F71" s="3">
        <v>3744</v>
      </c>
      <c r="G71" s="4">
        <f t="shared" si="23"/>
        <v>8.508124076809453</v>
      </c>
      <c r="H71" s="3">
        <v>25663</v>
      </c>
      <c r="I71" s="3">
        <v>11341</v>
      </c>
      <c r="J71" s="4">
        <f t="shared" si="24"/>
        <v>44.192027432490356</v>
      </c>
      <c r="K71" s="22" t="s">
        <v>20</v>
      </c>
      <c r="L71" s="3">
        <f t="shared" si="25"/>
        <v>26953</v>
      </c>
      <c r="M71" s="3">
        <f t="shared" si="26"/>
        <v>4178</v>
      </c>
      <c r="N71" s="4">
        <f t="shared" si="27"/>
        <v>15.501057396208214</v>
      </c>
      <c r="O71" s="3">
        <v>22799</v>
      </c>
      <c r="P71" s="3">
        <v>1805</v>
      </c>
      <c r="Q71" s="4">
        <f t="shared" si="28"/>
        <v>7.917013904118601</v>
      </c>
      <c r="R71" s="3">
        <v>4154</v>
      </c>
      <c r="S71" s="3">
        <v>2373</v>
      </c>
      <c r="T71" s="4">
        <f t="shared" si="29"/>
        <v>57.12566201251805</v>
      </c>
    </row>
    <row r="72" spans="1:20" ht="11.25" customHeight="1">
      <c r="A72" s="22" t="s">
        <v>21</v>
      </c>
      <c r="B72" s="3">
        <f t="shared" si="20"/>
        <v>70515</v>
      </c>
      <c r="C72" s="3">
        <f t="shared" si="21"/>
        <v>15204</v>
      </c>
      <c r="D72" s="4">
        <f t="shared" si="22"/>
        <v>21.56136992129334</v>
      </c>
      <c r="E72" s="3">
        <v>44223</v>
      </c>
      <c r="F72" s="3">
        <v>3932</v>
      </c>
      <c r="G72" s="4">
        <f t="shared" si="23"/>
        <v>8.89130090676797</v>
      </c>
      <c r="H72" s="3">
        <v>26292</v>
      </c>
      <c r="I72" s="3">
        <v>11272</v>
      </c>
      <c r="J72" s="4">
        <f t="shared" si="24"/>
        <v>42.872356610375775</v>
      </c>
      <c r="K72" s="22" t="s">
        <v>21</v>
      </c>
      <c r="L72" s="3">
        <f t="shared" si="25"/>
        <v>26842</v>
      </c>
      <c r="M72" s="3">
        <f t="shared" si="26"/>
        <v>4684</v>
      </c>
      <c r="N72" s="4">
        <f t="shared" si="27"/>
        <v>17.45026451084122</v>
      </c>
      <c r="O72" s="3">
        <v>22528</v>
      </c>
      <c r="P72" s="3">
        <v>2143</v>
      </c>
      <c r="Q72" s="4">
        <f t="shared" si="28"/>
        <v>9.512606534090908</v>
      </c>
      <c r="R72" s="3">
        <v>4314</v>
      </c>
      <c r="S72" s="3">
        <v>2541</v>
      </c>
      <c r="T72" s="4">
        <f t="shared" si="29"/>
        <v>58.90125173852573</v>
      </c>
    </row>
    <row r="73" spans="1:20" ht="11.25" customHeight="1">
      <c r="A73" s="23" t="s">
        <v>22</v>
      </c>
      <c r="B73" s="11">
        <f t="shared" si="20"/>
        <v>70325</v>
      </c>
      <c r="C73" s="5">
        <f t="shared" si="21"/>
        <v>14937</v>
      </c>
      <c r="D73" s="41">
        <f t="shared" si="22"/>
        <v>21.239957340917172</v>
      </c>
      <c r="E73" s="5">
        <v>44248</v>
      </c>
      <c r="F73" s="5">
        <v>3916</v>
      </c>
      <c r="G73" s="10">
        <f t="shared" si="23"/>
        <v>8.850117519435907</v>
      </c>
      <c r="H73" s="5">
        <v>26077</v>
      </c>
      <c r="I73" s="5">
        <v>11021</v>
      </c>
      <c r="J73" s="10">
        <f t="shared" si="24"/>
        <v>42.26329715841546</v>
      </c>
      <c r="K73" s="23" t="s">
        <v>22</v>
      </c>
      <c r="L73" s="11">
        <f t="shared" si="25"/>
        <v>26961</v>
      </c>
      <c r="M73" s="5">
        <f t="shared" si="26"/>
        <v>4584</v>
      </c>
      <c r="N73" s="41">
        <f t="shared" si="27"/>
        <v>17.002336708579058</v>
      </c>
      <c r="O73" s="5">
        <v>22739</v>
      </c>
      <c r="P73" s="5">
        <v>2075</v>
      </c>
      <c r="Q73" s="10">
        <f t="shared" si="28"/>
        <v>9.125291349663573</v>
      </c>
      <c r="R73" s="5">
        <v>4222</v>
      </c>
      <c r="S73" s="5">
        <v>2509</v>
      </c>
      <c r="T73" s="10">
        <f t="shared" si="29"/>
        <v>59.42681193747039</v>
      </c>
    </row>
  </sheetData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workbookViewId="0" topLeftCell="A1">
      <selection activeCell="L41" sqref="L41"/>
    </sheetView>
  </sheetViews>
  <sheetFormatPr defaultColWidth="8.796875" defaultRowHeight="14.25"/>
  <cols>
    <col min="1" max="1" width="9.09765625" style="42" customWidth="1"/>
    <col min="2" max="9" width="9.59765625" style="42" customWidth="1"/>
    <col min="10" max="10" width="9.09765625" style="42" customWidth="1"/>
    <col min="11" max="18" width="9.59765625" style="42" customWidth="1"/>
    <col min="19" max="16384" width="9" style="42" customWidth="1"/>
  </cols>
  <sheetData>
    <row r="1" spans="1:10" ht="16.5" customHeight="1">
      <c r="A1" s="1" t="s">
        <v>59</v>
      </c>
      <c r="J1" s="1" t="s">
        <v>60</v>
      </c>
    </row>
    <row r="2" ht="13.5" customHeight="1"/>
    <row r="3" spans="1:18" ht="16.5" customHeight="1">
      <c r="A3" s="46" t="s">
        <v>0</v>
      </c>
      <c r="I3" s="54" t="s">
        <v>54</v>
      </c>
      <c r="J3" s="46" t="s">
        <v>0</v>
      </c>
      <c r="R3" s="54" t="s">
        <v>54</v>
      </c>
    </row>
    <row r="4" spans="1:18" ht="16.5" customHeight="1">
      <c r="A4" s="55" t="s">
        <v>1</v>
      </c>
      <c r="B4" s="73" t="s">
        <v>2</v>
      </c>
      <c r="C4" s="74"/>
      <c r="D4" s="74"/>
      <c r="E4" s="74"/>
      <c r="F4" s="74"/>
      <c r="G4" s="74"/>
      <c r="H4" s="74"/>
      <c r="I4" s="75"/>
      <c r="J4" s="55" t="s">
        <v>1</v>
      </c>
      <c r="K4" s="73" t="s">
        <v>71</v>
      </c>
      <c r="L4" s="74"/>
      <c r="M4" s="74"/>
      <c r="N4" s="74"/>
      <c r="O4" s="74"/>
      <c r="P4" s="74"/>
      <c r="Q4" s="74"/>
      <c r="R4" s="75"/>
    </row>
    <row r="5" spans="1:18" ht="16.5" customHeight="1">
      <c r="A5" s="2"/>
      <c r="B5" s="76" t="s">
        <v>38</v>
      </c>
      <c r="C5" s="76"/>
      <c r="D5" s="76"/>
      <c r="E5" s="77"/>
      <c r="F5" s="76" t="s">
        <v>39</v>
      </c>
      <c r="G5" s="76"/>
      <c r="H5" s="76"/>
      <c r="I5" s="77"/>
      <c r="J5" s="2"/>
      <c r="K5" s="76" t="s">
        <v>38</v>
      </c>
      <c r="L5" s="76"/>
      <c r="M5" s="76"/>
      <c r="N5" s="77"/>
      <c r="O5" s="76" t="s">
        <v>39</v>
      </c>
      <c r="P5" s="76"/>
      <c r="Q5" s="76"/>
      <c r="R5" s="77"/>
    </row>
    <row r="6" spans="1:18" ht="16.5" customHeight="1">
      <c r="A6" s="2"/>
      <c r="B6" s="58"/>
      <c r="C6" s="58" t="s">
        <v>55</v>
      </c>
      <c r="D6" s="58" t="s">
        <v>42</v>
      </c>
      <c r="E6" s="58" t="s">
        <v>56</v>
      </c>
      <c r="F6" s="58"/>
      <c r="G6" s="58" t="s">
        <v>55</v>
      </c>
      <c r="H6" s="58" t="s">
        <v>42</v>
      </c>
      <c r="I6" s="58" t="s">
        <v>56</v>
      </c>
      <c r="J6" s="2"/>
      <c r="K6" s="58"/>
      <c r="L6" s="58" t="s">
        <v>55</v>
      </c>
      <c r="M6" s="58" t="s">
        <v>42</v>
      </c>
      <c r="N6" s="58" t="s">
        <v>56</v>
      </c>
      <c r="O6" s="58"/>
      <c r="P6" s="58" t="s">
        <v>55</v>
      </c>
      <c r="Q6" s="58" t="s">
        <v>42</v>
      </c>
      <c r="R6" s="58" t="s">
        <v>56</v>
      </c>
    </row>
    <row r="7" spans="1:18" ht="16.5" customHeight="1">
      <c r="A7" s="2"/>
      <c r="B7" s="58" t="s">
        <v>57</v>
      </c>
      <c r="C7" s="58"/>
      <c r="D7" s="58"/>
      <c r="E7" s="58"/>
      <c r="F7" s="58" t="s">
        <v>57</v>
      </c>
      <c r="G7" s="58"/>
      <c r="H7" s="58"/>
      <c r="I7" s="58"/>
      <c r="J7" s="2"/>
      <c r="K7" s="58" t="s">
        <v>57</v>
      </c>
      <c r="L7" s="58"/>
      <c r="M7" s="58"/>
      <c r="N7" s="58"/>
      <c r="O7" s="58" t="s">
        <v>57</v>
      </c>
      <c r="P7" s="58"/>
      <c r="Q7" s="58"/>
      <c r="R7" s="58"/>
    </row>
    <row r="8" spans="1:18" ht="16.5" customHeight="1">
      <c r="A8" s="59" t="s">
        <v>9</v>
      </c>
      <c r="B8" s="60"/>
      <c r="C8" s="60" t="s">
        <v>58</v>
      </c>
      <c r="D8" s="60" t="s">
        <v>58</v>
      </c>
      <c r="E8" s="60" t="s">
        <v>58</v>
      </c>
      <c r="F8" s="60"/>
      <c r="G8" s="60" t="s">
        <v>58</v>
      </c>
      <c r="H8" s="60" t="s">
        <v>58</v>
      </c>
      <c r="I8" s="60" t="s">
        <v>58</v>
      </c>
      <c r="J8" s="59" t="s">
        <v>9</v>
      </c>
      <c r="K8" s="60"/>
      <c r="L8" s="60" t="s">
        <v>58</v>
      </c>
      <c r="M8" s="60" t="s">
        <v>58</v>
      </c>
      <c r="N8" s="60" t="s">
        <v>58</v>
      </c>
      <c r="O8" s="60"/>
      <c r="P8" s="60" t="s">
        <v>58</v>
      </c>
      <c r="Q8" s="60" t="s">
        <v>58</v>
      </c>
      <c r="R8" s="60" t="s">
        <v>58</v>
      </c>
    </row>
    <row r="9" spans="1:18" ht="16.5" customHeight="1">
      <c r="A9" s="62" t="s">
        <v>63</v>
      </c>
      <c r="B9" s="36">
        <v>21</v>
      </c>
      <c r="C9" s="36">
        <v>171</v>
      </c>
      <c r="D9" s="36">
        <v>160.4</v>
      </c>
      <c r="E9" s="36">
        <v>10.6</v>
      </c>
      <c r="F9" s="36">
        <v>17.6</v>
      </c>
      <c r="G9" s="36">
        <v>95.9</v>
      </c>
      <c r="H9" s="36">
        <v>93.6</v>
      </c>
      <c r="I9" s="36">
        <v>2.3</v>
      </c>
      <c r="J9" s="62" t="s">
        <v>63</v>
      </c>
      <c r="K9" s="4">
        <v>20.7</v>
      </c>
      <c r="L9" s="4">
        <v>175.5</v>
      </c>
      <c r="M9" s="4">
        <v>159.2</v>
      </c>
      <c r="N9" s="4">
        <v>16.3</v>
      </c>
      <c r="O9" s="4">
        <v>18.4</v>
      </c>
      <c r="P9" s="4">
        <v>122.3</v>
      </c>
      <c r="Q9" s="4">
        <v>115.5</v>
      </c>
      <c r="R9" s="4">
        <v>6.8</v>
      </c>
    </row>
    <row r="10" spans="1:18" ht="16.5" customHeight="1">
      <c r="A10" s="62" t="s">
        <v>64</v>
      </c>
      <c r="B10" s="36">
        <v>20.9</v>
      </c>
      <c r="C10" s="36">
        <v>170.8</v>
      </c>
      <c r="D10" s="36">
        <v>160</v>
      </c>
      <c r="E10" s="36">
        <v>10.8</v>
      </c>
      <c r="F10" s="36">
        <v>18.1</v>
      </c>
      <c r="G10" s="36">
        <v>108.7</v>
      </c>
      <c r="H10" s="36">
        <v>104.8</v>
      </c>
      <c r="I10" s="36">
        <v>3.9</v>
      </c>
      <c r="J10" s="62" t="s">
        <v>64</v>
      </c>
      <c r="K10" s="4">
        <v>20.7</v>
      </c>
      <c r="L10" s="4">
        <v>176.4</v>
      </c>
      <c r="M10" s="4">
        <v>158.8</v>
      </c>
      <c r="N10" s="4">
        <v>17.6</v>
      </c>
      <c r="O10" s="4">
        <v>19.3</v>
      </c>
      <c r="P10" s="4">
        <v>138.8</v>
      </c>
      <c r="Q10" s="4">
        <v>126.8</v>
      </c>
      <c r="R10" s="4">
        <v>12</v>
      </c>
    </row>
    <row r="11" spans="1:18" ht="16.5" customHeight="1">
      <c r="A11" s="62" t="s">
        <v>65</v>
      </c>
      <c r="B11" s="36">
        <v>20.8</v>
      </c>
      <c r="C11" s="36">
        <v>169.6</v>
      </c>
      <c r="D11" s="36">
        <v>158.9</v>
      </c>
      <c r="E11" s="36">
        <v>10.7</v>
      </c>
      <c r="F11" s="36">
        <v>18.3</v>
      </c>
      <c r="G11" s="36">
        <v>102.3</v>
      </c>
      <c r="H11" s="36">
        <v>100.3</v>
      </c>
      <c r="I11" s="36">
        <v>2</v>
      </c>
      <c r="J11" s="62" t="s">
        <v>65</v>
      </c>
      <c r="K11" s="4">
        <v>20.6</v>
      </c>
      <c r="L11" s="4">
        <v>172.6</v>
      </c>
      <c r="M11" s="4">
        <v>157.2</v>
      </c>
      <c r="N11" s="4">
        <v>15.4</v>
      </c>
      <c r="O11" s="4">
        <v>18.6</v>
      </c>
      <c r="P11" s="4">
        <v>121.3</v>
      </c>
      <c r="Q11" s="4">
        <v>116.5</v>
      </c>
      <c r="R11" s="4">
        <v>4.8</v>
      </c>
    </row>
    <row r="12" spans="1:18" ht="16.5" customHeight="1">
      <c r="A12" s="62" t="s">
        <v>68</v>
      </c>
      <c r="B12" s="4">
        <v>20.9</v>
      </c>
      <c r="C12" s="4">
        <v>168.9</v>
      </c>
      <c r="D12" s="4">
        <v>158.7</v>
      </c>
      <c r="E12" s="4">
        <v>10.2</v>
      </c>
      <c r="F12" s="4">
        <v>17.3</v>
      </c>
      <c r="G12" s="4">
        <v>95.5</v>
      </c>
      <c r="H12" s="4">
        <v>93.7</v>
      </c>
      <c r="I12" s="4">
        <v>1.8</v>
      </c>
      <c r="J12" s="62" t="s">
        <v>68</v>
      </c>
      <c r="K12" s="4">
        <v>20.2</v>
      </c>
      <c r="L12" s="4">
        <v>165.6</v>
      </c>
      <c r="M12" s="4">
        <v>155.3</v>
      </c>
      <c r="N12" s="4">
        <v>10.3</v>
      </c>
      <c r="O12" s="4">
        <v>18.1</v>
      </c>
      <c r="P12" s="4">
        <v>109</v>
      </c>
      <c r="Q12" s="4">
        <v>104.9</v>
      </c>
      <c r="R12" s="4">
        <v>4.1</v>
      </c>
    </row>
    <row r="13" spans="1:18" s="53" customFormat="1" ht="16.5" customHeight="1">
      <c r="A13" s="62" t="s">
        <v>69</v>
      </c>
      <c r="B13" s="4">
        <v>20.9</v>
      </c>
      <c r="C13" s="4">
        <f aca="true" t="shared" si="0" ref="C13:C25">D13+E13</f>
        <v>169.29999999999998</v>
      </c>
      <c r="D13" s="4">
        <v>158.2</v>
      </c>
      <c r="E13" s="4">
        <v>11.1</v>
      </c>
      <c r="F13" s="4">
        <v>17.5</v>
      </c>
      <c r="G13" s="4">
        <f aca="true" t="shared" si="1" ref="G13:G25">H13+I13</f>
        <v>97.5</v>
      </c>
      <c r="H13" s="4">
        <v>95.5</v>
      </c>
      <c r="I13" s="4">
        <v>2</v>
      </c>
      <c r="J13" s="62" t="s">
        <v>69</v>
      </c>
      <c r="K13" s="4">
        <v>20.6</v>
      </c>
      <c r="L13" s="4">
        <f aca="true" t="shared" si="2" ref="L13:L25">M13+N13</f>
        <v>172.8</v>
      </c>
      <c r="M13" s="4">
        <v>156.8</v>
      </c>
      <c r="N13" s="4">
        <v>16</v>
      </c>
      <c r="O13" s="4">
        <v>19.1</v>
      </c>
      <c r="P13" s="4">
        <f aca="true" t="shared" si="3" ref="P13:P25">Q13+R13</f>
        <v>117.5</v>
      </c>
      <c r="Q13" s="4">
        <v>110.4</v>
      </c>
      <c r="R13" s="4">
        <v>7.1</v>
      </c>
    </row>
    <row r="14" spans="1:18" ht="16.5" customHeight="1">
      <c r="A14" s="84" t="s">
        <v>67</v>
      </c>
      <c r="B14" s="45">
        <v>19.8</v>
      </c>
      <c r="C14" s="45">
        <f t="shared" si="0"/>
        <v>161.6</v>
      </c>
      <c r="D14" s="45">
        <v>150.2</v>
      </c>
      <c r="E14" s="45">
        <v>11.4</v>
      </c>
      <c r="F14" s="45">
        <v>16.8</v>
      </c>
      <c r="G14" s="45">
        <f t="shared" si="1"/>
        <v>94.60000000000001</v>
      </c>
      <c r="H14" s="45">
        <v>92.7</v>
      </c>
      <c r="I14" s="45">
        <v>1.9</v>
      </c>
      <c r="J14" s="84" t="s">
        <v>67</v>
      </c>
      <c r="K14" s="45">
        <v>19.2</v>
      </c>
      <c r="L14" s="45">
        <f t="shared" si="2"/>
        <v>160.7</v>
      </c>
      <c r="M14" s="45">
        <v>146.5</v>
      </c>
      <c r="N14" s="45">
        <v>14.2</v>
      </c>
      <c r="O14" s="45">
        <v>17.5</v>
      </c>
      <c r="P14" s="45">
        <f t="shared" si="3"/>
        <v>103.6</v>
      </c>
      <c r="Q14" s="45">
        <v>98.5</v>
      </c>
      <c r="R14" s="45">
        <v>5.1</v>
      </c>
    </row>
    <row r="15" spans="1:18" ht="16.5" customHeight="1">
      <c r="A15" s="62" t="s">
        <v>12</v>
      </c>
      <c r="B15" s="4">
        <v>20.4</v>
      </c>
      <c r="C15" s="4">
        <f t="shared" si="0"/>
        <v>166</v>
      </c>
      <c r="D15" s="4">
        <v>155</v>
      </c>
      <c r="E15" s="4">
        <v>11</v>
      </c>
      <c r="F15" s="4">
        <v>16.6</v>
      </c>
      <c r="G15" s="4">
        <f t="shared" si="1"/>
        <v>91.30000000000001</v>
      </c>
      <c r="H15" s="4">
        <v>89.9</v>
      </c>
      <c r="I15" s="4">
        <v>1.4</v>
      </c>
      <c r="J15" s="62" t="s">
        <v>12</v>
      </c>
      <c r="K15" s="4">
        <v>20.5</v>
      </c>
      <c r="L15" s="4">
        <f t="shared" si="2"/>
        <v>170.79999999999998</v>
      </c>
      <c r="M15" s="4">
        <v>155.6</v>
      </c>
      <c r="N15" s="4">
        <v>15.2</v>
      </c>
      <c r="O15" s="4">
        <v>18.1</v>
      </c>
      <c r="P15" s="4">
        <f t="shared" si="3"/>
        <v>107.4</v>
      </c>
      <c r="Q15" s="4">
        <v>104</v>
      </c>
      <c r="R15" s="4">
        <v>3.4</v>
      </c>
    </row>
    <row r="16" spans="1:18" ht="16.5" customHeight="1">
      <c r="A16" s="62" t="s">
        <v>13</v>
      </c>
      <c r="B16" s="4">
        <v>21.4</v>
      </c>
      <c r="C16" s="4">
        <f t="shared" si="0"/>
        <v>173.5</v>
      </c>
      <c r="D16" s="4">
        <v>161.7</v>
      </c>
      <c r="E16" s="4">
        <v>11.8</v>
      </c>
      <c r="F16" s="4">
        <v>17.5</v>
      </c>
      <c r="G16" s="4">
        <f t="shared" si="1"/>
        <v>98.60000000000001</v>
      </c>
      <c r="H16" s="4">
        <v>96.9</v>
      </c>
      <c r="I16" s="4">
        <v>1.7</v>
      </c>
      <c r="J16" s="62" t="s">
        <v>13</v>
      </c>
      <c r="K16" s="4">
        <v>21</v>
      </c>
      <c r="L16" s="4">
        <f t="shared" si="2"/>
        <v>175.6</v>
      </c>
      <c r="M16" s="4">
        <v>159.5</v>
      </c>
      <c r="N16" s="4">
        <v>16.1</v>
      </c>
      <c r="O16" s="4">
        <v>18.7</v>
      </c>
      <c r="P16" s="4">
        <f t="shared" si="3"/>
        <v>110.89999999999999</v>
      </c>
      <c r="Q16" s="4">
        <v>106.6</v>
      </c>
      <c r="R16" s="4">
        <v>4.3</v>
      </c>
    </row>
    <row r="17" spans="1:18" ht="16.5" customHeight="1">
      <c r="A17" s="62" t="s">
        <v>14</v>
      </c>
      <c r="B17" s="4">
        <v>21.2</v>
      </c>
      <c r="C17" s="4">
        <f t="shared" si="0"/>
        <v>170.79999999999998</v>
      </c>
      <c r="D17" s="4">
        <v>159.6</v>
      </c>
      <c r="E17" s="4">
        <v>11.2</v>
      </c>
      <c r="F17" s="4">
        <v>17.5</v>
      </c>
      <c r="G17" s="4">
        <f t="shared" si="1"/>
        <v>98</v>
      </c>
      <c r="H17" s="4">
        <v>96.1</v>
      </c>
      <c r="I17" s="4">
        <v>1.9</v>
      </c>
      <c r="J17" s="62" t="s">
        <v>14</v>
      </c>
      <c r="K17" s="4">
        <v>21.4</v>
      </c>
      <c r="L17" s="4">
        <f t="shared" si="2"/>
        <v>178.8</v>
      </c>
      <c r="M17" s="4">
        <v>162.8</v>
      </c>
      <c r="N17" s="4">
        <v>16</v>
      </c>
      <c r="O17" s="4">
        <v>19</v>
      </c>
      <c r="P17" s="4">
        <f t="shared" si="3"/>
        <v>116.10000000000001</v>
      </c>
      <c r="Q17" s="4">
        <v>110.7</v>
      </c>
      <c r="R17" s="4">
        <v>5.4</v>
      </c>
    </row>
    <row r="18" spans="1:18" ht="16.5" customHeight="1">
      <c r="A18" s="62" t="s">
        <v>15</v>
      </c>
      <c r="B18" s="4">
        <v>19.7</v>
      </c>
      <c r="C18" s="4">
        <f t="shared" si="0"/>
        <v>160.5</v>
      </c>
      <c r="D18" s="4">
        <v>149.6</v>
      </c>
      <c r="E18" s="4">
        <v>10.9</v>
      </c>
      <c r="F18" s="4">
        <v>17.3</v>
      </c>
      <c r="G18" s="4">
        <f t="shared" si="1"/>
        <v>97.30000000000001</v>
      </c>
      <c r="H18" s="4">
        <v>95.4</v>
      </c>
      <c r="I18" s="4">
        <v>1.9</v>
      </c>
      <c r="J18" s="62" t="s">
        <v>15</v>
      </c>
      <c r="K18" s="4">
        <v>19</v>
      </c>
      <c r="L18" s="4">
        <f t="shared" si="2"/>
        <v>160</v>
      </c>
      <c r="M18" s="4">
        <v>144.5</v>
      </c>
      <c r="N18" s="4">
        <v>15.5</v>
      </c>
      <c r="O18" s="4">
        <v>18.5</v>
      </c>
      <c r="P18" s="4">
        <f t="shared" si="3"/>
        <v>110.6</v>
      </c>
      <c r="Q18" s="4">
        <v>104.8</v>
      </c>
      <c r="R18" s="4">
        <v>5.8</v>
      </c>
    </row>
    <row r="19" spans="1:18" ht="16.5" customHeight="1">
      <c r="A19" s="62" t="s">
        <v>16</v>
      </c>
      <c r="B19" s="4">
        <v>21.3</v>
      </c>
      <c r="C19" s="4">
        <f t="shared" si="0"/>
        <v>171.29999999999998</v>
      </c>
      <c r="D19" s="4">
        <v>161.2</v>
      </c>
      <c r="E19" s="4">
        <v>10.1</v>
      </c>
      <c r="F19" s="4">
        <v>17.6</v>
      </c>
      <c r="G19" s="4">
        <f t="shared" si="1"/>
        <v>96.89999999999999</v>
      </c>
      <c r="H19" s="4">
        <v>95.3</v>
      </c>
      <c r="I19" s="4">
        <v>1.6</v>
      </c>
      <c r="J19" s="62" t="s">
        <v>16</v>
      </c>
      <c r="K19" s="4">
        <v>21.1</v>
      </c>
      <c r="L19" s="4">
        <f t="shared" si="2"/>
        <v>176.5</v>
      </c>
      <c r="M19" s="4">
        <v>161.8</v>
      </c>
      <c r="N19" s="4">
        <v>14.7</v>
      </c>
      <c r="O19" s="4">
        <v>19.3</v>
      </c>
      <c r="P19" s="4">
        <f t="shared" si="3"/>
        <v>115.89999999999999</v>
      </c>
      <c r="Q19" s="4">
        <v>110.3</v>
      </c>
      <c r="R19" s="4">
        <v>5.6</v>
      </c>
    </row>
    <row r="20" spans="1:18" ht="16.5" customHeight="1">
      <c r="A20" s="62" t="s">
        <v>17</v>
      </c>
      <c r="B20" s="4">
        <v>21.3</v>
      </c>
      <c r="C20" s="4">
        <f t="shared" si="0"/>
        <v>172.4</v>
      </c>
      <c r="D20" s="4">
        <v>162.1</v>
      </c>
      <c r="E20" s="4">
        <v>10.3</v>
      </c>
      <c r="F20" s="4">
        <v>17.8</v>
      </c>
      <c r="G20" s="4">
        <f t="shared" si="1"/>
        <v>98</v>
      </c>
      <c r="H20" s="4">
        <v>96.2</v>
      </c>
      <c r="I20" s="4">
        <v>1.8</v>
      </c>
      <c r="J20" s="62" t="s">
        <v>17</v>
      </c>
      <c r="K20" s="4">
        <v>21</v>
      </c>
      <c r="L20" s="4">
        <f t="shared" si="2"/>
        <v>175.70000000000002</v>
      </c>
      <c r="M20" s="4">
        <v>160.9</v>
      </c>
      <c r="N20" s="4">
        <v>14.8</v>
      </c>
      <c r="O20" s="4">
        <v>19.2</v>
      </c>
      <c r="P20" s="4">
        <f t="shared" si="3"/>
        <v>116.3</v>
      </c>
      <c r="Q20" s="4">
        <v>109.3</v>
      </c>
      <c r="R20" s="4">
        <v>7</v>
      </c>
    </row>
    <row r="21" spans="1:18" ht="16.5" customHeight="1">
      <c r="A21" s="62" t="s">
        <v>18</v>
      </c>
      <c r="B21" s="4">
        <v>21</v>
      </c>
      <c r="C21" s="4">
        <f t="shared" si="0"/>
        <v>170.20000000000002</v>
      </c>
      <c r="D21" s="4">
        <v>159.3</v>
      </c>
      <c r="E21" s="4">
        <v>10.9</v>
      </c>
      <c r="F21" s="4">
        <v>17.7</v>
      </c>
      <c r="G21" s="4">
        <f t="shared" si="1"/>
        <v>100</v>
      </c>
      <c r="H21" s="4">
        <v>97.9</v>
      </c>
      <c r="I21" s="4">
        <v>2.1</v>
      </c>
      <c r="J21" s="62" t="s">
        <v>18</v>
      </c>
      <c r="K21" s="4">
        <v>20.1</v>
      </c>
      <c r="L21" s="4">
        <f t="shared" si="2"/>
        <v>169.2</v>
      </c>
      <c r="M21" s="4">
        <v>154.2</v>
      </c>
      <c r="N21" s="4">
        <v>15</v>
      </c>
      <c r="O21" s="4">
        <v>18.7</v>
      </c>
      <c r="P21" s="4">
        <f t="shared" si="3"/>
        <v>116.5</v>
      </c>
      <c r="Q21" s="4">
        <v>109.1</v>
      </c>
      <c r="R21" s="4">
        <v>7.4</v>
      </c>
    </row>
    <row r="22" spans="1:18" ht="16.5" customHeight="1">
      <c r="A22" s="62" t="s">
        <v>19</v>
      </c>
      <c r="B22" s="4">
        <v>21</v>
      </c>
      <c r="C22" s="4">
        <f t="shared" si="0"/>
        <v>170.5</v>
      </c>
      <c r="D22" s="4">
        <v>159.8</v>
      </c>
      <c r="E22" s="4">
        <v>10.7</v>
      </c>
      <c r="F22" s="4">
        <v>17.4</v>
      </c>
      <c r="G22" s="4">
        <f t="shared" si="1"/>
        <v>96.3</v>
      </c>
      <c r="H22" s="4">
        <v>94.6</v>
      </c>
      <c r="I22" s="4">
        <v>1.7</v>
      </c>
      <c r="J22" s="62" t="s">
        <v>19</v>
      </c>
      <c r="K22" s="4">
        <v>20.8</v>
      </c>
      <c r="L22" s="4">
        <f t="shared" si="2"/>
        <v>174</v>
      </c>
      <c r="M22" s="4">
        <v>158.7</v>
      </c>
      <c r="N22" s="4">
        <v>15.3</v>
      </c>
      <c r="O22" s="4">
        <v>18.5</v>
      </c>
      <c r="P22" s="4">
        <f t="shared" si="3"/>
        <v>114.2</v>
      </c>
      <c r="Q22" s="4">
        <v>108.4</v>
      </c>
      <c r="R22" s="4">
        <v>5.8</v>
      </c>
    </row>
    <row r="23" spans="1:18" ht="16.5" customHeight="1">
      <c r="A23" s="62" t="s">
        <v>20</v>
      </c>
      <c r="B23" s="4">
        <v>21</v>
      </c>
      <c r="C23" s="4">
        <f t="shared" si="0"/>
        <v>170.79999999999998</v>
      </c>
      <c r="D23" s="4">
        <v>159.7</v>
      </c>
      <c r="E23" s="4">
        <v>11.1</v>
      </c>
      <c r="F23" s="4">
        <v>17.8</v>
      </c>
      <c r="G23" s="4">
        <f t="shared" si="1"/>
        <v>98.5</v>
      </c>
      <c r="H23" s="4">
        <v>96.2</v>
      </c>
      <c r="I23" s="4">
        <v>2.3</v>
      </c>
      <c r="J23" s="62" t="s">
        <v>20</v>
      </c>
      <c r="K23" s="4">
        <v>20.7</v>
      </c>
      <c r="L23" s="4">
        <f t="shared" si="2"/>
        <v>174.8</v>
      </c>
      <c r="M23" s="4">
        <v>157.5</v>
      </c>
      <c r="N23" s="4">
        <v>17.3</v>
      </c>
      <c r="O23" s="4">
        <v>20.3</v>
      </c>
      <c r="P23" s="4">
        <f t="shared" si="3"/>
        <v>131.13</v>
      </c>
      <c r="Q23" s="4">
        <v>120.7</v>
      </c>
      <c r="R23" s="4">
        <v>10.43</v>
      </c>
    </row>
    <row r="24" spans="1:18" ht="16.5" customHeight="1">
      <c r="A24" s="62" t="s">
        <v>21</v>
      </c>
      <c r="B24" s="4">
        <v>21.1</v>
      </c>
      <c r="C24" s="4">
        <f t="shared" si="0"/>
        <v>172.5</v>
      </c>
      <c r="D24" s="4">
        <v>160.6</v>
      </c>
      <c r="E24" s="4">
        <v>11.9</v>
      </c>
      <c r="F24" s="4">
        <v>17.8</v>
      </c>
      <c r="G24" s="4">
        <f t="shared" si="1"/>
        <v>99.4</v>
      </c>
      <c r="H24" s="4">
        <v>96.7</v>
      </c>
      <c r="I24" s="4">
        <v>2.7</v>
      </c>
      <c r="J24" s="62" t="s">
        <v>21</v>
      </c>
      <c r="K24" s="4">
        <v>21.1</v>
      </c>
      <c r="L24" s="4">
        <f t="shared" si="2"/>
        <v>178.5</v>
      </c>
      <c r="M24" s="4">
        <v>160</v>
      </c>
      <c r="N24" s="4">
        <v>18.5</v>
      </c>
      <c r="O24" s="4">
        <v>20.4</v>
      </c>
      <c r="P24" s="4">
        <f t="shared" si="3"/>
        <v>131.5</v>
      </c>
      <c r="Q24" s="4">
        <v>118.7</v>
      </c>
      <c r="R24" s="4">
        <v>12.8</v>
      </c>
    </row>
    <row r="25" spans="1:18" ht="16.5" customHeight="1">
      <c r="A25" s="86" t="s">
        <v>22</v>
      </c>
      <c r="B25" s="10">
        <v>21.1</v>
      </c>
      <c r="C25" s="41">
        <f t="shared" si="0"/>
        <v>172.4</v>
      </c>
      <c r="D25" s="10">
        <v>160.3</v>
      </c>
      <c r="E25" s="10">
        <v>12.1</v>
      </c>
      <c r="F25" s="10">
        <v>17.8</v>
      </c>
      <c r="G25" s="41">
        <f t="shared" si="1"/>
        <v>100.1</v>
      </c>
      <c r="H25" s="10">
        <v>97.5</v>
      </c>
      <c r="I25" s="10">
        <v>2.6</v>
      </c>
      <c r="J25" s="86" t="s">
        <v>22</v>
      </c>
      <c r="K25" s="10">
        <v>21.1</v>
      </c>
      <c r="L25" s="41">
        <f t="shared" si="2"/>
        <v>179.6</v>
      </c>
      <c r="M25" s="10">
        <v>160.1</v>
      </c>
      <c r="N25" s="10">
        <v>19.5</v>
      </c>
      <c r="O25" s="10">
        <v>20</v>
      </c>
      <c r="P25" s="41">
        <f t="shared" si="3"/>
        <v>127.5</v>
      </c>
      <c r="Q25" s="10">
        <v>118</v>
      </c>
      <c r="R25" s="10">
        <v>9.5</v>
      </c>
    </row>
    <row r="26" spans="1:18" ht="16.5" customHeight="1">
      <c r="A26" s="89"/>
      <c r="B26" s="46"/>
      <c r="C26" s="46"/>
      <c r="D26" s="46"/>
      <c r="E26" s="46"/>
      <c r="F26" s="46"/>
      <c r="G26" s="46"/>
      <c r="H26" s="46"/>
      <c r="I26" s="46"/>
      <c r="J26" s="89"/>
      <c r="K26" s="46"/>
      <c r="L26" s="46"/>
      <c r="M26" s="46"/>
      <c r="N26" s="46"/>
      <c r="O26" s="46"/>
      <c r="P26" s="46"/>
      <c r="Q26" s="46"/>
      <c r="R26" s="46"/>
    </row>
    <row r="27" spans="1:18" ht="16.5" customHeight="1">
      <c r="A27" s="46" t="s">
        <v>31</v>
      </c>
      <c r="B27" s="46"/>
      <c r="C27" s="46"/>
      <c r="D27" s="46"/>
      <c r="E27" s="46"/>
      <c r="F27" s="46"/>
      <c r="G27" s="46"/>
      <c r="H27" s="46"/>
      <c r="I27" s="54" t="s">
        <v>54</v>
      </c>
      <c r="J27" s="46" t="s">
        <v>31</v>
      </c>
      <c r="K27" s="46"/>
      <c r="L27" s="46"/>
      <c r="M27" s="46"/>
      <c r="N27" s="46"/>
      <c r="O27" s="46"/>
      <c r="P27" s="46"/>
      <c r="Q27" s="46"/>
      <c r="R27" s="54" t="s">
        <v>54</v>
      </c>
    </row>
    <row r="28" spans="1:18" ht="16.5" customHeight="1">
      <c r="A28" s="55" t="s">
        <v>1</v>
      </c>
      <c r="B28" s="73" t="s">
        <v>2</v>
      </c>
      <c r="C28" s="74"/>
      <c r="D28" s="74"/>
      <c r="E28" s="74"/>
      <c r="F28" s="74"/>
      <c r="G28" s="74"/>
      <c r="H28" s="74"/>
      <c r="I28" s="75"/>
      <c r="J28" s="55" t="s">
        <v>1</v>
      </c>
      <c r="K28" s="73" t="s">
        <v>71</v>
      </c>
      <c r="L28" s="74"/>
      <c r="M28" s="74"/>
      <c r="N28" s="74"/>
      <c r="O28" s="74"/>
      <c r="P28" s="74"/>
      <c r="Q28" s="74"/>
      <c r="R28" s="75"/>
    </row>
    <row r="29" spans="1:18" ht="16.5" customHeight="1">
      <c r="A29" s="2"/>
      <c r="B29" s="76" t="s">
        <v>38</v>
      </c>
      <c r="C29" s="76"/>
      <c r="D29" s="76"/>
      <c r="E29" s="77"/>
      <c r="F29" s="76" t="s">
        <v>39</v>
      </c>
      <c r="G29" s="76"/>
      <c r="H29" s="76"/>
      <c r="I29" s="77"/>
      <c r="J29" s="2"/>
      <c r="K29" s="76" t="s">
        <v>38</v>
      </c>
      <c r="L29" s="76"/>
      <c r="M29" s="76"/>
      <c r="N29" s="77"/>
      <c r="O29" s="76" t="s">
        <v>39</v>
      </c>
      <c r="P29" s="76"/>
      <c r="Q29" s="76"/>
      <c r="R29" s="77"/>
    </row>
    <row r="30" spans="1:18" ht="16.5" customHeight="1">
      <c r="A30" s="2"/>
      <c r="B30" s="58"/>
      <c r="C30" s="58" t="s">
        <v>55</v>
      </c>
      <c r="D30" s="58" t="s">
        <v>42</v>
      </c>
      <c r="E30" s="58" t="s">
        <v>56</v>
      </c>
      <c r="F30" s="58"/>
      <c r="G30" s="58" t="s">
        <v>55</v>
      </c>
      <c r="H30" s="58" t="s">
        <v>42</v>
      </c>
      <c r="I30" s="58" t="s">
        <v>56</v>
      </c>
      <c r="J30" s="2"/>
      <c r="K30" s="58"/>
      <c r="L30" s="58" t="s">
        <v>55</v>
      </c>
      <c r="M30" s="58" t="s">
        <v>42</v>
      </c>
      <c r="N30" s="58" t="s">
        <v>56</v>
      </c>
      <c r="O30" s="58"/>
      <c r="P30" s="58" t="s">
        <v>55</v>
      </c>
      <c r="Q30" s="58" t="s">
        <v>42</v>
      </c>
      <c r="R30" s="58" t="s">
        <v>56</v>
      </c>
    </row>
    <row r="31" spans="1:18" ht="16.5" customHeight="1">
      <c r="A31" s="2"/>
      <c r="B31" s="58" t="s">
        <v>57</v>
      </c>
      <c r="C31" s="58"/>
      <c r="D31" s="58"/>
      <c r="E31" s="58"/>
      <c r="F31" s="58" t="s">
        <v>57</v>
      </c>
      <c r="G31" s="58"/>
      <c r="H31" s="58"/>
      <c r="I31" s="58"/>
      <c r="J31" s="2"/>
      <c r="K31" s="58" t="s">
        <v>57</v>
      </c>
      <c r="L31" s="58"/>
      <c r="M31" s="58"/>
      <c r="N31" s="58"/>
      <c r="O31" s="58" t="s">
        <v>57</v>
      </c>
      <c r="P31" s="58"/>
      <c r="Q31" s="58"/>
      <c r="R31" s="58"/>
    </row>
    <row r="32" spans="1:18" ht="16.5" customHeight="1">
      <c r="A32" s="59" t="s">
        <v>9</v>
      </c>
      <c r="B32" s="60"/>
      <c r="C32" s="60" t="s">
        <v>58</v>
      </c>
      <c r="D32" s="60" t="s">
        <v>58</v>
      </c>
      <c r="E32" s="60" t="s">
        <v>58</v>
      </c>
      <c r="F32" s="60"/>
      <c r="G32" s="60" t="s">
        <v>58</v>
      </c>
      <c r="H32" s="60" t="s">
        <v>58</v>
      </c>
      <c r="I32" s="60" t="s">
        <v>58</v>
      </c>
      <c r="J32" s="59" t="s">
        <v>9</v>
      </c>
      <c r="K32" s="60"/>
      <c r="L32" s="60" t="s">
        <v>58</v>
      </c>
      <c r="M32" s="60" t="s">
        <v>58</v>
      </c>
      <c r="N32" s="60" t="s">
        <v>58</v>
      </c>
      <c r="O32" s="60"/>
      <c r="P32" s="60" t="s">
        <v>58</v>
      </c>
      <c r="Q32" s="60" t="s">
        <v>58</v>
      </c>
      <c r="R32" s="60" t="s">
        <v>58</v>
      </c>
    </row>
    <row r="33" spans="1:18" ht="16.5" customHeight="1">
      <c r="A33" s="62" t="s">
        <v>63</v>
      </c>
      <c r="B33" s="2">
        <v>20.7</v>
      </c>
      <c r="C33" s="2">
        <v>170.2</v>
      </c>
      <c r="D33" s="2">
        <v>158.9</v>
      </c>
      <c r="E33" s="2">
        <v>11.3</v>
      </c>
      <c r="F33" s="2">
        <v>17.6</v>
      </c>
      <c r="G33" s="2">
        <v>90.3</v>
      </c>
      <c r="H33" s="2">
        <v>88.3</v>
      </c>
      <c r="I33" s="26">
        <v>2</v>
      </c>
      <c r="J33" s="62" t="s">
        <v>63</v>
      </c>
      <c r="K33" s="4">
        <v>20.4</v>
      </c>
      <c r="L33" s="4">
        <v>176.2</v>
      </c>
      <c r="M33" s="4">
        <v>157.9</v>
      </c>
      <c r="N33" s="4">
        <v>18.3</v>
      </c>
      <c r="O33" s="4">
        <v>18.3</v>
      </c>
      <c r="P33" s="4">
        <v>112.5</v>
      </c>
      <c r="Q33" s="4">
        <v>108.5</v>
      </c>
      <c r="R33" s="4">
        <v>4</v>
      </c>
    </row>
    <row r="34" spans="1:18" ht="16.5" customHeight="1">
      <c r="A34" s="62" t="s">
        <v>64</v>
      </c>
      <c r="B34" s="2">
        <v>20.5</v>
      </c>
      <c r="C34" s="2">
        <v>170.2</v>
      </c>
      <c r="D34" s="2">
        <v>157.4</v>
      </c>
      <c r="E34" s="2">
        <v>12.8</v>
      </c>
      <c r="F34" s="2">
        <v>18.8</v>
      </c>
      <c r="G34" s="26">
        <v>108</v>
      </c>
      <c r="H34" s="2">
        <v>105.1</v>
      </c>
      <c r="I34" s="4">
        <v>2.9</v>
      </c>
      <c r="J34" s="62" t="s">
        <v>64</v>
      </c>
      <c r="K34" s="4">
        <v>20.3</v>
      </c>
      <c r="L34" s="4">
        <v>174.9</v>
      </c>
      <c r="M34" s="4">
        <v>156.1</v>
      </c>
      <c r="N34" s="4">
        <v>18.8</v>
      </c>
      <c r="O34" s="4">
        <v>18.8</v>
      </c>
      <c r="P34" s="4">
        <v>123.5</v>
      </c>
      <c r="Q34" s="4">
        <v>117.1</v>
      </c>
      <c r="R34" s="4">
        <v>6.4</v>
      </c>
    </row>
    <row r="35" spans="1:18" ht="16.5" customHeight="1">
      <c r="A35" s="62" t="s">
        <v>65</v>
      </c>
      <c r="B35" s="2">
        <v>20.3</v>
      </c>
      <c r="C35" s="26">
        <v>168</v>
      </c>
      <c r="D35" s="2">
        <v>156.2</v>
      </c>
      <c r="E35" s="2">
        <v>11.8</v>
      </c>
      <c r="F35" s="2">
        <v>18.7</v>
      </c>
      <c r="G35" s="26">
        <v>106</v>
      </c>
      <c r="H35" s="2">
        <v>103.1</v>
      </c>
      <c r="I35" s="4">
        <v>2.9</v>
      </c>
      <c r="J35" s="62" t="s">
        <v>65</v>
      </c>
      <c r="K35" s="4">
        <v>20.1</v>
      </c>
      <c r="L35" s="4">
        <v>171.3</v>
      </c>
      <c r="M35" s="4">
        <v>154.4</v>
      </c>
      <c r="N35" s="4">
        <v>16.9</v>
      </c>
      <c r="O35" s="4">
        <v>18.9</v>
      </c>
      <c r="P35" s="4">
        <v>123.6</v>
      </c>
      <c r="Q35" s="4">
        <v>117.9</v>
      </c>
      <c r="R35" s="4">
        <v>5.7</v>
      </c>
    </row>
    <row r="36" spans="1:18" ht="16.5" customHeight="1">
      <c r="A36" s="62" t="s">
        <v>68</v>
      </c>
      <c r="B36" s="4">
        <v>20.3</v>
      </c>
      <c r="C36" s="4">
        <v>168.8</v>
      </c>
      <c r="D36" s="4">
        <v>155.8</v>
      </c>
      <c r="E36" s="4">
        <v>13</v>
      </c>
      <c r="F36" s="4">
        <v>17.8</v>
      </c>
      <c r="G36" s="4">
        <v>97.9</v>
      </c>
      <c r="H36" s="4">
        <v>95.5</v>
      </c>
      <c r="I36" s="4">
        <v>2.4</v>
      </c>
      <c r="J36" s="62" t="s">
        <v>68</v>
      </c>
      <c r="K36" s="4">
        <v>19.4</v>
      </c>
      <c r="L36" s="4">
        <v>161.7</v>
      </c>
      <c r="M36" s="4">
        <v>150.3</v>
      </c>
      <c r="N36" s="4">
        <v>11.4</v>
      </c>
      <c r="O36" s="4">
        <v>18.3</v>
      </c>
      <c r="P36" s="4">
        <v>111.7</v>
      </c>
      <c r="Q36" s="4">
        <v>106.4</v>
      </c>
      <c r="R36" s="4">
        <v>5.3</v>
      </c>
    </row>
    <row r="37" spans="1:18" s="53" customFormat="1" ht="16.5" customHeight="1">
      <c r="A37" s="62" t="s">
        <v>69</v>
      </c>
      <c r="B37" s="4">
        <v>20.5</v>
      </c>
      <c r="C37" s="4">
        <f aca="true" t="shared" si="4" ref="C37:C49">D37+E37</f>
        <v>170.70000000000002</v>
      </c>
      <c r="D37" s="4">
        <v>156.9</v>
      </c>
      <c r="E37" s="4">
        <v>13.8</v>
      </c>
      <c r="F37" s="4">
        <v>18</v>
      </c>
      <c r="G37" s="4">
        <f aca="true" t="shared" si="5" ref="G37:G49">H37+I37</f>
        <v>100.6</v>
      </c>
      <c r="H37" s="4">
        <v>97.8</v>
      </c>
      <c r="I37" s="4">
        <v>2.8</v>
      </c>
      <c r="J37" s="62" t="s">
        <v>69</v>
      </c>
      <c r="K37" s="4">
        <v>20</v>
      </c>
      <c r="L37" s="4">
        <f aca="true" t="shared" si="6" ref="L37:L49">M37+N37</f>
        <v>171.29999999999998</v>
      </c>
      <c r="M37" s="4">
        <v>153.7</v>
      </c>
      <c r="N37" s="4">
        <v>17.6</v>
      </c>
      <c r="O37" s="4">
        <v>19</v>
      </c>
      <c r="P37" s="4">
        <f aca="true" t="shared" si="7" ref="P37:P49">Q37+R37</f>
        <v>114.9</v>
      </c>
      <c r="Q37" s="4">
        <v>108.5</v>
      </c>
      <c r="R37" s="4">
        <v>6.4</v>
      </c>
    </row>
    <row r="38" spans="1:18" ht="16.5" customHeight="1">
      <c r="A38" s="84" t="s">
        <v>67</v>
      </c>
      <c r="B38" s="45">
        <v>19.7</v>
      </c>
      <c r="C38" s="45">
        <f t="shared" si="4"/>
        <v>165.3</v>
      </c>
      <c r="D38" s="45">
        <v>150.3</v>
      </c>
      <c r="E38" s="45">
        <v>15</v>
      </c>
      <c r="F38" s="45">
        <v>17.2</v>
      </c>
      <c r="G38" s="45">
        <f t="shared" si="5"/>
        <v>96.8</v>
      </c>
      <c r="H38" s="45">
        <v>94.1</v>
      </c>
      <c r="I38" s="45">
        <v>2.7</v>
      </c>
      <c r="J38" s="84" t="s">
        <v>67</v>
      </c>
      <c r="K38" s="45">
        <v>18.8</v>
      </c>
      <c r="L38" s="45">
        <f t="shared" si="6"/>
        <v>160.7</v>
      </c>
      <c r="M38" s="45">
        <v>144.6</v>
      </c>
      <c r="N38" s="45">
        <v>16.1</v>
      </c>
      <c r="O38" s="45">
        <v>17.4</v>
      </c>
      <c r="P38" s="45">
        <f t="shared" si="7"/>
        <v>103</v>
      </c>
      <c r="Q38" s="45">
        <v>97.3</v>
      </c>
      <c r="R38" s="45">
        <v>5.7</v>
      </c>
    </row>
    <row r="39" spans="1:18" ht="16.5" customHeight="1">
      <c r="A39" s="62" t="s">
        <v>12</v>
      </c>
      <c r="B39" s="4">
        <v>20.1</v>
      </c>
      <c r="C39" s="4">
        <f t="shared" si="4"/>
        <v>167.70000000000002</v>
      </c>
      <c r="D39" s="4">
        <v>153.3</v>
      </c>
      <c r="E39" s="4">
        <v>14.4</v>
      </c>
      <c r="F39" s="4">
        <v>17</v>
      </c>
      <c r="G39" s="4">
        <f t="shared" si="5"/>
        <v>93.2</v>
      </c>
      <c r="H39" s="4">
        <v>91.4</v>
      </c>
      <c r="I39" s="4">
        <v>1.8</v>
      </c>
      <c r="J39" s="62" t="s">
        <v>12</v>
      </c>
      <c r="K39" s="4">
        <v>20.3</v>
      </c>
      <c r="L39" s="4">
        <f t="shared" si="6"/>
        <v>172.3</v>
      </c>
      <c r="M39" s="4">
        <v>154.8</v>
      </c>
      <c r="N39" s="4">
        <v>17.5</v>
      </c>
      <c r="O39" s="4">
        <v>18.1</v>
      </c>
      <c r="P39" s="4">
        <f t="shared" si="7"/>
        <v>107.1</v>
      </c>
      <c r="Q39" s="4">
        <v>103.3</v>
      </c>
      <c r="R39" s="4">
        <v>3.8</v>
      </c>
    </row>
    <row r="40" spans="1:18" ht="16.5" customHeight="1">
      <c r="A40" s="62" t="s">
        <v>13</v>
      </c>
      <c r="B40" s="4">
        <v>20.8</v>
      </c>
      <c r="C40" s="4">
        <f t="shared" si="4"/>
        <v>173.3</v>
      </c>
      <c r="D40" s="4">
        <v>159</v>
      </c>
      <c r="E40" s="4">
        <v>14.3</v>
      </c>
      <c r="F40" s="4">
        <v>17.9</v>
      </c>
      <c r="G40" s="4">
        <f t="shared" si="5"/>
        <v>99.2</v>
      </c>
      <c r="H40" s="4">
        <v>96.9</v>
      </c>
      <c r="I40" s="4">
        <v>2.3</v>
      </c>
      <c r="J40" s="62" t="s">
        <v>13</v>
      </c>
      <c r="K40" s="4">
        <v>20</v>
      </c>
      <c r="L40" s="4">
        <f t="shared" si="6"/>
        <v>169.4</v>
      </c>
      <c r="M40" s="4">
        <v>151.9</v>
      </c>
      <c r="N40" s="4">
        <v>17.5</v>
      </c>
      <c r="O40" s="4">
        <v>18.5</v>
      </c>
      <c r="P40" s="4">
        <f t="shared" si="7"/>
        <v>110</v>
      </c>
      <c r="Q40" s="4">
        <v>105</v>
      </c>
      <c r="R40" s="4">
        <v>5</v>
      </c>
    </row>
    <row r="41" spans="1:18" ht="16.5" customHeight="1">
      <c r="A41" s="62" t="s">
        <v>14</v>
      </c>
      <c r="B41" s="4">
        <v>21.2</v>
      </c>
      <c r="C41" s="4">
        <f t="shared" si="4"/>
        <v>174.9</v>
      </c>
      <c r="D41" s="4">
        <v>160.9</v>
      </c>
      <c r="E41" s="4">
        <v>14</v>
      </c>
      <c r="F41" s="4">
        <v>17.9</v>
      </c>
      <c r="G41" s="4">
        <f t="shared" si="5"/>
        <v>99.5</v>
      </c>
      <c r="H41" s="4">
        <v>96.8</v>
      </c>
      <c r="I41" s="4">
        <v>2.7</v>
      </c>
      <c r="J41" s="62" t="s">
        <v>14</v>
      </c>
      <c r="K41" s="4">
        <v>20.9</v>
      </c>
      <c r="L41" s="4">
        <f t="shared" si="6"/>
        <v>177.79999999999998</v>
      </c>
      <c r="M41" s="4">
        <v>160.2</v>
      </c>
      <c r="N41" s="4">
        <v>17.6</v>
      </c>
      <c r="O41" s="4">
        <v>19.2</v>
      </c>
      <c r="P41" s="4">
        <f t="shared" si="7"/>
        <v>117.1</v>
      </c>
      <c r="Q41" s="4">
        <v>111</v>
      </c>
      <c r="R41" s="4">
        <v>6.1</v>
      </c>
    </row>
    <row r="42" spans="1:18" ht="16.5" customHeight="1">
      <c r="A42" s="62" t="s">
        <v>15</v>
      </c>
      <c r="B42" s="4">
        <v>19.6</v>
      </c>
      <c r="C42" s="4">
        <f t="shared" si="4"/>
        <v>164.10000000000002</v>
      </c>
      <c r="D42" s="4">
        <v>150.3</v>
      </c>
      <c r="E42" s="4">
        <v>13.8</v>
      </c>
      <c r="F42" s="4">
        <v>17.8</v>
      </c>
      <c r="G42" s="4">
        <f t="shared" si="5"/>
        <v>99.7</v>
      </c>
      <c r="H42" s="4">
        <v>96.7</v>
      </c>
      <c r="I42" s="4">
        <v>3</v>
      </c>
      <c r="J42" s="62" t="s">
        <v>15</v>
      </c>
      <c r="K42" s="4">
        <v>18.7</v>
      </c>
      <c r="L42" s="4">
        <f t="shared" si="6"/>
        <v>160.5</v>
      </c>
      <c r="M42" s="4">
        <v>143</v>
      </c>
      <c r="N42" s="4">
        <v>17.5</v>
      </c>
      <c r="O42" s="4">
        <v>18.5</v>
      </c>
      <c r="P42" s="4">
        <f t="shared" si="7"/>
        <v>109.89999999999999</v>
      </c>
      <c r="Q42" s="4">
        <v>103.3</v>
      </c>
      <c r="R42" s="4">
        <v>6.6</v>
      </c>
    </row>
    <row r="43" spans="1:18" ht="16.5" customHeight="1">
      <c r="A43" s="62" t="s">
        <v>16</v>
      </c>
      <c r="B43" s="4">
        <v>21.1</v>
      </c>
      <c r="C43" s="4">
        <f t="shared" si="4"/>
        <v>175.6</v>
      </c>
      <c r="D43" s="4">
        <v>162.2</v>
      </c>
      <c r="E43" s="4">
        <v>13.4</v>
      </c>
      <c r="F43" s="4">
        <v>18.1</v>
      </c>
      <c r="G43" s="4">
        <f t="shared" si="5"/>
        <v>100.10000000000001</v>
      </c>
      <c r="H43" s="4">
        <v>97.7</v>
      </c>
      <c r="I43" s="4">
        <v>2.4</v>
      </c>
      <c r="J43" s="62" t="s">
        <v>16</v>
      </c>
      <c r="K43" s="4">
        <v>20.6</v>
      </c>
      <c r="L43" s="4">
        <f t="shared" si="6"/>
        <v>176.2</v>
      </c>
      <c r="M43" s="4">
        <v>159.6</v>
      </c>
      <c r="N43" s="4">
        <v>16.6</v>
      </c>
      <c r="O43" s="4">
        <v>19.3</v>
      </c>
      <c r="P43" s="4">
        <f t="shared" si="7"/>
        <v>115.7</v>
      </c>
      <c r="Q43" s="4">
        <v>109.3</v>
      </c>
      <c r="R43" s="4">
        <v>6.4</v>
      </c>
    </row>
    <row r="44" spans="1:18" ht="16.5" customHeight="1">
      <c r="A44" s="62" t="s">
        <v>17</v>
      </c>
      <c r="B44" s="4">
        <v>21</v>
      </c>
      <c r="C44" s="4">
        <f t="shared" si="4"/>
        <v>174.9</v>
      </c>
      <c r="D44" s="4">
        <v>161.9</v>
      </c>
      <c r="E44" s="4">
        <v>13</v>
      </c>
      <c r="F44" s="4">
        <v>18.3</v>
      </c>
      <c r="G44" s="4">
        <f t="shared" si="5"/>
        <v>101.19999999999999</v>
      </c>
      <c r="H44" s="4">
        <v>98.1</v>
      </c>
      <c r="I44" s="4">
        <v>3.1</v>
      </c>
      <c r="J44" s="62" t="s">
        <v>17</v>
      </c>
      <c r="K44" s="4">
        <v>20.4</v>
      </c>
      <c r="L44" s="4">
        <f t="shared" si="6"/>
        <v>175.10000000000002</v>
      </c>
      <c r="M44" s="4">
        <v>157.8</v>
      </c>
      <c r="N44" s="4">
        <v>17.3</v>
      </c>
      <c r="O44" s="4">
        <v>19.6</v>
      </c>
      <c r="P44" s="4">
        <f t="shared" si="7"/>
        <v>118.8</v>
      </c>
      <c r="Q44" s="4">
        <v>111.5</v>
      </c>
      <c r="R44" s="4">
        <v>7.3</v>
      </c>
    </row>
    <row r="45" spans="1:18" ht="16.5" customHeight="1">
      <c r="A45" s="62" t="s">
        <v>18</v>
      </c>
      <c r="B45" s="4">
        <v>20.5</v>
      </c>
      <c r="C45" s="4">
        <f t="shared" si="4"/>
        <v>170.2</v>
      </c>
      <c r="D45" s="4">
        <v>157.5</v>
      </c>
      <c r="E45" s="4">
        <v>12.7</v>
      </c>
      <c r="F45" s="4">
        <v>18.3</v>
      </c>
      <c r="G45" s="4">
        <f t="shared" si="5"/>
        <v>103.1</v>
      </c>
      <c r="H45" s="4">
        <v>100</v>
      </c>
      <c r="I45" s="4">
        <v>3.1</v>
      </c>
      <c r="J45" s="62" t="s">
        <v>18</v>
      </c>
      <c r="K45" s="4">
        <v>19.5</v>
      </c>
      <c r="L45" s="4">
        <f t="shared" si="6"/>
        <v>167.9</v>
      </c>
      <c r="M45" s="4">
        <v>151.1</v>
      </c>
      <c r="N45" s="4">
        <v>16.8</v>
      </c>
      <c r="O45" s="4">
        <v>19.1</v>
      </c>
      <c r="P45" s="4">
        <f t="shared" si="7"/>
        <v>117.5</v>
      </c>
      <c r="Q45" s="4">
        <v>109.9</v>
      </c>
      <c r="R45" s="4">
        <v>7.6</v>
      </c>
    </row>
    <row r="46" spans="1:18" ht="16.5" customHeight="1">
      <c r="A46" s="62" t="s">
        <v>19</v>
      </c>
      <c r="B46" s="4">
        <v>20.5</v>
      </c>
      <c r="C46" s="4">
        <f t="shared" si="4"/>
        <v>169.79999999999998</v>
      </c>
      <c r="D46" s="4">
        <v>156.7</v>
      </c>
      <c r="E46" s="4">
        <v>13.1</v>
      </c>
      <c r="F46" s="4">
        <v>18.3</v>
      </c>
      <c r="G46" s="4">
        <f t="shared" si="5"/>
        <v>102.1</v>
      </c>
      <c r="H46" s="4">
        <v>99.5</v>
      </c>
      <c r="I46" s="4">
        <v>2.6</v>
      </c>
      <c r="J46" s="62" t="s">
        <v>19</v>
      </c>
      <c r="K46" s="4">
        <v>20.2</v>
      </c>
      <c r="L46" s="4">
        <f t="shared" si="6"/>
        <v>173.9</v>
      </c>
      <c r="M46" s="4">
        <v>156.4</v>
      </c>
      <c r="N46" s="4">
        <v>17.5</v>
      </c>
      <c r="O46" s="4">
        <v>19.2</v>
      </c>
      <c r="P46" s="4">
        <f t="shared" si="7"/>
        <v>114.10000000000001</v>
      </c>
      <c r="Q46" s="4">
        <v>108.2</v>
      </c>
      <c r="R46" s="4">
        <v>5.9</v>
      </c>
    </row>
    <row r="47" spans="1:18" ht="16.5" customHeight="1">
      <c r="A47" s="62" t="s">
        <v>20</v>
      </c>
      <c r="B47" s="4">
        <v>20.5</v>
      </c>
      <c r="C47" s="4">
        <f t="shared" si="4"/>
        <v>170.5</v>
      </c>
      <c r="D47" s="4">
        <v>157.1</v>
      </c>
      <c r="E47" s="4">
        <v>13.4</v>
      </c>
      <c r="F47" s="4">
        <v>18.4</v>
      </c>
      <c r="G47" s="4">
        <f t="shared" si="5"/>
        <v>101.9</v>
      </c>
      <c r="H47" s="4">
        <v>99</v>
      </c>
      <c r="I47" s="4">
        <v>2.9</v>
      </c>
      <c r="J47" s="62" t="s">
        <v>20</v>
      </c>
      <c r="K47" s="4">
        <v>19.8</v>
      </c>
      <c r="L47" s="4">
        <f t="shared" si="6"/>
        <v>170.3</v>
      </c>
      <c r="M47" s="4">
        <v>151.9</v>
      </c>
      <c r="N47" s="4">
        <v>18.4</v>
      </c>
      <c r="O47" s="4">
        <v>19.3</v>
      </c>
      <c r="P47" s="4">
        <f t="shared" si="7"/>
        <v>118.30000000000001</v>
      </c>
      <c r="Q47" s="4">
        <v>110.9</v>
      </c>
      <c r="R47" s="4">
        <v>7.4</v>
      </c>
    </row>
    <row r="48" spans="1:18" ht="16.5" customHeight="1">
      <c r="A48" s="62" t="s">
        <v>21</v>
      </c>
      <c r="B48" s="4">
        <v>20.5</v>
      </c>
      <c r="C48" s="4">
        <f t="shared" si="4"/>
        <v>171.3</v>
      </c>
      <c r="D48" s="4">
        <v>157.4</v>
      </c>
      <c r="E48" s="4">
        <v>13.9</v>
      </c>
      <c r="F48" s="4">
        <v>18.5</v>
      </c>
      <c r="G48" s="4">
        <f t="shared" si="5"/>
        <v>103.39999999999999</v>
      </c>
      <c r="H48" s="4">
        <v>100.3</v>
      </c>
      <c r="I48" s="4">
        <v>3.1</v>
      </c>
      <c r="J48" s="62" t="s">
        <v>21</v>
      </c>
      <c r="K48" s="4">
        <v>20.2</v>
      </c>
      <c r="L48" s="4">
        <f t="shared" si="6"/>
        <v>173.6</v>
      </c>
      <c r="M48" s="4">
        <v>155.2</v>
      </c>
      <c r="N48" s="4">
        <v>18.4</v>
      </c>
      <c r="O48" s="4">
        <v>19.6</v>
      </c>
      <c r="P48" s="4">
        <f t="shared" si="7"/>
        <v>120.2</v>
      </c>
      <c r="Q48" s="4">
        <v>113.7</v>
      </c>
      <c r="R48" s="4">
        <v>6.5</v>
      </c>
    </row>
    <row r="49" spans="1:18" ht="16.5" customHeight="1">
      <c r="A49" s="86" t="s">
        <v>22</v>
      </c>
      <c r="B49" s="10">
        <v>20.4</v>
      </c>
      <c r="C49" s="41">
        <f t="shared" si="4"/>
        <v>170.39999999999998</v>
      </c>
      <c r="D49" s="10">
        <v>156.2</v>
      </c>
      <c r="E49" s="10">
        <v>14.2</v>
      </c>
      <c r="F49" s="10">
        <v>18.8</v>
      </c>
      <c r="G49" s="41">
        <f t="shared" si="5"/>
        <v>106.7</v>
      </c>
      <c r="H49" s="10">
        <v>102.9</v>
      </c>
      <c r="I49" s="10">
        <v>3.8</v>
      </c>
      <c r="J49" s="86" t="s">
        <v>22</v>
      </c>
      <c r="K49" s="10">
        <v>20.6</v>
      </c>
      <c r="L49" s="41">
        <f t="shared" si="6"/>
        <v>177.39999999999998</v>
      </c>
      <c r="M49" s="10">
        <v>157.7</v>
      </c>
      <c r="N49" s="10">
        <v>19.7</v>
      </c>
      <c r="O49" s="10">
        <v>20.4</v>
      </c>
      <c r="P49" s="41">
        <f t="shared" si="7"/>
        <v>126.9</v>
      </c>
      <c r="Q49" s="10">
        <v>118</v>
      </c>
      <c r="R49" s="10">
        <v>8.9</v>
      </c>
    </row>
    <row r="50" spans="2:18" ht="13.5">
      <c r="B50" s="46"/>
      <c r="C50" s="46"/>
      <c r="D50" s="46"/>
      <c r="E50" s="46"/>
      <c r="F50" s="46"/>
      <c r="G50" s="46"/>
      <c r="H50" s="46"/>
      <c r="I50" s="46"/>
      <c r="K50" s="46"/>
      <c r="L50" s="46"/>
      <c r="M50" s="46"/>
      <c r="N50" s="46"/>
      <c r="O50" s="46"/>
      <c r="P50" s="46"/>
      <c r="Q50" s="46"/>
      <c r="R50" s="46"/>
    </row>
  </sheetData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workbookViewId="0" topLeftCell="A22">
      <selection activeCell="B28" sqref="B28"/>
    </sheetView>
  </sheetViews>
  <sheetFormatPr defaultColWidth="8.796875" defaultRowHeight="14.25"/>
  <cols>
    <col min="1" max="1" width="9.09765625" style="42" customWidth="1"/>
    <col min="2" max="9" width="9.59765625" style="42" customWidth="1"/>
    <col min="10" max="10" width="9.09765625" style="42" customWidth="1"/>
    <col min="11" max="18" width="9.59765625" style="42" customWidth="1"/>
    <col min="19" max="16384" width="9" style="42" customWidth="1"/>
  </cols>
  <sheetData>
    <row r="1" spans="1:10" ht="16.5" customHeight="1">
      <c r="A1" s="1" t="s">
        <v>61</v>
      </c>
      <c r="J1" s="1" t="s">
        <v>62</v>
      </c>
    </row>
    <row r="2" ht="13.5" customHeight="1"/>
    <row r="3" spans="1:18" ht="16.5" customHeight="1">
      <c r="A3" s="46" t="s">
        <v>0</v>
      </c>
      <c r="I3" s="54" t="s">
        <v>54</v>
      </c>
      <c r="J3" s="46" t="s">
        <v>0</v>
      </c>
      <c r="R3" s="54" t="s">
        <v>54</v>
      </c>
    </row>
    <row r="4" spans="1:18" ht="16.5" customHeight="1">
      <c r="A4" s="55" t="s">
        <v>1</v>
      </c>
      <c r="B4" s="73" t="s">
        <v>109</v>
      </c>
      <c r="C4" s="74"/>
      <c r="D4" s="74"/>
      <c r="E4" s="74"/>
      <c r="F4" s="74"/>
      <c r="G4" s="74"/>
      <c r="H4" s="74"/>
      <c r="I4" s="75"/>
      <c r="J4" s="55" t="s">
        <v>1</v>
      </c>
      <c r="K4" s="73" t="s">
        <v>81</v>
      </c>
      <c r="L4" s="74"/>
      <c r="M4" s="74"/>
      <c r="N4" s="74"/>
      <c r="O4" s="74"/>
      <c r="P4" s="74"/>
      <c r="Q4" s="74"/>
      <c r="R4" s="75"/>
    </row>
    <row r="5" spans="1:18" ht="16.5" customHeight="1">
      <c r="A5" s="2"/>
      <c r="B5" s="76" t="s">
        <v>38</v>
      </c>
      <c r="C5" s="76"/>
      <c r="D5" s="76"/>
      <c r="E5" s="77"/>
      <c r="F5" s="76" t="s">
        <v>39</v>
      </c>
      <c r="G5" s="76"/>
      <c r="H5" s="76"/>
      <c r="I5" s="77"/>
      <c r="J5" s="2"/>
      <c r="K5" s="76" t="s">
        <v>38</v>
      </c>
      <c r="L5" s="76"/>
      <c r="M5" s="76"/>
      <c r="N5" s="77"/>
      <c r="O5" s="76" t="s">
        <v>39</v>
      </c>
      <c r="P5" s="76"/>
      <c r="Q5" s="76"/>
      <c r="R5" s="77"/>
    </row>
    <row r="6" spans="1:18" ht="16.5" customHeight="1">
      <c r="A6" s="2"/>
      <c r="B6" s="58"/>
      <c r="C6" s="58" t="s">
        <v>55</v>
      </c>
      <c r="D6" s="58" t="s">
        <v>42</v>
      </c>
      <c r="E6" s="58" t="s">
        <v>56</v>
      </c>
      <c r="F6" s="58"/>
      <c r="G6" s="58" t="s">
        <v>55</v>
      </c>
      <c r="H6" s="58" t="s">
        <v>42</v>
      </c>
      <c r="I6" s="58" t="s">
        <v>56</v>
      </c>
      <c r="J6" s="2"/>
      <c r="K6" s="58"/>
      <c r="L6" s="58" t="s">
        <v>55</v>
      </c>
      <c r="M6" s="58" t="s">
        <v>42</v>
      </c>
      <c r="N6" s="58" t="s">
        <v>56</v>
      </c>
      <c r="O6" s="58"/>
      <c r="P6" s="58" t="s">
        <v>55</v>
      </c>
      <c r="Q6" s="58" t="s">
        <v>42</v>
      </c>
      <c r="R6" s="58" t="s">
        <v>56</v>
      </c>
    </row>
    <row r="7" spans="1:18" ht="16.5" customHeight="1">
      <c r="A7" s="2"/>
      <c r="B7" s="58" t="s">
        <v>57</v>
      </c>
      <c r="C7" s="58"/>
      <c r="D7" s="58"/>
      <c r="E7" s="58"/>
      <c r="F7" s="58" t="s">
        <v>57</v>
      </c>
      <c r="G7" s="58"/>
      <c r="H7" s="58"/>
      <c r="I7" s="58"/>
      <c r="J7" s="2"/>
      <c r="K7" s="58" t="s">
        <v>57</v>
      </c>
      <c r="L7" s="58"/>
      <c r="M7" s="58"/>
      <c r="N7" s="58"/>
      <c r="O7" s="58" t="s">
        <v>57</v>
      </c>
      <c r="P7" s="58"/>
      <c r="Q7" s="58"/>
      <c r="R7" s="58"/>
    </row>
    <row r="8" spans="1:18" ht="16.5" customHeight="1">
      <c r="A8" s="59" t="s">
        <v>9</v>
      </c>
      <c r="B8" s="60"/>
      <c r="C8" s="60" t="s">
        <v>58</v>
      </c>
      <c r="D8" s="60" t="s">
        <v>58</v>
      </c>
      <c r="E8" s="60" t="s">
        <v>58</v>
      </c>
      <c r="F8" s="60"/>
      <c r="G8" s="60" t="s">
        <v>58</v>
      </c>
      <c r="H8" s="60" t="s">
        <v>58</v>
      </c>
      <c r="I8" s="60" t="s">
        <v>58</v>
      </c>
      <c r="J8" s="59" t="s">
        <v>9</v>
      </c>
      <c r="K8" s="60"/>
      <c r="L8" s="60" t="s">
        <v>58</v>
      </c>
      <c r="M8" s="60" t="s">
        <v>58</v>
      </c>
      <c r="N8" s="60" t="s">
        <v>58</v>
      </c>
      <c r="O8" s="60"/>
      <c r="P8" s="60" t="s">
        <v>58</v>
      </c>
      <c r="Q8" s="60" t="s">
        <v>58</v>
      </c>
      <c r="R8" s="60" t="s">
        <v>58</v>
      </c>
    </row>
    <row r="9" spans="1:20" ht="16.5" customHeight="1">
      <c r="A9" s="62" t="s">
        <v>63</v>
      </c>
      <c r="B9" s="4">
        <v>21.6</v>
      </c>
      <c r="C9" s="4">
        <v>175.6</v>
      </c>
      <c r="D9" s="4">
        <v>167</v>
      </c>
      <c r="E9" s="4">
        <v>8.6</v>
      </c>
      <c r="F9" s="4">
        <v>19.6</v>
      </c>
      <c r="G9" s="4">
        <v>86</v>
      </c>
      <c r="H9" s="4">
        <v>84.7</v>
      </c>
      <c r="I9" s="4">
        <v>1.3</v>
      </c>
      <c r="J9" s="62" t="s">
        <v>63</v>
      </c>
      <c r="K9" s="93" t="s">
        <v>104</v>
      </c>
      <c r="L9" s="93" t="s">
        <v>104</v>
      </c>
      <c r="M9" s="93" t="s">
        <v>104</v>
      </c>
      <c r="N9" s="93" t="s">
        <v>104</v>
      </c>
      <c r="O9" s="93" t="s">
        <v>104</v>
      </c>
      <c r="P9" s="93" t="s">
        <v>104</v>
      </c>
      <c r="Q9" s="93" t="s">
        <v>104</v>
      </c>
      <c r="R9" s="93" t="s">
        <v>104</v>
      </c>
      <c r="S9" s="94"/>
      <c r="T9" s="95"/>
    </row>
    <row r="10" spans="1:18" ht="16.5" customHeight="1">
      <c r="A10" s="62" t="s">
        <v>64</v>
      </c>
      <c r="B10" s="4">
        <v>21.5</v>
      </c>
      <c r="C10" s="4">
        <v>172.4</v>
      </c>
      <c r="D10" s="4">
        <v>161.7</v>
      </c>
      <c r="E10" s="4">
        <v>10.7</v>
      </c>
      <c r="F10" s="4">
        <v>20</v>
      </c>
      <c r="G10" s="4">
        <v>111.1</v>
      </c>
      <c r="H10" s="4">
        <v>109.5</v>
      </c>
      <c r="I10" s="4">
        <v>1.6</v>
      </c>
      <c r="J10" s="62" t="s">
        <v>64</v>
      </c>
      <c r="K10" s="4">
        <v>20.5</v>
      </c>
      <c r="L10" s="4">
        <v>161.8</v>
      </c>
      <c r="M10" s="4">
        <v>158.1</v>
      </c>
      <c r="N10" s="4">
        <v>3.7</v>
      </c>
      <c r="O10" s="4">
        <v>17.7</v>
      </c>
      <c r="P10" s="4">
        <v>99</v>
      </c>
      <c r="Q10" s="4">
        <v>98.3</v>
      </c>
      <c r="R10" s="4">
        <v>0.7</v>
      </c>
    </row>
    <row r="11" spans="1:18" ht="16.5" customHeight="1">
      <c r="A11" s="62" t="s">
        <v>65</v>
      </c>
      <c r="B11" s="4">
        <v>21.9</v>
      </c>
      <c r="C11" s="4">
        <v>180.7</v>
      </c>
      <c r="D11" s="4">
        <v>166.6</v>
      </c>
      <c r="E11" s="4">
        <v>14.1</v>
      </c>
      <c r="F11" s="4">
        <v>20.4</v>
      </c>
      <c r="G11" s="4">
        <v>105.7</v>
      </c>
      <c r="H11" s="4">
        <v>104.4</v>
      </c>
      <c r="I11" s="4">
        <v>1.3</v>
      </c>
      <c r="J11" s="62" t="s">
        <v>65</v>
      </c>
      <c r="K11" s="4">
        <v>20.4</v>
      </c>
      <c r="L11" s="4">
        <v>160.3</v>
      </c>
      <c r="M11" s="4">
        <v>156.3</v>
      </c>
      <c r="N11" s="4">
        <v>4</v>
      </c>
      <c r="O11" s="4">
        <v>17.4</v>
      </c>
      <c r="P11" s="4">
        <v>94.9</v>
      </c>
      <c r="Q11" s="4">
        <v>94</v>
      </c>
      <c r="R11" s="4">
        <v>0.9</v>
      </c>
    </row>
    <row r="12" spans="1:18" ht="16.5" customHeight="1">
      <c r="A12" s="62" t="s">
        <v>68</v>
      </c>
      <c r="B12" s="4">
        <v>21.8</v>
      </c>
      <c r="C12" s="4">
        <v>173.1</v>
      </c>
      <c r="D12" s="4">
        <v>166.9</v>
      </c>
      <c r="E12" s="4">
        <v>6.2</v>
      </c>
      <c r="F12" s="4">
        <v>19.3</v>
      </c>
      <c r="G12" s="4">
        <v>97.3</v>
      </c>
      <c r="H12" s="4">
        <v>95.8</v>
      </c>
      <c r="I12" s="4">
        <v>1.5</v>
      </c>
      <c r="J12" s="62" t="s">
        <v>68</v>
      </c>
      <c r="K12" s="4">
        <v>21</v>
      </c>
      <c r="L12" s="4">
        <v>168.4</v>
      </c>
      <c r="M12" s="4">
        <v>158.9</v>
      </c>
      <c r="N12" s="4">
        <v>9.5</v>
      </c>
      <c r="O12" s="4">
        <v>16.2</v>
      </c>
      <c r="P12" s="4">
        <v>97.4</v>
      </c>
      <c r="Q12" s="4">
        <v>95.8</v>
      </c>
      <c r="R12" s="4">
        <v>1.6</v>
      </c>
    </row>
    <row r="13" spans="1:18" s="53" customFormat="1" ht="16.5" customHeight="1">
      <c r="A13" s="62" t="s">
        <v>69</v>
      </c>
      <c r="B13" s="4">
        <v>21.8</v>
      </c>
      <c r="C13" s="4">
        <f aca="true" t="shared" si="0" ref="C13:C25">D13+E13</f>
        <v>174.6</v>
      </c>
      <c r="D13" s="4">
        <v>167.6</v>
      </c>
      <c r="E13" s="4">
        <v>7</v>
      </c>
      <c r="F13" s="4">
        <v>19.4</v>
      </c>
      <c r="G13" s="4">
        <f aca="true" t="shared" si="1" ref="G13:G25">H13+I13</f>
        <v>105.7</v>
      </c>
      <c r="H13" s="4">
        <v>104.5</v>
      </c>
      <c r="I13" s="4">
        <v>1.2</v>
      </c>
      <c r="J13" s="62" t="s">
        <v>69</v>
      </c>
      <c r="K13" s="4">
        <v>20.2</v>
      </c>
      <c r="L13" s="4">
        <f aca="true" t="shared" si="2" ref="L13:L25">M13+N13</f>
        <v>158.70000000000002</v>
      </c>
      <c r="M13" s="4">
        <v>151.4</v>
      </c>
      <c r="N13" s="4">
        <v>7.3</v>
      </c>
      <c r="O13" s="4">
        <v>16.8</v>
      </c>
      <c r="P13" s="4">
        <f>ROUND(SUM(P14:P25)/12,1)</f>
        <v>97.1</v>
      </c>
      <c r="Q13" s="4">
        <v>95.5</v>
      </c>
      <c r="R13" s="4">
        <v>1.6</v>
      </c>
    </row>
    <row r="14" spans="1:18" ht="16.5" customHeight="1">
      <c r="A14" s="84" t="s">
        <v>67</v>
      </c>
      <c r="B14" s="45">
        <v>21.1</v>
      </c>
      <c r="C14" s="45">
        <f t="shared" si="0"/>
        <v>172.2</v>
      </c>
      <c r="D14" s="45">
        <v>165.2</v>
      </c>
      <c r="E14" s="45">
        <v>7</v>
      </c>
      <c r="F14" s="45">
        <v>18.7</v>
      </c>
      <c r="G14" s="45">
        <f t="shared" si="1"/>
        <v>105.3</v>
      </c>
      <c r="H14" s="45">
        <v>103.5</v>
      </c>
      <c r="I14" s="45">
        <v>1.8</v>
      </c>
      <c r="J14" s="84" t="s">
        <v>67</v>
      </c>
      <c r="K14" s="45">
        <v>19.3</v>
      </c>
      <c r="L14" s="45">
        <f t="shared" si="2"/>
        <v>153.5</v>
      </c>
      <c r="M14" s="45">
        <v>144.3</v>
      </c>
      <c r="N14" s="45">
        <v>9.2</v>
      </c>
      <c r="O14" s="45">
        <v>15.8</v>
      </c>
      <c r="P14" s="45">
        <f aca="true" t="shared" si="3" ref="P14:P25">Q14+R14</f>
        <v>92.7</v>
      </c>
      <c r="Q14" s="45">
        <v>91.3</v>
      </c>
      <c r="R14" s="45">
        <v>1.4</v>
      </c>
    </row>
    <row r="15" spans="1:18" ht="16.5" customHeight="1">
      <c r="A15" s="62" t="s">
        <v>12</v>
      </c>
      <c r="B15" s="4">
        <v>20.9</v>
      </c>
      <c r="C15" s="4">
        <f t="shared" si="0"/>
        <v>168.6</v>
      </c>
      <c r="D15" s="4">
        <v>163</v>
      </c>
      <c r="E15" s="4">
        <v>5.6</v>
      </c>
      <c r="F15" s="4">
        <v>18.2</v>
      </c>
      <c r="G15" s="4">
        <f t="shared" si="1"/>
        <v>97.30000000000001</v>
      </c>
      <c r="H15" s="4">
        <v>95.9</v>
      </c>
      <c r="I15" s="4">
        <v>1.4</v>
      </c>
      <c r="J15" s="62" t="s">
        <v>12</v>
      </c>
      <c r="K15" s="4">
        <v>19.9</v>
      </c>
      <c r="L15" s="4">
        <f t="shared" si="2"/>
        <v>155.5</v>
      </c>
      <c r="M15" s="4">
        <v>146.9</v>
      </c>
      <c r="N15" s="4">
        <v>8.6</v>
      </c>
      <c r="O15" s="4">
        <v>16.1</v>
      </c>
      <c r="P15" s="4">
        <f t="shared" si="3"/>
        <v>93.2</v>
      </c>
      <c r="Q15" s="4">
        <v>92</v>
      </c>
      <c r="R15" s="4">
        <v>1.2</v>
      </c>
    </row>
    <row r="16" spans="1:18" ht="16.5" customHeight="1">
      <c r="A16" s="62" t="s">
        <v>13</v>
      </c>
      <c r="B16" s="4">
        <v>22.2</v>
      </c>
      <c r="C16" s="4">
        <f t="shared" si="0"/>
        <v>179</v>
      </c>
      <c r="D16" s="4">
        <v>172.2</v>
      </c>
      <c r="E16" s="4">
        <v>6.8</v>
      </c>
      <c r="F16" s="4">
        <v>19.4</v>
      </c>
      <c r="G16" s="4">
        <f t="shared" si="1"/>
        <v>105.89999999999999</v>
      </c>
      <c r="H16" s="4">
        <v>104.8</v>
      </c>
      <c r="I16" s="4">
        <v>1.1</v>
      </c>
      <c r="J16" s="62" t="s">
        <v>13</v>
      </c>
      <c r="K16" s="4">
        <v>20</v>
      </c>
      <c r="L16" s="4">
        <f t="shared" si="2"/>
        <v>155.8</v>
      </c>
      <c r="M16" s="4">
        <v>149.4</v>
      </c>
      <c r="N16" s="4">
        <v>6.4</v>
      </c>
      <c r="O16" s="4">
        <v>16.9</v>
      </c>
      <c r="P16" s="4">
        <f t="shared" si="3"/>
        <v>102.5</v>
      </c>
      <c r="Q16" s="4">
        <v>101.3</v>
      </c>
      <c r="R16" s="4">
        <v>1.2</v>
      </c>
    </row>
    <row r="17" spans="1:18" ht="16.5" customHeight="1">
      <c r="A17" s="62" t="s">
        <v>14</v>
      </c>
      <c r="B17" s="4">
        <v>22.5</v>
      </c>
      <c r="C17" s="4">
        <f t="shared" si="0"/>
        <v>180.1</v>
      </c>
      <c r="D17" s="4">
        <v>173.6</v>
      </c>
      <c r="E17" s="4">
        <v>6.5</v>
      </c>
      <c r="F17" s="4">
        <v>19.5</v>
      </c>
      <c r="G17" s="4">
        <f t="shared" si="1"/>
        <v>107</v>
      </c>
      <c r="H17" s="4">
        <v>105.6</v>
      </c>
      <c r="I17" s="4">
        <v>1.4</v>
      </c>
      <c r="J17" s="62" t="s">
        <v>14</v>
      </c>
      <c r="K17" s="4">
        <v>20.7</v>
      </c>
      <c r="L17" s="4">
        <f t="shared" si="2"/>
        <v>160.4</v>
      </c>
      <c r="M17" s="4">
        <v>153.4</v>
      </c>
      <c r="N17" s="4">
        <v>7</v>
      </c>
      <c r="O17" s="4">
        <v>16.6</v>
      </c>
      <c r="P17" s="4">
        <f t="shared" si="3"/>
        <v>100.39999999999999</v>
      </c>
      <c r="Q17" s="4">
        <v>98.6</v>
      </c>
      <c r="R17" s="4">
        <v>1.8</v>
      </c>
    </row>
    <row r="18" spans="1:18" ht="16.5" customHeight="1">
      <c r="A18" s="62" t="s">
        <v>15</v>
      </c>
      <c r="B18" s="4">
        <v>21.5</v>
      </c>
      <c r="C18" s="4">
        <f t="shared" si="0"/>
        <v>173.9</v>
      </c>
      <c r="D18" s="4">
        <v>166.3</v>
      </c>
      <c r="E18" s="4">
        <v>7.6</v>
      </c>
      <c r="F18" s="4">
        <v>19.6</v>
      </c>
      <c r="G18" s="4">
        <f t="shared" si="1"/>
        <v>107.9</v>
      </c>
      <c r="H18" s="4">
        <v>106.9</v>
      </c>
      <c r="I18" s="4">
        <v>1</v>
      </c>
      <c r="J18" s="62" t="s">
        <v>15</v>
      </c>
      <c r="K18" s="4">
        <v>19.6</v>
      </c>
      <c r="L18" s="4">
        <f t="shared" si="2"/>
        <v>154.79999999999998</v>
      </c>
      <c r="M18" s="4">
        <v>147.6</v>
      </c>
      <c r="N18" s="4">
        <v>7.2</v>
      </c>
      <c r="O18" s="4">
        <v>15.9</v>
      </c>
      <c r="P18" s="4">
        <f t="shared" si="3"/>
        <v>96.10000000000001</v>
      </c>
      <c r="Q18" s="4">
        <v>93.9</v>
      </c>
      <c r="R18" s="4">
        <v>2.2</v>
      </c>
    </row>
    <row r="19" spans="1:18" ht="16.5" customHeight="1">
      <c r="A19" s="62" t="s">
        <v>16</v>
      </c>
      <c r="B19" s="4">
        <v>22</v>
      </c>
      <c r="C19" s="4">
        <f t="shared" si="0"/>
        <v>174.29999999999998</v>
      </c>
      <c r="D19" s="4">
        <v>168.2</v>
      </c>
      <c r="E19" s="4">
        <v>6.1</v>
      </c>
      <c r="F19" s="4">
        <v>19.7</v>
      </c>
      <c r="G19" s="4">
        <f t="shared" si="1"/>
        <v>106.89999999999999</v>
      </c>
      <c r="H19" s="4">
        <v>105.8</v>
      </c>
      <c r="I19" s="4">
        <v>1.1</v>
      </c>
      <c r="J19" s="62" t="s">
        <v>16</v>
      </c>
      <c r="K19" s="4">
        <v>20.6</v>
      </c>
      <c r="L19" s="4">
        <f t="shared" si="2"/>
        <v>160.3</v>
      </c>
      <c r="M19" s="4">
        <v>153.3</v>
      </c>
      <c r="N19" s="4">
        <v>7</v>
      </c>
      <c r="O19" s="4">
        <v>17.5</v>
      </c>
      <c r="P19" s="4">
        <f t="shared" si="3"/>
        <v>105.4</v>
      </c>
      <c r="Q19" s="4">
        <v>104.7</v>
      </c>
      <c r="R19" s="4">
        <v>0.7</v>
      </c>
    </row>
    <row r="20" spans="1:18" ht="16.5" customHeight="1">
      <c r="A20" s="62" t="s">
        <v>17</v>
      </c>
      <c r="B20" s="4">
        <v>22.3</v>
      </c>
      <c r="C20" s="4">
        <f t="shared" si="0"/>
        <v>177.70000000000002</v>
      </c>
      <c r="D20" s="4">
        <v>171.3</v>
      </c>
      <c r="E20" s="4">
        <v>6.4</v>
      </c>
      <c r="F20" s="4">
        <v>19.5</v>
      </c>
      <c r="G20" s="4">
        <f t="shared" si="1"/>
        <v>105.1</v>
      </c>
      <c r="H20" s="4">
        <v>104</v>
      </c>
      <c r="I20" s="4">
        <v>1.1</v>
      </c>
      <c r="J20" s="62" t="s">
        <v>17</v>
      </c>
      <c r="K20" s="4">
        <v>20.8</v>
      </c>
      <c r="L20" s="4">
        <f t="shared" si="2"/>
        <v>162.3</v>
      </c>
      <c r="M20" s="4">
        <v>155.5</v>
      </c>
      <c r="N20" s="4">
        <v>6.8</v>
      </c>
      <c r="O20" s="4">
        <v>17.6</v>
      </c>
      <c r="P20" s="4">
        <f t="shared" si="3"/>
        <v>97.5</v>
      </c>
      <c r="Q20" s="4">
        <v>96.2</v>
      </c>
      <c r="R20" s="4">
        <v>1.3</v>
      </c>
    </row>
    <row r="21" spans="1:18" ht="16.5" customHeight="1">
      <c r="A21" s="62" t="s">
        <v>18</v>
      </c>
      <c r="B21" s="4">
        <v>21.7</v>
      </c>
      <c r="C21" s="4">
        <f t="shared" si="0"/>
        <v>173.70000000000002</v>
      </c>
      <c r="D21" s="4">
        <v>165.9</v>
      </c>
      <c r="E21" s="4">
        <v>7.8</v>
      </c>
      <c r="F21" s="4">
        <v>19.7</v>
      </c>
      <c r="G21" s="4">
        <f t="shared" si="1"/>
        <v>108.3</v>
      </c>
      <c r="H21" s="4">
        <v>107</v>
      </c>
      <c r="I21" s="4">
        <v>1.3</v>
      </c>
      <c r="J21" s="62" t="s">
        <v>18</v>
      </c>
      <c r="K21" s="4">
        <v>21.1</v>
      </c>
      <c r="L21" s="4">
        <f t="shared" si="2"/>
        <v>165.89999999999998</v>
      </c>
      <c r="M21" s="4">
        <v>158.7</v>
      </c>
      <c r="N21" s="4">
        <v>7.2</v>
      </c>
      <c r="O21" s="4">
        <v>17.3</v>
      </c>
      <c r="P21" s="4">
        <f t="shared" si="3"/>
        <v>98.8</v>
      </c>
      <c r="Q21" s="4">
        <v>97.2</v>
      </c>
      <c r="R21" s="4">
        <v>1.6</v>
      </c>
    </row>
    <row r="22" spans="1:18" ht="16.5" customHeight="1">
      <c r="A22" s="62" t="s">
        <v>19</v>
      </c>
      <c r="B22" s="4">
        <v>21.6</v>
      </c>
      <c r="C22" s="4">
        <f t="shared" si="0"/>
        <v>170.10000000000002</v>
      </c>
      <c r="D22" s="4">
        <v>163.3</v>
      </c>
      <c r="E22" s="4">
        <v>6.8</v>
      </c>
      <c r="F22" s="4">
        <v>19.2</v>
      </c>
      <c r="G22" s="4">
        <f t="shared" si="1"/>
        <v>105</v>
      </c>
      <c r="H22" s="4">
        <v>104</v>
      </c>
      <c r="I22" s="4">
        <v>1</v>
      </c>
      <c r="J22" s="62" t="s">
        <v>19</v>
      </c>
      <c r="K22" s="4">
        <v>20.4</v>
      </c>
      <c r="L22" s="4">
        <f t="shared" si="2"/>
        <v>162.2</v>
      </c>
      <c r="M22" s="4">
        <v>155.1</v>
      </c>
      <c r="N22" s="4">
        <v>7.1</v>
      </c>
      <c r="O22" s="4">
        <v>17.8</v>
      </c>
      <c r="P22" s="4">
        <f t="shared" si="3"/>
        <v>98.4</v>
      </c>
      <c r="Q22" s="4">
        <v>96.9</v>
      </c>
      <c r="R22" s="4">
        <v>1.5</v>
      </c>
    </row>
    <row r="23" spans="1:18" ht="16.5" customHeight="1">
      <c r="A23" s="62" t="s">
        <v>20</v>
      </c>
      <c r="B23" s="4">
        <v>21.7</v>
      </c>
      <c r="C23" s="4">
        <f t="shared" si="0"/>
        <v>174</v>
      </c>
      <c r="D23" s="4">
        <v>167.1</v>
      </c>
      <c r="E23" s="4">
        <v>6.9</v>
      </c>
      <c r="F23" s="4">
        <v>19.4</v>
      </c>
      <c r="G23" s="4">
        <f t="shared" si="1"/>
        <v>104.2</v>
      </c>
      <c r="H23" s="4">
        <v>103.3</v>
      </c>
      <c r="I23" s="4">
        <v>0.9</v>
      </c>
      <c r="J23" s="62" t="s">
        <v>20</v>
      </c>
      <c r="K23" s="4">
        <v>20</v>
      </c>
      <c r="L23" s="4">
        <f t="shared" si="2"/>
        <v>157</v>
      </c>
      <c r="M23" s="4">
        <v>150.1</v>
      </c>
      <c r="N23" s="4">
        <v>6.9</v>
      </c>
      <c r="O23" s="4">
        <v>17</v>
      </c>
      <c r="P23" s="4">
        <f t="shared" si="3"/>
        <v>95.5</v>
      </c>
      <c r="Q23" s="4">
        <v>93.9</v>
      </c>
      <c r="R23" s="4">
        <v>1.6</v>
      </c>
    </row>
    <row r="24" spans="1:18" ht="16.5" customHeight="1">
      <c r="A24" s="62" t="s">
        <v>21</v>
      </c>
      <c r="B24" s="4">
        <v>21.7</v>
      </c>
      <c r="C24" s="4">
        <f t="shared" si="0"/>
        <v>174.6</v>
      </c>
      <c r="D24" s="4">
        <v>166</v>
      </c>
      <c r="E24" s="4">
        <v>8.6</v>
      </c>
      <c r="F24" s="4">
        <v>19.7</v>
      </c>
      <c r="G24" s="4">
        <f t="shared" si="1"/>
        <v>105.7</v>
      </c>
      <c r="H24" s="4">
        <v>104.8</v>
      </c>
      <c r="I24" s="4">
        <v>0.9</v>
      </c>
      <c r="J24" s="62" t="s">
        <v>21</v>
      </c>
      <c r="K24" s="4">
        <v>19.9</v>
      </c>
      <c r="L24" s="4">
        <f t="shared" si="2"/>
        <v>160</v>
      </c>
      <c r="M24" s="4">
        <v>152.5</v>
      </c>
      <c r="N24" s="4">
        <v>7.5</v>
      </c>
      <c r="O24" s="4">
        <v>16.6</v>
      </c>
      <c r="P24" s="4">
        <f t="shared" si="3"/>
        <v>91.80000000000001</v>
      </c>
      <c r="Q24" s="4">
        <v>89.9</v>
      </c>
      <c r="R24" s="4">
        <v>1.9</v>
      </c>
    </row>
    <row r="25" spans="1:18" ht="16.5" customHeight="1">
      <c r="A25" s="86" t="s">
        <v>22</v>
      </c>
      <c r="B25" s="10">
        <v>22.2</v>
      </c>
      <c r="C25" s="41">
        <f t="shared" si="0"/>
        <v>178.39999999999998</v>
      </c>
      <c r="D25" s="10">
        <v>170.2</v>
      </c>
      <c r="E25" s="10">
        <v>8.2</v>
      </c>
      <c r="F25" s="10">
        <v>20</v>
      </c>
      <c r="G25" s="41">
        <f t="shared" si="1"/>
        <v>109.4</v>
      </c>
      <c r="H25" s="10">
        <v>107.9</v>
      </c>
      <c r="I25" s="10">
        <v>1.5</v>
      </c>
      <c r="J25" s="86" t="s">
        <v>22</v>
      </c>
      <c r="K25" s="10">
        <v>19.9</v>
      </c>
      <c r="L25" s="41">
        <f t="shared" si="2"/>
        <v>156.89999999999998</v>
      </c>
      <c r="M25" s="10">
        <v>150.2</v>
      </c>
      <c r="N25" s="10">
        <v>6.7</v>
      </c>
      <c r="O25" s="10">
        <v>16.1</v>
      </c>
      <c r="P25" s="41">
        <f t="shared" si="3"/>
        <v>93.19999999999999</v>
      </c>
      <c r="Q25" s="10">
        <v>91.1</v>
      </c>
      <c r="R25" s="10">
        <v>2.1</v>
      </c>
    </row>
    <row r="26" spans="1:10" ht="16.5" customHeight="1">
      <c r="A26" s="89"/>
      <c r="B26" s="46"/>
      <c r="C26" s="46"/>
      <c r="D26" s="46"/>
      <c r="E26" s="46"/>
      <c r="F26" s="46"/>
      <c r="G26" s="46"/>
      <c r="H26" s="46"/>
      <c r="I26" s="46"/>
      <c r="J26" s="89"/>
    </row>
    <row r="27" spans="1:18" ht="16.5" customHeight="1">
      <c r="A27" s="46" t="s">
        <v>31</v>
      </c>
      <c r="B27" s="46"/>
      <c r="C27" s="46"/>
      <c r="D27" s="46"/>
      <c r="E27" s="46"/>
      <c r="F27" s="46"/>
      <c r="G27" s="46"/>
      <c r="H27" s="46"/>
      <c r="I27" s="54" t="s">
        <v>54</v>
      </c>
      <c r="J27" s="46" t="s">
        <v>31</v>
      </c>
      <c r="K27" s="46"/>
      <c r="L27" s="46"/>
      <c r="M27" s="46"/>
      <c r="N27" s="46"/>
      <c r="O27" s="46"/>
      <c r="P27" s="46"/>
      <c r="Q27" s="46"/>
      <c r="R27" s="54" t="s">
        <v>54</v>
      </c>
    </row>
    <row r="28" spans="1:18" ht="16.5" customHeight="1">
      <c r="A28" s="55" t="s">
        <v>1</v>
      </c>
      <c r="B28" s="73" t="s">
        <v>109</v>
      </c>
      <c r="C28" s="74"/>
      <c r="D28" s="74"/>
      <c r="E28" s="74"/>
      <c r="F28" s="74"/>
      <c r="G28" s="74"/>
      <c r="H28" s="74"/>
      <c r="I28" s="75"/>
      <c r="J28" s="55" t="s">
        <v>1</v>
      </c>
      <c r="K28" s="73" t="s">
        <v>81</v>
      </c>
      <c r="L28" s="74"/>
      <c r="M28" s="74"/>
      <c r="N28" s="74"/>
      <c r="O28" s="74"/>
      <c r="P28" s="74"/>
      <c r="Q28" s="74"/>
      <c r="R28" s="75"/>
    </row>
    <row r="29" spans="1:18" ht="16.5" customHeight="1">
      <c r="A29" s="2"/>
      <c r="B29" s="76" t="s">
        <v>38</v>
      </c>
      <c r="C29" s="76"/>
      <c r="D29" s="76"/>
      <c r="E29" s="77"/>
      <c r="F29" s="76" t="s">
        <v>39</v>
      </c>
      <c r="G29" s="76"/>
      <c r="H29" s="76"/>
      <c r="I29" s="77"/>
      <c r="J29" s="2"/>
      <c r="K29" s="76" t="s">
        <v>38</v>
      </c>
      <c r="L29" s="76"/>
      <c r="M29" s="76"/>
      <c r="N29" s="77"/>
      <c r="O29" s="76" t="s">
        <v>39</v>
      </c>
      <c r="P29" s="76"/>
      <c r="Q29" s="76"/>
      <c r="R29" s="77"/>
    </row>
    <row r="30" spans="1:18" ht="16.5" customHeight="1">
      <c r="A30" s="2"/>
      <c r="B30" s="58"/>
      <c r="C30" s="58" t="s">
        <v>55</v>
      </c>
      <c r="D30" s="58" t="s">
        <v>42</v>
      </c>
      <c r="E30" s="58" t="s">
        <v>56</v>
      </c>
      <c r="F30" s="58"/>
      <c r="G30" s="58" t="s">
        <v>55</v>
      </c>
      <c r="H30" s="58" t="s">
        <v>42</v>
      </c>
      <c r="I30" s="58" t="s">
        <v>56</v>
      </c>
      <c r="J30" s="2"/>
      <c r="K30" s="58"/>
      <c r="L30" s="58" t="s">
        <v>55</v>
      </c>
      <c r="M30" s="58" t="s">
        <v>42</v>
      </c>
      <c r="N30" s="58" t="s">
        <v>56</v>
      </c>
      <c r="O30" s="58"/>
      <c r="P30" s="58" t="s">
        <v>55</v>
      </c>
      <c r="Q30" s="58" t="s">
        <v>42</v>
      </c>
      <c r="R30" s="58" t="s">
        <v>56</v>
      </c>
    </row>
    <row r="31" spans="1:18" ht="16.5" customHeight="1">
      <c r="A31" s="2"/>
      <c r="B31" s="58" t="s">
        <v>57</v>
      </c>
      <c r="C31" s="58"/>
      <c r="D31" s="58"/>
      <c r="E31" s="58"/>
      <c r="F31" s="58" t="s">
        <v>57</v>
      </c>
      <c r="G31" s="58"/>
      <c r="H31" s="58"/>
      <c r="I31" s="58"/>
      <c r="J31" s="2"/>
      <c r="K31" s="58" t="s">
        <v>57</v>
      </c>
      <c r="L31" s="58"/>
      <c r="M31" s="58"/>
      <c r="N31" s="58"/>
      <c r="O31" s="58" t="s">
        <v>57</v>
      </c>
      <c r="P31" s="58"/>
      <c r="Q31" s="58"/>
      <c r="R31" s="58"/>
    </row>
    <row r="32" spans="1:18" ht="16.5" customHeight="1">
      <c r="A32" s="59" t="s">
        <v>9</v>
      </c>
      <c r="B32" s="60"/>
      <c r="C32" s="60" t="s">
        <v>58</v>
      </c>
      <c r="D32" s="60" t="s">
        <v>58</v>
      </c>
      <c r="E32" s="60" t="s">
        <v>58</v>
      </c>
      <c r="F32" s="60"/>
      <c r="G32" s="60" t="s">
        <v>58</v>
      </c>
      <c r="H32" s="60" t="s">
        <v>58</v>
      </c>
      <c r="I32" s="60" t="s">
        <v>58</v>
      </c>
      <c r="J32" s="59" t="s">
        <v>9</v>
      </c>
      <c r="K32" s="60"/>
      <c r="L32" s="60" t="s">
        <v>58</v>
      </c>
      <c r="M32" s="60" t="s">
        <v>58</v>
      </c>
      <c r="N32" s="60" t="s">
        <v>58</v>
      </c>
      <c r="O32" s="60"/>
      <c r="P32" s="60" t="s">
        <v>58</v>
      </c>
      <c r="Q32" s="60" t="s">
        <v>58</v>
      </c>
      <c r="R32" s="60" t="s">
        <v>58</v>
      </c>
    </row>
    <row r="33" spans="1:18" ht="16.5" customHeight="1">
      <c r="A33" s="62" t="s">
        <v>63</v>
      </c>
      <c r="B33" s="4">
        <v>22.6</v>
      </c>
      <c r="C33" s="4">
        <v>185.8</v>
      </c>
      <c r="D33" s="4">
        <v>175.8</v>
      </c>
      <c r="E33" s="4">
        <v>10</v>
      </c>
      <c r="F33" s="4">
        <v>19.9</v>
      </c>
      <c r="G33" s="4">
        <v>84.7</v>
      </c>
      <c r="H33" s="4">
        <v>83.2</v>
      </c>
      <c r="I33" s="4">
        <v>1.5</v>
      </c>
      <c r="J33" s="62" t="s">
        <v>63</v>
      </c>
      <c r="K33" s="93" t="s">
        <v>104</v>
      </c>
      <c r="L33" s="93" t="s">
        <v>104</v>
      </c>
      <c r="M33" s="93" t="s">
        <v>104</v>
      </c>
      <c r="N33" s="93" t="s">
        <v>104</v>
      </c>
      <c r="O33" s="93" t="s">
        <v>104</v>
      </c>
      <c r="P33" s="93" t="s">
        <v>104</v>
      </c>
      <c r="Q33" s="93" t="s">
        <v>104</v>
      </c>
      <c r="R33" s="93" t="s">
        <v>104</v>
      </c>
    </row>
    <row r="34" spans="1:18" ht="16.5" customHeight="1">
      <c r="A34" s="62" t="s">
        <v>64</v>
      </c>
      <c r="B34" s="4">
        <v>21.6</v>
      </c>
      <c r="C34" s="4">
        <v>178.5</v>
      </c>
      <c r="D34" s="4">
        <v>164.1</v>
      </c>
      <c r="E34" s="4">
        <v>14.4</v>
      </c>
      <c r="F34" s="4">
        <v>20.4</v>
      </c>
      <c r="G34" s="4">
        <v>108.5</v>
      </c>
      <c r="H34" s="4">
        <v>106.4</v>
      </c>
      <c r="I34" s="4">
        <v>2.1</v>
      </c>
      <c r="J34" s="62" t="s">
        <v>64</v>
      </c>
      <c r="K34" s="4">
        <v>20.2</v>
      </c>
      <c r="L34" s="4">
        <v>161.8</v>
      </c>
      <c r="M34" s="4">
        <v>157.8</v>
      </c>
      <c r="N34" s="4">
        <v>4</v>
      </c>
      <c r="O34" s="4">
        <v>18.7</v>
      </c>
      <c r="P34" s="4">
        <v>101.9</v>
      </c>
      <c r="Q34" s="4">
        <v>101</v>
      </c>
      <c r="R34" s="4">
        <v>0.9</v>
      </c>
    </row>
    <row r="35" spans="1:18" ht="16.5" customHeight="1">
      <c r="A35" s="62" t="s">
        <v>65</v>
      </c>
      <c r="B35" s="4">
        <v>21.4</v>
      </c>
      <c r="C35" s="4">
        <v>177.2</v>
      </c>
      <c r="D35" s="4">
        <v>164.7</v>
      </c>
      <c r="E35" s="4">
        <v>12.5</v>
      </c>
      <c r="F35" s="4">
        <v>21.1</v>
      </c>
      <c r="G35" s="4">
        <v>110.4</v>
      </c>
      <c r="H35" s="4">
        <v>108.2</v>
      </c>
      <c r="I35" s="4">
        <v>2.2</v>
      </c>
      <c r="J35" s="62" t="s">
        <v>65</v>
      </c>
      <c r="K35" s="4">
        <v>20</v>
      </c>
      <c r="L35" s="4">
        <v>159.6</v>
      </c>
      <c r="M35" s="4">
        <v>155.4</v>
      </c>
      <c r="N35" s="4">
        <v>4.2</v>
      </c>
      <c r="O35" s="4">
        <v>17.9</v>
      </c>
      <c r="P35" s="4">
        <v>95.1</v>
      </c>
      <c r="Q35" s="4">
        <v>94.3</v>
      </c>
      <c r="R35" s="4">
        <v>0.8</v>
      </c>
    </row>
    <row r="36" spans="1:18" ht="16.5" customHeight="1">
      <c r="A36" s="62" t="s">
        <v>68</v>
      </c>
      <c r="B36" s="4">
        <v>21.2</v>
      </c>
      <c r="C36" s="4">
        <v>169.9</v>
      </c>
      <c r="D36" s="4">
        <v>162.4</v>
      </c>
      <c r="E36" s="4">
        <v>7.5</v>
      </c>
      <c r="F36" s="4">
        <v>19.9</v>
      </c>
      <c r="G36" s="4">
        <v>101.2</v>
      </c>
      <c r="H36" s="4">
        <v>99.8</v>
      </c>
      <c r="I36" s="4">
        <v>1.4</v>
      </c>
      <c r="J36" s="62" t="s">
        <v>68</v>
      </c>
      <c r="K36" s="4">
        <v>21</v>
      </c>
      <c r="L36" s="4">
        <v>175.7</v>
      </c>
      <c r="M36" s="4">
        <v>163.9</v>
      </c>
      <c r="N36" s="4">
        <v>11.8</v>
      </c>
      <c r="O36" s="4">
        <v>16.5</v>
      </c>
      <c r="P36" s="4">
        <v>100</v>
      </c>
      <c r="Q36" s="4">
        <v>97.8</v>
      </c>
      <c r="R36" s="4">
        <v>2.2</v>
      </c>
    </row>
    <row r="37" spans="1:18" s="53" customFormat="1" ht="16.5" customHeight="1">
      <c r="A37" s="62" t="s">
        <v>69</v>
      </c>
      <c r="B37" s="4">
        <v>21.5</v>
      </c>
      <c r="C37" s="4">
        <f aca="true" t="shared" si="4" ref="C37:C49">D37+E37</f>
        <v>172.7</v>
      </c>
      <c r="D37" s="4">
        <v>167</v>
      </c>
      <c r="E37" s="4">
        <v>5.7</v>
      </c>
      <c r="F37" s="4">
        <v>20</v>
      </c>
      <c r="G37" s="4">
        <f aca="true" t="shared" si="5" ref="G37:G49">H37+I37</f>
        <v>105.5</v>
      </c>
      <c r="H37" s="4">
        <v>104.2</v>
      </c>
      <c r="I37" s="4">
        <v>1.3</v>
      </c>
      <c r="J37" s="62" t="s">
        <v>69</v>
      </c>
      <c r="K37" s="4">
        <v>20.5</v>
      </c>
      <c r="L37" s="4">
        <f aca="true" t="shared" si="6" ref="L37:L49">M37+N37</f>
        <v>169.7</v>
      </c>
      <c r="M37" s="4">
        <v>161.2</v>
      </c>
      <c r="N37" s="4">
        <v>8.5</v>
      </c>
      <c r="O37" s="4">
        <v>16.5</v>
      </c>
      <c r="P37" s="4">
        <f aca="true" t="shared" si="7" ref="P37:P49">Q37+R37</f>
        <v>99.7</v>
      </c>
      <c r="Q37" s="4">
        <v>97.3</v>
      </c>
      <c r="R37" s="4">
        <v>2.4</v>
      </c>
    </row>
    <row r="38" spans="1:18" ht="16.5" customHeight="1">
      <c r="A38" s="84" t="s">
        <v>67</v>
      </c>
      <c r="B38" s="45">
        <v>21.3</v>
      </c>
      <c r="C38" s="45">
        <f t="shared" si="4"/>
        <v>171.5</v>
      </c>
      <c r="D38" s="45">
        <v>164.6</v>
      </c>
      <c r="E38" s="45">
        <v>6.9</v>
      </c>
      <c r="F38" s="45">
        <v>19.6</v>
      </c>
      <c r="G38" s="45">
        <f t="shared" si="5"/>
        <v>108.5</v>
      </c>
      <c r="H38" s="45">
        <v>106.2</v>
      </c>
      <c r="I38" s="45">
        <v>2.3</v>
      </c>
      <c r="J38" s="84" t="s">
        <v>67</v>
      </c>
      <c r="K38" s="45">
        <v>20.1</v>
      </c>
      <c r="L38" s="45">
        <f t="shared" si="6"/>
        <v>168.29999999999998</v>
      </c>
      <c r="M38" s="45">
        <v>157.1</v>
      </c>
      <c r="N38" s="45">
        <v>11.2</v>
      </c>
      <c r="O38" s="45">
        <v>15.7</v>
      </c>
      <c r="P38" s="45">
        <f t="shared" si="7"/>
        <v>94.2</v>
      </c>
      <c r="Q38" s="45">
        <v>92.4</v>
      </c>
      <c r="R38" s="45">
        <v>1.8</v>
      </c>
    </row>
    <row r="39" spans="1:18" ht="16.5" customHeight="1">
      <c r="A39" s="62" t="s">
        <v>12</v>
      </c>
      <c r="B39" s="4">
        <v>20.2</v>
      </c>
      <c r="C39" s="4">
        <f t="shared" si="4"/>
        <v>162.39999999999998</v>
      </c>
      <c r="D39" s="4">
        <v>157.7</v>
      </c>
      <c r="E39" s="4">
        <v>4.7</v>
      </c>
      <c r="F39" s="4">
        <v>18.8</v>
      </c>
      <c r="G39" s="4">
        <f t="shared" si="5"/>
        <v>96.9</v>
      </c>
      <c r="H39" s="4">
        <v>96</v>
      </c>
      <c r="I39" s="4">
        <v>0.9</v>
      </c>
      <c r="J39" s="62" t="s">
        <v>12</v>
      </c>
      <c r="K39" s="4">
        <v>20.3</v>
      </c>
      <c r="L39" s="4">
        <f t="shared" si="6"/>
        <v>167</v>
      </c>
      <c r="M39" s="4">
        <v>156.4</v>
      </c>
      <c r="N39" s="4">
        <v>10.6</v>
      </c>
      <c r="O39" s="4">
        <v>15.8</v>
      </c>
      <c r="P39" s="4">
        <f t="shared" si="7"/>
        <v>95.39999999999999</v>
      </c>
      <c r="Q39" s="4">
        <v>93.6</v>
      </c>
      <c r="R39" s="4">
        <v>1.8</v>
      </c>
    </row>
    <row r="40" spans="1:18" ht="16.5" customHeight="1">
      <c r="A40" s="62" t="s">
        <v>13</v>
      </c>
      <c r="B40" s="4">
        <v>21.5</v>
      </c>
      <c r="C40" s="4">
        <f t="shared" si="4"/>
        <v>172.6</v>
      </c>
      <c r="D40" s="4">
        <v>167.4</v>
      </c>
      <c r="E40" s="4">
        <v>5.2</v>
      </c>
      <c r="F40" s="4">
        <v>19.9</v>
      </c>
      <c r="G40" s="4">
        <f t="shared" si="5"/>
        <v>103.39999999999999</v>
      </c>
      <c r="H40" s="4">
        <v>102.3</v>
      </c>
      <c r="I40" s="4">
        <v>1.1</v>
      </c>
      <c r="J40" s="62" t="s">
        <v>13</v>
      </c>
      <c r="K40" s="4">
        <v>20.5</v>
      </c>
      <c r="L40" s="4">
        <f t="shared" si="6"/>
        <v>168.1</v>
      </c>
      <c r="M40" s="4">
        <v>160.4</v>
      </c>
      <c r="N40" s="4">
        <v>7.7</v>
      </c>
      <c r="O40" s="4">
        <v>17.1</v>
      </c>
      <c r="P40" s="4">
        <f t="shared" si="7"/>
        <v>104.10000000000001</v>
      </c>
      <c r="Q40" s="4">
        <v>102.4</v>
      </c>
      <c r="R40" s="4">
        <v>1.7</v>
      </c>
    </row>
    <row r="41" spans="1:18" ht="16.5" customHeight="1">
      <c r="A41" s="62" t="s">
        <v>14</v>
      </c>
      <c r="B41" s="4">
        <v>21.7</v>
      </c>
      <c r="C41" s="4">
        <f t="shared" si="4"/>
        <v>174.79999999999998</v>
      </c>
      <c r="D41" s="4">
        <v>169.6</v>
      </c>
      <c r="E41" s="4">
        <v>5.2</v>
      </c>
      <c r="F41" s="4">
        <v>20.1</v>
      </c>
      <c r="G41" s="4">
        <f t="shared" si="5"/>
        <v>103.6</v>
      </c>
      <c r="H41" s="4">
        <v>102.5</v>
      </c>
      <c r="I41" s="4">
        <v>1.1</v>
      </c>
      <c r="J41" s="62" t="s">
        <v>14</v>
      </c>
      <c r="K41" s="4">
        <v>21.2</v>
      </c>
      <c r="L41" s="4">
        <f t="shared" si="6"/>
        <v>172.6</v>
      </c>
      <c r="M41" s="4">
        <v>164.2</v>
      </c>
      <c r="N41" s="4">
        <v>8.4</v>
      </c>
      <c r="O41" s="4">
        <v>15.5</v>
      </c>
      <c r="P41" s="4">
        <f t="shared" si="7"/>
        <v>94.5</v>
      </c>
      <c r="Q41" s="4">
        <v>91.3</v>
      </c>
      <c r="R41" s="4">
        <v>3.2</v>
      </c>
    </row>
    <row r="42" spans="1:18" ht="16.5" customHeight="1">
      <c r="A42" s="62" t="s">
        <v>15</v>
      </c>
      <c r="B42" s="4">
        <v>21.3</v>
      </c>
      <c r="C42" s="4">
        <f t="shared" si="4"/>
        <v>171.2</v>
      </c>
      <c r="D42" s="4">
        <v>165.6</v>
      </c>
      <c r="E42" s="4">
        <v>5.6</v>
      </c>
      <c r="F42" s="4">
        <v>20.2</v>
      </c>
      <c r="G42" s="4">
        <f t="shared" si="5"/>
        <v>107.10000000000001</v>
      </c>
      <c r="H42" s="4">
        <v>105.7</v>
      </c>
      <c r="I42" s="4">
        <v>1.4</v>
      </c>
      <c r="J42" s="62" t="s">
        <v>15</v>
      </c>
      <c r="K42" s="4">
        <v>19.7</v>
      </c>
      <c r="L42" s="4">
        <f t="shared" si="6"/>
        <v>165.3</v>
      </c>
      <c r="M42" s="4">
        <v>157</v>
      </c>
      <c r="N42" s="4">
        <v>8.3</v>
      </c>
      <c r="O42" s="4">
        <v>15.7</v>
      </c>
      <c r="P42" s="4">
        <f t="shared" si="7"/>
        <v>97</v>
      </c>
      <c r="Q42" s="4">
        <v>92.6</v>
      </c>
      <c r="R42" s="4">
        <v>4.4</v>
      </c>
    </row>
    <row r="43" spans="1:18" ht="16.5" customHeight="1">
      <c r="A43" s="62" t="s">
        <v>16</v>
      </c>
      <c r="B43" s="4">
        <v>21.8</v>
      </c>
      <c r="C43" s="4">
        <f t="shared" si="4"/>
        <v>175.6</v>
      </c>
      <c r="D43" s="4">
        <v>170.1</v>
      </c>
      <c r="E43" s="4">
        <v>5.5</v>
      </c>
      <c r="F43" s="4">
        <v>19.9</v>
      </c>
      <c r="G43" s="4">
        <f t="shared" si="5"/>
        <v>104.60000000000001</v>
      </c>
      <c r="H43" s="4">
        <v>103.4</v>
      </c>
      <c r="I43" s="4">
        <v>1.2</v>
      </c>
      <c r="J43" s="62" t="s">
        <v>16</v>
      </c>
      <c r="K43" s="4">
        <v>20.7</v>
      </c>
      <c r="L43" s="4">
        <f t="shared" si="6"/>
        <v>171</v>
      </c>
      <c r="M43" s="4">
        <v>162.8</v>
      </c>
      <c r="N43" s="4">
        <v>8.2</v>
      </c>
      <c r="O43" s="4">
        <v>17.2</v>
      </c>
      <c r="P43" s="4">
        <f t="shared" si="7"/>
        <v>106.1</v>
      </c>
      <c r="Q43" s="4">
        <v>105.6</v>
      </c>
      <c r="R43" s="4">
        <v>0.5</v>
      </c>
    </row>
    <row r="44" spans="1:18" ht="16.5" customHeight="1">
      <c r="A44" s="62" t="s">
        <v>17</v>
      </c>
      <c r="B44" s="4">
        <v>22.1</v>
      </c>
      <c r="C44" s="4">
        <f t="shared" si="4"/>
        <v>177.20000000000002</v>
      </c>
      <c r="D44" s="4">
        <v>171.8</v>
      </c>
      <c r="E44" s="4">
        <v>5.4</v>
      </c>
      <c r="F44" s="4">
        <v>20.3</v>
      </c>
      <c r="G44" s="4">
        <f t="shared" si="5"/>
        <v>106.5</v>
      </c>
      <c r="H44" s="4">
        <v>104.9</v>
      </c>
      <c r="I44" s="4">
        <v>1.6</v>
      </c>
      <c r="J44" s="62" t="s">
        <v>17</v>
      </c>
      <c r="K44" s="4">
        <v>21</v>
      </c>
      <c r="L44" s="4">
        <f t="shared" si="6"/>
        <v>172.6</v>
      </c>
      <c r="M44" s="4">
        <v>164.7</v>
      </c>
      <c r="N44" s="4">
        <v>7.9</v>
      </c>
      <c r="O44" s="4">
        <v>16.9</v>
      </c>
      <c r="P44" s="4">
        <f t="shared" si="7"/>
        <v>100.80000000000001</v>
      </c>
      <c r="Q44" s="4">
        <v>98.4</v>
      </c>
      <c r="R44" s="4">
        <v>2.4</v>
      </c>
    </row>
    <row r="45" spans="1:18" ht="16.5" customHeight="1">
      <c r="A45" s="62" t="s">
        <v>18</v>
      </c>
      <c r="B45" s="4">
        <v>21.6</v>
      </c>
      <c r="C45" s="4">
        <f t="shared" si="4"/>
        <v>175</v>
      </c>
      <c r="D45" s="4">
        <v>169</v>
      </c>
      <c r="E45" s="4">
        <v>6</v>
      </c>
      <c r="F45" s="4">
        <v>20.5</v>
      </c>
      <c r="G45" s="4">
        <f t="shared" si="5"/>
        <v>109</v>
      </c>
      <c r="H45" s="4">
        <v>107.4</v>
      </c>
      <c r="I45" s="4">
        <v>1.6</v>
      </c>
      <c r="J45" s="62" t="s">
        <v>18</v>
      </c>
      <c r="K45" s="4">
        <v>21.6</v>
      </c>
      <c r="L45" s="4">
        <f t="shared" si="6"/>
        <v>177.3</v>
      </c>
      <c r="M45" s="4">
        <v>169.5</v>
      </c>
      <c r="N45" s="4">
        <v>7.8</v>
      </c>
      <c r="O45" s="4">
        <v>16.7</v>
      </c>
      <c r="P45" s="4">
        <f t="shared" si="7"/>
        <v>101.89999999999999</v>
      </c>
      <c r="Q45" s="4">
        <v>99.1</v>
      </c>
      <c r="R45" s="4">
        <v>2.8</v>
      </c>
    </row>
    <row r="46" spans="1:18" ht="16.5" customHeight="1">
      <c r="A46" s="62" t="s">
        <v>19</v>
      </c>
      <c r="B46" s="4">
        <v>21.3</v>
      </c>
      <c r="C46" s="4">
        <f t="shared" si="4"/>
        <v>167.1</v>
      </c>
      <c r="D46" s="4">
        <v>161.9</v>
      </c>
      <c r="E46" s="4">
        <v>5.2</v>
      </c>
      <c r="F46" s="4">
        <v>20</v>
      </c>
      <c r="G46" s="4">
        <f t="shared" si="5"/>
        <v>106.8</v>
      </c>
      <c r="H46" s="4">
        <v>105.8</v>
      </c>
      <c r="I46" s="4">
        <v>1</v>
      </c>
      <c r="J46" s="62" t="s">
        <v>19</v>
      </c>
      <c r="K46" s="4">
        <v>20.8</v>
      </c>
      <c r="L46" s="4">
        <f t="shared" si="6"/>
        <v>172.2</v>
      </c>
      <c r="M46" s="4">
        <v>164</v>
      </c>
      <c r="N46" s="4">
        <v>8.2</v>
      </c>
      <c r="O46" s="4">
        <v>17.1</v>
      </c>
      <c r="P46" s="4">
        <f t="shared" si="7"/>
        <v>104</v>
      </c>
      <c r="Q46" s="4">
        <v>101.5</v>
      </c>
      <c r="R46" s="4">
        <v>2.5</v>
      </c>
    </row>
    <row r="47" spans="1:18" ht="16.5" customHeight="1">
      <c r="A47" s="62" t="s">
        <v>20</v>
      </c>
      <c r="B47" s="4">
        <v>21.7</v>
      </c>
      <c r="C47" s="4">
        <f t="shared" si="4"/>
        <v>174.70000000000002</v>
      </c>
      <c r="D47" s="4">
        <v>168.8</v>
      </c>
      <c r="E47" s="4">
        <v>5.9</v>
      </c>
      <c r="F47" s="4">
        <v>20.2</v>
      </c>
      <c r="G47" s="4">
        <f t="shared" si="5"/>
        <v>105.19999999999999</v>
      </c>
      <c r="H47" s="4">
        <v>104.1</v>
      </c>
      <c r="I47" s="4">
        <v>1.1</v>
      </c>
      <c r="J47" s="62" t="s">
        <v>20</v>
      </c>
      <c r="K47" s="4">
        <v>20.1</v>
      </c>
      <c r="L47" s="4">
        <f t="shared" si="6"/>
        <v>166.5</v>
      </c>
      <c r="M47" s="4">
        <v>158.9</v>
      </c>
      <c r="N47" s="4">
        <v>7.6</v>
      </c>
      <c r="O47" s="4">
        <v>17.2</v>
      </c>
      <c r="P47" s="4">
        <f t="shared" si="7"/>
        <v>101.80000000000001</v>
      </c>
      <c r="Q47" s="4">
        <v>99.4</v>
      </c>
      <c r="R47" s="4">
        <v>2.4</v>
      </c>
    </row>
    <row r="48" spans="1:18" ht="16.5" customHeight="1">
      <c r="A48" s="62" t="s">
        <v>21</v>
      </c>
      <c r="B48" s="4">
        <v>21.4</v>
      </c>
      <c r="C48" s="4">
        <f t="shared" si="4"/>
        <v>173.4</v>
      </c>
      <c r="D48" s="4">
        <v>167.8</v>
      </c>
      <c r="E48" s="4">
        <v>5.6</v>
      </c>
      <c r="F48" s="4">
        <v>20.1</v>
      </c>
      <c r="G48" s="4">
        <f t="shared" si="5"/>
        <v>104.89999999999999</v>
      </c>
      <c r="H48" s="4">
        <v>103.8</v>
      </c>
      <c r="I48" s="4">
        <v>1.1</v>
      </c>
      <c r="J48" s="62" t="s">
        <v>21</v>
      </c>
      <c r="K48" s="4">
        <v>20.4</v>
      </c>
      <c r="L48" s="4">
        <f t="shared" si="6"/>
        <v>169.8</v>
      </c>
      <c r="M48" s="4">
        <v>161.4</v>
      </c>
      <c r="N48" s="4">
        <v>8.4</v>
      </c>
      <c r="O48" s="4">
        <v>16.6</v>
      </c>
      <c r="P48" s="4">
        <f t="shared" si="7"/>
        <v>98.89999999999999</v>
      </c>
      <c r="Q48" s="4">
        <v>96.1</v>
      </c>
      <c r="R48" s="4">
        <v>2.8</v>
      </c>
    </row>
    <row r="49" spans="1:18" ht="16.5" customHeight="1">
      <c r="A49" s="86" t="s">
        <v>22</v>
      </c>
      <c r="B49" s="10">
        <v>22</v>
      </c>
      <c r="C49" s="41">
        <f t="shared" si="4"/>
        <v>177.60000000000002</v>
      </c>
      <c r="D49" s="10">
        <v>170.3</v>
      </c>
      <c r="E49" s="10">
        <v>7.3</v>
      </c>
      <c r="F49" s="10">
        <v>20.8</v>
      </c>
      <c r="G49" s="41">
        <f t="shared" si="5"/>
        <v>110.10000000000001</v>
      </c>
      <c r="H49" s="10">
        <v>108.4</v>
      </c>
      <c r="I49" s="10">
        <v>1.7</v>
      </c>
      <c r="J49" s="86">
        <v>19.9</v>
      </c>
      <c r="K49" s="10">
        <v>19.9</v>
      </c>
      <c r="L49" s="41">
        <f t="shared" si="6"/>
        <v>165.9</v>
      </c>
      <c r="M49" s="10">
        <v>158.4</v>
      </c>
      <c r="N49" s="10">
        <v>7.5</v>
      </c>
      <c r="O49" s="10">
        <v>16.5</v>
      </c>
      <c r="P49" s="41">
        <f t="shared" si="7"/>
        <v>98.8</v>
      </c>
      <c r="Q49" s="10">
        <v>96.5</v>
      </c>
      <c r="R49" s="10">
        <v>2.3</v>
      </c>
    </row>
  </sheetData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SheetLayoutView="100" workbookViewId="0" topLeftCell="D10">
      <selection activeCell="F15" sqref="F15"/>
    </sheetView>
  </sheetViews>
  <sheetFormatPr defaultColWidth="8.796875" defaultRowHeight="14.25"/>
  <cols>
    <col min="1" max="1" width="8.09765625" style="8" customWidth="1"/>
    <col min="2" max="10" width="8.59765625" style="8" customWidth="1"/>
    <col min="11" max="11" width="8.09765625" style="8" customWidth="1"/>
    <col min="12" max="20" width="8.59765625" style="8" customWidth="1"/>
    <col min="21" max="16384" width="9" style="8" customWidth="1"/>
  </cols>
  <sheetData>
    <row r="1" spans="1:11" ht="16.5" customHeight="1">
      <c r="A1" s="1" t="s">
        <v>85</v>
      </c>
      <c r="K1" s="1" t="s">
        <v>86</v>
      </c>
    </row>
    <row r="3" spans="1:20" ht="16.5" customHeight="1">
      <c r="A3" s="9" t="s">
        <v>0</v>
      </c>
      <c r="J3" s="40" t="s">
        <v>24</v>
      </c>
      <c r="K3" s="9" t="s">
        <v>0</v>
      </c>
      <c r="T3" s="40" t="s">
        <v>24</v>
      </c>
    </row>
    <row r="4" spans="1:20" s="15" customFormat="1" ht="11.25" customHeight="1">
      <c r="A4" s="12" t="s">
        <v>1</v>
      </c>
      <c r="B4" s="13" t="s">
        <v>109</v>
      </c>
      <c r="C4" s="13"/>
      <c r="D4" s="13"/>
      <c r="E4" s="13"/>
      <c r="F4" s="13"/>
      <c r="G4" s="13"/>
      <c r="H4" s="13"/>
      <c r="I4" s="13"/>
      <c r="J4" s="14"/>
      <c r="K4" s="12" t="s">
        <v>1</v>
      </c>
      <c r="L4" s="13" t="s">
        <v>77</v>
      </c>
      <c r="M4" s="13"/>
      <c r="N4" s="13"/>
      <c r="O4" s="13"/>
      <c r="P4" s="13"/>
      <c r="Q4" s="13"/>
      <c r="R4" s="13"/>
      <c r="S4" s="13"/>
      <c r="T4" s="14"/>
    </row>
    <row r="5" spans="1:20" s="15" customFormat="1" ht="11.25" customHeight="1">
      <c r="A5" s="16"/>
      <c r="B5" s="17" t="s">
        <v>3</v>
      </c>
      <c r="C5" s="17"/>
      <c r="D5" s="18"/>
      <c r="E5" s="17" t="s">
        <v>4</v>
      </c>
      <c r="F5" s="17"/>
      <c r="G5" s="18"/>
      <c r="H5" s="17" t="s">
        <v>5</v>
      </c>
      <c r="I5" s="17"/>
      <c r="J5" s="18"/>
      <c r="K5" s="16"/>
      <c r="L5" s="17" t="s">
        <v>3</v>
      </c>
      <c r="M5" s="17"/>
      <c r="N5" s="18"/>
      <c r="O5" s="17" t="s">
        <v>4</v>
      </c>
      <c r="P5" s="17"/>
      <c r="Q5" s="18"/>
      <c r="R5" s="17" t="s">
        <v>5</v>
      </c>
      <c r="S5" s="17"/>
      <c r="T5" s="18"/>
    </row>
    <row r="6" spans="1:20" s="15" customFormat="1" ht="11.25" customHeight="1">
      <c r="A6" s="16"/>
      <c r="B6" s="19" t="s">
        <v>6</v>
      </c>
      <c r="C6" s="19" t="s">
        <v>7</v>
      </c>
      <c r="D6" s="19" t="s">
        <v>7</v>
      </c>
      <c r="E6" s="19" t="s">
        <v>6</v>
      </c>
      <c r="F6" s="19" t="s">
        <v>7</v>
      </c>
      <c r="G6" s="19" t="s">
        <v>7</v>
      </c>
      <c r="H6" s="19" t="s">
        <v>6</v>
      </c>
      <c r="I6" s="19" t="s">
        <v>7</v>
      </c>
      <c r="J6" s="19" t="s">
        <v>7</v>
      </c>
      <c r="K6" s="16"/>
      <c r="L6" s="19" t="s">
        <v>6</v>
      </c>
      <c r="M6" s="19" t="s">
        <v>7</v>
      </c>
      <c r="N6" s="19" t="s">
        <v>7</v>
      </c>
      <c r="O6" s="19" t="s">
        <v>6</v>
      </c>
      <c r="P6" s="19" t="s">
        <v>7</v>
      </c>
      <c r="Q6" s="19" t="s">
        <v>7</v>
      </c>
      <c r="R6" s="19" t="s">
        <v>6</v>
      </c>
      <c r="S6" s="19" t="s">
        <v>7</v>
      </c>
      <c r="T6" s="19" t="s">
        <v>7</v>
      </c>
    </row>
    <row r="7" spans="1:20" s="15" customFormat="1" ht="11.25" customHeight="1">
      <c r="A7" s="16"/>
      <c r="B7" s="19"/>
      <c r="C7" s="19"/>
      <c r="D7" s="19" t="s">
        <v>8</v>
      </c>
      <c r="E7" s="19"/>
      <c r="F7" s="19"/>
      <c r="G7" s="19" t="s">
        <v>8</v>
      </c>
      <c r="H7" s="19"/>
      <c r="I7" s="19"/>
      <c r="J7" s="19" t="s">
        <v>8</v>
      </c>
      <c r="K7" s="16"/>
      <c r="L7" s="19"/>
      <c r="M7" s="19"/>
      <c r="N7" s="19" t="s">
        <v>8</v>
      </c>
      <c r="O7" s="19"/>
      <c r="P7" s="19"/>
      <c r="Q7" s="19" t="s">
        <v>8</v>
      </c>
      <c r="R7" s="19"/>
      <c r="S7" s="19"/>
      <c r="T7" s="19" t="s">
        <v>8</v>
      </c>
    </row>
    <row r="8" spans="1:20" s="15" customFormat="1" ht="11.25" customHeight="1">
      <c r="A8" s="20" t="s">
        <v>9</v>
      </c>
      <c r="B8" s="21" t="s">
        <v>10</v>
      </c>
      <c r="C8" s="21" t="s">
        <v>10</v>
      </c>
      <c r="D8" s="21" t="s">
        <v>11</v>
      </c>
      <c r="E8" s="21" t="s">
        <v>10</v>
      </c>
      <c r="F8" s="21" t="s">
        <v>10</v>
      </c>
      <c r="G8" s="21" t="s">
        <v>11</v>
      </c>
      <c r="H8" s="21" t="s">
        <v>10</v>
      </c>
      <c r="I8" s="21" t="s">
        <v>10</v>
      </c>
      <c r="J8" s="21" t="s">
        <v>11</v>
      </c>
      <c r="K8" s="20" t="s">
        <v>9</v>
      </c>
      <c r="L8" s="21" t="s">
        <v>10</v>
      </c>
      <c r="M8" s="21" t="s">
        <v>10</v>
      </c>
      <c r="N8" s="21" t="s">
        <v>11</v>
      </c>
      <c r="O8" s="21" t="s">
        <v>10</v>
      </c>
      <c r="P8" s="21" t="s">
        <v>10</v>
      </c>
      <c r="Q8" s="21" t="s">
        <v>11</v>
      </c>
      <c r="R8" s="21" t="s">
        <v>10</v>
      </c>
      <c r="S8" s="21" t="s">
        <v>10</v>
      </c>
      <c r="T8" s="21" t="s">
        <v>11</v>
      </c>
    </row>
    <row r="9" spans="1:20" ht="11.25" customHeight="1">
      <c r="A9" s="22" t="s">
        <v>63</v>
      </c>
      <c r="B9" s="3">
        <v>105355</v>
      </c>
      <c r="C9" s="3">
        <v>39379</v>
      </c>
      <c r="D9" s="6">
        <v>37.4</v>
      </c>
      <c r="E9" s="3">
        <v>60526</v>
      </c>
      <c r="F9" s="3">
        <v>12292</v>
      </c>
      <c r="G9" s="6">
        <v>20.3</v>
      </c>
      <c r="H9" s="3">
        <v>44830</v>
      </c>
      <c r="I9" s="3">
        <v>27087</v>
      </c>
      <c r="J9" s="6">
        <v>60.4</v>
      </c>
      <c r="K9" s="22" t="s">
        <v>63</v>
      </c>
      <c r="L9" s="90" t="s">
        <v>76</v>
      </c>
      <c r="M9" s="90" t="s">
        <v>76</v>
      </c>
      <c r="N9" s="90" t="s">
        <v>76</v>
      </c>
      <c r="O9" s="90" t="s">
        <v>76</v>
      </c>
      <c r="P9" s="90" t="s">
        <v>76</v>
      </c>
      <c r="Q9" s="90" t="s">
        <v>76</v>
      </c>
      <c r="R9" s="90" t="s">
        <v>76</v>
      </c>
      <c r="S9" s="90" t="s">
        <v>76</v>
      </c>
      <c r="T9" s="90" t="s">
        <v>76</v>
      </c>
    </row>
    <row r="10" spans="1:20" ht="11.25" customHeight="1">
      <c r="A10" s="22" t="s">
        <v>64</v>
      </c>
      <c r="B10" s="3">
        <v>107587</v>
      </c>
      <c r="C10" s="3">
        <v>41077</v>
      </c>
      <c r="D10" s="6">
        <v>38.2</v>
      </c>
      <c r="E10" s="3">
        <v>54000</v>
      </c>
      <c r="F10" s="3">
        <v>9536</v>
      </c>
      <c r="G10" s="6">
        <v>17.7</v>
      </c>
      <c r="H10" s="3">
        <v>53586</v>
      </c>
      <c r="I10" s="3">
        <v>31541</v>
      </c>
      <c r="J10" s="6">
        <v>58.7</v>
      </c>
      <c r="K10" s="22" t="s">
        <v>64</v>
      </c>
      <c r="L10" s="90" t="s">
        <v>76</v>
      </c>
      <c r="M10" s="90" t="s">
        <v>76</v>
      </c>
      <c r="N10" s="90" t="s">
        <v>76</v>
      </c>
      <c r="O10" s="90" t="s">
        <v>76</v>
      </c>
      <c r="P10" s="90" t="s">
        <v>76</v>
      </c>
      <c r="Q10" s="90" t="s">
        <v>76</v>
      </c>
      <c r="R10" s="90" t="s">
        <v>76</v>
      </c>
      <c r="S10" s="90" t="s">
        <v>76</v>
      </c>
      <c r="T10" s="90" t="s">
        <v>76</v>
      </c>
    </row>
    <row r="11" spans="1:20" ht="11.25" customHeight="1">
      <c r="A11" s="22" t="s">
        <v>65</v>
      </c>
      <c r="B11" s="3">
        <v>110055</v>
      </c>
      <c r="C11" s="3">
        <v>55454</v>
      </c>
      <c r="D11" s="6">
        <v>50.4</v>
      </c>
      <c r="E11" s="3">
        <v>50280</v>
      </c>
      <c r="F11" s="3">
        <v>12734</v>
      </c>
      <c r="G11" s="6">
        <v>25.3</v>
      </c>
      <c r="H11" s="3">
        <v>59775</v>
      </c>
      <c r="I11" s="3">
        <v>42720</v>
      </c>
      <c r="J11" s="6">
        <v>71.5</v>
      </c>
      <c r="K11" s="22" t="s">
        <v>65</v>
      </c>
      <c r="L11" s="90" t="s">
        <v>76</v>
      </c>
      <c r="M11" s="90" t="s">
        <v>76</v>
      </c>
      <c r="N11" s="90" t="s">
        <v>76</v>
      </c>
      <c r="O11" s="90" t="s">
        <v>76</v>
      </c>
      <c r="P11" s="90" t="s">
        <v>76</v>
      </c>
      <c r="Q11" s="90" t="s">
        <v>76</v>
      </c>
      <c r="R11" s="90" t="s">
        <v>76</v>
      </c>
      <c r="S11" s="90" t="s">
        <v>76</v>
      </c>
      <c r="T11" s="90" t="s">
        <v>76</v>
      </c>
    </row>
    <row r="12" spans="1:20" ht="11.25" customHeight="1">
      <c r="A12" s="22" t="s">
        <v>25</v>
      </c>
      <c r="B12" s="27">
        <v>104052.1</v>
      </c>
      <c r="C12" s="27">
        <v>48364.3</v>
      </c>
      <c r="D12" s="28">
        <v>46.5</v>
      </c>
      <c r="E12" s="27">
        <v>44568.9</v>
      </c>
      <c r="F12" s="27">
        <v>10675.8</v>
      </c>
      <c r="G12" s="28">
        <v>24.1</v>
      </c>
      <c r="H12" s="27">
        <v>59483.2</v>
      </c>
      <c r="I12" s="27">
        <v>37687.5</v>
      </c>
      <c r="J12" s="28">
        <v>63.2</v>
      </c>
      <c r="K12" s="22" t="s">
        <v>25</v>
      </c>
      <c r="L12" s="90" t="s">
        <v>76</v>
      </c>
      <c r="M12" s="90" t="s">
        <v>76</v>
      </c>
      <c r="N12" s="90" t="s">
        <v>76</v>
      </c>
      <c r="O12" s="90" t="s">
        <v>76</v>
      </c>
      <c r="P12" s="90" t="s">
        <v>76</v>
      </c>
      <c r="Q12" s="90" t="s">
        <v>76</v>
      </c>
      <c r="R12" s="90" t="s">
        <v>76</v>
      </c>
      <c r="S12" s="90" t="s">
        <v>76</v>
      </c>
      <c r="T12" s="90" t="s">
        <v>76</v>
      </c>
    </row>
    <row r="13" spans="1:20" ht="11.25" customHeight="1">
      <c r="A13" s="22" t="s">
        <v>66</v>
      </c>
      <c r="B13" s="3">
        <f>E13+H13-1</f>
        <v>97358</v>
      </c>
      <c r="C13" s="3">
        <f>F13+I13</f>
        <v>43374</v>
      </c>
      <c r="D13" s="4">
        <f>C13/B13*100</f>
        <v>44.55103843546498</v>
      </c>
      <c r="E13" s="3">
        <v>45442</v>
      </c>
      <c r="F13" s="3">
        <v>9564</v>
      </c>
      <c r="G13" s="4">
        <f>F13/E13*100+0.1</f>
        <v>21.146608864046478</v>
      </c>
      <c r="H13" s="3">
        <v>51917</v>
      </c>
      <c r="I13" s="3">
        <v>33810</v>
      </c>
      <c r="J13" s="4">
        <v>65.1</v>
      </c>
      <c r="K13" s="22" t="s">
        <v>66</v>
      </c>
      <c r="L13" s="3">
        <f>O13+R13</f>
        <v>10556</v>
      </c>
      <c r="M13" s="3">
        <f>P13+S13</f>
        <v>2011</v>
      </c>
      <c r="N13" s="4">
        <f>M13/L13*100-0.1</f>
        <v>18.950776809397496</v>
      </c>
      <c r="O13" s="3">
        <v>7629</v>
      </c>
      <c r="P13" s="3">
        <v>735</v>
      </c>
      <c r="Q13" s="4">
        <v>9.6</v>
      </c>
      <c r="R13" s="3">
        <v>2927</v>
      </c>
      <c r="S13" s="3">
        <v>1276</v>
      </c>
      <c r="T13" s="4">
        <f>S13/R13*100-0.1</f>
        <v>43.494123676118896</v>
      </c>
    </row>
    <row r="14" spans="1:20" ht="11.25" customHeight="1">
      <c r="A14" s="43" t="s">
        <v>67</v>
      </c>
      <c r="B14" s="44">
        <f aca="true" t="shared" si="0" ref="B14:B25">E14+H14</f>
        <v>98730</v>
      </c>
      <c r="C14" s="44">
        <f aca="true" t="shared" si="1" ref="C14:C25">F14+I14</f>
        <v>40400</v>
      </c>
      <c r="D14" s="45">
        <f aca="true" t="shared" si="2" ref="D14:D25">C14/B14*100</f>
        <v>40.919679935176745</v>
      </c>
      <c r="E14" s="44">
        <v>47844</v>
      </c>
      <c r="F14" s="44">
        <v>9362</v>
      </c>
      <c r="G14" s="45">
        <f aca="true" t="shared" si="3" ref="G14:G25">F14/E14*100</f>
        <v>19.567761892818325</v>
      </c>
      <c r="H14" s="44">
        <v>50886</v>
      </c>
      <c r="I14" s="44">
        <v>31038</v>
      </c>
      <c r="J14" s="45">
        <f aca="true" t="shared" si="4" ref="J14:J25">I14/H14*100</f>
        <v>60.99516566442637</v>
      </c>
      <c r="K14" s="43" t="s">
        <v>67</v>
      </c>
      <c r="L14" s="44">
        <f aca="true" t="shared" si="5" ref="L14:L25">O14+R14</f>
        <v>10064</v>
      </c>
      <c r="M14" s="44">
        <f aca="true" t="shared" si="6" ref="M14:M25">P14+S14</f>
        <v>1843</v>
      </c>
      <c r="N14" s="45">
        <f aca="true" t="shared" si="7" ref="N14:N25">M14/L14*100</f>
        <v>18.312798092209857</v>
      </c>
      <c r="O14" s="44">
        <v>7227</v>
      </c>
      <c r="P14" s="44">
        <v>498</v>
      </c>
      <c r="Q14" s="45">
        <f aca="true" t="shared" si="8" ref="Q14:Q25">P14/O14*100</f>
        <v>6.890826068908261</v>
      </c>
      <c r="R14" s="44">
        <v>2837</v>
      </c>
      <c r="S14" s="44">
        <v>1345</v>
      </c>
      <c r="T14" s="45">
        <f aca="true" t="shared" si="9" ref="T14:T25">S14/R14*100</f>
        <v>47.40923510750793</v>
      </c>
    </row>
    <row r="15" spans="1:20" ht="11.25" customHeight="1">
      <c r="A15" s="22" t="s">
        <v>12</v>
      </c>
      <c r="B15" s="3">
        <f t="shared" si="0"/>
        <v>98500</v>
      </c>
      <c r="C15" s="3">
        <f t="shared" si="1"/>
        <v>40372</v>
      </c>
      <c r="D15" s="4">
        <f t="shared" si="2"/>
        <v>40.98680203045685</v>
      </c>
      <c r="E15" s="3">
        <v>47851</v>
      </c>
      <c r="F15" s="3">
        <v>9759</v>
      </c>
      <c r="G15" s="4">
        <f t="shared" si="3"/>
        <v>20.39455810745857</v>
      </c>
      <c r="H15" s="3">
        <v>50649</v>
      </c>
      <c r="I15" s="3">
        <v>30613</v>
      </c>
      <c r="J15" s="4">
        <f t="shared" si="4"/>
        <v>60.44146972299552</v>
      </c>
      <c r="K15" s="22" t="s">
        <v>12</v>
      </c>
      <c r="L15" s="3">
        <f t="shared" si="5"/>
        <v>10209</v>
      </c>
      <c r="M15" s="3">
        <f t="shared" si="6"/>
        <v>1674</v>
      </c>
      <c r="N15" s="4">
        <f t="shared" si="7"/>
        <v>16.397296503085514</v>
      </c>
      <c r="O15" s="3">
        <v>7460</v>
      </c>
      <c r="P15" s="3">
        <v>420</v>
      </c>
      <c r="Q15" s="4">
        <f t="shared" si="8"/>
        <v>5.630026809651475</v>
      </c>
      <c r="R15" s="3">
        <v>2749</v>
      </c>
      <c r="S15" s="3">
        <v>1254</v>
      </c>
      <c r="T15" s="4">
        <f t="shared" si="9"/>
        <v>45.616587850127324</v>
      </c>
    </row>
    <row r="16" spans="1:20" ht="11.25" customHeight="1">
      <c r="A16" s="22" t="s">
        <v>13</v>
      </c>
      <c r="B16" s="3">
        <f t="shared" si="0"/>
        <v>98331</v>
      </c>
      <c r="C16" s="3">
        <f t="shared" si="1"/>
        <v>43761</v>
      </c>
      <c r="D16" s="4">
        <f t="shared" si="2"/>
        <v>44.503767886017634</v>
      </c>
      <c r="E16" s="3">
        <v>46371</v>
      </c>
      <c r="F16" s="3">
        <v>10494</v>
      </c>
      <c r="G16" s="4">
        <f t="shared" si="3"/>
        <v>22.63052338746199</v>
      </c>
      <c r="H16" s="3">
        <v>51960</v>
      </c>
      <c r="I16" s="3">
        <v>33267</v>
      </c>
      <c r="J16" s="4">
        <f t="shared" si="4"/>
        <v>64.02424942263279</v>
      </c>
      <c r="K16" s="22" t="s">
        <v>13</v>
      </c>
      <c r="L16" s="3">
        <f t="shared" si="5"/>
        <v>10333</v>
      </c>
      <c r="M16" s="3">
        <f t="shared" si="6"/>
        <v>1797</v>
      </c>
      <c r="N16" s="4">
        <f t="shared" si="7"/>
        <v>17.390883576889575</v>
      </c>
      <c r="O16" s="3">
        <v>7886</v>
      </c>
      <c r="P16" s="3">
        <v>800</v>
      </c>
      <c r="Q16" s="4">
        <f t="shared" si="8"/>
        <v>10.14455997971088</v>
      </c>
      <c r="R16" s="3">
        <v>2447</v>
      </c>
      <c r="S16" s="3">
        <v>997</v>
      </c>
      <c r="T16" s="4">
        <f t="shared" si="9"/>
        <v>40.74376787903555</v>
      </c>
    </row>
    <row r="17" spans="1:20" ht="11.25" customHeight="1">
      <c r="A17" s="22" t="s">
        <v>14</v>
      </c>
      <c r="B17" s="3">
        <f t="shared" si="0"/>
        <v>97326</v>
      </c>
      <c r="C17" s="3">
        <f t="shared" si="1"/>
        <v>45371</v>
      </c>
      <c r="D17" s="4">
        <f t="shared" si="2"/>
        <v>46.61755337730925</v>
      </c>
      <c r="E17" s="3">
        <v>43947</v>
      </c>
      <c r="F17" s="3">
        <v>10672</v>
      </c>
      <c r="G17" s="4">
        <f t="shared" si="3"/>
        <v>24.283796391107472</v>
      </c>
      <c r="H17" s="3">
        <v>53379</v>
      </c>
      <c r="I17" s="3">
        <v>34699</v>
      </c>
      <c r="J17" s="4">
        <f t="shared" si="4"/>
        <v>65.0049644991476</v>
      </c>
      <c r="K17" s="22" t="s">
        <v>14</v>
      </c>
      <c r="L17" s="3">
        <f t="shared" si="5"/>
        <v>10417</v>
      </c>
      <c r="M17" s="3">
        <f t="shared" si="6"/>
        <v>1859</v>
      </c>
      <c r="N17" s="4">
        <f t="shared" si="7"/>
        <v>17.845828933474127</v>
      </c>
      <c r="O17" s="3">
        <v>7844</v>
      </c>
      <c r="P17" s="3">
        <v>840</v>
      </c>
      <c r="Q17" s="4">
        <f t="shared" si="8"/>
        <v>10.708822029576746</v>
      </c>
      <c r="R17" s="3">
        <v>2573</v>
      </c>
      <c r="S17" s="3">
        <v>1019</v>
      </c>
      <c r="T17" s="4">
        <f t="shared" si="9"/>
        <v>39.60357559269335</v>
      </c>
    </row>
    <row r="18" spans="1:20" ht="11.25" customHeight="1">
      <c r="A18" s="22" t="s">
        <v>15</v>
      </c>
      <c r="B18" s="3">
        <f t="shared" si="0"/>
        <v>97694</v>
      </c>
      <c r="C18" s="3">
        <f t="shared" si="1"/>
        <v>44969</v>
      </c>
      <c r="D18" s="4">
        <f t="shared" si="2"/>
        <v>46.03046246442975</v>
      </c>
      <c r="E18" s="3">
        <v>45561</v>
      </c>
      <c r="F18" s="3">
        <v>10184</v>
      </c>
      <c r="G18" s="4">
        <f t="shared" si="3"/>
        <v>22.35245056078664</v>
      </c>
      <c r="H18" s="3">
        <v>52133</v>
      </c>
      <c r="I18" s="3">
        <v>34785</v>
      </c>
      <c r="J18" s="4">
        <f t="shared" si="4"/>
        <v>66.72357240135807</v>
      </c>
      <c r="K18" s="22" t="s">
        <v>15</v>
      </c>
      <c r="L18" s="3">
        <f t="shared" si="5"/>
        <v>10692</v>
      </c>
      <c r="M18" s="3">
        <f t="shared" si="6"/>
        <v>2147</v>
      </c>
      <c r="N18" s="4">
        <f t="shared" si="7"/>
        <v>20.080433969322858</v>
      </c>
      <c r="O18" s="3">
        <v>7941</v>
      </c>
      <c r="P18" s="3">
        <v>960</v>
      </c>
      <c r="Q18" s="4">
        <f t="shared" si="8"/>
        <v>12.089157536834152</v>
      </c>
      <c r="R18" s="3">
        <v>2751</v>
      </c>
      <c r="S18" s="3">
        <v>1187</v>
      </c>
      <c r="T18" s="4">
        <f t="shared" si="9"/>
        <v>43.147946201381316</v>
      </c>
    </row>
    <row r="19" spans="1:20" ht="11.25" customHeight="1">
      <c r="A19" s="22" t="s">
        <v>16</v>
      </c>
      <c r="B19" s="3">
        <f t="shared" si="0"/>
        <v>97409</v>
      </c>
      <c r="C19" s="3">
        <f t="shared" si="1"/>
        <v>44158</v>
      </c>
      <c r="D19" s="4">
        <f t="shared" si="2"/>
        <v>45.33256680594195</v>
      </c>
      <c r="E19" s="3">
        <v>45613</v>
      </c>
      <c r="F19" s="3">
        <v>10712</v>
      </c>
      <c r="G19" s="4">
        <f t="shared" si="3"/>
        <v>23.48453291824699</v>
      </c>
      <c r="H19" s="3">
        <v>51796</v>
      </c>
      <c r="I19" s="3">
        <v>33446</v>
      </c>
      <c r="J19" s="4">
        <f t="shared" si="4"/>
        <v>64.57255386516333</v>
      </c>
      <c r="K19" s="22" t="s">
        <v>16</v>
      </c>
      <c r="L19" s="3">
        <f t="shared" si="5"/>
        <v>10737</v>
      </c>
      <c r="M19" s="3">
        <f t="shared" si="6"/>
        <v>2222</v>
      </c>
      <c r="N19" s="4">
        <f t="shared" si="7"/>
        <v>20.694793704014156</v>
      </c>
      <c r="O19" s="3">
        <v>7891</v>
      </c>
      <c r="P19" s="3">
        <v>926</v>
      </c>
      <c r="Q19" s="4">
        <f t="shared" si="8"/>
        <v>11.734887846914207</v>
      </c>
      <c r="R19" s="3">
        <v>2846</v>
      </c>
      <c r="S19" s="3">
        <v>1296</v>
      </c>
      <c r="T19" s="4">
        <f t="shared" si="9"/>
        <v>45.537596626844696</v>
      </c>
    </row>
    <row r="20" spans="1:20" ht="11.25" customHeight="1">
      <c r="A20" s="22" t="s">
        <v>17</v>
      </c>
      <c r="B20" s="3">
        <f t="shared" si="0"/>
        <v>97568</v>
      </c>
      <c r="C20" s="3">
        <f t="shared" si="1"/>
        <v>44721</v>
      </c>
      <c r="D20" s="4">
        <f t="shared" si="2"/>
        <v>45.8357248278124</v>
      </c>
      <c r="E20" s="3">
        <v>44871</v>
      </c>
      <c r="F20" s="3">
        <v>9246</v>
      </c>
      <c r="G20" s="4">
        <f t="shared" si="3"/>
        <v>20.60573644447416</v>
      </c>
      <c r="H20" s="3">
        <v>52697</v>
      </c>
      <c r="I20" s="3">
        <v>35475</v>
      </c>
      <c r="J20" s="4">
        <f t="shared" si="4"/>
        <v>67.3188227033797</v>
      </c>
      <c r="K20" s="22" t="s">
        <v>17</v>
      </c>
      <c r="L20" s="3">
        <f t="shared" si="5"/>
        <v>10521</v>
      </c>
      <c r="M20" s="3">
        <f t="shared" si="6"/>
        <v>2067</v>
      </c>
      <c r="N20" s="4">
        <f t="shared" si="7"/>
        <v>19.64642144282863</v>
      </c>
      <c r="O20" s="3">
        <v>7469</v>
      </c>
      <c r="P20" s="3">
        <v>790</v>
      </c>
      <c r="Q20" s="4">
        <f t="shared" si="8"/>
        <v>10.577051814165216</v>
      </c>
      <c r="R20" s="3">
        <v>3052</v>
      </c>
      <c r="S20" s="3">
        <v>1277</v>
      </c>
      <c r="T20" s="4">
        <f t="shared" si="9"/>
        <v>41.841415465268675</v>
      </c>
    </row>
    <row r="21" spans="1:20" ht="11.25" customHeight="1">
      <c r="A21" s="22" t="s">
        <v>18</v>
      </c>
      <c r="B21" s="3">
        <f t="shared" si="0"/>
        <v>97717</v>
      </c>
      <c r="C21" s="3">
        <f t="shared" si="1"/>
        <v>43427</v>
      </c>
      <c r="D21" s="4">
        <f t="shared" si="2"/>
        <v>44.44160176837193</v>
      </c>
      <c r="E21" s="3">
        <v>45880</v>
      </c>
      <c r="F21" s="3">
        <v>8780</v>
      </c>
      <c r="G21" s="4">
        <f t="shared" si="3"/>
        <v>19.136878814298168</v>
      </c>
      <c r="H21" s="3">
        <v>51837</v>
      </c>
      <c r="I21" s="3">
        <v>34647</v>
      </c>
      <c r="J21" s="4">
        <f t="shared" si="4"/>
        <v>66.83835870131374</v>
      </c>
      <c r="K21" s="22" t="s">
        <v>18</v>
      </c>
      <c r="L21" s="3">
        <f t="shared" si="5"/>
        <v>10476</v>
      </c>
      <c r="M21" s="3">
        <f t="shared" si="6"/>
        <v>1994</v>
      </c>
      <c r="N21" s="4">
        <f t="shared" si="7"/>
        <v>19.03398243604429</v>
      </c>
      <c r="O21" s="3">
        <v>7428</v>
      </c>
      <c r="P21" s="3">
        <v>719</v>
      </c>
      <c r="Q21" s="4">
        <f t="shared" si="8"/>
        <v>9.679590737749058</v>
      </c>
      <c r="R21" s="3">
        <v>3048</v>
      </c>
      <c r="S21" s="3">
        <v>1275</v>
      </c>
      <c r="T21" s="4">
        <f t="shared" si="9"/>
        <v>41.83070866141732</v>
      </c>
    </row>
    <row r="22" spans="1:20" ht="11.25" customHeight="1">
      <c r="A22" s="22" t="s">
        <v>19</v>
      </c>
      <c r="B22" s="3">
        <f t="shared" si="0"/>
        <v>96036</v>
      </c>
      <c r="C22" s="3">
        <f t="shared" si="1"/>
        <v>43071</v>
      </c>
      <c r="D22" s="4">
        <f t="shared" si="2"/>
        <v>44.84880669748844</v>
      </c>
      <c r="E22" s="3">
        <v>44336</v>
      </c>
      <c r="F22" s="3">
        <v>9117</v>
      </c>
      <c r="G22" s="4">
        <f t="shared" si="3"/>
        <v>20.56342475640563</v>
      </c>
      <c r="H22" s="3">
        <v>51700</v>
      </c>
      <c r="I22" s="3">
        <v>33954</v>
      </c>
      <c r="J22" s="4">
        <f t="shared" si="4"/>
        <v>65.67504835589942</v>
      </c>
      <c r="K22" s="22" t="s">
        <v>19</v>
      </c>
      <c r="L22" s="3">
        <f t="shared" si="5"/>
        <v>10495</v>
      </c>
      <c r="M22" s="3">
        <f t="shared" si="6"/>
        <v>1963</v>
      </c>
      <c r="N22" s="4">
        <f t="shared" si="7"/>
        <v>18.704144830871844</v>
      </c>
      <c r="O22" s="3">
        <v>7395</v>
      </c>
      <c r="P22" s="3">
        <v>653</v>
      </c>
      <c r="Q22" s="4">
        <f t="shared" si="8"/>
        <v>8.830290736984448</v>
      </c>
      <c r="R22" s="3">
        <v>3100</v>
      </c>
      <c r="S22" s="3">
        <v>1310</v>
      </c>
      <c r="T22" s="4">
        <f t="shared" si="9"/>
        <v>42.25806451612903</v>
      </c>
    </row>
    <row r="23" spans="1:20" ht="11.25" customHeight="1">
      <c r="A23" s="22" t="s">
        <v>20</v>
      </c>
      <c r="B23" s="3">
        <f t="shared" si="0"/>
        <v>96445</v>
      </c>
      <c r="C23" s="3">
        <f t="shared" si="1"/>
        <v>42202</v>
      </c>
      <c r="D23" s="4">
        <f t="shared" si="2"/>
        <v>43.757582041578104</v>
      </c>
      <c r="E23" s="3">
        <v>45582</v>
      </c>
      <c r="F23" s="3">
        <v>8679</v>
      </c>
      <c r="G23" s="4">
        <f t="shared" si="3"/>
        <v>19.040410688429642</v>
      </c>
      <c r="H23" s="3">
        <v>50863</v>
      </c>
      <c r="I23" s="3">
        <v>33523</v>
      </c>
      <c r="J23" s="4">
        <f t="shared" si="4"/>
        <v>65.90842065941844</v>
      </c>
      <c r="K23" s="22" t="s">
        <v>20</v>
      </c>
      <c r="L23" s="3">
        <f t="shared" si="5"/>
        <v>10764</v>
      </c>
      <c r="M23" s="3">
        <f t="shared" si="6"/>
        <v>2216</v>
      </c>
      <c r="N23" s="4">
        <f t="shared" si="7"/>
        <v>20.58714232627276</v>
      </c>
      <c r="O23" s="3">
        <v>7516</v>
      </c>
      <c r="P23" s="3">
        <v>764</v>
      </c>
      <c r="Q23" s="4">
        <f t="shared" si="8"/>
        <v>10.164981373070782</v>
      </c>
      <c r="R23" s="3">
        <v>3248</v>
      </c>
      <c r="S23" s="3">
        <v>1452</v>
      </c>
      <c r="T23" s="4">
        <f t="shared" si="9"/>
        <v>44.70443349753695</v>
      </c>
    </row>
    <row r="24" spans="1:20" ht="11.25" customHeight="1">
      <c r="A24" s="22" t="s">
        <v>21</v>
      </c>
      <c r="B24" s="3">
        <f t="shared" si="0"/>
        <v>96347</v>
      </c>
      <c r="C24" s="3">
        <f t="shared" si="1"/>
        <v>43700</v>
      </c>
      <c r="D24" s="4">
        <f t="shared" si="2"/>
        <v>45.3568870852232</v>
      </c>
      <c r="E24" s="3">
        <v>44237</v>
      </c>
      <c r="F24" s="3">
        <v>9029</v>
      </c>
      <c r="G24" s="4">
        <f t="shared" si="3"/>
        <v>20.410516083821236</v>
      </c>
      <c r="H24" s="3">
        <v>52110</v>
      </c>
      <c r="I24" s="3">
        <v>34671</v>
      </c>
      <c r="J24" s="4">
        <f t="shared" si="4"/>
        <v>66.5342544617156</v>
      </c>
      <c r="K24" s="22" t="s">
        <v>21</v>
      </c>
      <c r="L24" s="3">
        <f t="shared" si="5"/>
        <v>10899</v>
      </c>
      <c r="M24" s="3">
        <f t="shared" si="6"/>
        <v>2159</v>
      </c>
      <c r="N24" s="4">
        <f t="shared" si="7"/>
        <v>19.809156803376457</v>
      </c>
      <c r="O24" s="3">
        <v>7670</v>
      </c>
      <c r="P24" s="3">
        <v>725</v>
      </c>
      <c r="Q24" s="4">
        <f t="shared" si="8"/>
        <v>9.452411994784876</v>
      </c>
      <c r="R24" s="3">
        <v>3229</v>
      </c>
      <c r="S24" s="3">
        <v>1434</v>
      </c>
      <c r="T24" s="4">
        <f t="shared" si="9"/>
        <v>44.41003406627439</v>
      </c>
    </row>
    <row r="25" spans="1:20" ht="11.25" customHeight="1">
      <c r="A25" s="23" t="s">
        <v>22</v>
      </c>
      <c r="B25" s="11">
        <f t="shared" si="0"/>
        <v>96191</v>
      </c>
      <c r="C25" s="5">
        <f t="shared" si="1"/>
        <v>44330</v>
      </c>
      <c r="D25" s="41">
        <f t="shared" si="2"/>
        <v>46.085392604297695</v>
      </c>
      <c r="E25" s="5">
        <v>43208</v>
      </c>
      <c r="F25" s="5">
        <v>8734</v>
      </c>
      <c r="G25" s="10">
        <f t="shared" si="3"/>
        <v>20.21384928716904</v>
      </c>
      <c r="H25" s="5">
        <v>52983</v>
      </c>
      <c r="I25" s="5">
        <v>35596</v>
      </c>
      <c r="J25" s="10">
        <f t="shared" si="4"/>
        <v>67.18381367608478</v>
      </c>
      <c r="K25" s="23" t="s">
        <v>22</v>
      </c>
      <c r="L25" s="11">
        <f t="shared" si="5"/>
        <v>11061</v>
      </c>
      <c r="M25" s="5">
        <f t="shared" si="6"/>
        <v>2185</v>
      </c>
      <c r="N25" s="41">
        <f t="shared" si="7"/>
        <v>19.754090950185336</v>
      </c>
      <c r="O25" s="5">
        <v>7824</v>
      </c>
      <c r="P25" s="5">
        <v>725</v>
      </c>
      <c r="Q25" s="10">
        <f t="shared" si="8"/>
        <v>9.26635991820041</v>
      </c>
      <c r="R25" s="5">
        <v>3237</v>
      </c>
      <c r="S25" s="5">
        <v>1460</v>
      </c>
      <c r="T25" s="10">
        <f t="shared" si="9"/>
        <v>45.10349088662341</v>
      </c>
    </row>
    <row r="26" spans="1:10" ht="11.25" customHeight="1">
      <c r="A26" s="24"/>
      <c r="B26" s="9"/>
      <c r="C26" s="9"/>
      <c r="D26" s="9"/>
      <c r="E26" s="9"/>
      <c r="F26" s="9"/>
      <c r="G26" s="9"/>
      <c r="H26" s="9"/>
      <c r="I26" s="9"/>
      <c r="J26" s="9"/>
    </row>
    <row r="27" spans="1:20" ht="11.25" customHeight="1">
      <c r="A27" s="25"/>
      <c r="B27" s="9"/>
      <c r="C27" s="9"/>
      <c r="D27" s="9"/>
      <c r="E27" s="9"/>
      <c r="F27" s="9"/>
      <c r="G27" s="9"/>
      <c r="H27" s="9"/>
      <c r="I27" s="9"/>
      <c r="J27" s="40" t="s">
        <v>24</v>
      </c>
      <c r="T27" s="40" t="s">
        <v>24</v>
      </c>
    </row>
    <row r="28" spans="1:20" s="15" customFormat="1" ht="11.25" customHeight="1">
      <c r="A28" s="12" t="s">
        <v>1</v>
      </c>
      <c r="B28" s="13" t="s">
        <v>110</v>
      </c>
      <c r="C28" s="13"/>
      <c r="D28" s="13"/>
      <c r="E28" s="13"/>
      <c r="F28" s="13"/>
      <c r="G28" s="13"/>
      <c r="H28" s="13"/>
      <c r="I28" s="13"/>
      <c r="J28" s="14"/>
      <c r="K28" s="12" t="s">
        <v>1</v>
      </c>
      <c r="L28" s="13" t="s">
        <v>78</v>
      </c>
      <c r="M28" s="13"/>
      <c r="N28" s="13"/>
      <c r="O28" s="13"/>
      <c r="P28" s="13"/>
      <c r="Q28" s="13"/>
      <c r="R28" s="13"/>
      <c r="S28" s="13"/>
      <c r="T28" s="14"/>
    </row>
    <row r="29" spans="1:20" s="15" customFormat="1" ht="11.25" customHeight="1">
      <c r="A29" s="16"/>
      <c r="B29" s="17" t="s">
        <v>3</v>
      </c>
      <c r="C29" s="17"/>
      <c r="D29" s="18"/>
      <c r="E29" s="17" t="s">
        <v>4</v>
      </c>
      <c r="F29" s="17"/>
      <c r="G29" s="18"/>
      <c r="H29" s="17" t="s">
        <v>5</v>
      </c>
      <c r="I29" s="17"/>
      <c r="J29" s="18"/>
      <c r="K29" s="16"/>
      <c r="L29" s="17" t="s">
        <v>3</v>
      </c>
      <c r="M29" s="17"/>
      <c r="N29" s="18"/>
      <c r="O29" s="17" t="s">
        <v>4</v>
      </c>
      <c r="P29" s="17"/>
      <c r="Q29" s="18"/>
      <c r="R29" s="17" t="s">
        <v>5</v>
      </c>
      <c r="S29" s="17"/>
      <c r="T29" s="18"/>
    </row>
    <row r="30" spans="1:20" s="15" customFormat="1" ht="11.25" customHeight="1">
      <c r="A30" s="16"/>
      <c r="B30" s="19" t="s">
        <v>6</v>
      </c>
      <c r="C30" s="19" t="s">
        <v>7</v>
      </c>
      <c r="D30" s="19" t="s">
        <v>7</v>
      </c>
      <c r="E30" s="19" t="s">
        <v>6</v>
      </c>
      <c r="F30" s="19" t="s">
        <v>7</v>
      </c>
      <c r="G30" s="19" t="s">
        <v>7</v>
      </c>
      <c r="H30" s="19" t="s">
        <v>6</v>
      </c>
      <c r="I30" s="19" t="s">
        <v>7</v>
      </c>
      <c r="J30" s="19" t="s">
        <v>7</v>
      </c>
      <c r="K30" s="16"/>
      <c r="L30" s="19" t="s">
        <v>6</v>
      </c>
      <c r="M30" s="19" t="s">
        <v>7</v>
      </c>
      <c r="N30" s="19" t="s">
        <v>7</v>
      </c>
      <c r="O30" s="19" t="s">
        <v>6</v>
      </c>
      <c r="P30" s="19" t="s">
        <v>7</v>
      </c>
      <c r="Q30" s="19" t="s">
        <v>7</v>
      </c>
      <c r="R30" s="19" t="s">
        <v>6</v>
      </c>
      <c r="S30" s="19" t="s">
        <v>7</v>
      </c>
      <c r="T30" s="19" t="s">
        <v>7</v>
      </c>
    </row>
    <row r="31" spans="1:20" s="15" customFormat="1" ht="11.25" customHeight="1">
      <c r="A31" s="16"/>
      <c r="B31" s="19"/>
      <c r="C31" s="19"/>
      <c r="D31" s="19" t="s">
        <v>8</v>
      </c>
      <c r="E31" s="19"/>
      <c r="F31" s="19"/>
      <c r="G31" s="19" t="s">
        <v>8</v>
      </c>
      <c r="H31" s="19"/>
      <c r="I31" s="19"/>
      <c r="J31" s="19" t="s">
        <v>8</v>
      </c>
      <c r="K31" s="16"/>
      <c r="L31" s="19"/>
      <c r="M31" s="19"/>
      <c r="N31" s="19" t="s">
        <v>8</v>
      </c>
      <c r="O31" s="19"/>
      <c r="P31" s="19"/>
      <c r="Q31" s="19" t="s">
        <v>8</v>
      </c>
      <c r="R31" s="19"/>
      <c r="S31" s="19"/>
      <c r="T31" s="19" t="s">
        <v>8</v>
      </c>
    </row>
    <row r="32" spans="1:20" s="15" customFormat="1" ht="11.25" customHeight="1">
      <c r="A32" s="20" t="s">
        <v>9</v>
      </c>
      <c r="B32" s="21" t="s">
        <v>10</v>
      </c>
      <c r="C32" s="21" t="s">
        <v>10</v>
      </c>
      <c r="D32" s="21" t="s">
        <v>11</v>
      </c>
      <c r="E32" s="21" t="s">
        <v>10</v>
      </c>
      <c r="F32" s="21" t="s">
        <v>10</v>
      </c>
      <c r="G32" s="21" t="s">
        <v>11</v>
      </c>
      <c r="H32" s="21" t="s">
        <v>10</v>
      </c>
      <c r="I32" s="21" t="s">
        <v>10</v>
      </c>
      <c r="J32" s="21" t="s">
        <v>11</v>
      </c>
      <c r="K32" s="20" t="s">
        <v>9</v>
      </c>
      <c r="L32" s="21" t="s">
        <v>10</v>
      </c>
      <c r="M32" s="21" t="s">
        <v>10</v>
      </c>
      <c r="N32" s="21" t="s">
        <v>11</v>
      </c>
      <c r="O32" s="21" t="s">
        <v>10</v>
      </c>
      <c r="P32" s="21" t="s">
        <v>10</v>
      </c>
      <c r="Q32" s="21" t="s">
        <v>11</v>
      </c>
      <c r="R32" s="21" t="s">
        <v>10</v>
      </c>
      <c r="S32" s="21" t="s">
        <v>10</v>
      </c>
      <c r="T32" s="21" t="s">
        <v>11</v>
      </c>
    </row>
    <row r="33" spans="1:20" ht="11.25" customHeight="1">
      <c r="A33" s="22" t="s">
        <v>63</v>
      </c>
      <c r="B33" s="3">
        <v>15157</v>
      </c>
      <c r="C33" s="3">
        <v>572</v>
      </c>
      <c r="D33" s="6">
        <v>3.8</v>
      </c>
      <c r="E33" s="3">
        <v>9030</v>
      </c>
      <c r="F33" s="3">
        <v>30</v>
      </c>
      <c r="G33" s="6">
        <v>0.3</v>
      </c>
      <c r="H33" s="3">
        <v>6127</v>
      </c>
      <c r="I33" s="3">
        <v>542</v>
      </c>
      <c r="J33" s="6">
        <v>8.6</v>
      </c>
      <c r="K33" s="22" t="s">
        <v>63</v>
      </c>
      <c r="L33" s="90" t="s">
        <v>76</v>
      </c>
      <c r="M33" s="90" t="s">
        <v>76</v>
      </c>
      <c r="N33" s="90" t="s">
        <v>76</v>
      </c>
      <c r="O33" s="90" t="s">
        <v>76</v>
      </c>
      <c r="P33" s="90" t="s">
        <v>76</v>
      </c>
      <c r="Q33" s="90" t="s">
        <v>76</v>
      </c>
      <c r="R33" s="90" t="s">
        <v>76</v>
      </c>
      <c r="S33" s="90" t="s">
        <v>76</v>
      </c>
      <c r="T33" s="90" t="s">
        <v>76</v>
      </c>
    </row>
    <row r="34" spans="1:20" ht="11.25" customHeight="1">
      <c r="A34" s="22" t="s">
        <v>64</v>
      </c>
      <c r="B34" s="3">
        <v>15570</v>
      </c>
      <c r="C34" s="3">
        <v>1967</v>
      </c>
      <c r="D34" s="6">
        <v>12.6</v>
      </c>
      <c r="E34" s="3">
        <v>7570</v>
      </c>
      <c r="F34" s="3">
        <v>78</v>
      </c>
      <c r="G34" s="6">
        <v>1</v>
      </c>
      <c r="H34" s="3">
        <v>8001</v>
      </c>
      <c r="I34" s="3">
        <v>1889</v>
      </c>
      <c r="J34" s="6">
        <v>23.6</v>
      </c>
      <c r="K34" s="22" t="s">
        <v>64</v>
      </c>
      <c r="L34" s="90" t="s">
        <v>76</v>
      </c>
      <c r="M34" s="90" t="s">
        <v>76</v>
      </c>
      <c r="N34" s="90" t="s">
        <v>76</v>
      </c>
      <c r="O34" s="90" t="s">
        <v>76</v>
      </c>
      <c r="P34" s="90" t="s">
        <v>76</v>
      </c>
      <c r="Q34" s="90" t="s">
        <v>76</v>
      </c>
      <c r="R34" s="90" t="s">
        <v>76</v>
      </c>
      <c r="S34" s="90" t="s">
        <v>76</v>
      </c>
      <c r="T34" s="90" t="s">
        <v>76</v>
      </c>
    </row>
    <row r="35" spans="1:20" ht="11.25" customHeight="1">
      <c r="A35" s="22" t="s">
        <v>65</v>
      </c>
      <c r="B35" s="3">
        <v>16161</v>
      </c>
      <c r="C35" s="3">
        <v>1947</v>
      </c>
      <c r="D35" s="6">
        <v>12.1</v>
      </c>
      <c r="E35" s="3">
        <v>8631</v>
      </c>
      <c r="F35" s="3">
        <v>52</v>
      </c>
      <c r="G35" s="6">
        <v>0.6</v>
      </c>
      <c r="H35" s="3">
        <v>7529</v>
      </c>
      <c r="I35" s="3">
        <v>1895</v>
      </c>
      <c r="J35" s="6">
        <v>25.2</v>
      </c>
      <c r="K35" s="22" t="s">
        <v>65</v>
      </c>
      <c r="L35" s="90" t="s">
        <v>76</v>
      </c>
      <c r="M35" s="90" t="s">
        <v>76</v>
      </c>
      <c r="N35" s="90" t="s">
        <v>76</v>
      </c>
      <c r="O35" s="90" t="s">
        <v>76</v>
      </c>
      <c r="P35" s="90" t="s">
        <v>76</v>
      </c>
      <c r="Q35" s="90" t="s">
        <v>76</v>
      </c>
      <c r="R35" s="90" t="s">
        <v>76</v>
      </c>
      <c r="S35" s="90" t="s">
        <v>76</v>
      </c>
      <c r="T35" s="90" t="s">
        <v>76</v>
      </c>
    </row>
    <row r="36" spans="1:20" ht="11.25" customHeight="1">
      <c r="A36" s="22" t="s">
        <v>25</v>
      </c>
      <c r="B36" s="27">
        <v>12765.5</v>
      </c>
      <c r="C36" s="27">
        <v>1325.9</v>
      </c>
      <c r="D36" s="28">
        <v>10.4</v>
      </c>
      <c r="E36" s="27">
        <v>6633.4</v>
      </c>
      <c r="F36" s="27">
        <v>91.1</v>
      </c>
      <c r="G36" s="28">
        <v>1.4</v>
      </c>
      <c r="H36" s="27">
        <v>6133.1</v>
      </c>
      <c r="I36" s="27">
        <v>1234.8</v>
      </c>
      <c r="J36" s="6">
        <v>20</v>
      </c>
      <c r="K36" s="22" t="s">
        <v>25</v>
      </c>
      <c r="L36" s="90" t="s">
        <v>76</v>
      </c>
      <c r="M36" s="90" t="s">
        <v>76</v>
      </c>
      <c r="N36" s="90" t="s">
        <v>76</v>
      </c>
      <c r="O36" s="90" t="s">
        <v>76</v>
      </c>
      <c r="P36" s="90" t="s">
        <v>76</v>
      </c>
      <c r="Q36" s="90" t="s">
        <v>76</v>
      </c>
      <c r="R36" s="90" t="s">
        <v>76</v>
      </c>
      <c r="S36" s="90" t="s">
        <v>76</v>
      </c>
      <c r="T36" s="90" t="s">
        <v>76</v>
      </c>
    </row>
    <row r="37" spans="1:20" ht="11.25" customHeight="1">
      <c r="A37" s="22" t="s">
        <v>66</v>
      </c>
      <c r="B37" s="3">
        <f>E37+H37</f>
        <v>12086.9</v>
      </c>
      <c r="C37" s="3">
        <f>F37+I37</f>
        <v>919</v>
      </c>
      <c r="D37" s="4">
        <f>C37/B37*100</f>
        <v>7.6032729649455195</v>
      </c>
      <c r="E37" s="3">
        <f>ROUND(SUM(E38:E49)/12,1)</f>
        <v>5930.9</v>
      </c>
      <c r="F37" s="3">
        <v>89</v>
      </c>
      <c r="G37" s="4">
        <f>F37/E37*100</f>
        <v>1.500615420931056</v>
      </c>
      <c r="H37" s="3">
        <v>6156</v>
      </c>
      <c r="I37" s="3">
        <v>830</v>
      </c>
      <c r="J37" s="4">
        <f>I37/H37*100-0.1</f>
        <v>13.382781026640675</v>
      </c>
      <c r="K37" s="22" t="s">
        <v>66</v>
      </c>
      <c r="L37" s="3">
        <f>O37+R37</f>
        <v>40327</v>
      </c>
      <c r="M37" s="3">
        <f>P37+S37</f>
        <v>29854</v>
      </c>
      <c r="N37" s="4">
        <v>73.9</v>
      </c>
      <c r="O37" s="3">
        <v>15985</v>
      </c>
      <c r="P37" s="3">
        <v>9586</v>
      </c>
      <c r="Q37" s="4">
        <f>P37/O37*100</f>
        <v>59.9687206756334</v>
      </c>
      <c r="R37" s="3">
        <v>24342</v>
      </c>
      <c r="S37" s="3">
        <v>20268</v>
      </c>
      <c r="T37" s="4">
        <v>83</v>
      </c>
    </row>
    <row r="38" spans="1:20" ht="11.25" customHeight="1">
      <c r="A38" s="43" t="s">
        <v>67</v>
      </c>
      <c r="B38" s="44">
        <f aca="true" t="shared" si="10" ref="B38:B49">E38+H38</f>
        <v>12512</v>
      </c>
      <c r="C38" s="44">
        <f aca="true" t="shared" si="11" ref="C38:C49">F38+I38</f>
        <v>861</v>
      </c>
      <c r="D38" s="45">
        <f aca="true" t="shared" si="12" ref="D38:D49">C38/B38*100</f>
        <v>6.881393861892583</v>
      </c>
      <c r="E38" s="44">
        <v>6697</v>
      </c>
      <c r="F38" s="44">
        <v>151</v>
      </c>
      <c r="G38" s="45">
        <f aca="true" t="shared" si="13" ref="G38:G49">F38/E38*100</f>
        <v>2.254740928774078</v>
      </c>
      <c r="H38" s="44">
        <v>5815</v>
      </c>
      <c r="I38" s="44">
        <v>710</v>
      </c>
      <c r="J38" s="45">
        <f aca="true" t="shared" si="14" ref="J38:J49">I38/H38*100</f>
        <v>12.209802235597593</v>
      </c>
      <c r="K38" s="43" t="s">
        <v>67</v>
      </c>
      <c r="L38" s="44">
        <f aca="true" t="shared" si="15" ref="L38:L49">O38+R38</f>
        <v>38082</v>
      </c>
      <c r="M38" s="44">
        <f aca="true" t="shared" si="16" ref="M38:M49">P38+S38</f>
        <v>24763</v>
      </c>
      <c r="N38" s="45">
        <f aca="true" t="shared" si="17" ref="N38:N49">M38/L38*100</f>
        <v>65.02547135129457</v>
      </c>
      <c r="O38" s="44">
        <v>15745</v>
      </c>
      <c r="P38" s="44">
        <v>8928</v>
      </c>
      <c r="Q38" s="45">
        <f aca="true" t="shared" si="18" ref="Q38:Q49">P38/O38*100</f>
        <v>56.703715465227056</v>
      </c>
      <c r="R38" s="44">
        <v>22337</v>
      </c>
      <c r="S38" s="44">
        <v>15835</v>
      </c>
      <c r="T38" s="45">
        <f aca="true" t="shared" si="19" ref="T38:T49">S38/R38*100</f>
        <v>70.89134619689304</v>
      </c>
    </row>
    <row r="39" spans="1:20" ht="11.25" customHeight="1">
      <c r="A39" s="22" t="s">
        <v>12</v>
      </c>
      <c r="B39" s="3">
        <f t="shared" si="10"/>
        <v>12625</v>
      </c>
      <c r="C39" s="3">
        <f t="shared" si="11"/>
        <v>944</v>
      </c>
      <c r="D39" s="4">
        <f t="shared" si="12"/>
        <v>7.477227722772277</v>
      </c>
      <c r="E39" s="3">
        <v>6730</v>
      </c>
      <c r="F39" s="3">
        <v>151</v>
      </c>
      <c r="G39" s="4">
        <f t="shared" si="13"/>
        <v>2.2436849925705795</v>
      </c>
      <c r="H39" s="3">
        <v>5895</v>
      </c>
      <c r="I39" s="3">
        <v>793</v>
      </c>
      <c r="J39" s="4">
        <f t="shared" si="14"/>
        <v>13.452078032230705</v>
      </c>
      <c r="K39" s="22" t="s">
        <v>12</v>
      </c>
      <c r="L39" s="3">
        <f t="shared" si="15"/>
        <v>37159</v>
      </c>
      <c r="M39" s="3">
        <f t="shared" si="16"/>
        <v>26728</v>
      </c>
      <c r="N39" s="4">
        <f t="shared" si="17"/>
        <v>71.92873866358083</v>
      </c>
      <c r="O39" s="3">
        <v>15259</v>
      </c>
      <c r="P39" s="3">
        <v>9573</v>
      </c>
      <c r="Q39" s="4">
        <f t="shared" si="18"/>
        <v>62.73674552722983</v>
      </c>
      <c r="R39" s="3">
        <v>21900</v>
      </c>
      <c r="S39" s="3">
        <v>17155</v>
      </c>
      <c r="T39" s="4">
        <f t="shared" si="19"/>
        <v>78.33333333333333</v>
      </c>
    </row>
    <row r="40" spans="1:20" ht="11.25" customHeight="1">
      <c r="A40" s="22" t="s">
        <v>13</v>
      </c>
      <c r="B40" s="3">
        <f t="shared" si="10"/>
        <v>12427</v>
      </c>
      <c r="C40" s="3">
        <f t="shared" si="11"/>
        <v>743</v>
      </c>
      <c r="D40" s="4">
        <f t="shared" si="12"/>
        <v>5.978916874547357</v>
      </c>
      <c r="E40" s="3">
        <v>6691</v>
      </c>
      <c r="F40" s="3">
        <v>140</v>
      </c>
      <c r="G40" s="4">
        <f t="shared" si="13"/>
        <v>2.092362875504409</v>
      </c>
      <c r="H40" s="3">
        <v>5736</v>
      </c>
      <c r="I40" s="3">
        <v>603</v>
      </c>
      <c r="J40" s="4">
        <f t="shared" si="14"/>
        <v>10.51255230125523</v>
      </c>
      <c r="K40" s="22" t="s">
        <v>13</v>
      </c>
      <c r="L40" s="3">
        <f t="shared" si="15"/>
        <v>39956</v>
      </c>
      <c r="M40" s="3">
        <f t="shared" si="16"/>
        <v>28619</v>
      </c>
      <c r="N40" s="4">
        <f t="shared" si="17"/>
        <v>71.62628891780959</v>
      </c>
      <c r="O40" s="3">
        <v>15526</v>
      </c>
      <c r="P40" s="3">
        <v>8944</v>
      </c>
      <c r="Q40" s="4">
        <f t="shared" si="18"/>
        <v>57.606595388380775</v>
      </c>
      <c r="R40" s="3">
        <v>24430</v>
      </c>
      <c r="S40" s="3">
        <v>19675</v>
      </c>
      <c r="T40" s="4">
        <f t="shared" si="19"/>
        <v>80.53622595169873</v>
      </c>
    </row>
    <row r="41" spans="1:20" ht="11.25" customHeight="1">
      <c r="A41" s="22" t="s">
        <v>14</v>
      </c>
      <c r="B41" s="3">
        <f t="shared" si="10"/>
        <v>12375</v>
      </c>
      <c r="C41" s="3">
        <f t="shared" si="11"/>
        <v>756</v>
      </c>
      <c r="D41" s="4">
        <f t="shared" si="12"/>
        <v>6.109090909090909</v>
      </c>
      <c r="E41" s="3">
        <v>6532</v>
      </c>
      <c r="F41" s="3">
        <v>151</v>
      </c>
      <c r="G41" s="4">
        <f t="shared" si="13"/>
        <v>2.311696264543784</v>
      </c>
      <c r="H41" s="3">
        <v>5843</v>
      </c>
      <c r="I41" s="3">
        <v>605</v>
      </c>
      <c r="J41" s="4">
        <f t="shared" si="14"/>
        <v>10.354270066746535</v>
      </c>
      <c r="K41" s="22" t="s">
        <v>14</v>
      </c>
      <c r="L41" s="3">
        <f t="shared" si="15"/>
        <v>39911</v>
      </c>
      <c r="M41" s="3">
        <f t="shared" si="16"/>
        <v>27746</v>
      </c>
      <c r="N41" s="4">
        <f t="shared" si="17"/>
        <v>69.5196812908722</v>
      </c>
      <c r="O41" s="3">
        <v>16091</v>
      </c>
      <c r="P41" s="3">
        <v>9250</v>
      </c>
      <c r="Q41" s="4">
        <f t="shared" si="18"/>
        <v>57.4855509290908</v>
      </c>
      <c r="R41" s="3">
        <v>23820</v>
      </c>
      <c r="S41" s="3">
        <v>18496</v>
      </c>
      <c r="T41" s="4">
        <f t="shared" si="19"/>
        <v>77.64903442485307</v>
      </c>
    </row>
    <row r="42" spans="1:20" ht="11.25" customHeight="1">
      <c r="A42" s="22" t="s">
        <v>15</v>
      </c>
      <c r="B42" s="3">
        <f t="shared" si="10"/>
        <v>12265</v>
      </c>
      <c r="C42" s="3">
        <f t="shared" si="11"/>
        <v>652</v>
      </c>
      <c r="D42" s="4">
        <f t="shared" si="12"/>
        <v>5.31593966571545</v>
      </c>
      <c r="E42" s="3">
        <v>6329</v>
      </c>
      <c r="F42" s="3">
        <v>56</v>
      </c>
      <c r="G42" s="4">
        <f t="shared" si="13"/>
        <v>0.8848159266866804</v>
      </c>
      <c r="H42" s="3">
        <v>5936</v>
      </c>
      <c r="I42" s="3">
        <v>596</v>
      </c>
      <c r="J42" s="4">
        <f t="shared" si="14"/>
        <v>10.040431266846362</v>
      </c>
      <c r="K42" s="22" t="s">
        <v>15</v>
      </c>
      <c r="L42" s="3">
        <f t="shared" si="15"/>
        <v>40578</v>
      </c>
      <c r="M42" s="3">
        <f t="shared" si="16"/>
        <v>29310</v>
      </c>
      <c r="N42" s="4">
        <f t="shared" si="17"/>
        <v>72.23125831731481</v>
      </c>
      <c r="O42" s="3">
        <v>16313</v>
      </c>
      <c r="P42" s="3">
        <v>10023</v>
      </c>
      <c r="Q42" s="4">
        <f t="shared" si="18"/>
        <v>61.441794887513026</v>
      </c>
      <c r="R42" s="3">
        <v>24265</v>
      </c>
      <c r="S42" s="3">
        <v>19287</v>
      </c>
      <c r="T42" s="4">
        <f t="shared" si="19"/>
        <v>79.48485472903359</v>
      </c>
    </row>
    <row r="43" spans="1:20" ht="11.25" customHeight="1">
      <c r="A43" s="22" t="s">
        <v>16</v>
      </c>
      <c r="B43" s="3">
        <f t="shared" si="10"/>
        <v>12233</v>
      </c>
      <c r="C43" s="3">
        <f t="shared" si="11"/>
        <v>737</v>
      </c>
      <c r="D43" s="4">
        <f t="shared" si="12"/>
        <v>6.024687321180414</v>
      </c>
      <c r="E43" s="3">
        <v>6333</v>
      </c>
      <c r="F43" s="3">
        <v>56</v>
      </c>
      <c r="G43" s="4">
        <f t="shared" si="13"/>
        <v>0.884257066161377</v>
      </c>
      <c r="H43" s="3">
        <v>5900</v>
      </c>
      <c r="I43" s="3">
        <v>681</v>
      </c>
      <c r="J43" s="4">
        <f t="shared" si="14"/>
        <v>11.542372881355933</v>
      </c>
      <c r="K43" s="22" t="s">
        <v>16</v>
      </c>
      <c r="L43" s="3">
        <f t="shared" si="15"/>
        <v>40845</v>
      </c>
      <c r="M43" s="3">
        <f t="shared" si="16"/>
        <v>29553</v>
      </c>
      <c r="N43" s="4">
        <f t="shared" si="17"/>
        <v>72.35402130003672</v>
      </c>
      <c r="O43" s="3">
        <v>16594</v>
      </c>
      <c r="P43" s="3">
        <v>10271</v>
      </c>
      <c r="Q43" s="4">
        <f t="shared" si="18"/>
        <v>61.895865975653855</v>
      </c>
      <c r="R43" s="3">
        <v>24251</v>
      </c>
      <c r="S43" s="3">
        <v>19282</v>
      </c>
      <c r="T43" s="4">
        <f t="shared" si="19"/>
        <v>79.51012329388479</v>
      </c>
    </row>
    <row r="44" spans="1:20" ht="11.25" customHeight="1">
      <c r="A44" s="22" t="s">
        <v>17</v>
      </c>
      <c r="B44" s="3">
        <f t="shared" si="10"/>
        <v>12176</v>
      </c>
      <c r="C44" s="3">
        <f t="shared" si="11"/>
        <v>1083</v>
      </c>
      <c r="D44" s="4">
        <f t="shared" si="12"/>
        <v>8.89454664914586</v>
      </c>
      <c r="E44" s="3">
        <v>5207</v>
      </c>
      <c r="F44" s="3">
        <v>56</v>
      </c>
      <c r="G44" s="4">
        <f t="shared" si="13"/>
        <v>1.0754753216823507</v>
      </c>
      <c r="H44" s="3">
        <v>6969</v>
      </c>
      <c r="I44" s="3">
        <v>1027</v>
      </c>
      <c r="J44" s="4">
        <f t="shared" si="14"/>
        <v>14.73669106041039</v>
      </c>
      <c r="K44" s="22" t="s">
        <v>17</v>
      </c>
      <c r="L44" s="3">
        <f t="shared" si="15"/>
        <v>40749</v>
      </c>
      <c r="M44" s="3">
        <f t="shared" si="16"/>
        <v>32008</v>
      </c>
      <c r="N44" s="4">
        <f t="shared" si="17"/>
        <v>78.54916685072027</v>
      </c>
      <c r="O44" s="3">
        <v>15647</v>
      </c>
      <c r="P44" s="3">
        <v>9603</v>
      </c>
      <c r="Q44" s="4">
        <f t="shared" si="18"/>
        <v>61.37278711574103</v>
      </c>
      <c r="R44" s="3">
        <v>25102</v>
      </c>
      <c r="S44" s="3">
        <v>22405</v>
      </c>
      <c r="T44" s="4">
        <f t="shared" si="19"/>
        <v>89.25583618835152</v>
      </c>
    </row>
    <row r="45" spans="1:20" ht="11.25" customHeight="1">
      <c r="A45" s="22" t="s">
        <v>18</v>
      </c>
      <c r="B45" s="3">
        <f t="shared" si="10"/>
        <v>11985</v>
      </c>
      <c r="C45" s="3">
        <f t="shared" si="11"/>
        <v>1070</v>
      </c>
      <c r="D45" s="4">
        <f t="shared" si="12"/>
        <v>8.927826449728828</v>
      </c>
      <c r="E45" s="3">
        <v>5471</v>
      </c>
      <c r="F45" s="3">
        <v>56</v>
      </c>
      <c r="G45" s="4">
        <f t="shared" si="13"/>
        <v>1.0235788704076039</v>
      </c>
      <c r="H45" s="3">
        <v>6514</v>
      </c>
      <c r="I45" s="3">
        <v>1014</v>
      </c>
      <c r="J45" s="4">
        <f t="shared" si="14"/>
        <v>15.566472213693583</v>
      </c>
      <c r="K45" s="22" t="s">
        <v>18</v>
      </c>
      <c r="L45" s="3">
        <f t="shared" si="15"/>
        <v>41253</v>
      </c>
      <c r="M45" s="3">
        <f t="shared" si="16"/>
        <v>32320</v>
      </c>
      <c r="N45" s="4">
        <f t="shared" si="17"/>
        <v>78.34581727389524</v>
      </c>
      <c r="O45" s="3">
        <v>16164</v>
      </c>
      <c r="P45" s="3">
        <v>9972</v>
      </c>
      <c r="Q45" s="4">
        <f t="shared" si="18"/>
        <v>61.69265033407573</v>
      </c>
      <c r="R45" s="3">
        <v>25089</v>
      </c>
      <c r="S45" s="3">
        <v>22348</v>
      </c>
      <c r="T45" s="4">
        <f t="shared" si="19"/>
        <v>89.07489337956873</v>
      </c>
    </row>
    <row r="46" spans="1:20" ht="11.25" customHeight="1">
      <c r="A46" s="22" t="s">
        <v>19</v>
      </c>
      <c r="B46" s="3">
        <f t="shared" si="10"/>
        <v>11708</v>
      </c>
      <c r="C46" s="3">
        <f t="shared" si="11"/>
        <v>1067</v>
      </c>
      <c r="D46" s="4">
        <f t="shared" si="12"/>
        <v>9.113426716774855</v>
      </c>
      <c r="E46" s="3">
        <v>5362</v>
      </c>
      <c r="F46" s="3">
        <v>56</v>
      </c>
      <c r="G46" s="4">
        <f t="shared" si="13"/>
        <v>1.0443864229765014</v>
      </c>
      <c r="H46" s="3">
        <v>6346</v>
      </c>
      <c r="I46" s="3">
        <v>1011</v>
      </c>
      <c r="J46" s="4">
        <f t="shared" si="14"/>
        <v>15.931295304128584</v>
      </c>
      <c r="K46" s="22" t="s">
        <v>19</v>
      </c>
      <c r="L46" s="3">
        <f t="shared" si="15"/>
        <v>40847</v>
      </c>
      <c r="M46" s="3">
        <f t="shared" si="16"/>
        <v>30705</v>
      </c>
      <c r="N46" s="4">
        <f t="shared" si="17"/>
        <v>75.17075917448037</v>
      </c>
      <c r="O46" s="3">
        <v>15882</v>
      </c>
      <c r="P46" s="3">
        <v>9099</v>
      </c>
      <c r="Q46" s="4">
        <f t="shared" si="18"/>
        <v>57.291273139403096</v>
      </c>
      <c r="R46" s="3">
        <v>24965</v>
      </c>
      <c r="S46" s="3">
        <v>21606</v>
      </c>
      <c r="T46" s="4">
        <f t="shared" si="19"/>
        <v>86.54516322851993</v>
      </c>
    </row>
    <row r="47" spans="1:20" ht="11.25" customHeight="1">
      <c r="A47" s="22" t="s">
        <v>20</v>
      </c>
      <c r="B47" s="3">
        <f t="shared" si="10"/>
        <v>11636</v>
      </c>
      <c r="C47" s="3">
        <f t="shared" si="11"/>
        <v>1020</v>
      </c>
      <c r="D47" s="4">
        <f t="shared" si="12"/>
        <v>8.765898934341699</v>
      </c>
      <c r="E47" s="3">
        <v>5364</v>
      </c>
      <c r="F47" s="3">
        <v>56</v>
      </c>
      <c r="G47" s="4">
        <f t="shared" si="13"/>
        <v>1.0439970171513795</v>
      </c>
      <c r="H47" s="3">
        <v>6272</v>
      </c>
      <c r="I47" s="3">
        <v>964</v>
      </c>
      <c r="J47" s="4">
        <f t="shared" si="14"/>
        <v>15.369897959183673</v>
      </c>
      <c r="K47" s="22" t="s">
        <v>20</v>
      </c>
      <c r="L47" s="3">
        <f t="shared" si="15"/>
        <v>41393</v>
      </c>
      <c r="M47" s="3">
        <f t="shared" si="16"/>
        <v>31547</v>
      </c>
      <c r="N47" s="4">
        <f t="shared" si="17"/>
        <v>76.21336941028677</v>
      </c>
      <c r="O47" s="3">
        <v>16132</v>
      </c>
      <c r="P47" s="3">
        <v>9432</v>
      </c>
      <c r="Q47" s="4">
        <f t="shared" si="18"/>
        <v>58.46764195388049</v>
      </c>
      <c r="R47" s="3">
        <v>25261</v>
      </c>
      <c r="S47" s="3">
        <v>22115</v>
      </c>
      <c r="T47" s="4">
        <f t="shared" si="19"/>
        <v>87.54601955583706</v>
      </c>
    </row>
    <row r="48" spans="1:20" ht="11.25" customHeight="1">
      <c r="A48" s="22" t="s">
        <v>21</v>
      </c>
      <c r="B48" s="3">
        <f t="shared" si="10"/>
        <v>11574</v>
      </c>
      <c r="C48" s="3">
        <f t="shared" si="11"/>
        <v>1121</v>
      </c>
      <c r="D48" s="4">
        <f t="shared" si="12"/>
        <v>9.685501987212717</v>
      </c>
      <c r="E48" s="3">
        <v>5139</v>
      </c>
      <c r="F48" s="3">
        <v>86</v>
      </c>
      <c r="G48" s="4">
        <f t="shared" si="13"/>
        <v>1.673477330219887</v>
      </c>
      <c r="H48" s="3">
        <v>6435</v>
      </c>
      <c r="I48" s="3">
        <v>1035</v>
      </c>
      <c r="J48" s="4">
        <f t="shared" si="14"/>
        <v>16.083916083916083</v>
      </c>
      <c r="K48" s="22" t="s">
        <v>21</v>
      </c>
      <c r="L48" s="3">
        <f t="shared" si="15"/>
        <v>41377</v>
      </c>
      <c r="M48" s="3">
        <f t="shared" si="16"/>
        <v>31743</v>
      </c>
      <c r="N48" s="4">
        <f t="shared" si="17"/>
        <v>76.71653333977814</v>
      </c>
      <c r="O48" s="3">
        <v>16086</v>
      </c>
      <c r="P48" s="3">
        <v>9589</v>
      </c>
      <c r="Q48" s="4">
        <f t="shared" si="18"/>
        <v>59.61084172572423</v>
      </c>
      <c r="R48" s="3">
        <v>25291</v>
      </c>
      <c r="S48" s="3">
        <v>22154</v>
      </c>
      <c r="T48" s="4">
        <f t="shared" si="19"/>
        <v>87.59637815823811</v>
      </c>
    </row>
    <row r="49" spans="1:20" ht="11.25" customHeight="1">
      <c r="A49" s="23" t="s">
        <v>22</v>
      </c>
      <c r="B49" s="11">
        <f t="shared" si="10"/>
        <v>11535</v>
      </c>
      <c r="C49" s="5">
        <f t="shared" si="11"/>
        <v>972</v>
      </c>
      <c r="D49" s="41">
        <f t="shared" si="12"/>
        <v>8.426527958387517</v>
      </c>
      <c r="E49" s="5">
        <v>5316</v>
      </c>
      <c r="F49" s="5">
        <v>56</v>
      </c>
      <c r="G49" s="10">
        <f t="shared" si="13"/>
        <v>1.0534236267870578</v>
      </c>
      <c r="H49" s="5">
        <v>6219</v>
      </c>
      <c r="I49" s="5">
        <v>916</v>
      </c>
      <c r="J49" s="10">
        <f t="shared" si="14"/>
        <v>14.729056118347</v>
      </c>
      <c r="K49" s="23" t="s">
        <v>22</v>
      </c>
      <c r="L49" s="11">
        <f t="shared" si="15"/>
        <v>41777</v>
      </c>
      <c r="M49" s="5">
        <f t="shared" si="16"/>
        <v>33204</v>
      </c>
      <c r="N49" s="41">
        <f t="shared" si="17"/>
        <v>79.47913923929435</v>
      </c>
      <c r="O49" s="5">
        <v>16390</v>
      </c>
      <c r="P49" s="5">
        <v>10349</v>
      </c>
      <c r="Q49" s="10">
        <f t="shared" si="18"/>
        <v>63.14215985356925</v>
      </c>
      <c r="R49" s="5">
        <v>25387</v>
      </c>
      <c r="S49" s="5">
        <v>22855</v>
      </c>
      <c r="T49" s="10">
        <f t="shared" si="19"/>
        <v>90.02639146019617</v>
      </c>
    </row>
    <row r="50" spans="11:20" ht="11.25" customHeight="1">
      <c r="K50" s="24"/>
      <c r="L50" s="9"/>
      <c r="M50" s="9"/>
      <c r="N50" s="9"/>
      <c r="O50" s="9"/>
      <c r="P50" s="9"/>
      <c r="Q50" s="9"/>
      <c r="R50" s="9"/>
      <c r="S50" s="9"/>
      <c r="T50" s="9"/>
    </row>
    <row r="51" spans="10:20" ht="11.25" customHeight="1">
      <c r="J51" s="40" t="s">
        <v>24</v>
      </c>
      <c r="K51" s="25"/>
      <c r="L51" s="9"/>
      <c r="M51" s="9"/>
      <c r="N51" s="9"/>
      <c r="O51" s="9"/>
      <c r="P51" s="9"/>
      <c r="Q51" s="9"/>
      <c r="R51" s="9"/>
      <c r="S51" s="9"/>
      <c r="T51" s="40" t="s">
        <v>24</v>
      </c>
    </row>
    <row r="52" spans="1:20" ht="11.25" customHeight="1">
      <c r="A52" s="12" t="s">
        <v>1</v>
      </c>
      <c r="B52" s="13" t="s">
        <v>75</v>
      </c>
      <c r="C52" s="13"/>
      <c r="D52" s="13"/>
      <c r="E52" s="13"/>
      <c r="F52" s="13"/>
      <c r="G52" s="13"/>
      <c r="H52" s="13"/>
      <c r="I52" s="13"/>
      <c r="J52" s="14"/>
      <c r="K52" s="12" t="s">
        <v>1</v>
      </c>
      <c r="L52" s="13" t="s">
        <v>79</v>
      </c>
      <c r="M52" s="13"/>
      <c r="N52" s="13"/>
      <c r="O52" s="13"/>
      <c r="P52" s="13"/>
      <c r="Q52" s="13"/>
      <c r="R52" s="13"/>
      <c r="S52" s="13"/>
      <c r="T52" s="14"/>
    </row>
    <row r="53" spans="1:20" ht="11.25" customHeight="1">
      <c r="A53" s="16"/>
      <c r="B53" s="17" t="s">
        <v>3</v>
      </c>
      <c r="C53" s="17"/>
      <c r="D53" s="18"/>
      <c r="E53" s="17" t="s">
        <v>4</v>
      </c>
      <c r="F53" s="17"/>
      <c r="G53" s="18"/>
      <c r="H53" s="17" t="s">
        <v>5</v>
      </c>
      <c r="I53" s="17"/>
      <c r="J53" s="18"/>
      <c r="K53" s="16"/>
      <c r="L53" s="17" t="s">
        <v>3</v>
      </c>
      <c r="M53" s="17"/>
      <c r="N53" s="18"/>
      <c r="O53" s="17" t="s">
        <v>4</v>
      </c>
      <c r="P53" s="17"/>
      <c r="Q53" s="18"/>
      <c r="R53" s="17" t="s">
        <v>5</v>
      </c>
      <c r="S53" s="17"/>
      <c r="T53" s="18"/>
    </row>
    <row r="54" spans="1:20" ht="11.25" customHeight="1">
      <c r="A54" s="16"/>
      <c r="B54" s="19" t="s">
        <v>6</v>
      </c>
      <c r="C54" s="19" t="s">
        <v>7</v>
      </c>
      <c r="D54" s="19" t="s">
        <v>7</v>
      </c>
      <c r="E54" s="19" t="s">
        <v>6</v>
      </c>
      <c r="F54" s="19" t="s">
        <v>7</v>
      </c>
      <c r="G54" s="19" t="s">
        <v>7</v>
      </c>
      <c r="H54" s="19" t="s">
        <v>6</v>
      </c>
      <c r="I54" s="19" t="s">
        <v>7</v>
      </c>
      <c r="J54" s="19" t="s">
        <v>7</v>
      </c>
      <c r="K54" s="16"/>
      <c r="L54" s="19" t="s">
        <v>6</v>
      </c>
      <c r="M54" s="19" t="s">
        <v>7</v>
      </c>
      <c r="N54" s="19" t="s">
        <v>7</v>
      </c>
      <c r="O54" s="19" t="s">
        <v>6</v>
      </c>
      <c r="P54" s="19" t="s">
        <v>7</v>
      </c>
      <c r="Q54" s="19" t="s">
        <v>7</v>
      </c>
      <c r="R54" s="19" t="s">
        <v>6</v>
      </c>
      <c r="S54" s="19" t="s">
        <v>7</v>
      </c>
      <c r="T54" s="19" t="s">
        <v>7</v>
      </c>
    </row>
    <row r="55" spans="1:20" ht="11.25" customHeight="1">
      <c r="A55" s="16"/>
      <c r="B55" s="19"/>
      <c r="C55" s="19"/>
      <c r="D55" s="19" t="s">
        <v>8</v>
      </c>
      <c r="E55" s="19"/>
      <c r="F55" s="19"/>
      <c r="G55" s="19" t="s">
        <v>8</v>
      </c>
      <c r="H55" s="19"/>
      <c r="I55" s="19"/>
      <c r="J55" s="19" t="s">
        <v>8</v>
      </c>
      <c r="K55" s="16"/>
      <c r="L55" s="19"/>
      <c r="M55" s="19"/>
      <c r="N55" s="19" t="s">
        <v>8</v>
      </c>
      <c r="O55" s="19"/>
      <c r="P55" s="19"/>
      <c r="Q55" s="19" t="s">
        <v>8</v>
      </c>
      <c r="R55" s="19"/>
      <c r="S55" s="19"/>
      <c r="T55" s="19" t="s">
        <v>8</v>
      </c>
    </row>
    <row r="56" spans="1:20" ht="11.25" customHeight="1">
      <c r="A56" s="20" t="s">
        <v>9</v>
      </c>
      <c r="B56" s="21" t="s">
        <v>10</v>
      </c>
      <c r="C56" s="21" t="s">
        <v>10</v>
      </c>
      <c r="D56" s="21" t="s">
        <v>11</v>
      </c>
      <c r="E56" s="21" t="s">
        <v>10</v>
      </c>
      <c r="F56" s="21" t="s">
        <v>10</v>
      </c>
      <c r="G56" s="21" t="s">
        <v>11</v>
      </c>
      <c r="H56" s="21" t="s">
        <v>10</v>
      </c>
      <c r="I56" s="21" t="s">
        <v>10</v>
      </c>
      <c r="J56" s="21" t="s">
        <v>11</v>
      </c>
      <c r="K56" s="20" t="s">
        <v>9</v>
      </c>
      <c r="L56" s="21" t="s">
        <v>10</v>
      </c>
      <c r="M56" s="21" t="s">
        <v>10</v>
      </c>
      <c r="N56" s="21" t="s">
        <v>11</v>
      </c>
      <c r="O56" s="21" t="s">
        <v>10</v>
      </c>
      <c r="P56" s="21" t="s">
        <v>10</v>
      </c>
      <c r="Q56" s="21" t="s">
        <v>11</v>
      </c>
      <c r="R56" s="21" t="s">
        <v>10</v>
      </c>
      <c r="S56" s="21" t="s">
        <v>10</v>
      </c>
      <c r="T56" s="21" t="s">
        <v>11</v>
      </c>
    </row>
    <row r="57" spans="1:20" ht="11.25" customHeight="1">
      <c r="A57" s="22" t="s">
        <v>63</v>
      </c>
      <c r="B57" s="90" t="s">
        <v>76</v>
      </c>
      <c r="C57" s="90" t="s">
        <v>76</v>
      </c>
      <c r="D57" s="90" t="s">
        <v>76</v>
      </c>
      <c r="E57" s="90" t="s">
        <v>76</v>
      </c>
      <c r="F57" s="90" t="s">
        <v>76</v>
      </c>
      <c r="G57" s="90" t="s">
        <v>76</v>
      </c>
      <c r="H57" s="90" t="s">
        <v>76</v>
      </c>
      <c r="I57" s="90" t="s">
        <v>76</v>
      </c>
      <c r="J57" s="90" t="s">
        <v>76</v>
      </c>
      <c r="K57" s="22" t="s">
        <v>63</v>
      </c>
      <c r="L57" s="90" t="s">
        <v>76</v>
      </c>
      <c r="M57" s="90" t="s">
        <v>76</v>
      </c>
      <c r="N57" s="90" t="s">
        <v>76</v>
      </c>
      <c r="O57" s="90" t="s">
        <v>76</v>
      </c>
      <c r="P57" s="90" t="s">
        <v>76</v>
      </c>
      <c r="Q57" s="90" t="s">
        <v>76</v>
      </c>
      <c r="R57" s="90" t="s">
        <v>76</v>
      </c>
      <c r="S57" s="90" t="s">
        <v>76</v>
      </c>
      <c r="T57" s="90" t="s">
        <v>76</v>
      </c>
    </row>
    <row r="58" spans="1:20" ht="11.25" customHeight="1">
      <c r="A58" s="22" t="s">
        <v>64</v>
      </c>
      <c r="B58" s="90" t="s">
        <v>76</v>
      </c>
      <c r="C58" s="90" t="s">
        <v>76</v>
      </c>
      <c r="D58" s="90" t="s">
        <v>76</v>
      </c>
      <c r="E58" s="90" t="s">
        <v>76</v>
      </c>
      <c r="F58" s="90" t="s">
        <v>76</v>
      </c>
      <c r="G58" s="90" t="s">
        <v>76</v>
      </c>
      <c r="H58" s="90" t="s">
        <v>76</v>
      </c>
      <c r="I58" s="90" t="s">
        <v>76</v>
      </c>
      <c r="J58" s="90" t="s">
        <v>76</v>
      </c>
      <c r="K58" s="22" t="s">
        <v>64</v>
      </c>
      <c r="L58" s="90" t="s">
        <v>76</v>
      </c>
      <c r="M58" s="90" t="s">
        <v>76</v>
      </c>
      <c r="N58" s="90" t="s">
        <v>76</v>
      </c>
      <c r="O58" s="90" t="s">
        <v>76</v>
      </c>
      <c r="P58" s="90" t="s">
        <v>76</v>
      </c>
      <c r="Q58" s="90" t="s">
        <v>76</v>
      </c>
      <c r="R58" s="90" t="s">
        <v>76</v>
      </c>
      <c r="S58" s="90" t="s">
        <v>76</v>
      </c>
      <c r="T58" s="90" t="s">
        <v>76</v>
      </c>
    </row>
    <row r="59" spans="1:20" ht="11.25" customHeight="1">
      <c r="A59" s="22" t="s">
        <v>65</v>
      </c>
      <c r="B59" s="90" t="s">
        <v>76</v>
      </c>
      <c r="C59" s="90" t="s">
        <v>76</v>
      </c>
      <c r="D59" s="90" t="s">
        <v>76</v>
      </c>
      <c r="E59" s="90" t="s">
        <v>76</v>
      </c>
      <c r="F59" s="90" t="s">
        <v>76</v>
      </c>
      <c r="G59" s="90" t="s">
        <v>76</v>
      </c>
      <c r="H59" s="90" t="s">
        <v>76</v>
      </c>
      <c r="I59" s="90" t="s">
        <v>76</v>
      </c>
      <c r="J59" s="90" t="s">
        <v>76</v>
      </c>
      <c r="K59" s="22" t="s">
        <v>65</v>
      </c>
      <c r="L59" s="90" t="s">
        <v>76</v>
      </c>
      <c r="M59" s="90" t="s">
        <v>76</v>
      </c>
      <c r="N59" s="90" t="s">
        <v>76</v>
      </c>
      <c r="O59" s="90" t="s">
        <v>76</v>
      </c>
      <c r="P59" s="90" t="s">
        <v>76</v>
      </c>
      <c r="Q59" s="90" t="s">
        <v>76</v>
      </c>
      <c r="R59" s="90" t="s">
        <v>76</v>
      </c>
      <c r="S59" s="90" t="s">
        <v>76</v>
      </c>
      <c r="T59" s="90" t="s">
        <v>76</v>
      </c>
    </row>
    <row r="60" spans="1:20" ht="11.25" customHeight="1">
      <c r="A60" s="22" t="s">
        <v>25</v>
      </c>
      <c r="B60" s="90" t="s">
        <v>76</v>
      </c>
      <c r="C60" s="90" t="s">
        <v>76</v>
      </c>
      <c r="D60" s="90" t="s">
        <v>76</v>
      </c>
      <c r="E60" s="90" t="s">
        <v>76</v>
      </c>
      <c r="F60" s="90" t="s">
        <v>76</v>
      </c>
      <c r="G60" s="90" t="s">
        <v>76</v>
      </c>
      <c r="H60" s="90" t="s">
        <v>76</v>
      </c>
      <c r="I60" s="90" t="s">
        <v>76</v>
      </c>
      <c r="J60" s="90" t="s">
        <v>76</v>
      </c>
      <c r="K60" s="22" t="s">
        <v>25</v>
      </c>
      <c r="L60" s="90" t="s">
        <v>76</v>
      </c>
      <c r="M60" s="90" t="s">
        <v>76</v>
      </c>
      <c r="N60" s="90" t="s">
        <v>76</v>
      </c>
      <c r="O60" s="90" t="s">
        <v>76</v>
      </c>
      <c r="P60" s="90" t="s">
        <v>76</v>
      </c>
      <c r="Q60" s="90" t="s">
        <v>76</v>
      </c>
      <c r="R60" s="90" t="s">
        <v>76</v>
      </c>
      <c r="S60" s="90" t="s">
        <v>76</v>
      </c>
      <c r="T60" s="90" t="s">
        <v>76</v>
      </c>
    </row>
    <row r="61" spans="1:20" ht="11.25" customHeight="1">
      <c r="A61" s="22" t="s">
        <v>66</v>
      </c>
      <c r="B61" s="3">
        <f>E61+H61</f>
        <v>2805</v>
      </c>
      <c r="C61" s="3">
        <f>F61+I61</f>
        <v>304</v>
      </c>
      <c r="D61" s="4">
        <v>11</v>
      </c>
      <c r="E61" s="3">
        <v>1871</v>
      </c>
      <c r="F61" s="3">
        <v>144</v>
      </c>
      <c r="G61" s="4">
        <v>7.9</v>
      </c>
      <c r="H61" s="3">
        <v>934</v>
      </c>
      <c r="I61" s="3">
        <v>160</v>
      </c>
      <c r="J61" s="4">
        <v>17.2</v>
      </c>
      <c r="K61" s="22" t="s">
        <v>66</v>
      </c>
      <c r="L61" s="3">
        <f>O61+R61-1</f>
        <v>14767</v>
      </c>
      <c r="M61" s="3">
        <f>P61+S61</f>
        <v>8466</v>
      </c>
      <c r="N61" s="4">
        <f>M61/L61*100</f>
        <v>57.33053429945147</v>
      </c>
      <c r="O61" s="3">
        <v>8237</v>
      </c>
      <c r="P61" s="3">
        <v>4658</v>
      </c>
      <c r="Q61" s="4">
        <v>56</v>
      </c>
      <c r="R61" s="3">
        <v>6531</v>
      </c>
      <c r="S61" s="3">
        <v>3808</v>
      </c>
      <c r="T61" s="4">
        <v>57.6</v>
      </c>
    </row>
    <row r="62" spans="1:20" ht="11.25" customHeight="1">
      <c r="A62" s="43" t="s">
        <v>67</v>
      </c>
      <c r="B62" s="44">
        <f aca="true" t="shared" si="20" ref="B62:C73">E62+H62</f>
        <v>3078</v>
      </c>
      <c r="C62" s="44">
        <f t="shared" si="20"/>
        <v>208</v>
      </c>
      <c r="D62" s="45">
        <f aca="true" t="shared" si="21" ref="D62:D73">C62/B62*100</f>
        <v>6.757634827810266</v>
      </c>
      <c r="E62" s="44">
        <v>2163</v>
      </c>
      <c r="F62" s="44">
        <v>89</v>
      </c>
      <c r="G62" s="45">
        <f aca="true" t="shared" si="22" ref="G62:G73">F62/E62*100</f>
        <v>4.11465557096625</v>
      </c>
      <c r="H62" s="44">
        <v>915</v>
      </c>
      <c r="I62" s="44">
        <v>119</v>
      </c>
      <c r="J62" s="45">
        <f aca="true" t="shared" si="23" ref="J62:J73">I62/H62*100</f>
        <v>13.005464480874318</v>
      </c>
      <c r="K62" s="43" t="s">
        <v>67</v>
      </c>
      <c r="L62" s="44">
        <f aca="true" t="shared" si="24" ref="L62:M73">O62+R62</f>
        <v>15243</v>
      </c>
      <c r="M62" s="44">
        <f t="shared" si="24"/>
        <v>8086</v>
      </c>
      <c r="N62" s="45">
        <f aca="true" t="shared" si="25" ref="N62:N73">M62/L62*100</f>
        <v>53.047300400183694</v>
      </c>
      <c r="O62" s="44">
        <v>9430</v>
      </c>
      <c r="P62" s="44">
        <v>6057</v>
      </c>
      <c r="Q62" s="45">
        <f aca="true" t="shared" si="26" ref="Q62:Q73">P62/O62*100</f>
        <v>64.23117709437965</v>
      </c>
      <c r="R62" s="44">
        <v>5813</v>
      </c>
      <c r="S62" s="44">
        <v>2029</v>
      </c>
      <c r="T62" s="45">
        <f aca="true" t="shared" si="27" ref="T62:T73">S62/R62*100</f>
        <v>34.90452434199209</v>
      </c>
    </row>
    <row r="63" spans="1:20" ht="11.25" customHeight="1">
      <c r="A63" s="22" t="s">
        <v>12</v>
      </c>
      <c r="B63" s="3">
        <f t="shared" si="20"/>
        <v>2888</v>
      </c>
      <c r="C63" s="3">
        <f t="shared" si="20"/>
        <v>316</v>
      </c>
      <c r="D63" s="4">
        <f t="shared" si="21"/>
        <v>10.941828254847644</v>
      </c>
      <c r="E63" s="3">
        <v>1919</v>
      </c>
      <c r="F63" s="3">
        <v>153</v>
      </c>
      <c r="G63" s="4">
        <f t="shared" si="22"/>
        <v>7.972902553413236</v>
      </c>
      <c r="H63" s="3">
        <v>969</v>
      </c>
      <c r="I63" s="3">
        <v>163</v>
      </c>
      <c r="J63" s="4">
        <f t="shared" si="23"/>
        <v>16.821465428276575</v>
      </c>
      <c r="K63" s="22" t="s">
        <v>12</v>
      </c>
      <c r="L63" s="3">
        <f t="shared" si="24"/>
        <v>14845</v>
      </c>
      <c r="M63" s="3">
        <f t="shared" si="24"/>
        <v>7684</v>
      </c>
      <c r="N63" s="4">
        <f t="shared" si="25"/>
        <v>51.76153587066352</v>
      </c>
      <c r="O63" s="3">
        <v>9025</v>
      </c>
      <c r="P63" s="3">
        <v>5667</v>
      </c>
      <c r="Q63" s="4">
        <f t="shared" si="26"/>
        <v>62.79224376731302</v>
      </c>
      <c r="R63" s="3">
        <v>5820</v>
      </c>
      <c r="S63" s="3">
        <v>2017</v>
      </c>
      <c r="T63" s="4">
        <f t="shared" si="27"/>
        <v>34.65635738831615</v>
      </c>
    </row>
    <row r="64" spans="1:20" ht="11.25" customHeight="1">
      <c r="A64" s="22" t="s">
        <v>13</v>
      </c>
      <c r="B64" s="3">
        <f t="shared" si="20"/>
        <v>3007</v>
      </c>
      <c r="C64" s="3">
        <f t="shared" si="20"/>
        <v>242</v>
      </c>
      <c r="D64" s="4">
        <f t="shared" si="21"/>
        <v>8.047888260724974</v>
      </c>
      <c r="E64" s="3">
        <v>2040</v>
      </c>
      <c r="F64" s="3">
        <v>99</v>
      </c>
      <c r="G64" s="4">
        <f t="shared" si="22"/>
        <v>4.852941176470589</v>
      </c>
      <c r="H64" s="3">
        <v>967</v>
      </c>
      <c r="I64" s="3">
        <v>143</v>
      </c>
      <c r="J64" s="4">
        <f t="shared" si="23"/>
        <v>14.788004136504654</v>
      </c>
      <c r="K64" s="22" t="s">
        <v>13</v>
      </c>
      <c r="L64" s="3">
        <f t="shared" si="24"/>
        <v>15074</v>
      </c>
      <c r="M64" s="3">
        <f t="shared" si="24"/>
        <v>9894</v>
      </c>
      <c r="N64" s="4">
        <f t="shared" si="25"/>
        <v>65.63619477245588</v>
      </c>
      <c r="O64" s="3">
        <v>8713</v>
      </c>
      <c r="P64" s="3">
        <v>5869</v>
      </c>
      <c r="Q64" s="4">
        <f t="shared" si="26"/>
        <v>67.35911855847584</v>
      </c>
      <c r="R64" s="3">
        <v>6361</v>
      </c>
      <c r="S64" s="3">
        <v>4025</v>
      </c>
      <c r="T64" s="4">
        <f t="shared" si="27"/>
        <v>63.276214431693134</v>
      </c>
    </row>
    <row r="65" spans="1:20" ht="11.25" customHeight="1">
      <c r="A65" s="22" t="s">
        <v>14</v>
      </c>
      <c r="B65" s="3">
        <f t="shared" si="20"/>
        <v>3051</v>
      </c>
      <c r="C65" s="3">
        <f t="shared" si="20"/>
        <v>214</v>
      </c>
      <c r="D65" s="4">
        <f t="shared" si="21"/>
        <v>7.014093739757457</v>
      </c>
      <c r="E65" s="3">
        <v>2031</v>
      </c>
      <c r="F65" s="3">
        <v>76</v>
      </c>
      <c r="G65" s="4">
        <f t="shared" si="22"/>
        <v>3.741999015263417</v>
      </c>
      <c r="H65" s="3">
        <v>1020</v>
      </c>
      <c r="I65" s="3">
        <v>138</v>
      </c>
      <c r="J65" s="4">
        <f t="shared" si="23"/>
        <v>13.529411764705882</v>
      </c>
      <c r="K65" s="22" t="s">
        <v>14</v>
      </c>
      <c r="L65" s="3">
        <f t="shared" si="24"/>
        <v>15019</v>
      </c>
      <c r="M65" s="3">
        <f t="shared" si="24"/>
        <v>9402</v>
      </c>
      <c r="N65" s="4">
        <f t="shared" si="25"/>
        <v>62.600705772687924</v>
      </c>
      <c r="O65" s="3">
        <v>8537</v>
      </c>
      <c r="P65" s="3">
        <v>5559</v>
      </c>
      <c r="Q65" s="4">
        <f t="shared" si="26"/>
        <v>65.11655148178517</v>
      </c>
      <c r="R65" s="3">
        <v>6482</v>
      </c>
      <c r="S65" s="3">
        <v>3843</v>
      </c>
      <c r="T65" s="4">
        <f t="shared" si="27"/>
        <v>59.28725701943844</v>
      </c>
    </row>
    <row r="66" spans="1:20" ht="11.25" customHeight="1">
      <c r="A66" s="22" t="s">
        <v>15</v>
      </c>
      <c r="B66" s="3">
        <f t="shared" si="20"/>
        <v>3028</v>
      </c>
      <c r="C66" s="3">
        <f t="shared" si="20"/>
        <v>247</v>
      </c>
      <c r="D66" s="4">
        <f t="shared" si="21"/>
        <v>8.157199471598414</v>
      </c>
      <c r="E66" s="3">
        <v>2000</v>
      </c>
      <c r="F66" s="3">
        <v>91</v>
      </c>
      <c r="G66" s="4">
        <f t="shared" si="22"/>
        <v>4.55</v>
      </c>
      <c r="H66" s="3">
        <v>1028</v>
      </c>
      <c r="I66" s="3">
        <v>156</v>
      </c>
      <c r="J66" s="4">
        <f t="shared" si="23"/>
        <v>15.17509727626459</v>
      </c>
      <c r="K66" s="22" t="s">
        <v>15</v>
      </c>
      <c r="L66" s="3">
        <f t="shared" si="24"/>
        <v>14859</v>
      </c>
      <c r="M66" s="3">
        <f t="shared" si="24"/>
        <v>9140</v>
      </c>
      <c r="N66" s="4">
        <f t="shared" si="25"/>
        <v>61.51154182650246</v>
      </c>
      <c r="O66" s="3">
        <v>8481</v>
      </c>
      <c r="P66" s="3">
        <v>5483</v>
      </c>
      <c r="Q66" s="4">
        <f t="shared" si="26"/>
        <v>64.65039500058955</v>
      </c>
      <c r="R66" s="3">
        <v>6378</v>
      </c>
      <c r="S66" s="3">
        <v>3657</v>
      </c>
      <c r="T66" s="4">
        <f t="shared" si="27"/>
        <v>57.33772342427093</v>
      </c>
    </row>
    <row r="67" spans="1:20" ht="11.25" customHeight="1">
      <c r="A67" s="22" t="s">
        <v>16</v>
      </c>
      <c r="B67" s="3">
        <f t="shared" si="20"/>
        <v>2976</v>
      </c>
      <c r="C67" s="3">
        <f t="shared" si="20"/>
        <v>211</v>
      </c>
      <c r="D67" s="4">
        <f t="shared" si="21"/>
        <v>7.090053763440861</v>
      </c>
      <c r="E67" s="3">
        <v>1972</v>
      </c>
      <c r="F67" s="3">
        <v>79</v>
      </c>
      <c r="G67" s="4">
        <f t="shared" si="22"/>
        <v>4.006085192697769</v>
      </c>
      <c r="H67" s="3">
        <v>1004</v>
      </c>
      <c r="I67" s="3">
        <v>132</v>
      </c>
      <c r="J67" s="4">
        <f t="shared" si="23"/>
        <v>13.147410358565736</v>
      </c>
      <c r="K67" s="22" t="s">
        <v>16</v>
      </c>
      <c r="L67" s="3">
        <f t="shared" si="24"/>
        <v>13946</v>
      </c>
      <c r="M67" s="3">
        <f t="shared" si="24"/>
        <v>8681</v>
      </c>
      <c r="N67" s="4">
        <f t="shared" si="25"/>
        <v>62.24723935178545</v>
      </c>
      <c r="O67" s="3">
        <v>8271</v>
      </c>
      <c r="P67" s="3">
        <v>5420</v>
      </c>
      <c r="Q67" s="4">
        <f t="shared" si="26"/>
        <v>65.53016563897957</v>
      </c>
      <c r="R67" s="3">
        <v>5675</v>
      </c>
      <c r="S67" s="3">
        <v>3261</v>
      </c>
      <c r="T67" s="4">
        <f t="shared" si="27"/>
        <v>57.46255506607929</v>
      </c>
    </row>
    <row r="68" spans="1:20" ht="11.25" customHeight="1">
      <c r="A68" s="22" t="s">
        <v>17</v>
      </c>
      <c r="B68" s="3">
        <f t="shared" si="20"/>
        <v>2742</v>
      </c>
      <c r="C68" s="3">
        <f t="shared" si="20"/>
        <v>362</v>
      </c>
      <c r="D68" s="4">
        <f t="shared" si="21"/>
        <v>13.202042304886943</v>
      </c>
      <c r="E68" s="3">
        <v>1826</v>
      </c>
      <c r="F68" s="3">
        <v>194</v>
      </c>
      <c r="G68" s="4">
        <f t="shared" si="22"/>
        <v>10.624315443592552</v>
      </c>
      <c r="H68" s="3">
        <v>916</v>
      </c>
      <c r="I68" s="3">
        <v>168</v>
      </c>
      <c r="J68" s="4">
        <f t="shared" si="23"/>
        <v>18.340611353711793</v>
      </c>
      <c r="K68" s="22" t="s">
        <v>17</v>
      </c>
      <c r="L68" s="3">
        <f t="shared" si="24"/>
        <v>14238</v>
      </c>
      <c r="M68" s="3">
        <f t="shared" si="24"/>
        <v>7967</v>
      </c>
      <c r="N68" s="4">
        <f t="shared" si="25"/>
        <v>55.9558926815564</v>
      </c>
      <c r="O68" s="3">
        <v>7544</v>
      </c>
      <c r="P68" s="3">
        <v>3677</v>
      </c>
      <c r="Q68" s="4">
        <f t="shared" si="26"/>
        <v>48.740721102863205</v>
      </c>
      <c r="R68" s="3">
        <v>6694</v>
      </c>
      <c r="S68" s="3">
        <v>4290</v>
      </c>
      <c r="T68" s="4">
        <f t="shared" si="27"/>
        <v>64.08724230654317</v>
      </c>
    </row>
    <row r="69" spans="1:20" ht="11.25" customHeight="1">
      <c r="A69" s="22" t="s">
        <v>18</v>
      </c>
      <c r="B69" s="3">
        <f t="shared" si="20"/>
        <v>2623</v>
      </c>
      <c r="C69" s="3">
        <f t="shared" si="20"/>
        <v>384</v>
      </c>
      <c r="D69" s="4">
        <f t="shared" si="21"/>
        <v>14.639725505146778</v>
      </c>
      <c r="E69" s="3">
        <v>1725</v>
      </c>
      <c r="F69" s="3">
        <v>205</v>
      </c>
      <c r="G69" s="4">
        <f t="shared" si="22"/>
        <v>11.884057971014492</v>
      </c>
      <c r="H69" s="3">
        <v>898</v>
      </c>
      <c r="I69" s="3">
        <v>179</v>
      </c>
      <c r="J69" s="4">
        <f t="shared" si="23"/>
        <v>19.933184855233854</v>
      </c>
      <c r="K69" s="22" t="s">
        <v>18</v>
      </c>
      <c r="L69" s="3">
        <f t="shared" si="24"/>
        <v>14051</v>
      </c>
      <c r="M69" s="3">
        <f t="shared" si="24"/>
        <v>7821</v>
      </c>
      <c r="N69" s="4">
        <f t="shared" si="25"/>
        <v>55.66151875311366</v>
      </c>
      <c r="O69" s="3">
        <v>7632</v>
      </c>
      <c r="P69" s="3">
        <v>3676</v>
      </c>
      <c r="Q69" s="4">
        <f t="shared" si="26"/>
        <v>48.16561844863732</v>
      </c>
      <c r="R69" s="3">
        <v>6419</v>
      </c>
      <c r="S69" s="3">
        <v>4145</v>
      </c>
      <c r="T69" s="4">
        <f t="shared" si="27"/>
        <v>64.57392117152204</v>
      </c>
    </row>
    <row r="70" spans="1:20" ht="11.25" customHeight="1">
      <c r="A70" s="22" t="s">
        <v>19</v>
      </c>
      <c r="B70" s="3">
        <f t="shared" si="20"/>
        <v>2570</v>
      </c>
      <c r="C70" s="3">
        <f t="shared" si="20"/>
        <v>369</v>
      </c>
      <c r="D70" s="4">
        <f t="shared" si="21"/>
        <v>14.357976653696497</v>
      </c>
      <c r="E70" s="3">
        <v>1666</v>
      </c>
      <c r="F70" s="3">
        <v>194</v>
      </c>
      <c r="G70" s="4">
        <f t="shared" si="22"/>
        <v>11.644657863145259</v>
      </c>
      <c r="H70" s="3">
        <v>904</v>
      </c>
      <c r="I70" s="3">
        <v>175</v>
      </c>
      <c r="J70" s="4">
        <f t="shared" si="23"/>
        <v>19.358407079646017</v>
      </c>
      <c r="K70" s="22" t="s">
        <v>19</v>
      </c>
      <c r="L70" s="3">
        <f t="shared" si="24"/>
        <v>14520</v>
      </c>
      <c r="M70" s="3">
        <f t="shared" si="24"/>
        <v>7722</v>
      </c>
      <c r="N70" s="4">
        <f t="shared" si="25"/>
        <v>53.18181818181819</v>
      </c>
      <c r="O70" s="3">
        <v>7787</v>
      </c>
      <c r="P70" s="3">
        <v>3592</v>
      </c>
      <c r="Q70" s="4">
        <f t="shared" si="26"/>
        <v>46.128162321818415</v>
      </c>
      <c r="R70" s="3">
        <v>6733</v>
      </c>
      <c r="S70" s="3">
        <v>4130</v>
      </c>
      <c r="T70" s="4">
        <f t="shared" si="27"/>
        <v>61.33967028070697</v>
      </c>
    </row>
    <row r="71" spans="1:20" ht="11.25" customHeight="1">
      <c r="A71" s="22" t="s">
        <v>20</v>
      </c>
      <c r="B71" s="3">
        <f t="shared" si="20"/>
        <v>2610</v>
      </c>
      <c r="C71" s="3">
        <f t="shared" si="20"/>
        <v>384</v>
      </c>
      <c r="D71" s="4">
        <f t="shared" si="21"/>
        <v>14.71264367816092</v>
      </c>
      <c r="E71" s="3">
        <v>1754</v>
      </c>
      <c r="F71" s="3">
        <v>201</v>
      </c>
      <c r="G71" s="4">
        <f t="shared" si="22"/>
        <v>11.45952109464082</v>
      </c>
      <c r="H71" s="3">
        <v>856</v>
      </c>
      <c r="I71" s="3">
        <v>183</v>
      </c>
      <c r="J71" s="4">
        <f t="shared" si="23"/>
        <v>21.378504672897197</v>
      </c>
      <c r="K71" s="22" t="s">
        <v>20</v>
      </c>
      <c r="L71" s="3">
        <f t="shared" si="24"/>
        <v>14470</v>
      </c>
      <c r="M71" s="3">
        <f t="shared" si="24"/>
        <v>7729</v>
      </c>
      <c r="N71" s="4">
        <f t="shared" si="25"/>
        <v>53.413959917069796</v>
      </c>
      <c r="O71" s="3">
        <v>7635</v>
      </c>
      <c r="P71" s="3">
        <v>3469</v>
      </c>
      <c r="Q71" s="4">
        <f t="shared" si="26"/>
        <v>45.4354944335298</v>
      </c>
      <c r="R71" s="3">
        <v>6835</v>
      </c>
      <c r="S71" s="3">
        <v>4260</v>
      </c>
      <c r="T71" s="4">
        <f t="shared" si="27"/>
        <v>62.32626188734455</v>
      </c>
    </row>
    <row r="72" spans="1:20" ht="11.25" customHeight="1">
      <c r="A72" s="22" t="s">
        <v>21</v>
      </c>
      <c r="B72" s="3">
        <f t="shared" si="20"/>
        <v>2569</v>
      </c>
      <c r="C72" s="3">
        <f t="shared" si="20"/>
        <v>325</v>
      </c>
      <c r="D72" s="4">
        <f t="shared" si="21"/>
        <v>12.650836901518101</v>
      </c>
      <c r="E72" s="3">
        <v>1713</v>
      </c>
      <c r="F72" s="3">
        <v>160</v>
      </c>
      <c r="G72" s="4">
        <f t="shared" si="22"/>
        <v>9.340338587273788</v>
      </c>
      <c r="H72" s="3">
        <v>856</v>
      </c>
      <c r="I72" s="3">
        <v>165</v>
      </c>
      <c r="J72" s="4">
        <f t="shared" si="23"/>
        <v>19.27570093457944</v>
      </c>
      <c r="K72" s="22" t="s">
        <v>21</v>
      </c>
      <c r="L72" s="3">
        <f t="shared" si="24"/>
        <v>14684</v>
      </c>
      <c r="M72" s="3">
        <f t="shared" si="24"/>
        <v>7918</v>
      </c>
      <c r="N72" s="4">
        <f t="shared" si="25"/>
        <v>53.92263688368292</v>
      </c>
      <c r="O72" s="3">
        <v>7658</v>
      </c>
      <c r="P72" s="3">
        <v>3468</v>
      </c>
      <c r="Q72" s="4">
        <f t="shared" si="26"/>
        <v>45.28597545050927</v>
      </c>
      <c r="R72" s="3">
        <v>7026</v>
      </c>
      <c r="S72" s="3">
        <v>4450</v>
      </c>
      <c r="T72" s="4">
        <f t="shared" si="27"/>
        <v>63.336179903216625</v>
      </c>
    </row>
    <row r="73" spans="1:20" ht="11.25" customHeight="1">
      <c r="A73" s="23" t="s">
        <v>22</v>
      </c>
      <c r="B73" s="11">
        <f t="shared" si="20"/>
        <v>2529</v>
      </c>
      <c r="C73" s="5">
        <f t="shared" si="20"/>
        <v>377</v>
      </c>
      <c r="D73" s="41">
        <f t="shared" si="21"/>
        <v>14.907077896401741</v>
      </c>
      <c r="E73" s="5">
        <v>1645</v>
      </c>
      <c r="F73" s="5">
        <v>182</v>
      </c>
      <c r="G73" s="10">
        <f t="shared" si="22"/>
        <v>11.063829787234042</v>
      </c>
      <c r="H73" s="5">
        <v>884</v>
      </c>
      <c r="I73" s="5">
        <v>195</v>
      </c>
      <c r="J73" s="10">
        <f t="shared" si="23"/>
        <v>22.058823529411764</v>
      </c>
      <c r="K73" s="23" t="s">
        <v>22</v>
      </c>
      <c r="L73" s="11">
        <f t="shared" si="24"/>
        <v>16249</v>
      </c>
      <c r="M73" s="5">
        <f t="shared" si="24"/>
        <v>9541</v>
      </c>
      <c r="N73" s="41">
        <f t="shared" si="25"/>
        <v>58.717459535971436</v>
      </c>
      <c r="O73" s="5">
        <v>8120</v>
      </c>
      <c r="P73" s="5">
        <v>3957</v>
      </c>
      <c r="Q73" s="10">
        <f t="shared" si="26"/>
        <v>48.731527093596064</v>
      </c>
      <c r="R73" s="5">
        <v>8129</v>
      </c>
      <c r="S73" s="5">
        <v>5584</v>
      </c>
      <c r="T73" s="10">
        <f t="shared" si="27"/>
        <v>68.69233608069874</v>
      </c>
    </row>
    <row r="74" spans="4:10" ht="13.5">
      <c r="D74" s="31"/>
      <c r="J74" s="31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workbookViewId="0" topLeftCell="A1">
      <selection activeCell="T13" sqref="T13"/>
    </sheetView>
  </sheetViews>
  <sheetFormatPr defaultColWidth="8.796875" defaultRowHeight="14.25"/>
  <cols>
    <col min="1" max="1" width="8.09765625" style="42" customWidth="1"/>
    <col min="2" max="10" width="8.59765625" style="42" customWidth="1"/>
    <col min="11" max="11" width="8.09765625" style="42" customWidth="1"/>
    <col min="12" max="20" width="8.59765625" style="42" customWidth="1"/>
    <col min="21" max="16384" width="9" style="42" customWidth="1"/>
  </cols>
  <sheetData>
    <row r="1" spans="1:11" ht="16.5" customHeight="1">
      <c r="A1" s="1" t="s">
        <v>83</v>
      </c>
      <c r="K1" s="1" t="s">
        <v>84</v>
      </c>
    </row>
    <row r="3" spans="1:20" ht="16.5" customHeight="1">
      <c r="A3" s="46" t="s">
        <v>0</v>
      </c>
      <c r="J3" s="40" t="s">
        <v>24</v>
      </c>
      <c r="K3" s="46" t="s">
        <v>0</v>
      </c>
      <c r="T3" s="40" t="s">
        <v>24</v>
      </c>
    </row>
    <row r="4" spans="1:20" s="15" customFormat="1" ht="11.25" customHeight="1">
      <c r="A4" s="12" t="s">
        <v>1</v>
      </c>
      <c r="B4" s="13" t="s">
        <v>23</v>
      </c>
      <c r="C4" s="13"/>
      <c r="D4" s="13"/>
      <c r="E4" s="13"/>
      <c r="F4" s="13"/>
      <c r="G4" s="13"/>
      <c r="H4" s="13"/>
      <c r="I4" s="13"/>
      <c r="J4" s="14"/>
      <c r="K4" s="12" t="s">
        <v>1</v>
      </c>
      <c r="L4" s="13" t="s">
        <v>82</v>
      </c>
      <c r="M4" s="13"/>
      <c r="N4" s="13"/>
      <c r="O4" s="13"/>
      <c r="P4" s="13"/>
      <c r="Q4" s="13"/>
      <c r="R4" s="13"/>
      <c r="S4" s="13"/>
      <c r="T4" s="14"/>
    </row>
    <row r="5" spans="1:20" s="15" customFormat="1" ht="11.25" customHeight="1">
      <c r="A5" s="16"/>
      <c r="B5" s="17" t="s">
        <v>3</v>
      </c>
      <c r="C5" s="17"/>
      <c r="D5" s="18"/>
      <c r="E5" s="17" t="s">
        <v>4</v>
      </c>
      <c r="F5" s="17"/>
      <c r="G5" s="18"/>
      <c r="H5" s="17" t="s">
        <v>5</v>
      </c>
      <c r="I5" s="17"/>
      <c r="J5" s="18"/>
      <c r="K5" s="16"/>
      <c r="L5" s="17" t="s">
        <v>3</v>
      </c>
      <c r="M5" s="17"/>
      <c r="N5" s="18"/>
      <c r="O5" s="17" t="s">
        <v>4</v>
      </c>
      <c r="P5" s="17"/>
      <c r="Q5" s="18"/>
      <c r="R5" s="17" t="s">
        <v>5</v>
      </c>
      <c r="S5" s="17"/>
      <c r="T5" s="18"/>
    </row>
    <row r="6" spans="1:20" s="15" customFormat="1" ht="11.25" customHeight="1">
      <c r="A6" s="16"/>
      <c r="B6" s="19" t="s">
        <v>6</v>
      </c>
      <c r="C6" s="19" t="s">
        <v>7</v>
      </c>
      <c r="D6" s="19" t="s">
        <v>7</v>
      </c>
      <c r="E6" s="19" t="s">
        <v>6</v>
      </c>
      <c r="F6" s="19" t="s">
        <v>7</v>
      </c>
      <c r="G6" s="19" t="s">
        <v>7</v>
      </c>
      <c r="H6" s="19" t="s">
        <v>6</v>
      </c>
      <c r="I6" s="19" t="s">
        <v>7</v>
      </c>
      <c r="J6" s="19" t="s">
        <v>7</v>
      </c>
      <c r="K6" s="16"/>
      <c r="L6" s="19" t="s">
        <v>6</v>
      </c>
      <c r="M6" s="19" t="s">
        <v>7</v>
      </c>
      <c r="N6" s="19" t="s">
        <v>7</v>
      </c>
      <c r="O6" s="19" t="s">
        <v>6</v>
      </c>
      <c r="P6" s="19" t="s">
        <v>7</v>
      </c>
      <c r="Q6" s="19" t="s">
        <v>7</v>
      </c>
      <c r="R6" s="19" t="s">
        <v>6</v>
      </c>
      <c r="S6" s="19" t="s">
        <v>7</v>
      </c>
      <c r="T6" s="19" t="s">
        <v>7</v>
      </c>
    </row>
    <row r="7" spans="1:20" s="15" customFormat="1" ht="11.25" customHeight="1">
      <c r="A7" s="16"/>
      <c r="B7" s="19"/>
      <c r="C7" s="19"/>
      <c r="D7" s="19" t="s">
        <v>8</v>
      </c>
      <c r="E7" s="19"/>
      <c r="F7" s="19"/>
      <c r="G7" s="19" t="s">
        <v>8</v>
      </c>
      <c r="H7" s="19"/>
      <c r="I7" s="19"/>
      <c r="J7" s="19" t="s">
        <v>8</v>
      </c>
      <c r="K7" s="16"/>
      <c r="L7" s="19"/>
      <c r="M7" s="19"/>
      <c r="N7" s="19" t="s">
        <v>8</v>
      </c>
      <c r="O7" s="19"/>
      <c r="P7" s="19"/>
      <c r="Q7" s="19" t="s">
        <v>8</v>
      </c>
      <c r="R7" s="19"/>
      <c r="S7" s="19"/>
      <c r="T7" s="19" t="s">
        <v>8</v>
      </c>
    </row>
    <row r="8" spans="1:20" s="15" customFormat="1" ht="11.25" customHeight="1">
      <c r="A8" s="20" t="s">
        <v>9</v>
      </c>
      <c r="B8" s="21" t="s">
        <v>10</v>
      </c>
      <c r="C8" s="21" t="s">
        <v>10</v>
      </c>
      <c r="D8" s="21" t="s">
        <v>11</v>
      </c>
      <c r="E8" s="21" t="s">
        <v>10</v>
      </c>
      <c r="F8" s="21" t="s">
        <v>10</v>
      </c>
      <c r="G8" s="21" t="s">
        <v>11</v>
      </c>
      <c r="H8" s="21" t="s">
        <v>10</v>
      </c>
      <c r="I8" s="21" t="s">
        <v>10</v>
      </c>
      <c r="J8" s="21" t="s">
        <v>11</v>
      </c>
      <c r="K8" s="20" t="s">
        <v>9</v>
      </c>
      <c r="L8" s="21" t="s">
        <v>10</v>
      </c>
      <c r="M8" s="21" t="s">
        <v>10</v>
      </c>
      <c r="N8" s="21" t="s">
        <v>11</v>
      </c>
      <c r="O8" s="21" t="s">
        <v>10</v>
      </c>
      <c r="P8" s="21" t="s">
        <v>10</v>
      </c>
      <c r="Q8" s="21" t="s">
        <v>11</v>
      </c>
      <c r="R8" s="21" t="s">
        <v>10</v>
      </c>
      <c r="S8" s="21" t="s">
        <v>10</v>
      </c>
      <c r="T8" s="21" t="s">
        <v>11</v>
      </c>
    </row>
    <row r="9" spans="1:20" ht="11.25" customHeight="1">
      <c r="A9" s="22" t="s">
        <v>63</v>
      </c>
      <c r="B9" s="3">
        <v>32377</v>
      </c>
      <c r="C9" s="3">
        <v>4468</v>
      </c>
      <c r="D9" s="6">
        <v>13.8</v>
      </c>
      <c r="E9" s="3">
        <v>18680</v>
      </c>
      <c r="F9" s="3">
        <v>2244</v>
      </c>
      <c r="G9" s="6">
        <v>12</v>
      </c>
      <c r="H9" s="3">
        <v>13698</v>
      </c>
      <c r="I9" s="3">
        <v>2224</v>
      </c>
      <c r="J9" s="6">
        <v>16.2</v>
      </c>
      <c r="K9" s="22" t="s">
        <v>63</v>
      </c>
      <c r="L9" s="90" t="s">
        <v>80</v>
      </c>
      <c r="M9" s="90" t="s">
        <v>80</v>
      </c>
      <c r="N9" s="90" t="s">
        <v>80</v>
      </c>
      <c r="O9" s="90" t="s">
        <v>80</v>
      </c>
      <c r="P9" s="90" t="s">
        <v>80</v>
      </c>
      <c r="Q9" s="90" t="s">
        <v>80</v>
      </c>
      <c r="R9" s="90" t="s">
        <v>80</v>
      </c>
      <c r="S9" s="90" t="s">
        <v>80</v>
      </c>
      <c r="T9" s="90" t="s">
        <v>80</v>
      </c>
    </row>
    <row r="10" spans="1:20" ht="11.25" customHeight="1">
      <c r="A10" s="22" t="s">
        <v>64</v>
      </c>
      <c r="B10" s="3">
        <v>32081</v>
      </c>
      <c r="C10" s="3">
        <v>4109</v>
      </c>
      <c r="D10" s="6">
        <v>12.8</v>
      </c>
      <c r="E10" s="3">
        <v>16826</v>
      </c>
      <c r="F10" s="3">
        <v>1610</v>
      </c>
      <c r="G10" s="6">
        <v>9.6</v>
      </c>
      <c r="H10" s="3">
        <v>15255</v>
      </c>
      <c r="I10" s="3">
        <v>2499</v>
      </c>
      <c r="J10" s="6">
        <v>16.4</v>
      </c>
      <c r="K10" s="22" t="s">
        <v>64</v>
      </c>
      <c r="L10" s="90" t="s">
        <v>80</v>
      </c>
      <c r="M10" s="90" t="s">
        <v>80</v>
      </c>
      <c r="N10" s="90" t="s">
        <v>80</v>
      </c>
      <c r="O10" s="90" t="s">
        <v>80</v>
      </c>
      <c r="P10" s="90" t="s">
        <v>80</v>
      </c>
      <c r="Q10" s="90" t="s">
        <v>80</v>
      </c>
      <c r="R10" s="90" t="s">
        <v>80</v>
      </c>
      <c r="S10" s="90" t="s">
        <v>80</v>
      </c>
      <c r="T10" s="90" t="s">
        <v>80</v>
      </c>
    </row>
    <row r="11" spans="1:20" ht="11.25" customHeight="1">
      <c r="A11" s="22" t="s">
        <v>65</v>
      </c>
      <c r="B11" s="3">
        <v>31924</v>
      </c>
      <c r="C11" s="3">
        <v>6675</v>
      </c>
      <c r="D11" s="6">
        <v>20.9</v>
      </c>
      <c r="E11" s="3">
        <v>16070</v>
      </c>
      <c r="F11" s="3">
        <v>2937</v>
      </c>
      <c r="G11" s="6">
        <v>18.3</v>
      </c>
      <c r="H11" s="3">
        <v>15853</v>
      </c>
      <c r="I11" s="3">
        <v>3738</v>
      </c>
      <c r="J11" s="6">
        <v>23.6</v>
      </c>
      <c r="K11" s="22" t="s">
        <v>65</v>
      </c>
      <c r="L11" s="90" t="s">
        <v>80</v>
      </c>
      <c r="M11" s="90" t="s">
        <v>80</v>
      </c>
      <c r="N11" s="90" t="s">
        <v>80</v>
      </c>
      <c r="O11" s="90" t="s">
        <v>80</v>
      </c>
      <c r="P11" s="90" t="s">
        <v>80</v>
      </c>
      <c r="Q11" s="90" t="s">
        <v>80</v>
      </c>
      <c r="R11" s="90" t="s">
        <v>80</v>
      </c>
      <c r="S11" s="90" t="s">
        <v>80</v>
      </c>
      <c r="T11" s="90" t="s">
        <v>80</v>
      </c>
    </row>
    <row r="12" spans="1:20" ht="11.25" customHeight="1">
      <c r="A12" s="22" t="s">
        <v>25</v>
      </c>
      <c r="B12" s="3">
        <v>33970.5</v>
      </c>
      <c r="C12" s="3">
        <v>7196.9</v>
      </c>
      <c r="D12" s="6">
        <v>21.185734681561943</v>
      </c>
      <c r="E12" s="3">
        <v>19434.9</v>
      </c>
      <c r="F12" s="3">
        <v>2810.5</v>
      </c>
      <c r="G12" s="6">
        <v>14.461098333410513</v>
      </c>
      <c r="H12" s="3">
        <v>14535.6</v>
      </c>
      <c r="I12" s="3">
        <v>4386.4</v>
      </c>
      <c r="J12" s="6">
        <v>30.0769448801563</v>
      </c>
      <c r="K12" s="22" t="s">
        <v>25</v>
      </c>
      <c r="L12" s="90" t="s">
        <v>76</v>
      </c>
      <c r="M12" s="90" t="s">
        <v>76</v>
      </c>
      <c r="N12" s="90" t="s">
        <v>76</v>
      </c>
      <c r="O12" s="90" t="s">
        <v>76</v>
      </c>
      <c r="P12" s="90" t="s">
        <v>76</v>
      </c>
      <c r="Q12" s="90" t="s">
        <v>76</v>
      </c>
      <c r="R12" s="90" t="s">
        <v>76</v>
      </c>
      <c r="S12" s="90" t="s">
        <v>76</v>
      </c>
      <c r="T12" s="90" t="s">
        <v>76</v>
      </c>
    </row>
    <row r="13" spans="1:20" ht="11.25" customHeight="1">
      <c r="A13" s="22" t="s">
        <v>66</v>
      </c>
      <c r="B13" s="3">
        <v>33010</v>
      </c>
      <c r="C13" s="3">
        <v>6800</v>
      </c>
      <c r="D13" s="4">
        <f aca="true" t="shared" si="0" ref="D13:D25">C13/B13*100</f>
        <v>20.59981823689791</v>
      </c>
      <c r="E13" s="3">
        <v>18415</v>
      </c>
      <c r="F13" s="3">
        <v>2820</v>
      </c>
      <c r="G13" s="4">
        <f>F13/E13*100+0.1</f>
        <v>15.413603040999185</v>
      </c>
      <c r="H13" s="3">
        <v>14594</v>
      </c>
      <c r="I13" s="3">
        <v>3980</v>
      </c>
      <c r="J13" s="4">
        <v>27.2</v>
      </c>
      <c r="K13" s="22" t="s">
        <v>66</v>
      </c>
      <c r="L13" s="3">
        <v>22271</v>
      </c>
      <c r="M13" s="3">
        <f aca="true" t="shared" si="1" ref="M13:M25">P13+S13</f>
        <v>6524</v>
      </c>
      <c r="N13" s="4">
        <f aca="true" t="shared" si="2" ref="N13:N25">M13/L13*100</f>
        <v>29.29370032778052</v>
      </c>
      <c r="O13" s="3">
        <v>14292</v>
      </c>
      <c r="P13" s="3">
        <v>1709</v>
      </c>
      <c r="Q13" s="4">
        <f aca="true" t="shared" si="3" ref="Q13:Q25">P13/O13*100</f>
        <v>11.957738595018192</v>
      </c>
      <c r="R13" s="3">
        <v>7980</v>
      </c>
      <c r="S13" s="3">
        <v>4815</v>
      </c>
      <c r="T13" s="4">
        <f>S13/R13*100-0.1</f>
        <v>60.23834586466165</v>
      </c>
    </row>
    <row r="14" spans="1:20" ht="11.25" customHeight="1">
      <c r="A14" s="43" t="s">
        <v>67</v>
      </c>
      <c r="B14" s="44">
        <f aca="true" t="shared" si="4" ref="B14:B25">E14+H14</f>
        <v>33120</v>
      </c>
      <c r="C14" s="44">
        <f aca="true" t="shared" si="5" ref="C14:C25">F14+I14</f>
        <v>5822</v>
      </c>
      <c r="D14" s="45">
        <f t="shared" si="0"/>
        <v>17.57850241545894</v>
      </c>
      <c r="E14" s="44">
        <v>19453</v>
      </c>
      <c r="F14" s="44">
        <v>2236</v>
      </c>
      <c r="G14" s="45">
        <f aca="true" t="shared" si="6" ref="G14:G25">F14/E14*100</f>
        <v>11.494371048167377</v>
      </c>
      <c r="H14" s="44">
        <v>13667</v>
      </c>
      <c r="I14" s="44">
        <v>3586</v>
      </c>
      <c r="J14" s="45">
        <f aca="true" t="shared" si="7" ref="J14:J25">I14/H14*100</f>
        <v>26.23838442964806</v>
      </c>
      <c r="K14" s="43" t="s">
        <v>67</v>
      </c>
      <c r="L14" s="44">
        <f aca="true" t="shared" si="8" ref="L14:L25">O14+R14</f>
        <v>22423</v>
      </c>
      <c r="M14" s="44">
        <f t="shared" si="1"/>
        <v>5695</v>
      </c>
      <c r="N14" s="45">
        <f t="shared" si="2"/>
        <v>25.39802880970432</v>
      </c>
      <c r="O14" s="44">
        <v>14946</v>
      </c>
      <c r="P14" s="44">
        <v>1547</v>
      </c>
      <c r="Q14" s="45">
        <f t="shared" si="3"/>
        <v>10.350595477050716</v>
      </c>
      <c r="R14" s="44">
        <v>7477</v>
      </c>
      <c r="S14" s="44">
        <v>4148</v>
      </c>
      <c r="T14" s="45">
        <f aca="true" t="shared" si="9" ref="T14:T25">S14/R14*100</f>
        <v>55.47679550621907</v>
      </c>
    </row>
    <row r="15" spans="1:20" ht="11.25" customHeight="1">
      <c r="A15" s="22" t="s">
        <v>105</v>
      </c>
      <c r="B15" s="3">
        <f t="shared" si="4"/>
        <v>32822</v>
      </c>
      <c r="C15" s="3">
        <f t="shared" si="5"/>
        <v>5486</v>
      </c>
      <c r="D15" s="4">
        <f t="shared" si="0"/>
        <v>16.714398878800804</v>
      </c>
      <c r="E15" s="3">
        <v>19357</v>
      </c>
      <c r="F15" s="3">
        <v>2215</v>
      </c>
      <c r="G15" s="4">
        <f t="shared" si="6"/>
        <v>11.44288887740869</v>
      </c>
      <c r="H15" s="3">
        <v>13465</v>
      </c>
      <c r="I15" s="3">
        <v>3271</v>
      </c>
      <c r="J15" s="4">
        <f t="shared" si="7"/>
        <v>24.29261047159302</v>
      </c>
      <c r="K15" s="22" t="s">
        <v>12</v>
      </c>
      <c r="L15" s="3">
        <f t="shared" si="8"/>
        <v>22421</v>
      </c>
      <c r="M15" s="3">
        <f t="shared" si="1"/>
        <v>6660</v>
      </c>
      <c r="N15" s="4">
        <f t="shared" si="2"/>
        <v>29.704295080504885</v>
      </c>
      <c r="O15" s="3">
        <v>14272</v>
      </c>
      <c r="P15" s="3">
        <v>1645</v>
      </c>
      <c r="Q15" s="4">
        <f t="shared" si="3"/>
        <v>11.526065022421525</v>
      </c>
      <c r="R15" s="3">
        <v>8149</v>
      </c>
      <c r="S15" s="3">
        <v>5015</v>
      </c>
      <c r="T15" s="4">
        <f t="shared" si="9"/>
        <v>61.54129341023439</v>
      </c>
    </row>
    <row r="16" spans="1:20" ht="11.25" customHeight="1">
      <c r="A16" s="22" t="s">
        <v>13</v>
      </c>
      <c r="B16" s="3">
        <f t="shared" si="4"/>
        <v>31643</v>
      </c>
      <c r="C16" s="3">
        <f t="shared" si="5"/>
        <v>5486</v>
      </c>
      <c r="D16" s="4">
        <f t="shared" si="0"/>
        <v>17.337167778023577</v>
      </c>
      <c r="E16" s="3">
        <v>18921</v>
      </c>
      <c r="F16" s="3">
        <v>2143</v>
      </c>
      <c r="G16" s="4">
        <f t="shared" si="6"/>
        <v>11.326039849902225</v>
      </c>
      <c r="H16" s="3">
        <v>12722</v>
      </c>
      <c r="I16" s="3">
        <v>3343</v>
      </c>
      <c r="J16" s="4">
        <f t="shared" si="7"/>
        <v>26.277314887596294</v>
      </c>
      <c r="K16" s="22" t="s">
        <v>13</v>
      </c>
      <c r="L16" s="3">
        <f t="shared" si="8"/>
        <v>23222</v>
      </c>
      <c r="M16" s="3">
        <f t="shared" si="1"/>
        <v>6689</v>
      </c>
      <c r="N16" s="4">
        <f t="shared" si="2"/>
        <v>28.80458186202739</v>
      </c>
      <c r="O16" s="3">
        <v>14728</v>
      </c>
      <c r="P16" s="3">
        <v>1608</v>
      </c>
      <c r="Q16" s="4">
        <f t="shared" si="3"/>
        <v>10.917979359043997</v>
      </c>
      <c r="R16" s="3">
        <v>8494</v>
      </c>
      <c r="S16" s="3">
        <v>5081</v>
      </c>
      <c r="T16" s="4">
        <f t="shared" si="9"/>
        <v>59.81869554979986</v>
      </c>
    </row>
    <row r="17" spans="1:20" ht="11.25" customHeight="1">
      <c r="A17" s="22" t="s">
        <v>14</v>
      </c>
      <c r="B17" s="3">
        <f t="shared" si="4"/>
        <v>32602</v>
      </c>
      <c r="C17" s="3">
        <f t="shared" si="5"/>
        <v>5848</v>
      </c>
      <c r="D17" s="4">
        <f t="shared" si="0"/>
        <v>17.93754984356788</v>
      </c>
      <c r="E17" s="3">
        <v>18516</v>
      </c>
      <c r="F17" s="3">
        <v>2476</v>
      </c>
      <c r="G17" s="4">
        <f t="shared" si="6"/>
        <v>13.372218621732557</v>
      </c>
      <c r="H17" s="3">
        <v>14086</v>
      </c>
      <c r="I17" s="3">
        <v>3372</v>
      </c>
      <c r="J17" s="4">
        <f t="shared" si="7"/>
        <v>23.938662501774814</v>
      </c>
      <c r="K17" s="22" t="s">
        <v>14</v>
      </c>
      <c r="L17" s="3">
        <f t="shared" si="8"/>
        <v>23102</v>
      </c>
      <c r="M17" s="3">
        <f t="shared" si="1"/>
        <v>6762</v>
      </c>
      <c r="N17" s="4">
        <f t="shared" si="2"/>
        <v>29.270193056878192</v>
      </c>
      <c r="O17" s="3">
        <v>14642</v>
      </c>
      <c r="P17" s="3">
        <v>1601</v>
      </c>
      <c r="Q17" s="4">
        <f t="shared" si="3"/>
        <v>10.934298593088377</v>
      </c>
      <c r="R17" s="3">
        <v>8460</v>
      </c>
      <c r="S17" s="3">
        <v>5161</v>
      </c>
      <c r="T17" s="4">
        <f t="shared" si="9"/>
        <v>61.00472813238771</v>
      </c>
    </row>
    <row r="18" spans="1:20" ht="11.25" customHeight="1">
      <c r="A18" s="22" t="s">
        <v>15</v>
      </c>
      <c r="B18" s="3">
        <f t="shared" si="4"/>
        <v>33112</v>
      </c>
      <c r="C18" s="3">
        <f t="shared" si="5"/>
        <v>6279</v>
      </c>
      <c r="D18" s="4">
        <f t="shared" si="0"/>
        <v>18.962913747281952</v>
      </c>
      <c r="E18" s="3">
        <v>18549</v>
      </c>
      <c r="F18" s="3">
        <v>2506</v>
      </c>
      <c r="G18" s="4">
        <f t="shared" si="6"/>
        <v>13.51016227289881</v>
      </c>
      <c r="H18" s="3">
        <v>14563</v>
      </c>
      <c r="I18" s="3">
        <v>3773</v>
      </c>
      <c r="J18" s="4">
        <f t="shared" si="7"/>
        <v>25.908123326237725</v>
      </c>
      <c r="K18" s="22" t="s">
        <v>15</v>
      </c>
      <c r="L18" s="3">
        <f t="shared" si="8"/>
        <v>23074</v>
      </c>
      <c r="M18" s="3">
        <f t="shared" si="1"/>
        <v>6771</v>
      </c>
      <c r="N18" s="4">
        <f t="shared" si="2"/>
        <v>29.344716997486348</v>
      </c>
      <c r="O18" s="3">
        <v>14633</v>
      </c>
      <c r="P18" s="3">
        <v>1611</v>
      </c>
      <c r="Q18" s="4">
        <f t="shared" si="3"/>
        <v>11.00936240005467</v>
      </c>
      <c r="R18" s="3">
        <v>8441</v>
      </c>
      <c r="S18" s="3">
        <v>5160</v>
      </c>
      <c r="T18" s="4">
        <f t="shared" si="9"/>
        <v>61.13019784385736</v>
      </c>
    </row>
    <row r="19" spans="1:20" ht="11.25" customHeight="1">
      <c r="A19" s="22" t="s">
        <v>16</v>
      </c>
      <c r="B19" s="3">
        <f t="shared" si="4"/>
        <v>33282</v>
      </c>
      <c r="C19" s="3">
        <f t="shared" si="5"/>
        <v>6454</v>
      </c>
      <c r="D19" s="4">
        <f t="shared" si="0"/>
        <v>19.391863469743406</v>
      </c>
      <c r="E19" s="3">
        <v>18875</v>
      </c>
      <c r="F19" s="3">
        <v>2666</v>
      </c>
      <c r="G19" s="4">
        <f t="shared" si="6"/>
        <v>14.124503311258277</v>
      </c>
      <c r="H19" s="3">
        <v>14407</v>
      </c>
      <c r="I19" s="3">
        <v>3788</v>
      </c>
      <c r="J19" s="4">
        <f t="shared" si="7"/>
        <v>26.29277434580412</v>
      </c>
      <c r="K19" s="22" t="s">
        <v>16</v>
      </c>
      <c r="L19" s="3">
        <f t="shared" si="8"/>
        <v>22866</v>
      </c>
      <c r="M19" s="3">
        <f t="shared" si="1"/>
        <v>6565</v>
      </c>
      <c r="N19" s="4">
        <f t="shared" si="2"/>
        <v>28.710749584535993</v>
      </c>
      <c r="O19" s="3">
        <v>14541</v>
      </c>
      <c r="P19" s="3">
        <v>1550</v>
      </c>
      <c r="Q19" s="4">
        <f t="shared" si="3"/>
        <v>10.65951447630837</v>
      </c>
      <c r="R19" s="3">
        <v>8325</v>
      </c>
      <c r="S19" s="3">
        <v>5015</v>
      </c>
      <c r="T19" s="4">
        <f t="shared" si="9"/>
        <v>60.24024024024024</v>
      </c>
    </row>
    <row r="20" spans="1:20" ht="11.25" customHeight="1">
      <c r="A20" s="22" t="s">
        <v>17</v>
      </c>
      <c r="B20" s="3">
        <f t="shared" si="4"/>
        <v>33281</v>
      </c>
      <c r="C20" s="3">
        <f t="shared" si="5"/>
        <v>7931</v>
      </c>
      <c r="D20" s="4">
        <f t="shared" si="0"/>
        <v>23.83041374958685</v>
      </c>
      <c r="E20" s="3">
        <v>18483</v>
      </c>
      <c r="F20" s="3">
        <v>3448</v>
      </c>
      <c r="G20" s="4">
        <f t="shared" si="6"/>
        <v>18.654980252123572</v>
      </c>
      <c r="H20" s="49">
        <v>14798</v>
      </c>
      <c r="I20" s="49">
        <v>4483</v>
      </c>
      <c r="J20" s="4">
        <f t="shared" si="7"/>
        <v>30.294634410055416</v>
      </c>
      <c r="K20" s="22" t="s">
        <v>17</v>
      </c>
      <c r="L20" s="3">
        <f t="shared" si="8"/>
        <v>23042</v>
      </c>
      <c r="M20" s="3">
        <f t="shared" si="1"/>
        <v>7357</v>
      </c>
      <c r="N20" s="4">
        <f t="shared" si="2"/>
        <v>31.92865202673379</v>
      </c>
      <c r="O20" s="3">
        <v>14196</v>
      </c>
      <c r="P20" s="3">
        <v>1780</v>
      </c>
      <c r="Q20" s="4">
        <f t="shared" si="3"/>
        <v>12.538743307974077</v>
      </c>
      <c r="R20" s="3">
        <v>8846</v>
      </c>
      <c r="S20" s="3">
        <v>5577</v>
      </c>
      <c r="T20" s="4">
        <f t="shared" si="9"/>
        <v>63.04544426859597</v>
      </c>
    </row>
    <row r="21" spans="1:20" ht="11.25" customHeight="1">
      <c r="A21" s="22" t="s">
        <v>18</v>
      </c>
      <c r="B21" s="3">
        <f t="shared" si="4"/>
        <v>33231</v>
      </c>
      <c r="C21" s="3">
        <f t="shared" si="5"/>
        <v>7758</v>
      </c>
      <c r="D21" s="4">
        <f t="shared" si="0"/>
        <v>23.345671210616594</v>
      </c>
      <c r="E21" s="3">
        <v>17663</v>
      </c>
      <c r="F21" s="3">
        <v>3222</v>
      </c>
      <c r="G21" s="4">
        <f t="shared" si="6"/>
        <v>18.241521825284494</v>
      </c>
      <c r="H21" s="3">
        <v>15568</v>
      </c>
      <c r="I21" s="3">
        <v>4536</v>
      </c>
      <c r="J21" s="4">
        <f t="shared" si="7"/>
        <v>29.136690647482016</v>
      </c>
      <c r="K21" s="22" t="s">
        <v>18</v>
      </c>
      <c r="L21" s="3">
        <f t="shared" si="8"/>
        <v>22772</v>
      </c>
      <c r="M21" s="3">
        <f t="shared" si="1"/>
        <v>7728</v>
      </c>
      <c r="N21" s="4">
        <f t="shared" si="2"/>
        <v>33.93641313894256</v>
      </c>
      <c r="O21" s="3">
        <v>13754</v>
      </c>
      <c r="P21" s="3">
        <v>1857</v>
      </c>
      <c r="Q21" s="4">
        <f t="shared" si="3"/>
        <v>13.501526828558966</v>
      </c>
      <c r="R21" s="3">
        <v>9018</v>
      </c>
      <c r="S21" s="3">
        <v>5871</v>
      </c>
      <c r="T21" s="4">
        <f t="shared" si="9"/>
        <v>65.10312707917498</v>
      </c>
    </row>
    <row r="22" spans="1:20" ht="11.25" customHeight="1">
      <c r="A22" s="22" t="s">
        <v>19</v>
      </c>
      <c r="B22" s="3">
        <f t="shared" si="4"/>
        <v>33557</v>
      </c>
      <c r="C22" s="3">
        <f t="shared" si="5"/>
        <v>8030</v>
      </c>
      <c r="D22" s="4">
        <f t="shared" si="0"/>
        <v>23.9294335012069</v>
      </c>
      <c r="E22" s="3">
        <v>17957</v>
      </c>
      <c r="F22" s="3">
        <v>3489</v>
      </c>
      <c r="G22" s="4">
        <f t="shared" si="6"/>
        <v>19.42974884446177</v>
      </c>
      <c r="H22" s="3">
        <v>15600</v>
      </c>
      <c r="I22" s="3">
        <v>4541</v>
      </c>
      <c r="J22" s="4">
        <f t="shared" si="7"/>
        <v>29.10897435897436</v>
      </c>
      <c r="K22" s="22" t="s">
        <v>19</v>
      </c>
      <c r="L22" s="3">
        <f t="shared" si="8"/>
        <v>21200</v>
      </c>
      <c r="M22" s="3">
        <f t="shared" si="1"/>
        <v>5903</v>
      </c>
      <c r="N22" s="4">
        <f t="shared" si="2"/>
        <v>27.844339622641513</v>
      </c>
      <c r="O22" s="3">
        <v>14094</v>
      </c>
      <c r="P22" s="3">
        <v>1761</v>
      </c>
      <c r="Q22" s="4">
        <f t="shared" si="3"/>
        <v>12.49467858663261</v>
      </c>
      <c r="R22" s="3">
        <v>7106</v>
      </c>
      <c r="S22" s="3">
        <v>4142</v>
      </c>
      <c r="T22" s="4">
        <f t="shared" si="9"/>
        <v>58.288770053475936</v>
      </c>
    </row>
    <row r="23" spans="1:20" ht="11.25" customHeight="1">
      <c r="A23" s="22" t="s">
        <v>20</v>
      </c>
      <c r="B23" s="3">
        <f t="shared" si="4"/>
        <v>33155</v>
      </c>
      <c r="C23" s="3">
        <f t="shared" si="5"/>
        <v>7527</v>
      </c>
      <c r="D23" s="4">
        <f t="shared" si="0"/>
        <v>22.70245815110843</v>
      </c>
      <c r="E23" s="3">
        <v>17712</v>
      </c>
      <c r="F23" s="3">
        <v>3104</v>
      </c>
      <c r="G23" s="4">
        <f t="shared" si="6"/>
        <v>17.52484191508582</v>
      </c>
      <c r="H23" s="3">
        <v>15443</v>
      </c>
      <c r="I23" s="3">
        <v>4423</v>
      </c>
      <c r="J23" s="4">
        <f t="shared" si="7"/>
        <v>28.640808133134755</v>
      </c>
      <c r="K23" s="22" t="s">
        <v>20</v>
      </c>
      <c r="L23" s="3">
        <f t="shared" si="8"/>
        <v>21015</v>
      </c>
      <c r="M23" s="3">
        <f t="shared" si="1"/>
        <v>5762</v>
      </c>
      <c r="N23" s="4">
        <f t="shared" si="2"/>
        <v>27.41851058767547</v>
      </c>
      <c r="O23" s="3">
        <v>14068</v>
      </c>
      <c r="P23" s="3">
        <v>1774</v>
      </c>
      <c r="Q23" s="4">
        <f t="shared" si="3"/>
        <v>12.610179129940292</v>
      </c>
      <c r="R23" s="3">
        <v>6947</v>
      </c>
      <c r="S23" s="3">
        <v>3988</v>
      </c>
      <c r="T23" s="4">
        <f t="shared" si="9"/>
        <v>57.40607456456024</v>
      </c>
    </row>
    <row r="24" spans="1:20" ht="11.25" customHeight="1">
      <c r="A24" s="22" t="s">
        <v>21</v>
      </c>
      <c r="B24" s="3">
        <f t="shared" si="4"/>
        <v>33050</v>
      </c>
      <c r="C24" s="3">
        <f t="shared" si="5"/>
        <v>7425</v>
      </c>
      <c r="D24" s="4">
        <f t="shared" si="0"/>
        <v>22.465960665658095</v>
      </c>
      <c r="E24" s="3">
        <v>17739</v>
      </c>
      <c r="F24" s="3">
        <v>3130</v>
      </c>
      <c r="G24" s="4">
        <f t="shared" si="6"/>
        <v>17.644737583854784</v>
      </c>
      <c r="H24" s="3">
        <v>15311</v>
      </c>
      <c r="I24" s="3">
        <v>4295</v>
      </c>
      <c r="J24" s="4">
        <f t="shared" si="7"/>
        <v>28.05172751616485</v>
      </c>
      <c r="K24" s="22" t="s">
        <v>21</v>
      </c>
      <c r="L24" s="3">
        <f t="shared" si="8"/>
        <v>21026</v>
      </c>
      <c r="M24" s="3">
        <f t="shared" si="1"/>
        <v>6158</v>
      </c>
      <c r="N24" s="4">
        <f t="shared" si="2"/>
        <v>29.287548749167698</v>
      </c>
      <c r="O24" s="3">
        <v>13764</v>
      </c>
      <c r="P24" s="3">
        <v>1859</v>
      </c>
      <c r="Q24" s="4">
        <f t="shared" si="3"/>
        <v>13.506248183667537</v>
      </c>
      <c r="R24" s="3">
        <v>7262</v>
      </c>
      <c r="S24" s="3">
        <v>4299</v>
      </c>
      <c r="T24" s="4">
        <f t="shared" si="9"/>
        <v>59.198567887634255</v>
      </c>
    </row>
    <row r="25" spans="1:20" ht="11.25" customHeight="1">
      <c r="A25" s="23" t="s">
        <v>22</v>
      </c>
      <c r="B25" s="11">
        <f t="shared" si="4"/>
        <v>33263</v>
      </c>
      <c r="C25" s="5">
        <f t="shared" si="5"/>
        <v>7558</v>
      </c>
      <c r="D25" s="41">
        <f t="shared" si="0"/>
        <v>22.72194330036377</v>
      </c>
      <c r="E25" s="5">
        <v>17768</v>
      </c>
      <c r="F25" s="5">
        <v>3210</v>
      </c>
      <c r="G25" s="10">
        <f t="shared" si="6"/>
        <v>18.066186402521385</v>
      </c>
      <c r="H25" s="5">
        <v>15495</v>
      </c>
      <c r="I25" s="5">
        <v>4348</v>
      </c>
      <c r="J25" s="10">
        <f t="shared" si="7"/>
        <v>28.060664730558244</v>
      </c>
      <c r="K25" s="23" t="s">
        <v>22</v>
      </c>
      <c r="L25" s="11">
        <f t="shared" si="8"/>
        <v>21100</v>
      </c>
      <c r="M25" s="5">
        <f t="shared" si="1"/>
        <v>6237</v>
      </c>
      <c r="N25" s="41">
        <f t="shared" si="2"/>
        <v>29.55924170616114</v>
      </c>
      <c r="O25" s="5">
        <v>13865</v>
      </c>
      <c r="P25" s="5">
        <v>1915</v>
      </c>
      <c r="Q25" s="10">
        <f t="shared" si="3"/>
        <v>13.811756220699603</v>
      </c>
      <c r="R25" s="5">
        <v>7235</v>
      </c>
      <c r="S25" s="5">
        <v>4322</v>
      </c>
      <c r="T25" s="10">
        <f t="shared" si="9"/>
        <v>59.73738769868694</v>
      </c>
    </row>
    <row r="26" spans="1:10" ht="11.25" customHeight="1">
      <c r="A26" s="24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1.25" customHeight="1">
      <c r="A27" s="25"/>
      <c r="B27" s="46"/>
      <c r="C27" s="46"/>
      <c r="D27" s="46"/>
      <c r="E27" s="46"/>
      <c r="F27" s="46"/>
      <c r="G27" s="46"/>
      <c r="H27" s="46"/>
      <c r="I27" s="46"/>
      <c r="J27" s="40" t="s">
        <v>24</v>
      </c>
    </row>
    <row r="28" spans="1:21" s="15" customFormat="1" ht="11.25" customHeight="1">
      <c r="A28" s="12" t="s">
        <v>1</v>
      </c>
      <c r="B28" s="13" t="s">
        <v>81</v>
      </c>
      <c r="C28" s="13"/>
      <c r="D28" s="13"/>
      <c r="E28" s="13"/>
      <c r="F28" s="13"/>
      <c r="G28" s="13"/>
      <c r="H28" s="13"/>
      <c r="I28" s="13"/>
      <c r="J28" s="14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15" customFormat="1" ht="11.25" customHeight="1">
      <c r="A29" s="16"/>
      <c r="B29" s="17" t="s">
        <v>3</v>
      </c>
      <c r="C29" s="17"/>
      <c r="D29" s="18"/>
      <c r="E29" s="17" t="s">
        <v>4</v>
      </c>
      <c r="F29" s="17"/>
      <c r="G29" s="18"/>
      <c r="H29" s="17" t="s">
        <v>5</v>
      </c>
      <c r="I29" s="17"/>
      <c r="J29" s="18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15" customFormat="1" ht="11.25" customHeight="1">
      <c r="A30" s="16"/>
      <c r="B30" s="19" t="s">
        <v>6</v>
      </c>
      <c r="C30" s="19" t="s">
        <v>7</v>
      </c>
      <c r="D30" s="19" t="s">
        <v>7</v>
      </c>
      <c r="E30" s="19" t="s">
        <v>6</v>
      </c>
      <c r="F30" s="19" t="s">
        <v>7</v>
      </c>
      <c r="G30" s="19" t="s">
        <v>7</v>
      </c>
      <c r="H30" s="19" t="s">
        <v>6</v>
      </c>
      <c r="I30" s="19" t="s">
        <v>7</v>
      </c>
      <c r="J30" s="19" t="s">
        <v>7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s="15" customFormat="1" ht="11.25" customHeight="1">
      <c r="A31" s="16"/>
      <c r="B31" s="19"/>
      <c r="C31" s="19"/>
      <c r="D31" s="19" t="s">
        <v>8</v>
      </c>
      <c r="E31" s="19"/>
      <c r="F31" s="19"/>
      <c r="G31" s="19" t="s">
        <v>8</v>
      </c>
      <c r="H31" s="19"/>
      <c r="I31" s="19"/>
      <c r="J31" s="19" t="s">
        <v>8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15" customFormat="1" ht="11.25" customHeight="1">
      <c r="A32" s="20" t="s">
        <v>9</v>
      </c>
      <c r="B32" s="21" t="s">
        <v>10</v>
      </c>
      <c r="C32" s="21" t="s">
        <v>10</v>
      </c>
      <c r="D32" s="21" t="s">
        <v>11</v>
      </c>
      <c r="E32" s="21" t="s">
        <v>10</v>
      </c>
      <c r="F32" s="21" t="s">
        <v>10</v>
      </c>
      <c r="G32" s="21" t="s">
        <v>11</v>
      </c>
      <c r="H32" s="21" t="s">
        <v>10</v>
      </c>
      <c r="I32" s="21" t="s">
        <v>10</v>
      </c>
      <c r="J32" s="21" t="s">
        <v>11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10" ht="11.25" customHeight="1">
      <c r="A33" s="22" t="s">
        <v>63</v>
      </c>
      <c r="B33" s="3">
        <v>85739</v>
      </c>
      <c r="C33" s="3">
        <v>15790</v>
      </c>
      <c r="D33" s="6">
        <v>18.4</v>
      </c>
      <c r="E33" s="3">
        <v>17949</v>
      </c>
      <c r="F33" s="3">
        <v>2179</v>
      </c>
      <c r="G33" s="6">
        <v>12.2</v>
      </c>
      <c r="H33" s="3">
        <v>67789</v>
      </c>
      <c r="I33" s="3">
        <v>13611</v>
      </c>
      <c r="J33" s="6">
        <v>20.1</v>
      </c>
    </row>
    <row r="34" spans="1:10" ht="11.25" customHeight="1">
      <c r="A34" s="22" t="s">
        <v>64</v>
      </c>
      <c r="B34" s="3">
        <v>86494</v>
      </c>
      <c r="C34" s="3">
        <v>22314</v>
      </c>
      <c r="D34" s="6">
        <v>25.8</v>
      </c>
      <c r="E34" s="3">
        <v>19983</v>
      </c>
      <c r="F34" s="3">
        <v>2200</v>
      </c>
      <c r="G34" s="6">
        <v>11</v>
      </c>
      <c r="H34" s="3">
        <v>66511</v>
      </c>
      <c r="I34" s="3">
        <v>20114</v>
      </c>
      <c r="J34" s="6">
        <v>30.2</v>
      </c>
    </row>
    <row r="35" spans="1:10" ht="11.25" customHeight="1">
      <c r="A35" s="22" t="s">
        <v>65</v>
      </c>
      <c r="B35" s="3">
        <v>85060</v>
      </c>
      <c r="C35" s="3">
        <v>21997</v>
      </c>
      <c r="D35" s="6">
        <v>25.9</v>
      </c>
      <c r="E35" s="3">
        <v>18824</v>
      </c>
      <c r="F35" s="3">
        <v>2277</v>
      </c>
      <c r="G35" s="6">
        <v>12.1</v>
      </c>
      <c r="H35" s="3">
        <v>66236</v>
      </c>
      <c r="I35" s="3">
        <v>19720</v>
      </c>
      <c r="J35" s="6">
        <v>29.8</v>
      </c>
    </row>
    <row r="36" spans="1:10" ht="11.25" customHeight="1">
      <c r="A36" s="22" t="s">
        <v>25</v>
      </c>
      <c r="B36" s="3">
        <v>86436.5</v>
      </c>
      <c r="C36" s="3">
        <v>14948.8</v>
      </c>
      <c r="D36" s="6">
        <v>17.294545706964072</v>
      </c>
      <c r="E36" s="3">
        <v>19270.2</v>
      </c>
      <c r="F36" s="3">
        <v>1763.3</v>
      </c>
      <c r="G36" s="6">
        <v>9.150398023891812</v>
      </c>
      <c r="H36" s="3">
        <v>67167.3</v>
      </c>
      <c r="I36" s="3">
        <v>13185.5</v>
      </c>
      <c r="J36" s="6">
        <v>19.63083226510519</v>
      </c>
    </row>
    <row r="37" spans="1:10" ht="11.25" customHeight="1">
      <c r="A37" s="22" t="s">
        <v>66</v>
      </c>
      <c r="B37" s="3">
        <v>82762</v>
      </c>
      <c r="C37" s="3">
        <v>15531</v>
      </c>
      <c r="D37" s="4">
        <f aca="true" t="shared" si="10" ref="D37:D49">C37/B37*100</f>
        <v>18.765858727435297</v>
      </c>
      <c r="E37" s="3">
        <v>17089</v>
      </c>
      <c r="F37" s="3">
        <v>1409</v>
      </c>
      <c r="G37" s="4">
        <f aca="true" t="shared" si="11" ref="G37:G49">F37/E37*100</f>
        <v>8.245069928023876</v>
      </c>
      <c r="H37" s="3">
        <v>65672</v>
      </c>
      <c r="I37" s="3">
        <v>14122</v>
      </c>
      <c r="J37" s="4">
        <v>21.5</v>
      </c>
    </row>
    <row r="38" spans="1:10" ht="11.25" customHeight="1">
      <c r="A38" s="43" t="s">
        <v>67</v>
      </c>
      <c r="B38" s="44">
        <f aca="true" t="shared" si="12" ref="B38:B49">E38+H38</f>
        <v>83424</v>
      </c>
      <c r="C38" s="44">
        <f aca="true" t="shared" si="13" ref="C38:C49">F38+I38</f>
        <v>16122</v>
      </c>
      <c r="D38" s="45">
        <f t="shared" si="10"/>
        <v>19.325373993095514</v>
      </c>
      <c r="E38" s="44">
        <v>17669</v>
      </c>
      <c r="F38" s="44">
        <v>1787</v>
      </c>
      <c r="G38" s="45">
        <f t="shared" si="11"/>
        <v>10.113758560190163</v>
      </c>
      <c r="H38" s="44">
        <v>65755</v>
      </c>
      <c r="I38" s="44">
        <v>14335</v>
      </c>
      <c r="J38" s="45">
        <f aca="true" t="shared" si="14" ref="J38:J49">I38/H38*100</f>
        <v>21.800623526728007</v>
      </c>
    </row>
    <row r="39" spans="1:10" ht="11.25" customHeight="1">
      <c r="A39" s="22" t="s">
        <v>12</v>
      </c>
      <c r="B39" s="3">
        <f t="shared" si="12"/>
        <v>83135</v>
      </c>
      <c r="C39" s="3">
        <f t="shared" si="13"/>
        <v>15434</v>
      </c>
      <c r="D39" s="4">
        <f t="shared" si="10"/>
        <v>18.56498466349913</v>
      </c>
      <c r="E39" s="3">
        <v>17226</v>
      </c>
      <c r="F39" s="3">
        <v>1616</v>
      </c>
      <c r="G39" s="4">
        <f t="shared" si="11"/>
        <v>9.381168001857656</v>
      </c>
      <c r="H39" s="3">
        <v>65909</v>
      </c>
      <c r="I39" s="3">
        <v>13818</v>
      </c>
      <c r="J39" s="4">
        <f t="shared" si="14"/>
        <v>20.965270296924547</v>
      </c>
    </row>
    <row r="40" spans="1:10" ht="11.25" customHeight="1">
      <c r="A40" s="22" t="s">
        <v>13</v>
      </c>
      <c r="B40" s="3">
        <f t="shared" si="12"/>
        <v>82121</v>
      </c>
      <c r="C40" s="3">
        <f t="shared" si="13"/>
        <v>15417</v>
      </c>
      <c r="D40" s="4">
        <f t="shared" si="10"/>
        <v>18.773517127166013</v>
      </c>
      <c r="E40" s="3">
        <v>17102</v>
      </c>
      <c r="F40" s="3">
        <v>1674</v>
      </c>
      <c r="G40" s="4">
        <f t="shared" si="11"/>
        <v>9.78832885042685</v>
      </c>
      <c r="H40" s="3">
        <v>65019</v>
      </c>
      <c r="I40" s="3">
        <v>13743</v>
      </c>
      <c r="J40" s="4">
        <f t="shared" si="14"/>
        <v>21.136898445069903</v>
      </c>
    </row>
    <row r="41" spans="1:10" ht="11.25" customHeight="1">
      <c r="A41" s="22" t="s">
        <v>14</v>
      </c>
      <c r="B41" s="3">
        <f t="shared" si="12"/>
        <v>83751</v>
      </c>
      <c r="C41" s="3">
        <f t="shared" si="13"/>
        <v>15729</v>
      </c>
      <c r="D41" s="4">
        <f t="shared" si="10"/>
        <v>18.78067127556686</v>
      </c>
      <c r="E41" s="3">
        <v>17744</v>
      </c>
      <c r="F41" s="3">
        <v>1761</v>
      </c>
      <c r="G41" s="4">
        <f t="shared" si="11"/>
        <v>9.924481514878268</v>
      </c>
      <c r="H41" s="3">
        <v>66007</v>
      </c>
      <c r="I41" s="3">
        <v>13968</v>
      </c>
      <c r="J41" s="4">
        <f t="shared" si="14"/>
        <v>21.16139197357856</v>
      </c>
    </row>
    <row r="42" spans="1:10" ht="11.25" customHeight="1">
      <c r="A42" s="22" t="s">
        <v>15</v>
      </c>
      <c r="B42" s="3">
        <f t="shared" si="12"/>
        <v>82565</v>
      </c>
      <c r="C42" s="3">
        <f t="shared" si="13"/>
        <v>15153</v>
      </c>
      <c r="D42" s="4">
        <f t="shared" si="10"/>
        <v>18.352812935263128</v>
      </c>
      <c r="E42" s="3">
        <v>17304</v>
      </c>
      <c r="F42" s="3">
        <v>1670</v>
      </c>
      <c r="G42" s="4">
        <f t="shared" si="11"/>
        <v>9.650947757743875</v>
      </c>
      <c r="H42" s="3">
        <v>65261</v>
      </c>
      <c r="I42" s="3">
        <v>13483</v>
      </c>
      <c r="J42" s="4">
        <f t="shared" si="14"/>
        <v>20.660118600695668</v>
      </c>
    </row>
    <row r="43" spans="1:10" ht="11.25" customHeight="1">
      <c r="A43" s="22" t="s">
        <v>16</v>
      </c>
      <c r="B43" s="3">
        <f t="shared" si="12"/>
        <v>83117</v>
      </c>
      <c r="C43" s="3">
        <f t="shared" si="13"/>
        <v>15221</v>
      </c>
      <c r="D43" s="4">
        <f t="shared" si="10"/>
        <v>18.312739872709553</v>
      </c>
      <c r="E43" s="3">
        <v>17299</v>
      </c>
      <c r="F43" s="3">
        <v>1681</v>
      </c>
      <c r="G43" s="4">
        <f t="shared" si="11"/>
        <v>9.71732470084976</v>
      </c>
      <c r="H43" s="3">
        <v>65818</v>
      </c>
      <c r="I43" s="3">
        <v>13540</v>
      </c>
      <c r="J43" s="4">
        <f t="shared" si="14"/>
        <v>20.57188003281777</v>
      </c>
    </row>
    <row r="44" spans="1:10" ht="11.25" customHeight="1">
      <c r="A44" s="22" t="s">
        <v>17</v>
      </c>
      <c r="B44" s="3">
        <f t="shared" si="12"/>
        <v>82473</v>
      </c>
      <c r="C44" s="3">
        <f t="shared" si="13"/>
        <v>15755</v>
      </c>
      <c r="D44" s="4">
        <f t="shared" si="10"/>
        <v>19.1032216604222</v>
      </c>
      <c r="E44" s="3">
        <v>16832</v>
      </c>
      <c r="F44" s="3">
        <v>1130</v>
      </c>
      <c r="G44" s="4">
        <f t="shared" si="11"/>
        <v>6.713403041825094</v>
      </c>
      <c r="H44" s="3">
        <v>65641</v>
      </c>
      <c r="I44" s="3">
        <v>14625</v>
      </c>
      <c r="J44" s="4">
        <f t="shared" si="14"/>
        <v>22.28028214073521</v>
      </c>
    </row>
    <row r="45" spans="1:10" ht="11.25" customHeight="1">
      <c r="A45" s="22" t="s">
        <v>18</v>
      </c>
      <c r="B45" s="3">
        <f t="shared" si="12"/>
        <v>82137</v>
      </c>
      <c r="C45" s="3">
        <f t="shared" si="13"/>
        <v>15445</v>
      </c>
      <c r="D45" s="4">
        <f t="shared" si="10"/>
        <v>18.803949499007754</v>
      </c>
      <c r="E45" s="3">
        <v>16756</v>
      </c>
      <c r="F45" s="3">
        <v>1049</v>
      </c>
      <c r="G45" s="4">
        <f t="shared" si="11"/>
        <v>6.260444020052519</v>
      </c>
      <c r="H45" s="3">
        <v>65381</v>
      </c>
      <c r="I45" s="3">
        <v>14396</v>
      </c>
      <c r="J45" s="4">
        <f t="shared" si="14"/>
        <v>22.01862926538291</v>
      </c>
    </row>
    <row r="46" spans="1:10" ht="11.25" customHeight="1">
      <c r="A46" s="22" t="s">
        <v>19</v>
      </c>
      <c r="B46" s="3">
        <f t="shared" si="12"/>
        <v>81189</v>
      </c>
      <c r="C46" s="3">
        <f t="shared" si="13"/>
        <v>15448</v>
      </c>
      <c r="D46" s="4">
        <f t="shared" si="10"/>
        <v>19.02720811932651</v>
      </c>
      <c r="E46" s="3">
        <v>16458</v>
      </c>
      <c r="F46" s="3">
        <v>965</v>
      </c>
      <c r="G46" s="4">
        <f t="shared" si="11"/>
        <v>5.863409891845911</v>
      </c>
      <c r="H46" s="3">
        <v>64731</v>
      </c>
      <c r="I46" s="3">
        <v>14483</v>
      </c>
      <c r="J46" s="4">
        <f t="shared" si="14"/>
        <v>22.374132950209326</v>
      </c>
    </row>
    <row r="47" spans="1:10" ht="11.25" customHeight="1">
      <c r="A47" s="22" t="s">
        <v>20</v>
      </c>
      <c r="B47" s="3">
        <f t="shared" si="12"/>
        <v>83022</v>
      </c>
      <c r="C47" s="3">
        <f t="shared" si="13"/>
        <v>15931</v>
      </c>
      <c r="D47" s="4">
        <f t="shared" si="10"/>
        <v>19.188889691888896</v>
      </c>
      <c r="E47" s="3">
        <v>16839</v>
      </c>
      <c r="F47" s="3">
        <v>1317</v>
      </c>
      <c r="G47" s="4">
        <f t="shared" si="11"/>
        <v>7.821129520755389</v>
      </c>
      <c r="H47" s="3">
        <v>66183</v>
      </c>
      <c r="I47" s="3">
        <v>14614</v>
      </c>
      <c r="J47" s="4">
        <f t="shared" si="14"/>
        <v>22.08119909946663</v>
      </c>
    </row>
    <row r="48" spans="1:10" ht="11.25" customHeight="1">
      <c r="A48" s="22" t="s">
        <v>21</v>
      </c>
      <c r="B48" s="3">
        <f t="shared" si="12"/>
        <v>83243</v>
      </c>
      <c r="C48" s="3">
        <f t="shared" si="13"/>
        <v>15848</v>
      </c>
      <c r="D48" s="4">
        <f t="shared" si="10"/>
        <v>19.038237449395147</v>
      </c>
      <c r="E48" s="3">
        <v>16926</v>
      </c>
      <c r="F48" s="3">
        <v>1130</v>
      </c>
      <c r="G48" s="4">
        <f t="shared" si="11"/>
        <v>6.676119579345386</v>
      </c>
      <c r="H48" s="3">
        <v>66317</v>
      </c>
      <c r="I48" s="3">
        <v>14718</v>
      </c>
      <c r="J48" s="4">
        <f t="shared" si="14"/>
        <v>22.193404406110048</v>
      </c>
    </row>
    <row r="49" spans="1:10" ht="11.25" customHeight="1">
      <c r="A49" s="23" t="s">
        <v>22</v>
      </c>
      <c r="B49" s="11">
        <f t="shared" si="12"/>
        <v>82953</v>
      </c>
      <c r="C49" s="5">
        <f t="shared" si="13"/>
        <v>14872</v>
      </c>
      <c r="D49" s="41">
        <f t="shared" si="10"/>
        <v>17.9282244162357</v>
      </c>
      <c r="E49" s="5">
        <v>16913</v>
      </c>
      <c r="F49" s="5">
        <v>1130</v>
      </c>
      <c r="G49" s="10">
        <f t="shared" si="11"/>
        <v>6.681251108614675</v>
      </c>
      <c r="H49" s="5">
        <v>66040</v>
      </c>
      <c r="I49" s="5">
        <v>13742</v>
      </c>
      <c r="J49" s="10">
        <f t="shared" si="14"/>
        <v>20.808600847970926</v>
      </c>
    </row>
    <row r="50" ht="11.25" customHeight="1"/>
    <row r="51" ht="11.25" customHeight="1">
      <c r="J51" s="40" t="s">
        <v>24</v>
      </c>
    </row>
    <row r="52" spans="1:10" ht="11.25" customHeight="1">
      <c r="A52" s="12" t="s">
        <v>1</v>
      </c>
      <c r="B52" s="13" t="s">
        <v>106</v>
      </c>
      <c r="C52" s="13"/>
      <c r="D52" s="13"/>
      <c r="E52" s="13"/>
      <c r="F52" s="13"/>
      <c r="G52" s="13"/>
      <c r="H52" s="13"/>
      <c r="I52" s="13"/>
      <c r="J52" s="14"/>
    </row>
    <row r="53" spans="1:10" ht="11.25" customHeight="1">
      <c r="A53" s="16"/>
      <c r="B53" s="17" t="s">
        <v>3</v>
      </c>
      <c r="C53" s="17"/>
      <c r="D53" s="18"/>
      <c r="E53" s="17" t="s">
        <v>4</v>
      </c>
      <c r="F53" s="17"/>
      <c r="G53" s="18"/>
      <c r="H53" s="17" t="s">
        <v>5</v>
      </c>
      <c r="I53" s="17"/>
      <c r="J53" s="18"/>
    </row>
    <row r="54" spans="1:10" ht="11.25" customHeight="1">
      <c r="A54" s="16"/>
      <c r="B54" s="19" t="s">
        <v>6</v>
      </c>
      <c r="C54" s="19" t="s">
        <v>7</v>
      </c>
      <c r="D54" s="19" t="s">
        <v>7</v>
      </c>
      <c r="E54" s="19" t="s">
        <v>6</v>
      </c>
      <c r="F54" s="19" t="s">
        <v>7</v>
      </c>
      <c r="G54" s="19" t="s">
        <v>7</v>
      </c>
      <c r="H54" s="19" t="s">
        <v>6</v>
      </c>
      <c r="I54" s="19" t="s">
        <v>7</v>
      </c>
      <c r="J54" s="19" t="s">
        <v>7</v>
      </c>
    </row>
    <row r="55" spans="1:10" ht="11.25" customHeight="1">
      <c r="A55" s="16"/>
      <c r="B55" s="19"/>
      <c r="C55" s="19"/>
      <c r="D55" s="19" t="s">
        <v>8</v>
      </c>
      <c r="E55" s="19"/>
      <c r="F55" s="19"/>
      <c r="G55" s="19" t="s">
        <v>8</v>
      </c>
      <c r="H55" s="19"/>
      <c r="I55" s="19"/>
      <c r="J55" s="19" t="s">
        <v>8</v>
      </c>
    </row>
    <row r="56" spans="1:10" ht="11.25" customHeight="1">
      <c r="A56" s="20" t="s">
        <v>9</v>
      </c>
      <c r="B56" s="21" t="s">
        <v>10</v>
      </c>
      <c r="C56" s="21" t="s">
        <v>10</v>
      </c>
      <c r="D56" s="21" t="s">
        <v>11</v>
      </c>
      <c r="E56" s="21" t="s">
        <v>10</v>
      </c>
      <c r="F56" s="21" t="s">
        <v>10</v>
      </c>
      <c r="G56" s="21" t="s">
        <v>11</v>
      </c>
      <c r="H56" s="21" t="s">
        <v>10</v>
      </c>
      <c r="I56" s="21" t="s">
        <v>10</v>
      </c>
      <c r="J56" s="21" t="s">
        <v>11</v>
      </c>
    </row>
    <row r="57" spans="1:10" ht="11.25" customHeight="1">
      <c r="A57" s="22" t="s">
        <v>63</v>
      </c>
      <c r="B57" s="3">
        <v>13182</v>
      </c>
      <c r="C57" s="3">
        <v>2723</v>
      </c>
      <c r="D57" s="6">
        <v>20.7</v>
      </c>
      <c r="E57" s="3">
        <v>8417</v>
      </c>
      <c r="F57" s="3">
        <v>1110</v>
      </c>
      <c r="G57" s="6">
        <v>13.2</v>
      </c>
      <c r="H57" s="3">
        <v>4765</v>
      </c>
      <c r="I57" s="3">
        <v>1613</v>
      </c>
      <c r="J57" s="6">
        <v>33.9</v>
      </c>
    </row>
    <row r="58" spans="1:10" ht="11.25" customHeight="1">
      <c r="A58" s="22" t="s">
        <v>64</v>
      </c>
      <c r="B58" s="3">
        <v>12480</v>
      </c>
      <c r="C58" s="3">
        <v>1756</v>
      </c>
      <c r="D58" s="6">
        <v>14</v>
      </c>
      <c r="E58" s="3">
        <v>8191</v>
      </c>
      <c r="F58" s="3">
        <v>674</v>
      </c>
      <c r="G58" s="6">
        <v>8.2</v>
      </c>
      <c r="H58" s="3">
        <v>4290</v>
      </c>
      <c r="I58" s="3">
        <v>1082</v>
      </c>
      <c r="J58" s="6">
        <v>25.3</v>
      </c>
    </row>
    <row r="59" spans="1:10" ht="11.25" customHeight="1">
      <c r="A59" s="22" t="s">
        <v>65</v>
      </c>
      <c r="B59" s="7">
        <v>11698</v>
      </c>
      <c r="C59" s="7">
        <v>754</v>
      </c>
      <c r="D59" s="26">
        <v>6.5</v>
      </c>
      <c r="E59" s="7">
        <v>7659</v>
      </c>
      <c r="F59" s="7">
        <v>135</v>
      </c>
      <c r="G59" s="2">
        <v>1.8</v>
      </c>
      <c r="H59" s="7">
        <v>4039</v>
      </c>
      <c r="I59" s="7">
        <v>619</v>
      </c>
      <c r="J59" s="2">
        <v>15.3</v>
      </c>
    </row>
    <row r="60" spans="1:10" ht="11.25" customHeight="1">
      <c r="A60" s="22" t="s">
        <v>25</v>
      </c>
      <c r="B60" s="27">
        <v>10887.3</v>
      </c>
      <c r="C60" s="27">
        <v>1195</v>
      </c>
      <c r="D60" s="29">
        <v>10.976091409256657</v>
      </c>
      <c r="E60" s="27">
        <v>6625</v>
      </c>
      <c r="F60" s="27">
        <v>161.8</v>
      </c>
      <c r="G60" s="28">
        <v>2.4</v>
      </c>
      <c r="H60" s="27">
        <v>4262.3</v>
      </c>
      <c r="I60" s="27">
        <v>1033.2</v>
      </c>
      <c r="J60" s="28">
        <v>24.3</v>
      </c>
    </row>
    <row r="61" spans="1:10" ht="11.25" customHeight="1">
      <c r="A61" s="22" t="s">
        <v>66</v>
      </c>
      <c r="B61" s="3">
        <v>10877</v>
      </c>
      <c r="C61" s="3">
        <f aca="true" t="shared" si="15" ref="C61:C73">F61+I61</f>
        <v>1307</v>
      </c>
      <c r="D61" s="4">
        <f aca="true" t="shared" si="16" ref="D61:D73">C61/B61*100</f>
        <v>12.016180932242346</v>
      </c>
      <c r="E61" s="3">
        <v>6867</v>
      </c>
      <c r="F61" s="3">
        <v>306</v>
      </c>
      <c r="G61" s="4">
        <f aca="true" t="shared" si="17" ref="G61:G73">F61/E61*100</f>
        <v>4.456094364351245</v>
      </c>
      <c r="H61" s="3">
        <v>4010</v>
      </c>
      <c r="I61" s="3">
        <v>1001</v>
      </c>
      <c r="J61" s="4">
        <v>24.9</v>
      </c>
    </row>
    <row r="62" spans="1:10" ht="11.25" customHeight="1">
      <c r="A62" s="43" t="s">
        <v>67</v>
      </c>
      <c r="B62" s="44">
        <f aca="true" t="shared" si="18" ref="B62:B73">E62+H62</f>
        <v>10733</v>
      </c>
      <c r="C62" s="44">
        <f t="shared" si="15"/>
        <v>1484</v>
      </c>
      <c r="D62" s="45">
        <f t="shared" si="16"/>
        <v>13.826516351439485</v>
      </c>
      <c r="E62" s="44">
        <v>6532</v>
      </c>
      <c r="F62" s="44">
        <v>383</v>
      </c>
      <c r="G62" s="45">
        <f t="shared" si="17"/>
        <v>5.863441518677281</v>
      </c>
      <c r="H62" s="44">
        <v>4201</v>
      </c>
      <c r="I62" s="44">
        <v>1101</v>
      </c>
      <c r="J62" s="45">
        <f aca="true" t="shared" si="19" ref="J62:J73">I62/H62*100</f>
        <v>26.208045703403954</v>
      </c>
    </row>
    <row r="63" spans="1:10" ht="11.25" customHeight="1">
      <c r="A63" s="22" t="s">
        <v>12</v>
      </c>
      <c r="B63" s="3">
        <f t="shared" si="18"/>
        <v>10666</v>
      </c>
      <c r="C63" s="3">
        <f t="shared" si="15"/>
        <v>1467</v>
      </c>
      <c r="D63" s="4">
        <f t="shared" si="16"/>
        <v>13.753984624039003</v>
      </c>
      <c r="E63" s="3">
        <v>6482</v>
      </c>
      <c r="F63" s="3">
        <v>366</v>
      </c>
      <c r="G63" s="4">
        <f t="shared" si="17"/>
        <v>5.646405430422709</v>
      </c>
      <c r="H63" s="3">
        <v>4184</v>
      </c>
      <c r="I63" s="3">
        <v>1101</v>
      </c>
      <c r="J63" s="4">
        <f t="shared" si="19"/>
        <v>26.31453154875717</v>
      </c>
    </row>
    <row r="64" spans="1:10" ht="11.25" customHeight="1">
      <c r="A64" s="22" t="s">
        <v>13</v>
      </c>
      <c r="B64" s="3">
        <f t="shared" si="18"/>
        <v>10721</v>
      </c>
      <c r="C64" s="3">
        <f t="shared" si="15"/>
        <v>1467</v>
      </c>
      <c r="D64" s="4">
        <f t="shared" si="16"/>
        <v>13.683425053633055</v>
      </c>
      <c r="E64" s="3">
        <v>6566</v>
      </c>
      <c r="F64" s="3">
        <v>366</v>
      </c>
      <c r="G64" s="4">
        <f t="shared" si="17"/>
        <v>5.57416996649406</v>
      </c>
      <c r="H64" s="3">
        <v>4155</v>
      </c>
      <c r="I64" s="3">
        <v>1101</v>
      </c>
      <c r="J64" s="4">
        <f t="shared" si="19"/>
        <v>26.498194945848375</v>
      </c>
    </row>
    <row r="65" spans="1:10" ht="11.25" customHeight="1">
      <c r="A65" s="22" t="s">
        <v>14</v>
      </c>
      <c r="B65" s="3">
        <f t="shared" si="18"/>
        <v>10543</v>
      </c>
      <c r="C65" s="3">
        <f t="shared" si="15"/>
        <v>1356</v>
      </c>
      <c r="D65" s="4">
        <f t="shared" si="16"/>
        <v>12.861614341269089</v>
      </c>
      <c r="E65" s="3">
        <v>6354</v>
      </c>
      <c r="F65" s="3">
        <v>293</v>
      </c>
      <c r="G65" s="4">
        <f t="shared" si="17"/>
        <v>4.611268492288322</v>
      </c>
      <c r="H65" s="3">
        <v>4189</v>
      </c>
      <c r="I65" s="3">
        <v>1063</v>
      </c>
      <c r="J65" s="4">
        <f t="shared" si="19"/>
        <v>25.375984721890667</v>
      </c>
    </row>
    <row r="66" spans="1:10" ht="11.25" customHeight="1">
      <c r="A66" s="22" t="s">
        <v>15</v>
      </c>
      <c r="B66" s="3">
        <f t="shared" si="18"/>
        <v>10999</v>
      </c>
      <c r="C66" s="3">
        <f t="shared" si="15"/>
        <v>1411</v>
      </c>
      <c r="D66" s="4">
        <f t="shared" si="16"/>
        <v>12.828438948995363</v>
      </c>
      <c r="E66" s="3">
        <v>6488</v>
      </c>
      <c r="F66" s="3">
        <v>293</v>
      </c>
      <c r="G66" s="4">
        <f t="shared" si="17"/>
        <v>4.516029593094944</v>
      </c>
      <c r="H66" s="3">
        <v>4511</v>
      </c>
      <c r="I66" s="3">
        <v>1118</v>
      </c>
      <c r="J66" s="4">
        <f t="shared" si="19"/>
        <v>24.78386167146974</v>
      </c>
    </row>
    <row r="67" spans="1:10" ht="11.25" customHeight="1">
      <c r="A67" s="22" t="s">
        <v>16</v>
      </c>
      <c r="B67" s="3">
        <f t="shared" si="18"/>
        <v>10943</v>
      </c>
      <c r="C67" s="3">
        <f t="shared" si="15"/>
        <v>1356</v>
      </c>
      <c r="D67" s="4">
        <f t="shared" si="16"/>
        <v>12.39148313990679</v>
      </c>
      <c r="E67" s="3">
        <v>6487</v>
      </c>
      <c r="F67" s="3">
        <v>293</v>
      </c>
      <c r="G67" s="4">
        <f t="shared" si="17"/>
        <v>4.516725759210729</v>
      </c>
      <c r="H67" s="3">
        <v>4456</v>
      </c>
      <c r="I67" s="3">
        <v>1063</v>
      </c>
      <c r="J67" s="4">
        <f t="shared" si="19"/>
        <v>23.855475763016155</v>
      </c>
    </row>
    <row r="68" spans="1:10" ht="11.25" customHeight="1">
      <c r="A68" s="22" t="s">
        <v>17</v>
      </c>
      <c r="B68" s="3">
        <f t="shared" si="18"/>
        <v>11053</v>
      </c>
      <c r="C68" s="3">
        <f t="shared" si="15"/>
        <v>1147</v>
      </c>
      <c r="D68" s="4">
        <f t="shared" si="16"/>
        <v>10.377273138514429</v>
      </c>
      <c r="E68" s="3">
        <v>7324</v>
      </c>
      <c r="F68" s="3">
        <v>280</v>
      </c>
      <c r="G68" s="4">
        <f t="shared" si="17"/>
        <v>3.823047515019115</v>
      </c>
      <c r="H68" s="3">
        <v>3729</v>
      </c>
      <c r="I68" s="3">
        <v>867</v>
      </c>
      <c r="J68" s="4">
        <f t="shared" si="19"/>
        <v>23.25020112630732</v>
      </c>
    </row>
    <row r="69" spans="1:10" ht="11.25" customHeight="1">
      <c r="A69" s="22" t="s">
        <v>18</v>
      </c>
      <c r="B69" s="3">
        <f t="shared" si="18"/>
        <v>11008</v>
      </c>
      <c r="C69" s="3">
        <f t="shared" si="15"/>
        <v>1147</v>
      </c>
      <c r="D69" s="4">
        <f t="shared" si="16"/>
        <v>10.419694767441861</v>
      </c>
      <c r="E69" s="3">
        <v>7278</v>
      </c>
      <c r="F69" s="3">
        <v>280</v>
      </c>
      <c r="G69" s="4">
        <f t="shared" si="17"/>
        <v>3.847210772190162</v>
      </c>
      <c r="H69" s="3">
        <v>3730</v>
      </c>
      <c r="I69" s="3">
        <v>867</v>
      </c>
      <c r="J69" s="4">
        <f t="shared" si="19"/>
        <v>23.24396782841823</v>
      </c>
    </row>
    <row r="70" spans="1:10" ht="11.25" customHeight="1">
      <c r="A70" s="22" t="s">
        <v>19</v>
      </c>
      <c r="B70" s="3">
        <f t="shared" si="18"/>
        <v>10950</v>
      </c>
      <c r="C70" s="3">
        <f t="shared" si="15"/>
        <v>1147</v>
      </c>
      <c r="D70" s="4">
        <f t="shared" si="16"/>
        <v>10.474885844748858</v>
      </c>
      <c r="E70" s="3">
        <v>7228</v>
      </c>
      <c r="F70" s="3">
        <v>280</v>
      </c>
      <c r="G70" s="4">
        <f t="shared" si="17"/>
        <v>3.87382401770891</v>
      </c>
      <c r="H70" s="3">
        <v>3722</v>
      </c>
      <c r="I70" s="3">
        <v>867</v>
      </c>
      <c r="J70" s="4">
        <f t="shared" si="19"/>
        <v>23.293927995701235</v>
      </c>
    </row>
    <row r="71" spans="1:10" ht="11.25" customHeight="1">
      <c r="A71" s="22" t="s">
        <v>20</v>
      </c>
      <c r="B71" s="3">
        <f t="shared" si="18"/>
        <v>10910</v>
      </c>
      <c r="C71" s="3">
        <f t="shared" si="15"/>
        <v>1217</v>
      </c>
      <c r="D71" s="4">
        <f t="shared" si="16"/>
        <v>11.154903758020165</v>
      </c>
      <c r="E71" s="3">
        <v>7208</v>
      </c>
      <c r="F71" s="3">
        <v>297</v>
      </c>
      <c r="G71" s="4">
        <f t="shared" si="17"/>
        <v>4.120421753607103</v>
      </c>
      <c r="H71" s="3">
        <v>3702</v>
      </c>
      <c r="I71" s="3">
        <v>920</v>
      </c>
      <c r="J71" s="4">
        <f t="shared" si="19"/>
        <v>24.851431658562937</v>
      </c>
    </row>
    <row r="72" spans="1:10" ht="11.25" customHeight="1">
      <c r="A72" s="22" t="s">
        <v>21</v>
      </c>
      <c r="B72" s="3">
        <f t="shared" si="18"/>
        <v>10944</v>
      </c>
      <c r="C72" s="3">
        <f t="shared" si="15"/>
        <v>1250</v>
      </c>
      <c r="D72" s="4">
        <f t="shared" si="16"/>
        <v>11.421783625730994</v>
      </c>
      <c r="E72" s="3">
        <v>7207</v>
      </c>
      <c r="F72" s="3">
        <v>297</v>
      </c>
      <c r="G72" s="4">
        <f t="shared" si="17"/>
        <v>4.120993478562509</v>
      </c>
      <c r="H72" s="3">
        <v>3737</v>
      </c>
      <c r="I72" s="3">
        <v>953</v>
      </c>
      <c r="J72" s="4">
        <f t="shared" si="19"/>
        <v>25.501739363125502</v>
      </c>
    </row>
    <row r="73" spans="1:10" ht="11.25" customHeight="1">
      <c r="A73" s="23" t="s">
        <v>22</v>
      </c>
      <c r="B73" s="11">
        <f t="shared" si="18"/>
        <v>11050</v>
      </c>
      <c r="C73" s="5">
        <f t="shared" si="15"/>
        <v>1232</v>
      </c>
      <c r="D73" s="41">
        <f t="shared" si="16"/>
        <v>11.149321266968325</v>
      </c>
      <c r="E73" s="5">
        <v>7244</v>
      </c>
      <c r="F73" s="5">
        <v>244</v>
      </c>
      <c r="G73" s="10">
        <f t="shared" si="17"/>
        <v>3.368304803975704</v>
      </c>
      <c r="H73" s="5">
        <v>3806</v>
      </c>
      <c r="I73" s="5">
        <v>988</v>
      </c>
      <c r="J73" s="10">
        <f t="shared" si="19"/>
        <v>25.959012086179715</v>
      </c>
    </row>
    <row r="74" spans="4:10" ht="13.5">
      <c r="D74" s="50"/>
      <c r="J74" s="50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77"/>
  <sheetViews>
    <sheetView view="pageBreakPreview" zoomScaleSheetLayoutView="100" workbookViewId="0" topLeftCell="H52">
      <selection activeCell="M25" sqref="M25"/>
    </sheetView>
  </sheetViews>
  <sheetFormatPr defaultColWidth="8.796875" defaultRowHeight="14.25"/>
  <cols>
    <col min="1" max="1" width="8.09765625" style="42" customWidth="1"/>
    <col min="2" max="10" width="8.59765625" style="42" customWidth="1"/>
    <col min="11" max="11" width="8.09765625" style="42" customWidth="1"/>
    <col min="12" max="20" width="8.59765625" style="42" customWidth="1"/>
    <col min="21" max="16384" width="9" style="42" customWidth="1"/>
  </cols>
  <sheetData>
    <row r="1" spans="1:11" ht="16.5" customHeight="1">
      <c r="A1" s="1" t="s">
        <v>89</v>
      </c>
      <c r="K1" s="1" t="s">
        <v>90</v>
      </c>
    </row>
    <row r="2" ht="13.5" customHeight="1"/>
    <row r="3" spans="1:20" ht="16.5" customHeight="1">
      <c r="A3" s="46" t="s">
        <v>28</v>
      </c>
      <c r="J3" s="47" t="s">
        <v>29</v>
      </c>
      <c r="K3" s="46" t="s">
        <v>28</v>
      </c>
      <c r="T3" s="47" t="s">
        <v>27</v>
      </c>
    </row>
    <row r="4" spans="1:20" s="15" customFormat="1" ht="11.25" customHeight="1">
      <c r="A4" s="12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4"/>
      <c r="K4" s="12" t="s">
        <v>1</v>
      </c>
      <c r="L4" s="13" t="s">
        <v>72</v>
      </c>
      <c r="M4" s="13"/>
      <c r="N4" s="13"/>
      <c r="O4" s="13"/>
      <c r="P4" s="13"/>
      <c r="Q4" s="13"/>
      <c r="R4" s="13"/>
      <c r="S4" s="13"/>
      <c r="T4" s="14"/>
    </row>
    <row r="5" spans="1:20" s="15" customFormat="1" ht="11.25" customHeight="1">
      <c r="A5" s="16"/>
      <c r="B5" s="17" t="s">
        <v>3</v>
      </c>
      <c r="C5" s="17"/>
      <c r="D5" s="18"/>
      <c r="E5" s="17" t="s">
        <v>4</v>
      </c>
      <c r="F5" s="17"/>
      <c r="G5" s="18"/>
      <c r="H5" s="17" t="s">
        <v>5</v>
      </c>
      <c r="I5" s="17"/>
      <c r="J5" s="18"/>
      <c r="K5" s="16"/>
      <c r="L5" s="17" t="s">
        <v>3</v>
      </c>
      <c r="M5" s="17"/>
      <c r="N5" s="18"/>
      <c r="O5" s="17" t="s">
        <v>4</v>
      </c>
      <c r="P5" s="17"/>
      <c r="Q5" s="18"/>
      <c r="R5" s="17" t="s">
        <v>5</v>
      </c>
      <c r="S5" s="17"/>
      <c r="T5" s="18"/>
    </row>
    <row r="6" spans="1:20" s="15" customFormat="1" ht="11.25" customHeight="1">
      <c r="A6" s="16"/>
      <c r="B6" s="19" t="s">
        <v>6</v>
      </c>
      <c r="C6" s="19" t="s">
        <v>7</v>
      </c>
      <c r="D6" s="19" t="s">
        <v>7</v>
      </c>
      <c r="E6" s="19" t="s">
        <v>6</v>
      </c>
      <c r="F6" s="19" t="s">
        <v>7</v>
      </c>
      <c r="G6" s="19" t="s">
        <v>7</v>
      </c>
      <c r="H6" s="19" t="s">
        <v>6</v>
      </c>
      <c r="I6" s="19" t="s">
        <v>7</v>
      </c>
      <c r="J6" s="19" t="s">
        <v>7</v>
      </c>
      <c r="K6" s="16"/>
      <c r="L6" s="19" t="s">
        <v>6</v>
      </c>
      <c r="M6" s="19" t="s">
        <v>7</v>
      </c>
      <c r="N6" s="19" t="s">
        <v>7</v>
      </c>
      <c r="O6" s="19" t="s">
        <v>6</v>
      </c>
      <c r="P6" s="19" t="s">
        <v>7</v>
      </c>
      <c r="Q6" s="19" t="s">
        <v>7</v>
      </c>
      <c r="R6" s="19" t="s">
        <v>6</v>
      </c>
      <c r="S6" s="19" t="s">
        <v>7</v>
      </c>
      <c r="T6" s="19" t="s">
        <v>7</v>
      </c>
    </row>
    <row r="7" spans="1:20" s="15" customFormat="1" ht="11.25" customHeight="1">
      <c r="A7" s="16"/>
      <c r="B7" s="19"/>
      <c r="C7" s="19"/>
      <c r="D7" s="19" t="s">
        <v>8</v>
      </c>
      <c r="E7" s="19"/>
      <c r="F7" s="19"/>
      <c r="G7" s="19" t="s">
        <v>8</v>
      </c>
      <c r="H7" s="19"/>
      <c r="I7" s="19"/>
      <c r="J7" s="19" t="s">
        <v>8</v>
      </c>
      <c r="K7" s="16"/>
      <c r="L7" s="19"/>
      <c r="M7" s="19"/>
      <c r="N7" s="19" t="s">
        <v>8</v>
      </c>
      <c r="O7" s="19"/>
      <c r="P7" s="19"/>
      <c r="Q7" s="19" t="s">
        <v>8</v>
      </c>
      <c r="R7" s="19"/>
      <c r="S7" s="19"/>
      <c r="T7" s="19" t="s">
        <v>8</v>
      </c>
    </row>
    <row r="8" spans="1:20" s="15" customFormat="1" ht="11.25" customHeight="1">
      <c r="A8" s="20" t="s">
        <v>9</v>
      </c>
      <c r="B8" s="21" t="s">
        <v>10</v>
      </c>
      <c r="C8" s="21" t="s">
        <v>10</v>
      </c>
      <c r="D8" s="21" t="s">
        <v>11</v>
      </c>
      <c r="E8" s="21" t="s">
        <v>10</v>
      </c>
      <c r="F8" s="21" t="s">
        <v>10</v>
      </c>
      <c r="G8" s="21" t="s">
        <v>11</v>
      </c>
      <c r="H8" s="21" t="s">
        <v>10</v>
      </c>
      <c r="I8" s="21" t="s">
        <v>10</v>
      </c>
      <c r="J8" s="21" t="s">
        <v>11</v>
      </c>
      <c r="K8" s="20" t="s">
        <v>9</v>
      </c>
      <c r="L8" s="21" t="s">
        <v>10</v>
      </c>
      <c r="M8" s="21" t="s">
        <v>10</v>
      </c>
      <c r="N8" s="21" t="s">
        <v>11</v>
      </c>
      <c r="O8" s="21" t="s">
        <v>10</v>
      </c>
      <c r="P8" s="21" t="s">
        <v>10</v>
      </c>
      <c r="Q8" s="21" t="s">
        <v>11</v>
      </c>
      <c r="R8" s="21" t="s">
        <v>10</v>
      </c>
      <c r="S8" s="21" t="s">
        <v>10</v>
      </c>
      <c r="T8" s="21" t="s">
        <v>11</v>
      </c>
    </row>
    <row r="9" spans="1:20" ht="11.25" customHeight="1">
      <c r="A9" s="22" t="s">
        <v>63</v>
      </c>
      <c r="B9" s="7">
        <v>262991</v>
      </c>
      <c r="C9" s="7">
        <v>61588</v>
      </c>
      <c r="D9" s="2">
        <v>23.4</v>
      </c>
      <c r="E9" s="7">
        <v>135524</v>
      </c>
      <c r="F9" s="7">
        <v>17416</v>
      </c>
      <c r="G9" s="2">
        <v>12.9</v>
      </c>
      <c r="H9" s="7">
        <v>127467</v>
      </c>
      <c r="I9" s="7">
        <v>44172</v>
      </c>
      <c r="J9" s="48">
        <v>34.7</v>
      </c>
      <c r="K9" s="22" t="s">
        <v>63</v>
      </c>
      <c r="L9" s="3">
        <v>2317</v>
      </c>
      <c r="M9" s="3">
        <v>29</v>
      </c>
      <c r="N9" s="6">
        <v>1.3</v>
      </c>
      <c r="O9" s="3">
        <v>2078</v>
      </c>
      <c r="P9" s="3">
        <v>11</v>
      </c>
      <c r="Q9" s="6">
        <v>0.5</v>
      </c>
      <c r="R9" s="3">
        <v>239</v>
      </c>
      <c r="S9" s="3">
        <v>18</v>
      </c>
      <c r="T9" s="6">
        <v>7.7</v>
      </c>
    </row>
    <row r="10" spans="1:20" ht="11.25" customHeight="1">
      <c r="A10" s="22" t="s">
        <v>64</v>
      </c>
      <c r="B10" s="7">
        <v>260706</v>
      </c>
      <c r="C10" s="7">
        <v>68713</v>
      </c>
      <c r="D10" s="2">
        <v>26.4</v>
      </c>
      <c r="E10" s="7">
        <v>134956</v>
      </c>
      <c r="F10" s="7">
        <v>16926</v>
      </c>
      <c r="G10" s="2">
        <v>12.5</v>
      </c>
      <c r="H10" s="7">
        <v>125751</v>
      </c>
      <c r="I10" s="7">
        <v>51787</v>
      </c>
      <c r="J10" s="48">
        <v>41.2</v>
      </c>
      <c r="K10" s="22" t="s">
        <v>64</v>
      </c>
      <c r="L10" s="3">
        <v>2304</v>
      </c>
      <c r="M10" s="3">
        <v>18</v>
      </c>
      <c r="N10" s="6">
        <v>0.8</v>
      </c>
      <c r="O10" s="3">
        <v>2122</v>
      </c>
      <c r="P10" s="3">
        <v>9</v>
      </c>
      <c r="Q10" s="6">
        <v>0.4</v>
      </c>
      <c r="R10" s="3">
        <v>182</v>
      </c>
      <c r="S10" s="3">
        <v>9</v>
      </c>
      <c r="T10" s="6">
        <v>4.8</v>
      </c>
    </row>
    <row r="11" spans="1:20" ht="11.25" customHeight="1">
      <c r="A11" s="22" t="s">
        <v>65</v>
      </c>
      <c r="B11" s="7">
        <v>260979</v>
      </c>
      <c r="C11" s="7">
        <v>67041</v>
      </c>
      <c r="D11" s="2">
        <v>25.7</v>
      </c>
      <c r="E11" s="7">
        <v>136413</v>
      </c>
      <c r="F11" s="7">
        <v>15650</v>
      </c>
      <c r="G11" s="2">
        <v>11.5</v>
      </c>
      <c r="H11" s="7">
        <v>124566</v>
      </c>
      <c r="I11" s="7">
        <v>51391</v>
      </c>
      <c r="J11" s="48">
        <v>41.3</v>
      </c>
      <c r="K11" s="22" t="s">
        <v>65</v>
      </c>
      <c r="L11" s="3">
        <v>2188</v>
      </c>
      <c r="M11" s="3">
        <v>27</v>
      </c>
      <c r="N11" s="6">
        <v>1.3</v>
      </c>
      <c r="O11" s="3">
        <v>2008</v>
      </c>
      <c r="P11" s="3">
        <v>21</v>
      </c>
      <c r="Q11" s="6">
        <v>1.1</v>
      </c>
      <c r="R11" s="3">
        <v>180</v>
      </c>
      <c r="S11" s="3">
        <v>6</v>
      </c>
      <c r="T11" s="6">
        <v>3.3</v>
      </c>
    </row>
    <row r="12" spans="1:20" ht="11.25" customHeight="1">
      <c r="A12" s="22" t="s">
        <v>25</v>
      </c>
      <c r="B12" s="3">
        <v>250179.1</v>
      </c>
      <c r="C12" s="3">
        <v>62338.8</v>
      </c>
      <c r="D12" s="6">
        <v>24.91766898194134</v>
      </c>
      <c r="E12" s="3">
        <v>127414.9</v>
      </c>
      <c r="F12" s="3">
        <v>12252.8</v>
      </c>
      <c r="G12" s="6">
        <v>9.616457729825946</v>
      </c>
      <c r="H12" s="3">
        <v>122764.2</v>
      </c>
      <c r="I12" s="3">
        <v>50086</v>
      </c>
      <c r="J12" s="6">
        <v>40.7985389877505</v>
      </c>
      <c r="K12" s="22" t="s">
        <v>25</v>
      </c>
      <c r="L12" s="3">
        <v>2012.7</v>
      </c>
      <c r="M12" s="3">
        <v>153.6</v>
      </c>
      <c r="N12" s="6">
        <v>7.731539722760472</v>
      </c>
      <c r="O12" s="3">
        <v>1838.9</v>
      </c>
      <c r="P12" s="3">
        <v>147.8</v>
      </c>
      <c r="Q12" s="6">
        <v>8.037413671216488</v>
      </c>
      <c r="R12" s="3">
        <v>174.8</v>
      </c>
      <c r="S12" s="3">
        <v>5.8</v>
      </c>
      <c r="T12" s="6">
        <v>3.318077803203661</v>
      </c>
    </row>
    <row r="13" spans="1:20" ht="11.25" customHeight="1">
      <c r="A13" s="22" t="s">
        <v>66</v>
      </c>
      <c r="B13" s="3">
        <v>240527</v>
      </c>
      <c r="C13" s="3">
        <f aca="true" t="shared" si="0" ref="C13:C25">F13+I13</f>
        <v>62690</v>
      </c>
      <c r="D13" s="4">
        <f aca="true" t="shared" si="1" ref="D13:D25">C13/B13*100</f>
        <v>26.063602007259064</v>
      </c>
      <c r="E13" s="3">
        <v>123143</v>
      </c>
      <c r="F13" s="3">
        <v>12785</v>
      </c>
      <c r="G13" s="4">
        <f aca="true" t="shared" si="2" ref="G13:G25">F13/E13*100</f>
        <v>10.382238535686152</v>
      </c>
      <c r="H13" s="3">
        <v>117385</v>
      </c>
      <c r="I13" s="3">
        <v>49905</v>
      </c>
      <c r="J13" s="4">
        <f aca="true" t="shared" si="3" ref="J13:J25">I13/H13*100</f>
        <v>42.51394982323124</v>
      </c>
      <c r="K13" s="22" t="s">
        <v>66</v>
      </c>
      <c r="L13" s="3">
        <v>2030</v>
      </c>
      <c r="M13" s="3">
        <v>115</v>
      </c>
      <c r="N13" s="4">
        <v>5.7</v>
      </c>
      <c r="O13" s="3">
        <v>1848</v>
      </c>
      <c r="P13" s="3">
        <v>108</v>
      </c>
      <c r="Q13" s="4">
        <v>5.9</v>
      </c>
      <c r="R13" s="3">
        <v>181</v>
      </c>
      <c r="S13" s="3">
        <v>7</v>
      </c>
      <c r="T13" s="4">
        <v>3.7</v>
      </c>
    </row>
    <row r="14" spans="1:20" ht="11.25" customHeight="1">
      <c r="A14" s="43" t="s">
        <v>67</v>
      </c>
      <c r="B14" s="44">
        <f aca="true" t="shared" si="4" ref="B14:B25">E14+H14</f>
        <v>240053</v>
      </c>
      <c r="C14" s="44">
        <f t="shared" si="0"/>
        <v>59272</v>
      </c>
      <c r="D14" s="45">
        <f t="shared" si="1"/>
        <v>24.691214023569795</v>
      </c>
      <c r="E14" s="44">
        <v>124011</v>
      </c>
      <c r="F14" s="44">
        <v>11846</v>
      </c>
      <c r="G14" s="45">
        <f t="shared" si="2"/>
        <v>9.552378418043562</v>
      </c>
      <c r="H14" s="44">
        <v>116042</v>
      </c>
      <c r="I14" s="44">
        <v>47426</v>
      </c>
      <c r="J14" s="45">
        <f t="shared" si="3"/>
        <v>40.869685114010444</v>
      </c>
      <c r="K14" s="43" t="s">
        <v>67</v>
      </c>
      <c r="L14" s="44">
        <f aca="true" t="shared" si="5" ref="L14:L25">O14+R14</f>
        <v>2008</v>
      </c>
      <c r="M14" s="44">
        <f aca="true" t="shared" si="6" ref="M14:M25">P14+S14</f>
        <v>150</v>
      </c>
      <c r="N14" s="45">
        <f aca="true" t="shared" si="7" ref="N14:N25">M14/L14*100</f>
        <v>7.470119521912351</v>
      </c>
      <c r="O14" s="44">
        <v>1830</v>
      </c>
      <c r="P14" s="44">
        <v>143</v>
      </c>
      <c r="Q14" s="45">
        <f aca="true" t="shared" si="8" ref="Q14:Q25">P14/O14*100</f>
        <v>7.814207650273223</v>
      </c>
      <c r="R14" s="44">
        <v>178</v>
      </c>
      <c r="S14" s="44">
        <v>7</v>
      </c>
      <c r="T14" s="45">
        <f aca="true" t="shared" si="9" ref="T14:T25">S14/R14*100</f>
        <v>3.932584269662921</v>
      </c>
    </row>
    <row r="15" spans="1:20" ht="11.25" customHeight="1">
      <c r="A15" s="22" t="s">
        <v>12</v>
      </c>
      <c r="B15" s="3">
        <f t="shared" si="4"/>
        <v>239472</v>
      </c>
      <c r="C15" s="3">
        <f t="shared" si="0"/>
        <v>60829</v>
      </c>
      <c r="D15" s="4">
        <f t="shared" si="1"/>
        <v>25.40129952562304</v>
      </c>
      <c r="E15" s="3">
        <v>122220</v>
      </c>
      <c r="F15" s="3">
        <v>11831</v>
      </c>
      <c r="G15" s="4">
        <f t="shared" si="2"/>
        <v>9.680085092456228</v>
      </c>
      <c r="H15" s="3">
        <v>117252</v>
      </c>
      <c r="I15" s="3">
        <v>48998</v>
      </c>
      <c r="J15" s="4">
        <f t="shared" si="3"/>
        <v>41.78862620680244</v>
      </c>
      <c r="K15" s="22" t="s">
        <v>12</v>
      </c>
      <c r="L15" s="3">
        <f t="shared" si="5"/>
        <v>2005</v>
      </c>
      <c r="M15" s="3">
        <f t="shared" si="6"/>
        <v>147</v>
      </c>
      <c r="N15" s="4">
        <f t="shared" si="7"/>
        <v>7.331670822942643</v>
      </c>
      <c r="O15" s="3">
        <v>1827</v>
      </c>
      <c r="P15" s="3">
        <v>142</v>
      </c>
      <c r="Q15" s="4">
        <f t="shared" si="8"/>
        <v>7.772304324028462</v>
      </c>
      <c r="R15" s="3">
        <v>178</v>
      </c>
      <c r="S15" s="3">
        <v>5</v>
      </c>
      <c r="T15" s="4">
        <f t="shared" si="9"/>
        <v>2.8089887640449436</v>
      </c>
    </row>
    <row r="16" spans="1:20" ht="11.25" customHeight="1">
      <c r="A16" s="22" t="s">
        <v>13</v>
      </c>
      <c r="B16" s="3">
        <f t="shared" si="4"/>
        <v>239734</v>
      </c>
      <c r="C16" s="3">
        <f t="shared" si="0"/>
        <v>62898</v>
      </c>
      <c r="D16" s="4">
        <f t="shared" si="1"/>
        <v>26.2365788749197</v>
      </c>
      <c r="E16" s="3">
        <v>122552</v>
      </c>
      <c r="F16" s="3">
        <v>12306</v>
      </c>
      <c r="G16" s="4">
        <f t="shared" si="2"/>
        <v>10.04145179189242</v>
      </c>
      <c r="H16" s="3">
        <v>117182</v>
      </c>
      <c r="I16" s="3">
        <v>50592</v>
      </c>
      <c r="J16" s="4">
        <f t="shared" si="3"/>
        <v>43.17386629345804</v>
      </c>
      <c r="K16" s="22" t="s">
        <v>13</v>
      </c>
      <c r="L16" s="3">
        <f t="shared" si="5"/>
        <v>2007</v>
      </c>
      <c r="M16" s="3">
        <f t="shared" si="6"/>
        <v>150</v>
      </c>
      <c r="N16" s="4">
        <f t="shared" si="7"/>
        <v>7.473841554559043</v>
      </c>
      <c r="O16" s="3">
        <v>1828</v>
      </c>
      <c r="P16" s="3">
        <v>142</v>
      </c>
      <c r="Q16" s="4">
        <f t="shared" si="8"/>
        <v>7.768052516411379</v>
      </c>
      <c r="R16" s="3">
        <v>179</v>
      </c>
      <c r="S16" s="3">
        <v>8</v>
      </c>
      <c r="T16" s="4">
        <f t="shared" si="9"/>
        <v>4.4692737430167595</v>
      </c>
    </row>
    <row r="17" spans="1:20" ht="11.25" customHeight="1">
      <c r="A17" s="22" t="s">
        <v>14</v>
      </c>
      <c r="B17" s="3">
        <f t="shared" si="4"/>
        <v>242679</v>
      </c>
      <c r="C17" s="3">
        <f t="shared" si="0"/>
        <v>63482</v>
      </c>
      <c r="D17" s="4">
        <f t="shared" si="1"/>
        <v>26.158835333918468</v>
      </c>
      <c r="E17" s="3">
        <v>123601</v>
      </c>
      <c r="F17" s="3">
        <v>12529</v>
      </c>
      <c r="G17" s="4">
        <f t="shared" si="2"/>
        <v>10.136649379859385</v>
      </c>
      <c r="H17" s="3">
        <v>119078</v>
      </c>
      <c r="I17" s="3">
        <v>50953</v>
      </c>
      <c r="J17" s="4">
        <f t="shared" si="3"/>
        <v>42.789600094056</v>
      </c>
      <c r="K17" s="22" t="s">
        <v>14</v>
      </c>
      <c r="L17" s="3">
        <f t="shared" si="5"/>
        <v>2025</v>
      </c>
      <c r="M17" s="3">
        <f t="shared" si="6"/>
        <v>104</v>
      </c>
      <c r="N17" s="4">
        <f t="shared" si="7"/>
        <v>5.135802469135802</v>
      </c>
      <c r="O17" s="3">
        <v>1844</v>
      </c>
      <c r="P17" s="3">
        <v>97</v>
      </c>
      <c r="Q17" s="4">
        <f t="shared" si="8"/>
        <v>5.260303687635575</v>
      </c>
      <c r="R17" s="3">
        <v>181</v>
      </c>
      <c r="S17" s="3">
        <v>7</v>
      </c>
      <c r="T17" s="4">
        <f t="shared" si="9"/>
        <v>3.867403314917127</v>
      </c>
    </row>
    <row r="18" spans="1:20" ht="11.25" customHeight="1">
      <c r="A18" s="22" t="s">
        <v>15</v>
      </c>
      <c r="B18" s="3">
        <f t="shared" si="4"/>
        <v>242224</v>
      </c>
      <c r="C18" s="3">
        <f t="shared" si="0"/>
        <v>64454</v>
      </c>
      <c r="D18" s="4">
        <f t="shared" si="1"/>
        <v>26.609254244005548</v>
      </c>
      <c r="E18" s="3">
        <v>123711</v>
      </c>
      <c r="F18" s="3">
        <v>13318</v>
      </c>
      <c r="G18" s="4">
        <f t="shared" si="2"/>
        <v>10.765412938218914</v>
      </c>
      <c r="H18" s="3">
        <v>118513</v>
      </c>
      <c r="I18" s="3">
        <v>51136</v>
      </c>
      <c r="J18" s="4">
        <f t="shared" si="3"/>
        <v>43.14800907917275</v>
      </c>
      <c r="K18" s="22" t="s">
        <v>15</v>
      </c>
      <c r="L18" s="3">
        <f t="shared" si="5"/>
        <v>2024</v>
      </c>
      <c r="M18" s="3">
        <f t="shared" si="6"/>
        <v>104</v>
      </c>
      <c r="N18" s="4">
        <f t="shared" si="7"/>
        <v>5.138339920948617</v>
      </c>
      <c r="O18" s="3">
        <v>1843</v>
      </c>
      <c r="P18" s="3">
        <v>97</v>
      </c>
      <c r="Q18" s="4">
        <f t="shared" si="8"/>
        <v>5.263157894736842</v>
      </c>
      <c r="R18" s="3">
        <v>181</v>
      </c>
      <c r="S18" s="3">
        <v>7</v>
      </c>
      <c r="T18" s="4">
        <f t="shared" si="9"/>
        <v>3.867403314917127</v>
      </c>
    </row>
    <row r="19" spans="1:20" ht="11.25" customHeight="1">
      <c r="A19" s="22" t="s">
        <v>16</v>
      </c>
      <c r="B19" s="3">
        <f t="shared" si="4"/>
        <v>241522</v>
      </c>
      <c r="C19" s="3">
        <f t="shared" si="0"/>
        <v>64611</v>
      </c>
      <c r="D19" s="4">
        <f t="shared" si="1"/>
        <v>26.751600268298542</v>
      </c>
      <c r="E19" s="3">
        <v>123329</v>
      </c>
      <c r="F19" s="3">
        <v>13533</v>
      </c>
      <c r="G19" s="4">
        <f t="shared" si="2"/>
        <v>10.973088243640992</v>
      </c>
      <c r="H19" s="3">
        <v>118193</v>
      </c>
      <c r="I19" s="3">
        <v>51078</v>
      </c>
      <c r="J19" s="4">
        <f t="shared" si="3"/>
        <v>43.21575727834982</v>
      </c>
      <c r="K19" s="22" t="s">
        <v>16</v>
      </c>
      <c r="L19" s="3">
        <f t="shared" si="5"/>
        <v>2024</v>
      </c>
      <c r="M19" s="3">
        <f t="shared" si="6"/>
        <v>104</v>
      </c>
      <c r="N19" s="4">
        <f t="shared" si="7"/>
        <v>5.138339920948617</v>
      </c>
      <c r="O19" s="3">
        <v>1843</v>
      </c>
      <c r="P19" s="3">
        <v>97</v>
      </c>
      <c r="Q19" s="4">
        <f t="shared" si="8"/>
        <v>5.263157894736842</v>
      </c>
      <c r="R19" s="3">
        <v>181</v>
      </c>
      <c r="S19" s="3">
        <v>7</v>
      </c>
      <c r="T19" s="4">
        <f t="shared" si="9"/>
        <v>3.867403314917127</v>
      </c>
    </row>
    <row r="20" spans="1:20" ht="11.25" customHeight="1">
      <c r="A20" s="22" t="s">
        <v>17</v>
      </c>
      <c r="B20" s="3">
        <f t="shared" si="4"/>
        <v>241793</v>
      </c>
      <c r="C20" s="3">
        <f t="shared" si="0"/>
        <v>64141</v>
      </c>
      <c r="D20" s="4">
        <f t="shared" si="1"/>
        <v>26.5272361069179</v>
      </c>
      <c r="E20" s="3">
        <v>123471</v>
      </c>
      <c r="F20" s="3">
        <v>13207</v>
      </c>
      <c r="G20" s="4">
        <f t="shared" si="2"/>
        <v>10.69643883988953</v>
      </c>
      <c r="H20" s="3">
        <v>118322</v>
      </c>
      <c r="I20" s="3">
        <v>50934</v>
      </c>
      <c r="J20" s="4">
        <f t="shared" si="3"/>
        <v>43.046939706901505</v>
      </c>
      <c r="K20" s="22" t="s">
        <v>17</v>
      </c>
      <c r="L20" s="3">
        <f t="shared" si="5"/>
        <v>2016</v>
      </c>
      <c r="M20" s="3">
        <f t="shared" si="6"/>
        <v>104</v>
      </c>
      <c r="N20" s="4">
        <f t="shared" si="7"/>
        <v>5.158730158730158</v>
      </c>
      <c r="O20" s="3">
        <v>1835</v>
      </c>
      <c r="P20" s="3">
        <v>97</v>
      </c>
      <c r="Q20" s="4">
        <f t="shared" si="8"/>
        <v>5.286103542234333</v>
      </c>
      <c r="R20" s="3">
        <v>181</v>
      </c>
      <c r="S20" s="3">
        <v>7</v>
      </c>
      <c r="T20" s="4">
        <f t="shared" si="9"/>
        <v>3.867403314917127</v>
      </c>
    </row>
    <row r="21" spans="1:20" ht="11.25" customHeight="1">
      <c r="A21" s="22" t="s">
        <v>18</v>
      </c>
      <c r="B21" s="3">
        <f t="shared" si="4"/>
        <v>241073</v>
      </c>
      <c r="C21" s="3">
        <f t="shared" si="0"/>
        <v>63928</v>
      </c>
      <c r="D21" s="4">
        <f t="shared" si="1"/>
        <v>26.518108622699348</v>
      </c>
      <c r="E21" s="3">
        <v>123192</v>
      </c>
      <c r="F21" s="3">
        <v>13101</v>
      </c>
      <c r="G21" s="4">
        <f t="shared" si="2"/>
        <v>10.63461913111241</v>
      </c>
      <c r="H21" s="3">
        <v>117881</v>
      </c>
      <c r="I21" s="3">
        <v>50827</v>
      </c>
      <c r="J21" s="4">
        <f t="shared" si="3"/>
        <v>43.11721142508122</v>
      </c>
      <c r="K21" s="22" t="s">
        <v>18</v>
      </c>
      <c r="L21" s="3">
        <f t="shared" si="5"/>
        <v>2020</v>
      </c>
      <c r="M21" s="3">
        <f t="shared" si="6"/>
        <v>104</v>
      </c>
      <c r="N21" s="4">
        <f t="shared" si="7"/>
        <v>5.148514851485149</v>
      </c>
      <c r="O21" s="3">
        <v>1840</v>
      </c>
      <c r="P21" s="3">
        <v>97</v>
      </c>
      <c r="Q21" s="4">
        <f t="shared" si="8"/>
        <v>5.271739130434783</v>
      </c>
      <c r="R21" s="3">
        <v>180</v>
      </c>
      <c r="S21" s="3">
        <v>7</v>
      </c>
      <c r="T21" s="4">
        <f t="shared" si="9"/>
        <v>3.888888888888889</v>
      </c>
    </row>
    <row r="22" spans="1:20" ht="11.25" customHeight="1">
      <c r="A22" s="22" t="s">
        <v>19</v>
      </c>
      <c r="B22" s="3">
        <f t="shared" si="4"/>
        <v>238583</v>
      </c>
      <c r="C22" s="3">
        <f t="shared" si="0"/>
        <v>61879</v>
      </c>
      <c r="D22" s="4">
        <f t="shared" si="1"/>
        <v>25.936047413269176</v>
      </c>
      <c r="E22" s="3">
        <v>122919</v>
      </c>
      <c r="F22" s="3">
        <v>12793</v>
      </c>
      <c r="G22" s="4">
        <f t="shared" si="2"/>
        <v>10.407666837510881</v>
      </c>
      <c r="H22" s="3">
        <v>115664</v>
      </c>
      <c r="I22" s="3">
        <v>49086</v>
      </c>
      <c r="J22" s="4">
        <f t="shared" si="3"/>
        <v>42.438442384838844</v>
      </c>
      <c r="K22" s="22" t="s">
        <v>19</v>
      </c>
      <c r="L22" s="3">
        <f t="shared" si="5"/>
        <v>1938</v>
      </c>
      <c r="M22" s="3">
        <f t="shared" si="6"/>
        <v>104</v>
      </c>
      <c r="N22" s="4">
        <f t="shared" si="7"/>
        <v>5.366357069143446</v>
      </c>
      <c r="O22" s="3">
        <v>1757</v>
      </c>
      <c r="P22" s="3">
        <v>97</v>
      </c>
      <c r="Q22" s="4">
        <f t="shared" si="8"/>
        <v>5.520774046670461</v>
      </c>
      <c r="R22" s="3">
        <v>181</v>
      </c>
      <c r="S22" s="3">
        <v>7</v>
      </c>
      <c r="T22" s="4">
        <f t="shared" si="9"/>
        <v>3.867403314917127</v>
      </c>
    </row>
    <row r="23" spans="1:20" ht="11.25" customHeight="1">
      <c r="A23" s="22" t="s">
        <v>20</v>
      </c>
      <c r="B23" s="3">
        <f t="shared" si="4"/>
        <v>239376</v>
      </c>
      <c r="C23" s="3">
        <f t="shared" si="0"/>
        <v>61671</v>
      </c>
      <c r="D23" s="4">
        <f t="shared" si="1"/>
        <v>25.76323440946461</v>
      </c>
      <c r="E23" s="3">
        <v>123346</v>
      </c>
      <c r="F23" s="3">
        <v>13003</v>
      </c>
      <c r="G23" s="4">
        <f t="shared" si="2"/>
        <v>10.541890292348354</v>
      </c>
      <c r="H23" s="3">
        <v>116030</v>
      </c>
      <c r="I23" s="3">
        <v>48668</v>
      </c>
      <c r="J23" s="4">
        <f t="shared" si="3"/>
        <v>41.94432474360079</v>
      </c>
      <c r="K23" s="22" t="s">
        <v>20</v>
      </c>
      <c r="L23" s="3">
        <f t="shared" si="5"/>
        <v>2085</v>
      </c>
      <c r="M23" s="3">
        <f t="shared" si="6"/>
        <v>104</v>
      </c>
      <c r="N23" s="4">
        <f t="shared" si="7"/>
        <v>4.988009592326139</v>
      </c>
      <c r="O23" s="3">
        <v>1903</v>
      </c>
      <c r="P23" s="3">
        <v>97</v>
      </c>
      <c r="Q23" s="4">
        <f t="shared" si="8"/>
        <v>5.097214923804519</v>
      </c>
      <c r="R23" s="3">
        <v>182</v>
      </c>
      <c r="S23" s="3">
        <v>7</v>
      </c>
      <c r="T23" s="4">
        <f t="shared" si="9"/>
        <v>3.8461538461538463</v>
      </c>
    </row>
    <row r="24" spans="1:20" ht="11.25" customHeight="1">
      <c r="A24" s="22" t="s">
        <v>21</v>
      </c>
      <c r="B24" s="3">
        <f t="shared" si="4"/>
        <v>239247</v>
      </c>
      <c r="C24" s="3">
        <f t="shared" si="0"/>
        <v>62321</v>
      </c>
      <c r="D24" s="4">
        <f t="shared" si="1"/>
        <v>26.048811479349794</v>
      </c>
      <c r="E24" s="3">
        <v>122536</v>
      </c>
      <c r="F24" s="3">
        <v>13034</v>
      </c>
      <c r="G24" s="4">
        <f t="shared" si="2"/>
        <v>10.636874061500293</v>
      </c>
      <c r="H24" s="3">
        <v>116711</v>
      </c>
      <c r="I24" s="3">
        <v>49287</v>
      </c>
      <c r="J24" s="4">
        <f t="shared" si="3"/>
        <v>42.22995261800516</v>
      </c>
      <c r="K24" s="22" t="s">
        <v>21</v>
      </c>
      <c r="L24" s="3">
        <f t="shared" si="5"/>
        <v>2100</v>
      </c>
      <c r="M24" s="3">
        <f t="shared" si="6"/>
        <v>104</v>
      </c>
      <c r="N24" s="4">
        <f t="shared" si="7"/>
        <v>4.9523809523809526</v>
      </c>
      <c r="O24" s="3">
        <v>1917</v>
      </c>
      <c r="P24" s="3">
        <v>97</v>
      </c>
      <c r="Q24" s="4">
        <f t="shared" si="8"/>
        <v>5.0599895670318205</v>
      </c>
      <c r="R24" s="3">
        <v>183</v>
      </c>
      <c r="S24" s="3">
        <v>7</v>
      </c>
      <c r="T24" s="4">
        <f t="shared" si="9"/>
        <v>3.825136612021858</v>
      </c>
    </row>
    <row r="25" spans="1:20" ht="11.25" customHeight="1">
      <c r="A25" s="23" t="s">
        <v>22</v>
      </c>
      <c r="B25" s="11">
        <f t="shared" si="4"/>
        <v>240573</v>
      </c>
      <c r="C25" s="5">
        <f t="shared" si="0"/>
        <v>62802</v>
      </c>
      <c r="D25" s="41">
        <f t="shared" si="1"/>
        <v>26.10517389732015</v>
      </c>
      <c r="E25" s="11">
        <v>122832</v>
      </c>
      <c r="F25" s="5">
        <v>12922</v>
      </c>
      <c r="G25" s="10">
        <f t="shared" si="2"/>
        <v>10.520059919239285</v>
      </c>
      <c r="H25" s="5">
        <v>117741</v>
      </c>
      <c r="I25" s="5">
        <v>49880</v>
      </c>
      <c r="J25" s="10">
        <f t="shared" si="3"/>
        <v>42.36417220849152</v>
      </c>
      <c r="K25" s="23" t="s">
        <v>22</v>
      </c>
      <c r="L25" s="11">
        <f t="shared" si="5"/>
        <v>2099</v>
      </c>
      <c r="M25" s="5">
        <f t="shared" si="6"/>
        <v>102</v>
      </c>
      <c r="N25" s="41">
        <f t="shared" si="7"/>
        <v>4.859456884230586</v>
      </c>
      <c r="O25" s="5">
        <v>1917</v>
      </c>
      <c r="P25" s="5">
        <v>97</v>
      </c>
      <c r="Q25" s="10">
        <f t="shared" si="8"/>
        <v>5.0599895670318205</v>
      </c>
      <c r="R25" s="5">
        <v>182</v>
      </c>
      <c r="S25" s="5">
        <v>5</v>
      </c>
      <c r="T25" s="10">
        <f t="shared" si="9"/>
        <v>2.7472527472527473</v>
      </c>
    </row>
    <row r="26" spans="1:11" ht="11.25" customHeight="1">
      <c r="A26" s="24"/>
      <c r="B26" s="46"/>
      <c r="C26" s="46"/>
      <c r="D26" s="46"/>
      <c r="E26" s="46"/>
      <c r="F26" s="46"/>
      <c r="G26" s="46"/>
      <c r="H26" s="46"/>
      <c r="I26" s="46"/>
      <c r="J26" s="46"/>
      <c r="K26" s="24"/>
    </row>
    <row r="27" spans="1:20" ht="11.25" customHeight="1">
      <c r="A27" s="25"/>
      <c r="B27" s="46"/>
      <c r="C27" s="46"/>
      <c r="D27" s="46"/>
      <c r="E27" s="46"/>
      <c r="F27" s="46"/>
      <c r="G27" s="46"/>
      <c r="H27" s="46"/>
      <c r="I27" s="46"/>
      <c r="J27" s="47" t="s">
        <v>27</v>
      </c>
      <c r="K27" s="25"/>
      <c r="L27" s="46"/>
      <c r="M27" s="46"/>
      <c r="N27" s="46"/>
      <c r="O27" s="46"/>
      <c r="P27" s="46"/>
      <c r="Q27" s="46"/>
      <c r="R27" s="46"/>
      <c r="S27" s="46"/>
      <c r="T27" s="47" t="s">
        <v>27</v>
      </c>
    </row>
    <row r="28" spans="1:20" s="15" customFormat="1" ht="11.25" customHeight="1">
      <c r="A28" s="12" t="s">
        <v>1</v>
      </c>
      <c r="B28" s="13" t="s">
        <v>70</v>
      </c>
      <c r="C28" s="13"/>
      <c r="D28" s="13"/>
      <c r="E28" s="13"/>
      <c r="F28" s="13"/>
      <c r="G28" s="13"/>
      <c r="H28" s="13"/>
      <c r="I28" s="13"/>
      <c r="J28" s="14"/>
      <c r="K28" s="12" t="s">
        <v>1</v>
      </c>
      <c r="L28" s="13" t="s">
        <v>73</v>
      </c>
      <c r="M28" s="13"/>
      <c r="N28" s="13"/>
      <c r="O28" s="13"/>
      <c r="P28" s="13"/>
      <c r="Q28" s="13"/>
      <c r="R28" s="13"/>
      <c r="S28" s="13"/>
      <c r="T28" s="14"/>
    </row>
    <row r="29" spans="1:20" s="15" customFormat="1" ht="11.25" customHeight="1">
      <c r="A29" s="16"/>
      <c r="B29" s="17" t="s">
        <v>3</v>
      </c>
      <c r="C29" s="17"/>
      <c r="D29" s="18"/>
      <c r="E29" s="17" t="s">
        <v>4</v>
      </c>
      <c r="F29" s="17"/>
      <c r="G29" s="18"/>
      <c r="H29" s="17" t="s">
        <v>5</v>
      </c>
      <c r="I29" s="17"/>
      <c r="J29" s="18"/>
      <c r="K29" s="16"/>
      <c r="L29" s="17" t="s">
        <v>3</v>
      </c>
      <c r="M29" s="17"/>
      <c r="N29" s="18"/>
      <c r="O29" s="17" t="s">
        <v>4</v>
      </c>
      <c r="P29" s="17"/>
      <c r="Q29" s="18"/>
      <c r="R29" s="17" t="s">
        <v>5</v>
      </c>
      <c r="S29" s="17"/>
      <c r="T29" s="18"/>
    </row>
    <row r="30" spans="1:20" s="15" customFormat="1" ht="11.25" customHeight="1">
      <c r="A30" s="16"/>
      <c r="B30" s="19" t="s">
        <v>6</v>
      </c>
      <c r="C30" s="19" t="s">
        <v>7</v>
      </c>
      <c r="D30" s="19" t="s">
        <v>7</v>
      </c>
      <c r="E30" s="19" t="s">
        <v>6</v>
      </c>
      <c r="F30" s="19" t="s">
        <v>7</v>
      </c>
      <c r="G30" s="19" t="s">
        <v>7</v>
      </c>
      <c r="H30" s="19" t="s">
        <v>6</v>
      </c>
      <c r="I30" s="19" t="s">
        <v>7</v>
      </c>
      <c r="J30" s="19" t="s">
        <v>7</v>
      </c>
      <c r="K30" s="16"/>
      <c r="L30" s="19" t="s">
        <v>6</v>
      </c>
      <c r="M30" s="19" t="s">
        <v>7</v>
      </c>
      <c r="N30" s="19" t="s">
        <v>7</v>
      </c>
      <c r="O30" s="19" t="s">
        <v>6</v>
      </c>
      <c r="P30" s="19" t="s">
        <v>7</v>
      </c>
      <c r="Q30" s="19" t="s">
        <v>7</v>
      </c>
      <c r="R30" s="19" t="s">
        <v>6</v>
      </c>
      <c r="S30" s="19" t="s">
        <v>7</v>
      </c>
      <c r="T30" s="19" t="s">
        <v>7</v>
      </c>
    </row>
    <row r="31" spans="1:20" s="15" customFormat="1" ht="11.25" customHeight="1">
      <c r="A31" s="16"/>
      <c r="B31" s="19"/>
      <c r="C31" s="19"/>
      <c r="D31" s="19" t="s">
        <v>8</v>
      </c>
      <c r="E31" s="19"/>
      <c r="F31" s="19"/>
      <c r="G31" s="19" t="s">
        <v>8</v>
      </c>
      <c r="H31" s="19"/>
      <c r="I31" s="19"/>
      <c r="J31" s="19" t="s">
        <v>8</v>
      </c>
      <c r="K31" s="16"/>
      <c r="L31" s="19"/>
      <c r="M31" s="19"/>
      <c r="N31" s="19" t="s">
        <v>8</v>
      </c>
      <c r="O31" s="19"/>
      <c r="P31" s="19"/>
      <c r="Q31" s="19" t="s">
        <v>8</v>
      </c>
      <c r="R31" s="19"/>
      <c r="S31" s="19"/>
      <c r="T31" s="19" t="s">
        <v>8</v>
      </c>
    </row>
    <row r="32" spans="1:20" s="15" customFormat="1" ht="11.25" customHeight="1">
      <c r="A32" s="20" t="s">
        <v>9</v>
      </c>
      <c r="B32" s="21" t="s">
        <v>10</v>
      </c>
      <c r="C32" s="21" t="s">
        <v>10</v>
      </c>
      <c r="D32" s="21" t="s">
        <v>11</v>
      </c>
      <c r="E32" s="21" t="s">
        <v>10</v>
      </c>
      <c r="F32" s="21" t="s">
        <v>10</v>
      </c>
      <c r="G32" s="21" t="s">
        <v>11</v>
      </c>
      <c r="H32" s="21" t="s">
        <v>10</v>
      </c>
      <c r="I32" s="21" t="s">
        <v>10</v>
      </c>
      <c r="J32" s="21" t="s">
        <v>11</v>
      </c>
      <c r="K32" s="20" t="s">
        <v>9</v>
      </c>
      <c r="L32" s="21" t="s">
        <v>10</v>
      </c>
      <c r="M32" s="21" t="s">
        <v>10</v>
      </c>
      <c r="N32" s="21" t="s">
        <v>11</v>
      </c>
      <c r="O32" s="21" t="s">
        <v>10</v>
      </c>
      <c r="P32" s="21" t="s">
        <v>10</v>
      </c>
      <c r="Q32" s="21" t="s">
        <v>11</v>
      </c>
      <c r="R32" s="21" t="s">
        <v>10</v>
      </c>
      <c r="S32" s="21" t="s">
        <v>10</v>
      </c>
      <c r="T32" s="21" t="s">
        <v>11</v>
      </c>
    </row>
    <row r="33" spans="1:20" ht="11.25" customHeight="1">
      <c r="A33" s="22" t="s">
        <v>63</v>
      </c>
      <c r="B33" s="3">
        <v>12834</v>
      </c>
      <c r="C33" s="3">
        <v>408</v>
      </c>
      <c r="D33" s="4">
        <v>3.2</v>
      </c>
      <c r="E33" s="3">
        <v>11211</v>
      </c>
      <c r="F33" s="3">
        <v>40</v>
      </c>
      <c r="G33" s="6">
        <v>0.4</v>
      </c>
      <c r="H33" s="3">
        <v>1624</v>
      </c>
      <c r="I33" s="3">
        <v>368</v>
      </c>
      <c r="J33" s="6">
        <v>22.6</v>
      </c>
      <c r="K33" s="22" t="s">
        <v>63</v>
      </c>
      <c r="L33" s="3">
        <v>4174</v>
      </c>
      <c r="M33" s="3">
        <v>23</v>
      </c>
      <c r="N33" s="6">
        <v>0.6</v>
      </c>
      <c r="O33" s="3">
        <v>3242</v>
      </c>
      <c r="P33" s="3">
        <v>0</v>
      </c>
      <c r="Q33" s="6">
        <v>0</v>
      </c>
      <c r="R33" s="3">
        <v>932</v>
      </c>
      <c r="S33" s="3">
        <v>23</v>
      </c>
      <c r="T33" s="6">
        <v>2.4</v>
      </c>
    </row>
    <row r="34" spans="1:20" ht="11.25" customHeight="1">
      <c r="A34" s="22" t="s">
        <v>64</v>
      </c>
      <c r="B34" s="3">
        <v>11547</v>
      </c>
      <c r="C34" s="3">
        <v>70</v>
      </c>
      <c r="D34" s="4">
        <v>0.6</v>
      </c>
      <c r="E34" s="3">
        <v>10122</v>
      </c>
      <c r="F34" s="3">
        <v>3</v>
      </c>
      <c r="G34" s="6">
        <v>0</v>
      </c>
      <c r="H34" s="3">
        <v>1424</v>
      </c>
      <c r="I34" s="3">
        <v>67</v>
      </c>
      <c r="J34" s="6">
        <v>5.5</v>
      </c>
      <c r="K34" s="22" t="s">
        <v>64</v>
      </c>
      <c r="L34" s="3">
        <v>5050</v>
      </c>
      <c r="M34" s="3">
        <v>286</v>
      </c>
      <c r="N34" s="6">
        <v>5.6</v>
      </c>
      <c r="O34" s="3">
        <v>3928</v>
      </c>
      <c r="P34" s="3">
        <v>86</v>
      </c>
      <c r="Q34" s="6">
        <v>2.2</v>
      </c>
      <c r="R34" s="3">
        <v>1122</v>
      </c>
      <c r="S34" s="3">
        <v>200</v>
      </c>
      <c r="T34" s="6">
        <v>17.8</v>
      </c>
    </row>
    <row r="35" spans="1:20" ht="11.25" customHeight="1">
      <c r="A35" s="22" t="s">
        <v>65</v>
      </c>
      <c r="B35" s="7">
        <v>13377</v>
      </c>
      <c r="C35" s="7">
        <v>61</v>
      </c>
      <c r="D35" s="2">
        <v>0.5</v>
      </c>
      <c r="E35" s="7">
        <v>11228</v>
      </c>
      <c r="F35" s="7">
        <v>0</v>
      </c>
      <c r="G35" s="6">
        <v>0</v>
      </c>
      <c r="H35" s="7">
        <v>2147</v>
      </c>
      <c r="I35" s="7">
        <v>61</v>
      </c>
      <c r="J35" s="48">
        <v>2.8</v>
      </c>
      <c r="K35" s="22" t="s">
        <v>65</v>
      </c>
      <c r="L35" s="7">
        <v>5146</v>
      </c>
      <c r="M35" s="7">
        <v>295</v>
      </c>
      <c r="N35" s="2">
        <v>5.7</v>
      </c>
      <c r="O35" s="7">
        <v>4045</v>
      </c>
      <c r="P35" s="7">
        <v>98</v>
      </c>
      <c r="Q35" s="2">
        <v>2.4</v>
      </c>
      <c r="R35" s="7">
        <v>1101</v>
      </c>
      <c r="S35" s="7">
        <v>197</v>
      </c>
      <c r="T35" s="48">
        <v>17.9</v>
      </c>
    </row>
    <row r="36" spans="1:20" ht="11.25" customHeight="1">
      <c r="A36" s="22" t="s">
        <v>25</v>
      </c>
      <c r="B36" s="3">
        <v>12951.5</v>
      </c>
      <c r="C36" s="3">
        <v>55.7</v>
      </c>
      <c r="D36" s="6">
        <v>0.43006601551943796</v>
      </c>
      <c r="E36" s="3">
        <v>10784</v>
      </c>
      <c r="F36" s="3">
        <v>0</v>
      </c>
      <c r="G36" s="6">
        <v>0</v>
      </c>
      <c r="H36" s="3">
        <v>2166.5</v>
      </c>
      <c r="I36" s="3">
        <v>55.7</v>
      </c>
      <c r="J36" s="6">
        <v>2.570966997461343</v>
      </c>
      <c r="K36" s="22" t="s">
        <v>25</v>
      </c>
      <c r="L36" s="3">
        <v>3990.4</v>
      </c>
      <c r="M36" s="3">
        <v>565.6</v>
      </c>
      <c r="N36" s="6">
        <v>14.17401764234162</v>
      </c>
      <c r="O36" s="3">
        <v>3137.9</v>
      </c>
      <c r="P36" s="3">
        <v>219.8</v>
      </c>
      <c r="Q36" s="6">
        <v>7.004684661716435</v>
      </c>
      <c r="R36" s="3">
        <v>851.5</v>
      </c>
      <c r="S36" s="3">
        <v>345.8</v>
      </c>
      <c r="T36" s="6">
        <v>40.61068702290076</v>
      </c>
    </row>
    <row r="37" spans="1:20" ht="11.25" customHeight="1">
      <c r="A37" s="22" t="s">
        <v>66</v>
      </c>
      <c r="B37" s="3">
        <f>E37+H37</f>
        <v>12380</v>
      </c>
      <c r="C37" s="3">
        <f aca="true" t="shared" si="10" ref="C37:C49">F37+I37</f>
        <v>48</v>
      </c>
      <c r="D37" s="4">
        <f aca="true" t="shared" si="11" ref="D37:D49">C37/B37*100</f>
        <v>0.3877221324717286</v>
      </c>
      <c r="E37" s="3">
        <v>10139</v>
      </c>
      <c r="F37" s="3">
        <v>0</v>
      </c>
      <c r="G37" s="4">
        <f aca="true" t="shared" si="12" ref="G37:G49">F37/E37*100</f>
        <v>0</v>
      </c>
      <c r="H37" s="3">
        <v>2241</v>
      </c>
      <c r="I37" s="3">
        <v>48</v>
      </c>
      <c r="J37" s="4">
        <v>2.2</v>
      </c>
      <c r="K37" s="22" t="s">
        <v>66</v>
      </c>
      <c r="L37" s="3">
        <v>2725</v>
      </c>
      <c r="M37" s="3">
        <v>152</v>
      </c>
      <c r="N37" s="4">
        <v>5.6</v>
      </c>
      <c r="O37" s="3">
        <v>2105</v>
      </c>
      <c r="P37" s="3">
        <v>38</v>
      </c>
      <c r="Q37" s="4">
        <v>1.8</v>
      </c>
      <c r="R37" s="3">
        <v>620</v>
      </c>
      <c r="S37" s="3">
        <v>114</v>
      </c>
      <c r="T37" s="4">
        <v>18.4</v>
      </c>
    </row>
    <row r="38" spans="1:20" ht="11.25" customHeight="1">
      <c r="A38" s="43" t="s">
        <v>67</v>
      </c>
      <c r="B38" s="44">
        <f aca="true" t="shared" si="13" ref="B38:B49">E38+H38</f>
        <v>12937</v>
      </c>
      <c r="C38" s="44">
        <f t="shared" si="10"/>
        <v>47</v>
      </c>
      <c r="D38" s="45">
        <f t="shared" si="11"/>
        <v>0.36329906469815254</v>
      </c>
      <c r="E38" s="44">
        <v>10707</v>
      </c>
      <c r="F38" s="44">
        <v>0</v>
      </c>
      <c r="G38" s="45">
        <f t="shared" si="12"/>
        <v>0</v>
      </c>
      <c r="H38" s="44">
        <v>2230</v>
      </c>
      <c r="I38" s="44">
        <v>47</v>
      </c>
      <c r="J38" s="45">
        <f aca="true" t="shared" si="14" ref="J38:J49">I38/H38*100</f>
        <v>2.10762331838565</v>
      </c>
      <c r="K38" s="43" t="s">
        <v>67</v>
      </c>
      <c r="L38" s="44">
        <f aca="true" t="shared" si="15" ref="L38:L49">O38+R38</f>
        <v>2734</v>
      </c>
      <c r="M38" s="44">
        <f aca="true" t="shared" si="16" ref="M38:M49">P38+S38</f>
        <v>151</v>
      </c>
      <c r="N38" s="45">
        <f aca="true" t="shared" si="17" ref="N38:N49">M38/L38*100</f>
        <v>5.523043160204828</v>
      </c>
      <c r="O38" s="44">
        <v>2111</v>
      </c>
      <c r="P38" s="44">
        <v>31</v>
      </c>
      <c r="Q38" s="45">
        <f aca="true" t="shared" si="18" ref="Q38:Q49">P38/O38*100</f>
        <v>1.468498342018001</v>
      </c>
      <c r="R38" s="44">
        <v>623</v>
      </c>
      <c r="S38" s="44">
        <v>120</v>
      </c>
      <c r="T38" s="45">
        <f aca="true" t="shared" si="19" ref="T38:T49">S38/R38*100</f>
        <v>19.26163723916533</v>
      </c>
    </row>
    <row r="39" spans="1:20" ht="11.25" customHeight="1">
      <c r="A39" s="22" t="s">
        <v>12</v>
      </c>
      <c r="B39" s="3">
        <f t="shared" si="13"/>
        <v>12680</v>
      </c>
      <c r="C39" s="3">
        <f t="shared" si="10"/>
        <v>52</v>
      </c>
      <c r="D39" s="4">
        <f t="shared" si="11"/>
        <v>0.4100946372239748</v>
      </c>
      <c r="E39" s="3">
        <v>10508</v>
      </c>
      <c r="F39" s="3">
        <v>0</v>
      </c>
      <c r="G39" s="4">
        <f t="shared" si="12"/>
        <v>0</v>
      </c>
      <c r="H39" s="3">
        <v>2172</v>
      </c>
      <c r="I39" s="3">
        <v>52</v>
      </c>
      <c r="J39" s="4">
        <f t="shared" si="14"/>
        <v>2.394106813996317</v>
      </c>
      <c r="K39" s="22" t="s">
        <v>12</v>
      </c>
      <c r="L39" s="3">
        <f t="shared" si="15"/>
        <v>2732</v>
      </c>
      <c r="M39" s="3">
        <f t="shared" si="16"/>
        <v>149</v>
      </c>
      <c r="N39" s="4">
        <f t="shared" si="17"/>
        <v>5.453879941434846</v>
      </c>
      <c r="O39" s="3">
        <v>2114</v>
      </c>
      <c r="P39" s="3">
        <v>31</v>
      </c>
      <c r="Q39" s="4">
        <f t="shared" si="18"/>
        <v>1.4664143803216652</v>
      </c>
      <c r="R39" s="3">
        <v>618</v>
      </c>
      <c r="S39" s="3">
        <v>118</v>
      </c>
      <c r="T39" s="4">
        <f t="shared" si="19"/>
        <v>19.093851132686083</v>
      </c>
    </row>
    <row r="40" spans="1:20" ht="11.25" customHeight="1">
      <c r="A40" s="22" t="s">
        <v>13</v>
      </c>
      <c r="B40" s="3">
        <f t="shared" si="13"/>
        <v>12423</v>
      </c>
      <c r="C40" s="3">
        <f t="shared" si="10"/>
        <v>47</v>
      </c>
      <c r="D40" s="4">
        <f t="shared" si="11"/>
        <v>0.3783305159784271</v>
      </c>
      <c r="E40" s="3">
        <v>10257</v>
      </c>
      <c r="F40" s="3">
        <v>0</v>
      </c>
      <c r="G40" s="4">
        <f t="shared" si="12"/>
        <v>0</v>
      </c>
      <c r="H40" s="3">
        <v>2166</v>
      </c>
      <c r="I40" s="3">
        <v>47</v>
      </c>
      <c r="J40" s="4">
        <f t="shared" si="14"/>
        <v>2.169898430286242</v>
      </c>
      <c r="K40" s="22" t="s">
        <v>13</v>
      </c>
      <c r="L40" s="3">
        <f t="shared" si="15"/>
        <v>2706</v>
      </c>
      <c r="M40" s="3">
        <f t="shared" si="16"/>
        <v>139</v>
      </c>
      <c r="N40" s="4">
        <f t="shared" si="17"/>
        <v>5.136733185513673</v>
      </c>
      <c r="O40" s="3">
        <v>2093</v>
      </c>
      <c r="P40" s="3">
        <v>21</v>
      </c>
      <c r="Q40" s="4">
        <f t="shared" si="18"/>
        <v>1.0033444816053512</v>
      </c>
      <c r="R40" s="3">
        <v>613</v>
      </c>
      <c r="S40" s="3">
        <v>118</v>
      </c>
      <c r="T40" s="4">
        <f t="shared" si="19"/>
        <v>19.249592169657422</v>
      </c>
    </row>
    <row r="41" spans="1:20" ht="11.25" customHeight="1">
      <c r="A41" s="22" t="s">
        <v>14</v>
      </c>
      <c r="B41" s="3">
        <f t="shared" si="13"/>
        <v>12306</v>
      </c>
      <c r="C41" s="3">
        <f t="shared" si="10"/>
        <v>47</v>
      </c>
      <c r="D41" s="4">
        <f t="shared" si="11"/>
        <v>0.38192751503331707</v>
      </c>
      <c r="E41" s="3">
        <v>10134</v>
      </c>
      <c r="F41" s="3">
        <v>0</v>
      </c>
      <c r="G41" s="4">
        <f t="shared" si="12"/>
        <v>0</v>
      </c>
      <c r="H41" s="3">
        <v>2172</v>
      </c>
      <c r="I41" s="3">
        <v>47</v>
      </c>
      <c r="J41" s="4">
        <f t="shared" si="14"/>
        <v>2.1639042357274403</v>
      </c>
      <c r="K41" s="22" t="s">
        <v>14</v>
      </c>
      <c r="L41" s="3">
        <f t="shared" si="15"/>
        <v>2721</v>
      </c>
      <c r="M41" s="3">
        <f t="shared" si="16"/>
        <v>150</v>
      </c>
      <c r="N41" s="4">
        <f t="shared" si="17"/>
        <v>5.512679162072767</v>
      </c>
      <c r="O41" s="3">
        <v>2094</v>
      </c>
      <c r="P41" s="3">
        <v>42</v>
      </c>
      <c r="Q41" s="4">
        <f t="shared" si="18"/>
        <v>2.005730659025788</v>
      </c>
      <c r="R41" s="3">
        <v>627</v>
      </c>
      <c r="S41" s="3">
        <v>108</v>
      </c>
      <c r="T41" s="4">
        <f t="shared" si="19"/>
        <v>17.22488038277512</v>
      </c>
    </row>
    <row r="42" spans="1:20" ht="11.25" customHeight="1">
      <c r="A42" s="22" t="s">
        <v>15</v>
      </c>
      <c r="B42" s="3">
        <f t="shared" si="13"/>
        <v>12393</v>
      </c>
      <c r="C42" s="3">
        <f t="shared" si="10"/>
        <v>47</v>
      </c>
      <c r="D42" s="4">
        <f t="shared" si="11"/>
        <v>0.3792463487452594</v>
      </c>
      <c r="E42" s="3">
        <v>10222</v>
      </c>
      <c r="F42" s="3">
        <v>0</v>
      </c>
      <c r="G42" s="4">
        <f t="shared" si="12"/>
        <v>0</v>
      </c>
      <c r="H42" s="3">
        <v>2171</v>
      </c>
      <c r="I42" s="3">
        <v>47</v>
      </c>
      <c r="J42" s="4">
        <f t="shared" si="14"/>
        <v>2.164900967296177</v>
      </c>
      <c r="K42" s="22" t="s">
        <v>15</v>
      </c>
      <c r="L42" s="3">
        <f t="shared" si="15"/>
        <v>2712</v>
      </c>
      <c r="M42" s="3">
        <f t="shared" si="16"/>
        <v>149</v>
      </c>
      <c r="N42" s="4">
        <f t="shared" si="17"/>
        <v>5.494100294985251</v>
      </c>
      <c r="O42" s="3">
        <v>2095</v>
      </c>
      <c r="P42" s="3">
        <v>42</v>
      </c>
      <c r="Q42" s="4">
        <f t="shared" si="18"/>
        <v>2.0047732696897373</v>
      </c>
      <c r="R42" s="3">
        <v>617</v>
      </c>
      <c r="S42" s="3">
        <v>107</v>
      </c>
      <c r="T42" s="4">
        <f t="shared" si="19"/>
        <v>17.3419773095624</v>
      </c>
    </row>
    <row r="43" spans="1:20" ht="11.25" customHeight="1">
      <c r="A43" s="22" t="s">
        <v>16</v>
      </c>
      <c r="B43" s="3">
        <f t="shared" si="13"/>
        <v>12376</v>
      </c>
      <c r="C43" s="3">
        <f t="shared" si="10"/>
        <v>47</v>
      </c>
      <c r="D43" s="4">
        <f t="shared" si="11"/>
        <v>0.3797672915319974</v>
      </c>
      <c r="E43" s="3">
        <v>10205</v>
      </c>
      <c r="F43" s="3">
        <v>0</v>
      </c>
      <c r="G43" s="4">
        <f t="shared" si="12"/>
        <v>0</v>
      </c>
      <c r="H43" s="3">
        <v>2171</v>
      </c>
      <c r="I43" s="3">
        <v>47</v>
      </c>
      <c r="J43" s="4">
        <f t="shared" si="14"/>
        <v>2.164900967296177</v>
      </c>
      <c r="K43" s="22" t="s">
        <v>16</v>
      </c>
      <c r="L43" s="3">
        <f t="shared" si="15"/>
        <v>2701</v>
      </c>
      <c r="M43" s="3">
        <f t="shared" si="16"/>
        <v>149</v>
      </c>
      <c r="N43" s="4">
        <f t="shared" si="17"/>
        <v>5.516475379489078</v>
      </c>
      <c r="O43" s="3">
        <v>2089</v>
      </c>
      <c r="P43" s="3">
        <v>42</v>
      </c>
      <c r="Q43" s="4">
        <f t="shared" si="18"/>
        <v>2.010531354715175</v>
      </c>
      <c r="R43" s="3">
        <v>612</v>
      </c>
      <c r="S43" s="3">
        <v>107</v>
      </c>
      <c r="T43" s="4">
        <f t="shared" si="19"/>
        <v>17.483660130718953</v>
      </c>
    </row>
    <row r="44" spans="1:20" ht="11.25" customHeight="1">
      <c r="A44" s="22" t="s">
        <v>17</v>
      </c>
      <c r="B44" s="3">
        <f t="shared" si="13"/>
        <v>12381</v>
      </c>
      <c r="C44" s="3">
        <f t="shared" si="10"/>
        <v>47</v>
      </c>
      <c r="D44" s="4">
        <f t="shared" si="11"/>
        <v>0.37961392456182863</v>
      </c>
      <c r="E44" s="3">
        <v>10146</v>
      </c>
      <c r="F44" s="3">
        <v>0</v>
      </c>
      <c r="G44" s="4">
        <f t="shared" si="12"/>
        <v>0</v>
      </c>
      <c r="H44" s="3">
        <v>2235</v>
      </c>
      <c r="I44" s="3">
        <v>47</v>
      </c>
      <c r="J44" s="4">
        <f t="shared" si="14"/>
        <v>2.102908277404922</v>
      </c>
      <c r="K44" s="22" t="s">
        <v>17</v>
      </c>
      <c r="L44" s="3">
        <f t="shared" si="15"/>
        <v>2724</v>
      </c>
      <c r="M44" s="3">
        <f t="shared" si="16"/>
        <v>147</v>
      </c>
      <c r="N44" s="4">
        <f t="shared" si="17"/>
        <v>5.39647577092511</v>
      </c>
      <c r="O44" s="3">
        <v>2117</v>
      </c>
      <c r="P44" s="3">
        <v>42</v>
      </c>
      <c r="Q44" s="4">
        <f t="shared" si="18"/>
        <v>1.9839395370807749</v>
      </c>
      <c r="R44" s="3">
        <v>607</v>
      </c>
      <c r="S44" s="3">
        <v>105</v>
      </c>
      <c r="T44" s="4">
        <f t="shared" si="19"/>
        <v>17.298187808896213</v>
      </c>
    </row>
    <row r="45" spans="1:20" ht="11.25" customHeight="1">
      <c r="A45" s="22" t="s">
        <v>18</v>
      </c>
      <c r="B45" s="3">
        <f t="shared" si="13"/>
        <v>12358</v>
      </c>
      <c r="C45" s="3">
        <f t="shared" si="10"/>
        <v>41</v>
      </c>
      <c r="D45" s="4">
        <f t="shared" si="11"/>
        <v>0.33176889464314613</v>
      </c>
      <c r="E45" s="3">
        <v>10128</v>
      </c>
      <c r="F45" s="3">
        <v>0</v>
      </c>
      <c r="G45" s="4">
        <f t="shared" si="12"/>
        <v>0</v>
      </c>
      <c r="H45" s="3">
        <v>2230</v>
      </c>
      <c r="I45" s="3">
        <v>41</v>
      </c>
      <c r="J45" s="4">
        <f t="shared" si="14"/>
        <v>1.8385650224215246</v>
      </c>
      <c r="K45" s="22" t="s">
        <v>18</v>
      </c>
      <c r="L45" s="3">
        <f t="shared" si="15"/>
        <v>2727</v>
      </c>
      <c r="M45" s="3">
        <f t="shared" si="16"/>
        <v>149</v>
      </c>
      <c r="N45" s="4">
        <f t="shared" si="17"/>
        <v>5.463879721305464</v>
      </c>
      <c r="O45" s="3">
        <v>2115</v>
      </c>
      <c r="P45" s="3">
        <v>42</v>
      </c>
      <c r="Q45" s="4">
        <f t="shared" si="18"/>
        <v>1.9858156028368796</v>
      </c>
      <c r="R45" s="3">
        <v>612</v>
      </c>
      <c r="S45" s="3">
        <v>107</v>
      </c>
      <c r="T45" s="4">
        <f t="shared" si="19"/>
        <v>17.483660130718953</v>
      </c>
    </row>
    <row r="46" spans="1:20" ht="11.25" customHeight="1">
      <c r="A46" s="22" t="s">
        <v>19</v>
      </c>
      <c r="B46" s="3">
        <f t="shared" si="13"/>
        <v>12090</v>
      </c>
      <c r="C46" s="3">
        <f t="shared" si="10"/>
        <v>47</v>
      </c>
      <c r="D46" s="4">
        <f t="shared" si="11"/>
        <v>0.38875103391232424</v>
      </c>
      <c r="E46" s="3">
        <v>9854</v>
      </c>
      <c r="F46" s="3">
        <v>0</v>
      </c>
      <c r="G46" s="4">
        <f t="shared" si="12"/>
        <v>0</v>
      </c>
      <c r="H46" s="3">
        <v>2236</v>
      </c>
      <c r="I46" s="3">
        <v>47</v>
      </c>
      <c r="J46" s="4">
        <f t="shared" si="14"/>
        <v>2.1019677996422184</v>
      </c>
      <c r="K46" s="22" t="s">
        <v>19</v>
      </c>
      <c r="L46" s="3">
        <f t="shared" si="15"/>
        <v>2728</v>
      </c>
      <c r="M46" s="3">
        <f t="shared" si="16"/>
        <v>159</v>
      </c>
      <c r="N46" s="4">
        <f t="shared" si="17"/>
        <v>5.828445747800586</v>
      </c>
      <c r="O46" s="3">
        <v>2103</v>
      </c>
      <c r="P46" s="3">
        <v>42</v>
      </c>
      <c r="Q46" s="4">
        <f t="shared" si="18"/>
        <v>1.9971469329529243</v>
      </c>
      <c r="R46" s="3">
        <v>625</v>
      </c>
      <c r="S46" s="3">
        <v>117</v>
      </c>
      <c r="T46" s="4">
        <f t="shared" si="19"/>
        <v>18.72</v>
      </c>
    </row>
    <row r="47" spans="1:20" ht="11.25" customHeight="1">
      <c r="A47" s="22" t="s">
        <v>20</v>
      </c>
      <c r="B47" s="3">
        <f t="shared" si="13"/>
        <v>12200</v>
      </c>
      <c r="C47" s="3">
        <f t="shared" si="10"/>
        <v>47</v>
      </c>
      <c r="D47" s="4">
        <f t="shared" si="11"/>
        <v>0.38524590163934425</v>
      </c>
      <c r="E47" s="3">
        <v>9842</v>
      </c>
      <c r="F47" s="3">
        <v>0</v>
      </c>
      <c r="G47" s="4">
        <f t="shared" si="12"/>
        <v>0</v>
      </c>
      <c r="H47" s="3">
        <v>2358</v>
      </c>
      <c r="I47" s="3">
        <v>47</v>
      </c>
      <c r="J47" s="4">
        <f t="shared" si="14"/>
        <v>1.9932145886344361</v>
      </c>
      <c r="K47" s="22" t="s">
        <v>20</v>
      </c>
      <c r="L47" s="3">
        <f t="shared" si="15"/>
        <v>2729</v>
      </c>
      <c r="M47" s="3">
        <f t="shared" si="16"/>
        <v>157</v>
      </c>
      <c r="N47" s="4">
        <f t="shared" si="17"/>
        <v>5.75302308537926</v>
      </c>
      <c r="O47" s="3">
        <v>2111</v>
      </c>
      <c r="P47" s="3">
        <v>42</v>
      </c>
      <c r="Q47" s="4">
        <f t="shared" si="18"/>
        <v>1.989578398863098</v>
      </c>
      <c r="R47" s="3">
        <v>618</v>
      </c>
      <c r="S47" s="3">
        <v>115</v>
      </c>
      <c r="T47" s="4">
        <f t="shared" si="19"/>
        <v>18.6084142394822</v>
      </c>
    </row>
    <row r="48" spans="1:20" ht="11.25" customHeight="1">
      <c r="A48" s="22" t="s">
        <v>21</v>
      </c>
      <c r="B48" s="3">
        <f t="shared" si="13"/>
        <v>12265</v>
      </c>
      <c r="C48" s="3">
        <f t="shared" si="10"/>
        <v>52</v>
      </c>
      <c r="D48" s="4">
        <f t="shared" si="11"/>
        <v>0.4239706481858948</v>
      </c>
      <c r="E48" s="3">
        <v>9901</v>
      </c>
      <c r="F48" s="3">
        <v>0</v>
      </c>
      <c r="G48" s="4">
        <f t="shared" si="12"/>
        <v>0</v>
      </c>
      <c r="H48" s="3">
        <v>2364</v>
      </c>
      <c r="I48" s="3">
        <v>52</v>
      </c>
      <c r="J48" s="4">
        <f t="shared" si="14"/>
        <v>2.199661590524535</v>
      </c>
      <c r="K48" s="22" t="s">
        <v>21</v>
      </c>
      <c r="L48" s="3">
        <f t="shared" si="15"/>
        <v>2728</v>
      </c>
      <c r="M48" s="3">
        <f t="shared" si="16"/>
        <v>157</v>
      </c>
      <c r="N48" s="4">
        <f t="shared" si="17"/>
        <v>5.755131964809384</v>
      </c>
      <c r="O48" s="3">
        <v>2109</v>
      </c>
      <c r="P48" s="3">
        <v>42</v>
      </c>
      <c r="Q48" s="4">
        <f t="shared" si="18"/>
        <v>1.991465149359886</v>
      </c>
      <c r="R48" s="3">
        <v>619</v>
      </c>
      <c r="S48" s="3">
        <v>115</v>
      </c>
      <c r="T48" s="4">
        <f t="shared" si="19"/>
        <v>18.578352180936992</v>
      </c>
    </row>
    <row r="49" spans="1:20" ht="11.25" customHeight="1">
      <c r="A49" s="23" t="s">
        <v>22</v>
      </c>
      <c r="B49" s="11">
        <f t="shared" si="13"/>
        <v>12145</v>
      </c>
      <c r="C49" s="5">
        <f t="shared" si="10"/>
        <v>58</v>
      </c>
      <c r="D49" s="41">
        <f t="shared" si="11"/>
        <v>0.47756278303828736</v>
      </c>
      <c r="E49" s="5">
        <v>9754</v>
      </c>
      <c r="F49" s="5">
        <v>0</v>
      </c>
      <c r="G49" s="10">
        <f t="shared" si="12"/>
        <v>0</v>
      </c>
      <c r="H49" s="5">
        <v>2391</v>
      </c>
      <c r="I49" s="5">
        <v>58</v>
      </c>
      <c r="J49" s="10">
        <f t="shared" si="14"/>
        <v>2.425763278962777</v>
      </c>
      <c r="K49" s="23" t="s">
        <v>22</v>
      </c>
      <c r="L49" s="11">
        <f t="shared" si="15"/>
        <v>2747</v>
      </c>
      <c r="M49" s="5">
        <f t="shared" si="16"/>
        <v>173</v>
      </c>
      <c r="N49" s="41">
        <f t="shared" si="17"/>
        <v>6.297779395704405</v>
      </c>
      <c r="O49" s="5">
        <v>2107</v>
      </c>
      <c r="P49" s="5">
        <v>42</v>
      </c>
      <c r="Q49" s="10">
        <f t="shared" si="18"/>
        <v>1.9933554817275747</v>
      </c>
      <c r="R49" s="5">
        <v>640</v>
      </c>
      <c r="S49" s="5">
        <v>131</v>
      </c>
      <c r="T49" s="10">
        <f t="shared" si="19"/>
        <v>20.46875</v>
      </c>
    </row>
    <row r="50" spans="11:20" ht="11.25" customHeight="1">
      <c r="K50" s="24"/>
      <c r="L50" s="46"/>
      <c r="M50" s="46"/>
      <c r="N50" s="46"/>
      <c r="O50" s="46"/>
      <c r="P50" s="46"/>
      <c r="Q50" s="46"/>
      <c r="R50" s="46"/>
      <c r="S50" s="46"/>
      <c r="T50" s="46"/>
    </row>
    <row r="51" spans="10:20" ht="11.25" customHeight="1">
      <c r="J51" s="47" t="s">
        <v>27</v>
      </c>
      <c r="K51" s="25"/>
      <c r="L51" s="46"/>
      <c r="M51" s="46"/>
      <c r="N51" s="46"/>
      <c r="O51" s="46"/>
      <c r="P51" s="46"/>
      <c r="Q51" s="46"/>
      <c r="R51" s="46"/>
      <c r="S51" s="46"/>
      <c r="T51" s="47" t="s">
        <v>27</v>
      </c>
    </row>
    <row r="52" spans="1:20" ht="11.25" customHeight="1">
      <c r="A52" s="12" t="s">
        <v>1</v>
      </c>
      <c r="B52" s="13" t="s">
        <v>71</v>
      </c>
      <c r="C52" s="13"/>
      <c r="D52" s="13"/>
      <c r="E52" s="13"/>
      <c r="F52" s="13"/>
      <c r="G52" s="13"/>
      <c r="H52" s="13"/>
      <c r="I52" s="13"/>
      <c r="J52" s="14"/>
      <c r="K52" s="12" t="s">
        <v>1</v>
      </c>
      <c r="L52" s="13" t="s">
        <v>74</v>
      </c>
      <c r="M52" s="13"/>
      <c r="N52" s="13"/>
      <c r="O52" s="13"/>
      <c r="P52" s="13"/>
      <c r="Q52" s="13"/>
      <c r="R52" s="13"/>
      <c r="S52" s="13"/>
      <c r="T52" s="14"/>
    </row>
    <row r="53" spans="1:20" ht="11.25" customHeight="1">
      <c r="A53" s="16"/>
      <c r="B53" s="17" t="s">
        <v>3</v>
      </c>
      <c r="C53" s="17"/>
      <c r="D53" s="18"/>
      <c r="E53" s="17" t="s">
        <v>4</v>
      </c>
      <c r="F53" s="17"/>
      <c r="G53" s="18"/>
      <c r="H53" s="17" t="s">
        <v>5</v>
      </c>
      <c r="I53" s="17"/>
      <c r="J53" s="18"/>
      <c r="K53" s="16"/>
      <c r="L53" s="17" t="s">
        <v>3</v>
      </c>
      <c r="M53" s="17"/>
      <c r="N53" s="18"/>
      <c r="O53" s="17" t="s">
        <v>4</v>
      </c>
      <c r="P53" s="17"/>
      <c r="Q53" s="18"/>
      <c r="R53" s="17" t="s">
        <v>5</v>
      </c>
      <c r="S53" s="17"/>
      <c r="T53" s="18"/>
    </row>
    <row r="54" spans="1:20" ht="11.25" customHeight="1">
      <c r="A54" s="16"/>
      <c r="B54" s="19" t="s">
        <v>6</v>
      </c>
      <c r="C54" s="19" t="s">
        <v>7</v>
      </c>
      <c r="D54" s="19" t="s">
        <v>7</v>
      </c>
      <c r="E54" s="19" t="s">
        <v>6</v>
      </c>
      <c r="F54" s="19" t="s">
        <v>7</v>
      </c>
      <c r="G54" s="19" t="s">
        <v>7</v>
      </c>
      <c r="H54" s="19" t="s">
        <v>6</v>
      </c>
      <c r="I54" s="19" t="s">
        <v>7</v>
      </c>
      <c r="J54" s="19" t="s">
        <v>7</v>
      </c>
      <c r="K54" s="16"/>
      <c r="L54" s="19" t="s">
        <v>6</v>
      </c>
      <c r="M54" s="19" t="s">
        <v>7</v>
      </c>
      <c r="N54" s="19" t="s">
        <v>7</v>
      </c>
      <c r="O54" s="19" t="s">
        <v>6</v>
      </c>
      <c r="P54" s="19" t="s">
        <v>7</v>
      </c>
      <c r="Q54" s="19" t="s">
        <v>7</v>
      </c>
      <c r="R54" s="19" t="s">
        <v>6</v>
      </c>
      <c r="S54" s="19" t="s">
        <v>7</v>
      </c>
      <c r="T54" s="19" t="s">
        <v>7</v>
      </c>
    </row>
    <row r="55" spans="1:20" ht="11.25" customHeight="1">
      <c r="A55" s="16"/>
      <c r="B55" s="19"/>
      <c r="C55" s="19"/>
      <c r="D55" s="19" t="s">
        <v>8</v>
      </c>
      <c r="E55" s="19"/>
      <c r="F55" s="19"/>
      <c r="G55" s="19" t="s">
        <v>8</v>
      </c>
      <c r="H55" s="19"/>
      <c r="I55" s="19"/>
      <c r="J55" s="19" t="s">
        <v>8</v>
      </c>
      <c r="K55" s="16"/>
      <c r="L55" s="19"/>
      <c r="M55" s="19"/>
      <c r="N55" s="19" t="s">
        <v>8</v>
      </c>
      <c r="O55" s="19"/>
      <c r="P55" s="19"/>
      <c r="Q55" s="19" t="s">
        <v>8</v>
      </c>
      <c r="R55" s="19"/>
      <c r="S55" s="19"/>
      <c r="T55" s="19" t="s">
        <v>8</v>
      </c>
    </row>
    <row r="56" spans="1:20" ht="11.25" customHeight="1">
      <c r="A56" s="20" t="s">
        <v>9</v>
      </c>
      <c r="B56" s="21" t="s">
        <v>10</v>
      </c>
      <c r="C56" s="21" t="s">
        <v>10</v>
      </c>
      <c r="D56" s="21" t="s">
        <v>11</v>
      </c>
      <c r="E56" s="21" t="s">
        <v>10</v>
      </c>
      <c r="F56" s="21" t="s">
        <v>10</v>
      </c>
      <c r="G56" s="21" t="s">
        <v>11</v>
      </c>
      <c r="H56" s="21" t="s">
        <v>10</v>
      </c>
      <c r="I56" s="21" t="s">
        <v>10</v>
      </c>
      <c r="J56" s="21" t="s">
        <v>11</v>
      </c>
      <c r="K56" s="20" t="s">
        <v>9</v>
      </c>
      <c r="L56" s="21" t="s">
        <v>10</v>
      </c>
      <c r="M56" s="21" t="s">
        <v>10</v>
      </c>
      <c r="N56" s="21" t="s">
        <v>11</v>
      </c>
      <c r="O56" s="21" t="s">
        <v>10</v>
      </c>
      <c r="P56" s="21" t="s">
        <v>10</v>
      </c>
      <c r="Q56" s="21" t="s">
        <v>11</v>
      </c>
      <c r="R56" s="21" t="s">
        <v>10</v>
      </c>
      <c r="S56" s="21" t="s">
        <v>10</v>
      </c>
      <c r="T56" s="21" t="s">
        <v>11</v>
      </c>
    </row>
    <row r="57" spans="1:20" ht="11.25" customHeight="1">
      <c r="A57" s="22" t="s">
        <v>63</v>
      </c>
      <c r="B57" s="3">
        <v>58470</v>
      </c>
      <c r="C57" s="3">
        <v>7738</v>
      </c>
      <c r="D57" s="6">
        <v>13.2</v>
      </c>
      <c r="E57" s="3">
        <v>34932</v>
      </c>
      <c r="F57" s="3">
        <v>1132</v>
      </c>
      <c r="G57" s="6">
        <v>3.3</v>
      </c>
      <c r="H57" s="3">
        <v>23537</v>
      </c>
      <c r="I57" s="3">
        <v>6606</v>
      </c>
      <c r="J57" s="6">
        <v>28.1</v>
      </c>
      <c r="K57" s="22" t="s">
        <v>63</v>
      </c>
      <c r="L57" s="3">
        <v>18618</v>
      </c>
      <c r="M57" s="3">
        <v>3142</v>
      </c>
      <c r="N57" s="6">
        <v>16.9</v>
      </c>
      <c r="O57" s="3">
        <v>12139</v>
      </c>
      <c r="P57" s="3">
        <v>1194</v>
      </c>
      <c r="Q57" s="6">
        <v>9.8</v>
      </c>
      <c r="R57" s="3">
        <v>6481</v>
      </c>
      <c r="S57" s="3">
        <v>1948</v>
      </c>
      <c r="T57" s="6">
        <v>30.1</v>
      </c>
    </row>
    <row r="58" spans="1:20" ht="11.25" customHeight="1">
      <c r="A58" s="22" t="s">
        <v>64</v>
      </c>
      <c r="B58" s="3">
        <v>57070</v>
      </c>
      <c r="C58" s="3">
        <v>11012</v>
      </c>
      <c r="D58" s="6">
        <v>19.3</v>
      </c>
      <c r="E58" s="3">
        <v>33758</v>
      </c>
      <c r="F58" s="3">
        <v>2038</v>
      </c>
      <c r="G58" s="6">
        <v>6.1</v>
      </c>
      <c r="H58" s="3">
        <v>23311</v>
      </c>
      <c r="I58" s="3">
        <v>8974</v>
      </c>
      <c r="J58" s="6">
        <v>38.5</v>
      </c>
      <c r="K58" s="22" t="s">
        <v>64</v>
      </c>
      <c r="L58" s="3">
        <v>18036</v>
      </c>
      <c r="M58" s="3">
        <v>3172</v>
      </c>
      <c r="N58" s="6">
        <v>17.6</v>
      </c>
      <c r="O58" s="3">
        <v>13799</v>
      </c>
      <c r="P58" s="3">
        <v>1075</v>
      </c>
      <c r="Q58" s="6">
        <v>7.8</v>
      </c>
      <c r="R58" s="3">
        <v>4236</v>
      </c>
      <c r="S58" s="3">
        <v>2097</v>
      </c>
      <c r="T58" s="6">
        <v>49.8</v>
      </c>
    </row>
    <row r="59" spans="1:20" ht="11.25" customHeight="1">
      <c r="A59" s="22" t="s">
        <v>65</v>
      </c>
      <c r="B59" s="3">
        <v>58231</v>
      </c>
      <c r="C59" s="3">
        <v>10708</v>
      </c>
      <c r="D59" s="6">
        <v>18.4</v>
      </c>
      <c r="E59" s="3">
        <v>34957</v>
      </c>
      <c r="F59" s="3">
        <v>1957</v>
      </c>
      <c r="G59" s="6">
        <v>5.6</v>
      </c>
      <c r="H59" s="3">
        <v>23273</v>
      </c>
      <c r="I59" s="3">
        <v>8751</v>
      </c>
      <c r="J59" s="6">
        <v>37.6</v>
      </c>
      <c r="K59" s="22" t="s">
        <v>65</v>
      </c>
      <c r="L59" s="7">
        <v>18139</v>
      </c>
      <c r="M59" s="7">
        <v>3361</v>
      </c>
      <c r="N59" s="2">
        <v>18.5</v>
      </c>
      <c r="O59" s="7">
        <v>14145</v>
      </c>
      <c r="P59" s="7">
        <v>1241</v>
      </c>
      <c r="Q59" s="2">
        <v>8.8</v>
      </c>
      <c r="R59" s="7">
        <v>3996</v>
      </c>
      <c r="S59" s="7">
        <v>2120</v>
      </c>
      <c r="T59" s="48">
        <v>53.1</v>
      </c>
    </row>
    <row r="60" spans="1:23" ht="11.25" customHeight="1">
      <c r="A60" s="22" t="s">
        <v>25</v>
      </c>
      <c r="B60" s="3">
        <v>50089.2</v>
      </c>
      <c r="C60" s="3">
        <v>10556.2</v>
      </c>
      <c r="D60" s="6">
        <v>21.074802552246794</v>
      </c>
      <c r="E60" s="3">
        <v>29799.8</v>
      </c>
      <c r="F60" s="3">
        <v>1741.1</v>
      </c>
      <c r="G60" s="6">
        <v>5.84265666212525</v>
      </c>
      <c r="H60" s="3">
        <v>20289.4</v>
      </c>
      <c r="I60" s="3">
        <v>8815.1</v>
      </c>
      <c r="J60" s="6">
        <v>43.54682445020553</v>
      </c>
      <c r="K60" s="22" t="s">
        <v>25</v>
      </c>
      <c r="L60" s="3">
        <v>18855</v>
      </c>
      <c r="M60" s="3">
        <v>2459.2</v>
      </c>
      <c r="N60" s="6">
        <v>13.042694245558206</v>
      </c>
      <c r="O60" s="3">
        <v>16363.3</v>
      </c>
      <c r="P60" s="3">
        <v>1064.3</v>
      </c>
      <c r="Q60" s="6">
        <v>6.504189252779084</v>
      </c>
      <c r="R60" s="3">
        <v>2489.7</v>
      </c>
      <c r="S60" s="3">
        <v>1394.9</v>
      </c>
      <c r="T60" s="6">
        <v>56.02683054183236</v>
      </c>
      <c r="U60" s="39"/>
      <c r="V60" s="39"/>
      <c r="W60" s="49"/>
    </row>
    <row r="61" spans="1:20" ht="11.25" customHeight="1">
      <c r="A61" s="22" t="s">
        <v>66</v>
      </c>
      <c r="B61" s="3">
        <f aca="true" t="shared" si="20" ref="B61:B73">E61+H61</f>
        <v>48960</v>
      </c>
      <c r="C61" s="3">
        <f aca="true" t="shared" si="21" ref="C61:C73">F61+I61</f>
        <v>10504</v>
      </c>
      <c r="D61" s="4">
        <f aca="true" t="shared" si="22" ref="D61:D73">C61/B61*100</f>
        <v>21.454248366013072</v>
      </c>
      <c r="E61" s="3">
        <v>29083</v>
      </c>
      <c r="F61" s="3">
        <v>1719</v>
      </c>
      <c r="G61" s="4">
        <f aca="true" t="shared" si="23" ref="G61:G73">F61/E61*100</f>
        <v>5.910669463260324</v>
      </c>
      <c r="H61" s="3">
        <v>19877</v>
      </c>
      <c r="I61" s="3">
        <v>8785</v>
      </c>
      <c r="J61" s="4">
        <v>44.2</v>
      </c>
      <c r="K61" s="22" t="s">
        <v>66</v>
      </c>
      <c r="L61" s="3">
        <v>19451</v>
      </c>
      <c r="M61" s="3">
        <v>3689</v>
      </c>
      <c r="N61" s="4">
        <f aca="true" t="shared" si="24" ref="N61:N73">M61/L61*100</f>
        <v>18.965605881445686</v>
      </c>
      <c r="O61" s="3">
        <v>16417</v>
      </c>
      <c r="P61" s="3">
        <v>1746</v>
      </c>
      <c r="Q61" s="4">
        <f aca="true" t="shared" si="25" ref="Q61:Q73">P61/O61*100</f>
        <v>10.635317049400012</v>
      </c>
      <c r="R61" s="3">
        <v>3035</v>
      </c>
      <c r="S61" s="3">
        <v>1943</v>
      </c>
      <c r="T61" s="4">
        <f aca="true" t="shared" si="26" ref="T61:T73">S61/R61*100</f>
        <v>64.01976935749587</v>
      </c>
    </row>
    <row r="62" spans="1:20" ht="11.25" customHeight="1">
      <c r="A62" s="43" t="s">
        <v>67</v>
      </c>
      <c r="B62" s="44">
        <f t="shared" si="20"/>
        <v>49188</v>
      </c>
      <c r="C62" s="44">
        <f t="shared" si="21"/>
        <v>10247</v>
      </c>
      <c r="D62" s="45">
        <f t="shared" si="22"/>
        <v>20.83231682524193</v>
      </c>
      <c r="E62" s="44">
        <v>28932</v>
      </c>
      <c r="F62" s="44">
        <v>1552</v>
      </c>
      <c r="G62" s="45">
        <f t="shared" si="23"/>
        <v>5.364302502419466</v>
      </c>
      <c r="H62" s="44">
        <v>20256</v>
      </c>
      <c r="I62" s="44">
        <v>8695</v>
      </c>
      <c r="J62" s="45">
        <f aca="true" t="shared" si="27" ref="J62:J73">I62/H62*100</f>
        <v>42.92555292259084</v>
      </c>
      <c r="K62" s="43" t="s">
        <v>67</v>
      </c>
      <c r="L62" s="44">
        <f aca="true" t="shared" si="28" ref="L62:L73">O62+R62</f>
        <v>19433</v>
      </c>
      <c r="M62" s="44">
        <f aca="true" t="shared" si="29" ref="M62:M73">P62+S62</f>
        <v>3623</v>
      </c>
      <c r="N62" s="45">
        <f t="shared" si="24"/>
        <v>18.6435444861833</v>
      </c>
      <c r="O62" s="44">
        <v>16416</v>
      </c>
      <c r="P62" s="44">
        <v>1672</v>
      </c>
      <c r="Q62" s="45">
        <f t="shared" si="25"/>
        <v>10.185185185185185</v>
      </c>
      <c r="R62" s="44">
        <v>3017</v>
      </c>
      <c r="S62" s="44">
        <v>1951</v>
      </c>
      <c r="T62" s="45">
        <f t="shared" si="26"/>
        <v>64.66688763672522</v>
      </c>
    </row>
    <row r="63" spans="1:20" ht="11.25" customHeight="1">
      <c r="A63" s="22" t="s">
        <v>12</v>
      </c>
      <c r="B63" s="3">
        <f t="shared" si="20"/>
        <v>48970</v>
      </c>
      <c r="C63" s="3">
        <f t="shared" si="21"/>
        <v>10276</v>
      </c>
      <c r="D63" s="4">
        <f t="shared" si="22"/>
        <v>20.98427608740045</v>
      </c>
      <c r="E63" s="3">
        <v>29052</v>
      </c>
      <c r="F63" s="3">
        <v>1743</v>
      </c>
      <c r="G63" s="4">
        <f t="shared" si="23"/>
        <v>5.999586947542338</v>
      </c>
      <c r="H63" s="3">
        <v>19918</v>
      </c>
      <c r="I63" s="3">
        <v>8533</v>
      </c>
      <c r="J63" s="4">
        <f t="shared" si="27"/>
        <v>42.840646651270205</v>
      </c>
      <c r="K63" s="22" t="s">
        <v>12</v>
      </c>
      <c r="L63" s="3">
        <f t="shared" si="28"/>
        <v>19358</v>
      </c>
      <c r="M63" s="3">
        <f t="shared" si="29"/>
        <v>3502</v>
      </c>
      <c r="N63" s="4">
        <f t="shared" si="24"/>
        <v>18.090711850397767</v>
      </c>
      <c r="O63" s="3">
        <v>16361</v>
      </c>
      <c r="P63" s="3">
        <v>1618</v>
      </c>
      <c r="Q63" s="4">
        <f t="shared" si="25"/>
        <v>9.889371065338306</v>
      </c>
      <c r="R63" s="3">
        <v>2997</v>
      </c>
      <c r="S63" s="3">
        <v>1884</v>
      </c>
      <c r="T63" s="4">
        <f t="shared" si="26"/>
        <v>62.86286286286287</v>
      </c>
    </row>
    <row r="64" spans="1:20" ht="11.25" customHeight="1">
      <c r="A64" s="22" t="s">
        <v>13</v>
      </c>
      <c r="B64" s="3">
        <f t="shared" si="20"/>
        <v>48736</v>
      </c>
      <c r="C64" s="3">
        <f t="shared" si="21"/>
        <v>10207</v>
      </c>
      <c r="D64" s="4">
        <f t="shared" si="22"/>
        <v>20.94345042678923</v>
      </c>
      <c r="E64" s="3">
        <v>29032</v>
      </c>
      <c r="F64" s="3">
        <v>1675</v>
      </c>
      <c r="G64" s="4">
        <f t="shared" si="23"/>
        <v>5.769495728850923</v>
      </c>
      <c r="H64" s="3">
        <v>19704</v>
      </c>
      <c r="I64" s="3">
        <v>8532</v>
      </c>
      <c r="J64" s="4">
        <f t="shared" si="27"/>
        <v>43.30085261875761</v>
      </c>
      <c r="K64" s="22" t="s">
        <v>13</v>
      </c>
      <c r="L64" s="3">
        <f t="shared" si="28"/>
        <v>19383</v>
      </c>
      <c r="M64" s="3">
        <f t="shared" si="29"/>
        <v>3716</v>
      </c>
      <c r="N64" s="4">
        <f t="shared" si="24"/>
        <v>19.17143888974875</v>
      </c>
      <c r="O64" s="3">
        <v>16395</v>
      </c>
      <c r="P64" s="3">
        <v>1769</v>
      </c>
      <c r="Q64" s="4">
        <f t="shared" si="25"/>
        <v>10.789874961878622</v>
      </c>
      <c r="R64" s="3">
        <v>2988</v>
      </c>
      <c r="S64" s="3">
        <v>1947</v>
      </c>
      <c r="T64" s="4">
        <f t="shared" si="26"/>
        <v>65.16064257028113</v>
      </c>
    </row>
    <row r="65" spans="1:20" ht="11.25" customHeight="1">
      <c r="A65" s="22" t="s">
        <v>14</v>
      </c>
      <c r="B65" s="3">
        <f t="shared" si="20"/>
        <v>48901</v>
      </c>
      <c r="C65" s="3">
        <f t="shared" si="21"/>
        <v>10200</v>
      </c>
      <c r="D65" s="4">
        <f t="shared" si="22"/>
        <v>20.858469151960083</v>
      </c>
      <c r="E65" s="3">
        <v>29126</v>
      </c>
      <c r="F65" s="3">
        <v>1641</v>
      </c>
      <c r="G65" s="4">
        <f t="shared" si="23"/>
        <v>5.634141317036325</v>
      </c>
      <c r="H65" s="3">
        <v>19775</v>
      </c>
      <c r="I65" s="3">
        <v>8559</v>
      </c>
      <c r="J65" s="4">
        <f t="shared" si="27"/>
        <v>43.281921618204805</v>
      </c>
      <c r="K65" s="22" t="s">
        <v>14</v>
      </c>
      <c r="L65" s="3">
        <f t="shared" si="28"/>
        <v>19387</v>
      </c>
      <c r="M65" s="3">
        <f t="shared" si="29"/>
        <v>3767</v>
      </c>
      <c r="N65" s="4">
        <f t="shared" si="24"/>
        <v>19.43054624232733</v>
      </c>
      <c r="O65" s="3">
        <v>16368</v>
      </c>
      <c r="P65" s="3">
        <v>1813</v>
      </c>
      <c r="Q65" s="4">
        <f t="shared" si="25"/>
        <v>11.076490713587487</v>
      </c>
      <c r="R65" s="3">
        <v>3019</v>
      </c>
      <c r="S65" s="3">
        <v>1954</v>
      </c>
      <c r="T65" s="4">
        <f t="shared" si="26"/>
        <v>64.72341835044718</v>
      </c>
    </row>
    <row r="66" spans="1:20" ht="11.25" customHeight="1">
      <c r="A66" s="22" t="s">
        <v>15</v>
      </c>
      <c r="B66" s="3">
        <f t="shared" si="20"/>
        <v>48895</v>
      </c>
      <c r="C66" s="3">
        <f t="shared" si="21"/>
        <v>10253</v>
      </c>
      <c r="D66" s="4">
        <f t="shared" si="22"/>
        <v>20.96942427651089</v>
      </c>
      <c r="E66" s="3">
        <v>29181</v>
      </c>
      <c r="F66" s="3">
        <v>1636</v>
      </c>
      <c r="G66" s="4">
        <f t="shared" si="23"/>
        <v>5.606387718035708</v>
      </c>
      <c r="H66" s="3">
        <v>19714</v>
      </c>
      <c r="I66" s="3">
        <v>8617</v>
      </c>
      <c r="J66" s="4">
        <f t="shared" si="27"/>
        <v>43.7100537688952</v>
      </c>
      <c r="K66" s="22" t="s">
        <v>15</v>
      </c>
      <c r="L66" s="3">
        <f t="shared" si="28"/>
        <v>19451</v>
      </c>
      <c r="M66" s="3">
        <f t="shared" si="29"/>
        <v>3592</v>
      </c>
      <c r="N66" s="4">
        <f t="shared" si="24"/>
        <v>18.46691686802735</v>
      </c>
      <c r="O66" s="3">
        <v>16401</v>
      </c>
      <c r="P66" s="3">
        <v>1699</v>
      </c>
      <c r="Q66" s="4">
        <f t="shared" si="25"/>
        <v>10.359124443631487</v>
      </c>
      <c r="R66" s="3">
        <v>3050</v>
      </c>
      <c r="S66" s="3">
        <v>1893</v>
      </c>
      <c r="T66" s="4">
        <f t="shared" si="26"/>
        <v>62.0655737704918</v>
      </c>
    </row>
    <row r="67" spans="1:20" ht="11.25" customHeight="1">
      <c r="A67" s="22" t="s">
        <v>16</v>
      </c>
      <c r="B67" s="3">
        <f t="shared" si="20"/>
        <v>48115</v>
      </c>
      <c r="C67" s="3">
        <f t="shared" si="21"/>
        <v>10278</v>
      </c>
      <c r="D67" s="4">
        <f t="shared" si="22"/>
        <v>21.36132183310818</v>
      </c>
      <c r="E67" s="3">
        <v>28696</v>
      </c>
      <c r="F67" s="3">
        <v>1666</v>
      </c>
      <c r="G67" s="4">
        <f t="shared" si="23"/>
        <v>5.80568720379147</v>
      </c>
      <c r="H67" s="3">
        <v>19419</v>
      </c>
      <c r="I67" s="3">
        <v>8612</v>
      </c>
      <c r="J67" s="4">
        <f t="shared" si="27"/>
        <v>44.34831865698543</v>
      </c>
      <c r="K67" s="22" t="s">
        <v>16</v>
      </c>
      <c r="L67" s="3">
        <f t="shared" si="28"/>
        <v>19499</v>
      </c>
      <c r="M67" s="3">
        <f t="shared" si="29"/>
        <v>3761</v>
      </c>
      <c r="N67" s="4">
        <f t="shared" si="24"/>
        <v>19.288168624032</v>
      </c>
      <c r="O67" s="3">
        <v>16463</v>
      </c>
      <c r="P67" s="3">
        <v>1798</v>
      </c>
      <c r="Q67" s="4">
        <f t="shared" si="25"/>
        <v>10.921460244183928</v>
      </c>
      <c r="R67" s="3">
        <v>3036</v>
      </c>
      <c r="S67" s="3">
        <v>1963</v>
      </c>
      <c r="T67" s="4">
        <f t="shared" si="26"/>
        <v>64.6574440052701</v>
      </c>
    </row>
    <row r="68" spans="1:20" ht="11.25" customHeight="1">
      <c r="A68" s="22" t="s">
        <v>17</v>
      </c>
      <c r="B68" s="3">
        <f t="shared" si="20"/>
        <v>48624</v>
      </c>
      <c r="C68" s="3">
        <f t="shared" si="21"/>
        <v>10470</v>
      </c>
      <c r="D68" s="4">
        <f t="shared" si="22"/>
        <v>21.532576505429418</v>
      </c>
      <c r="E68" s="3">
        <v>29064</v>
      </c>
      <c r="F68" s="3">
        <v>1715</v>
      </c>
      <c r="G68" s="4">
        <f t="shared" si="23"/>
        <v>5.900770712909441</v>
      </c>
      <c r="H68" s="3">
        <v>19560</v>
      </c>
      <c r="I68" s="3">
        <v>8755</v>
      </c>
      <c r="J68" s="4">
        <f t="shared" si="27"/>
        <v>44.759713701431494</v>
      </c>
      <c r="K68" s="22" t="s">
        <v>17</v>
      </c>
      <c r="L68" s="3">
        <f t="shared" si="28"/>
        <v>19670</v>
      </c>
      <c r="M68" s="3">
        <f t="shared" si="29"/>
        <v>3665</v>
      </c>
      <c r="N68" s="4">
        <f t="shared" si="24"/>
        <v>18.632435180477884</v>
      </c>
      <c r="O68" s="3">
        <v>16632</v>
      </c>
      <c r="P68" s="3">
        <v>1737</v>
      </c>
      <c r="Q68" s="4">
        <f t="shared" si="25"/>
        <v>10.443722943722944</v>
      </c>
      <c r="R68" s="3">
        <v>3038</v>
      </c>
      <c r="S68" s="3">
        <v>1928</v>
      </c>
      <c r="T68" s="4">
        <f t="shared" si="26"/>
        <v>63.462804476629366</v>
      </c>
    </row>
    <row r="69" spans="1:20" ht="11.25" customHeight="1">
      <c r="A69" s="22" t="s">
        <v>18</v>
      </c>
      <c r="B69" s="3">
        <f t="shared" si="20"/>
        <v>48741</v>
      </c>
      <c r="C69" s="3">
        <f t="shared" si="21"/>
        <v>10526</v>
      </c>
      <c r="D69" s="4">
        <f t="shared" si="22"/>
        <v>21.595781785355246</v>
      </c>
      <c r="E69" s="3">
        <v>29089</v>
      </c>
      <c r="F69" s="3">
        <v>1735</v>
      </c>
      <c r="G69" s="4">
        <f t="shared" si="23"/>
        <v>5.9644539172883215</v>
      </c>
      <c r="H69" s="3">
        <v>19652</v>
      </c>
      <c r="I69" s="3">
        <v>8791</v>
      </c>
      <c r="J69" s="4">
        <f t="shared" si="27"/>
        <v>44.73336047221657</v>
      </c>
      <c r="K69" s="22" t="s">
        <v>18</v>
      </c>
      <c r="L69" s="3">
        <f t="shared" si="28"/>
        <v>19647</v>
      </c>
      <c r="M69" s="3">
        <f t="shared" si="29"/>
        <v>3665</v>
      </c>
      <c r="N69" s="4">
        <f t="shared" si="24"/>
        <v>18.65424746780679</v>
      </c>
      <c r="O69" s="3">
        <v>16590</v>
      </c>
      <c r="P69" s="3">
        <v>1716</v>
      </c>
      <c r="Q69" s="4">
        <f t="shared" si="25"/>
        <v>10.343580470162749</v>
      </c>
      <c r="R69" s="3">
        <v>3057</v>
      </c>
      <c r="S69" s="3">
        <v>1949</v>
      </c>
      <c r="T69" s="4">
        <f t="shared" si="26"/>
        <v>63.75531566895649</v>
      </c>
    </row>
    <row r="70" spans="1:20" ht="11.25" customHeight="1">
      <c r="A70" s="22" t="s">
        <v>19</v>
      </c>
      <c r="B70" s="3">
        <f t="shared" si="20"/>
        <v>49099</v>
      </c>
      <c r="C70" s="3">
        <f t="shared" si="21"/>
        <v>10790</v>
      </c>
      <c r="D70" s="4">
        <f t="shared" si="22"/>
        <v>21.97600765799711</v>
      </c>
      <c r="E70" s="3">
        <v>29138</v>
      </c>
      <c r="F70" s="3">
        <v>1755</v>
      </c>
      <c r="G70" s="4">
        <f t="shared" si="23"/>
        <v>6.023062667307296</v>
      </c>
      <c r="H70" s="3">
        <v>19961</v>
      </c>
      <c r="I70" s="3">
        <v>9035</v>
      </c>
      <c r="J70" s="4">
        <f t="shared" si="27"/>
        <v>45.26326336355894</v>
      </c>
      <c r="K70" s="22" t="s">
        <v>19</v>
      </c>
      <c r="L70" s="3">
        <f t="shared" si="28"/>
        <v>19520</v>
      </c>
      <c r="M70" s="3">
        <f t="shared" si="29"/>
        <v>3620</v>
      </c>
      <c r="N70" s="4">
        <f t="shared" si="24"/>
        <v>18.545081967213115</v>
      </c>
      <c r="O70" s="3">
        <v>16483</v>
      </c>
      <c r="P70" s="3">
        <v>1692</v>
      </c>
      <c r="Q70" s="4">
        <f t="shared" si="25"/>
        <v>10.265121640478068</v>
      </c>
      <c r="R70" s="3">
        <v>3037</v>
      </c>
      <c r="S70" s="3">
        <v>1928</v>
      </c>
      <c r="T70" s="4">
        <f t="shared" si="26"/>
        <v>63.48370102074416</v>
      </c>
    </row>
    <row r="71" spans="1:20" ht="11.25" customHeight="1">
      <c r="A71" s="22" t="s">
        <v>20</v>
      </c>
      <c r="B71" s="3">
        <f t="shared" si="20"/>
        <v>49121</v>
      </c>
      <c r="C71" s="3">
        <f t="shared" si="21"/>
        <v>10733</v>
      </c>
      <c r="D71" s="4">
        <f t="shared" si="22"/>
        <v>21.85012520103418</v>
      </c>
      <c r="E71" s="3">
        <v>29193</v>
      </c>
      <c r="F71" s="3">
        <v>1752</v>
      </c>
      <c r="G71" s="4">
        <f t="shared" si="23"/>
        <v>6.001438701058473</v>
      </c>
      <c r="H71" s="3">
        <v>19928</v>
      </c>
      <c r="I71" s="3">
        <v>8981</v>
      </c>
      <c r="J71" s="4">
        <f t="shared" si="27"/>
        <v>45.067242071457244</v>
      </c>
      <c r="K71" s="22" t="s">
        <v>20</v>
      </c>
      <c r="L71" s="3">
        <f t="shared" si="28"/>
        <v>19414</v>
      </c>
      <c r="M71" s="3">
        <f t="shared" si="29"/>
        <v>3577</v>
      </c>
      <c r="N71" s="4">
        <f t="shared" si="24"/>
        <v>18.42484804780056</v>
      </c>
      <c r="O71" s="3">
        <v>16385</v>
      </c>
      <c r="P71" s="3">
        <v>1660</v>
      </c>
      <c r="Q71" s="4">
        <f t="shared" si="25"/>
        <v>10.131217577052182</v>
      </c>
      <c r="R71" s="3">
        <v>3029</v>
      </c>
      <c r="S71" s="3">
        <v>1917</v>
      </c>
      <c r="T71" s="4">
        <f t="shared" si="26"/>
        <v>63.288213931990754</v>
      </c>
    </row>
    <row r="72" spans="1:20" ht="11.25" customHeight="1">
      <c r="A72" s="22" t="s">
        <v>21</v>
      </c>
      <c r="B72" s="3">
        <f t="shared" si="20"/>
        <v>49159</v>
      </c>
      <c r="C72" s="3">
        <f t="shared" si="21"/>
        <v>11022</v>
      </c>
      <c r="D72" s="4">
        <f t="shared" si="22"/>
        <v>22.421123293801745</v>
      </c>
      <c r="E72" s="3">
        <v>29001</v>
      </c>
      <c r="F72" s="3">
        <v>1851</v>
      </c>
      <c r="G72" s="4">
        <f t="shared" si="23"/>
        <v>6.38253853315403</v>
      </c>
      <c r="H72" s="3">
        <v>20158</v>
      </c>
      <c r="I72" s="3">
        <v>9171</v>
      </c>
      <c r="J72" s="4">
        <f t="shared" si="27"/>
        <v>45.49558487945233</v>
      </c>
      <c r="K72" s="22" t="s">
        <v>21</v>
      </c>
      <c r="L72" s="3">
        <f t="shared" si="28"/>
        <v>19332</v>
      </c>
      <c r="M72" s="3">
        <f t="shared" si="29"/>
        <v>4012</v>
      </c>
      <c r="N72" s="4">
        <f t="shared" si="24"/>
        <v>20.753155390026897</v>
      </c>
      <c r="O72" s="3">
        <v>16214</v>
      </c>
      <c r="P72" s="3">
        <v>1998</v>
      </c>
      <c r="Q72" s="4">
        <f t="shared" si="25"/>
        <v>12.322684100160355</v>
      </c>
      <c r="R72" s="3">
        <v>3118</v>
      </c>
      <c r="S72" s="3">
        <v>2014</v>
      </c>
      <c r="T72" s="4">
        <f t="shared" si="26"/>
        <v>64.5926876202694</v>
      </c>
    </row>
    <row r="73" spans="1:20" ht="11.25" customHeight="1">
      <c r="A73" s="23" t="s">
        <v>22</v>
      </c>
      <c r="B73" s="11">
        <f t="shared" si="20"/>
        <v>49976</v>
      </c>
      <c r="C73" s="5">
        <f t="shared" si="21"/>
        <v>11041</v>
      </c>
      <c r="D73" s="41">
        <f t="shared" si="22"/>
        <v>22.092604450136065</v>
      </c>
      <c r="E73" s="5">
        <v>29490</v>
      </c>
      <c r="F73" s="5">
        <v>1903</v>
      </c>
      <c r="G73" s="10">
        <f t="shared" si="23"/>
        <v>6.45303492709393</v>
      </c>
      <c r="H73" s="5">
        <v>20486</v>
      </c>
      <c r="I73" s="5">
        <v>9138</v>
      </c>
      <c r="J73" s="10">
        <f t="shared" si="27"/>
        <v>44.60607243971493</v>
      </c>
      <c r="K73" s="23" t="s">
        <v>22</v>
      </c>
      <c r="L73" s="11">
        <f t="shared" si="28"/>
        <v>19317</v>
      </c>
      <c r="M73" s="5">
        <f t="shared" si="29"/>
        <v>3767</v>
      </c>
      <c r="N73" s="41">
        <f t="shared" si="24"/>
        <v>19.500957705647874</v>
      </c>
      <c r="O73" s="5">
        <v>16291</v>
      </c>
      <c r="P73" s="5">
        <v>1785</v>
      </c>
      <c r="Q73" s="10">
        <f t="shared" si="25"/>
        <v>10.956970106193605</v>
      </c>
      <c r="R73" s="5">
        <v>3026</v>
      </c>
      <c r="S73" s="5">
        <v>1982</v>
      </c>
      <c r="T73" s="10">
        <f t="shared" si="26"/>
        <v>65.49900859220092</v>
      </c>
    </row>
    <row r="75" ht="13.5">
      <c r="J75" s="50"/>
    </row>
    <row r="76" ht="13.5">
      <c r="J76" s="50"/>
    </row>
    <row r="77" ht="13.5">
      <c r="J77" s="50"/>
    </row>
  </sheetData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view="pageBreakPreview" zoomScaleSheetLayoutView="100" workbookViewId="0" topLeftCell="A7">
      <selection activeCell="B29" sqref="B29"/>
    </sheetView>
  </sheetViews>
  <sheetFormatPr defaultColWidth="8.796875" defaultRowHeight="14.25"/>
  <cols>
    <col min="1" max="1" width="8.09765625" style="42" customWidth="1"/>
    <col min="2" max="10" width="8.59765625" style="42" customWidth="1"/>
    <col min="11" max="11" width="8.09765625" style="42" customWidth="1"/>
    <col min="12" max="20" width="8.59765625" style="42" customWidth="1"/>
    <col min="21" max="16384" width="9" style="42" customWidth="1"/>
  </cols>
  <sheetData>
    <row r="1" spans="1:11" ht="16.5" customHeight="1">
      <c r="A1" s="1" t="s">
        <v>107</v>
      </c>
      <c r="K1" s="1" t="s">
        <v>108</v>
      </c>
    </row>
    <row r="3" spans="1:20" ht="16.5" customHeight="1">
      <c r="A3" s="46" t="s">
        <v>26</v>
      </c>
      <c r="J3" s="47" t="s">
        <v>27</v>
      </c>
      <c r="K3" s="46" t="s">
        <v>26</v>
      </c>
      <c r="T3" s="47" t="s">
        <v>27</v>
      </c>
    </row>
    <row r="4" spans="1:20" s="15" customFormat="1" ht="11.25" customHeight="1">
      <c r="A4" s="12" t="s">
        <v>1</v>
      </c>
      <c r="B4" s="13" t="s">
        <v>109</v>
      </c>
      <c r="C4" s="13"/>
      <c r="D4" s="13"/>
      <c r="E4" s="13"/>
      <c r="F4" s="13"/>
      <c r="G4" s="13"/>
      <c r="H4" s="13"/>
      <c r="I4" s="13"/>
      <c r="J4" s="14"/>
      <c r="K4" s="12" t="s">
        <v>1</v>
      </c>
      <c r="L4" s="13" t="s">
        <v>77</v>
      </c>
      <c r="M4" s="13"/>
      <c r="N4" s="13"/>
      <c r="O4" s="13"/>
      <c r="P4" s="13"/>
      <c r="Q4" s="13"/>
      <c r="R4" s="13"/>
      <c r="S4" s="13"/>
      <c r="T4" s="14"/>
    </row>
    <row r="5" spans="1:20" s="15" customFormat="1" ht="11.25" customHeight="1">
      <c r="A5" s="16"/>
      <c r="B5" s="17" t="s">
        <v>3</v>
      </c>
      <c r="C5" s="17"/>
      <c r="D5" s="18"/>
      <c r="E5" s="17" t="s">
        <v>4</v>
      </c>
      <c r="F5" s="17"/>
      <c r="G5" s="18"/>
      <c r="H5" s="17" t="s">
        <v>5</v>
      </c>
      <c r="I5" s="17"/>
      <c r="J5" s="18"/>
      <c r="K5" s="16"/>
      <c r="L5" s="17" t="s">
        <v>3</v>
      </c>
      <c r="M5" s="17"/>
      <c r="N5" s="18"/>
      <c r="O5" s="17" t="s">
        <v>4</v>
      </c>
      <c r="P5" s="17"/>
      <c r="Q5" s="18"/>
      <c r="R5" s="17" t="s">
        <v>5</v>
      </c>
      <c r="S5" s="17"/>
      <c r="T5" s="18"/>
    </row>
    <row r="6" spans="1:20" s="15" customFormat="1" ht="11.25" customHeight="1">
      <c r="A6" s="16"/>
      <c r="B6" s="19" t="s">
        <v>6</v>
      </c>
      <c r="C6" s="19" t="s">
        <v>7</v>
      </c>
      <c r="D6" s="19" t="s">
        <v>7</v>
      </c>
      <c r="E6" s="19" t="s">
        <v>6</v>
      </c>
      <c r="F6" s="19" t="s">
        <v>7</v>
      </c>
      <c r="G6" s="19" t="s">
        <v>7</v>
      </c>
      <c r="H6" s="19" t="s">
        <v>6</v>
      </c>
      <c r="I6" s="19" t="s">
        <v>7</v>
      </c>
      <c r="J6" s="19" t="s">
        <v>7</v>
      </c>
      <c r="K6" s="16"/>
      <c r="L6" s="19" t="s">
        <v>6</v>
      </c>
      <c r="M6" s="19" t="s">
        <v>7</v>
      </c>
      <c r="N6" s="19" t="s">
        <v>7</v>
      </c>
      <c r="O6" s="19" t="s">
        <v>6</v>
      </c>
      <c r="P6" s="19" t="s">
        <v>7</v>
      </c>
      <c r="Q6" s="19" t="s">
        <v>7</v>
      </c>
      <c r="R6" s="19" t="s">
        <v>6</v>
      </c>
      <c r="S6" s="19" t="s">
        <v>7</v>
      </c>
      <c r="T6" s="19" t="s">
        <v>7</v>
      </c>
    </row>
    <row r="7" spans="1:20" s="15" customFormat="1" ht="11.25" customHeight="1">
      <c r="A7" s="16"/>
      <c r="B7" s="19"/>
      <c r="C7" s="19"/>
      <c r="D7" s="19" t="s">
        <v>8</v>
      </c>
      <c r="E7" s="19"/>
      <c r="F7" s="19"/>
      <c r="G7" s="19" t="s">
        <v>8</v>
      </c>
      <c r="H7" s="19"/>
      <c r="I7" s="19"/>
      <c r="J7" s="19" t="s">
        <v>8</v>
      </c>
      <c r="K7" s="16"/>
      <c r="L7" s="19"/>
      <c r="M7" s="19"/>
      <c r="N7" s="19" t="s">
        <v>8</v>
      </c>
      <c r="O7" s="19"/>
      <c r="P7" s="19"/>
      <c r="Q7" s="19" t="s">
        <v>8</v>
      </c>
      <c r="R7" s="19"/>
      <c r="S7" s="19"/>
      <c r="T7" s="19" t="s">
        <v>8</v>
      </c>
    </row>
    <row r="8" spans="1:20" s="15" customFormat="1" ht="11.25" customHeight="1">
      <c r="A8" s="20" t="s">
        <v>9</v>
      </c>
      <c r="B8" s="21" t="s">
        <v>10</v>
      </c>
      <c r="C8" s="21" t="s">
        <v>10</v>
      </c>
      <c r="D8" s="21" t="s">
        <v>11</v>
      </c>
      <c r="E8" s="21" t="s">
        <v>10</v>
      </c>
      <c r="F8" s="21" t="s">
        <v>10</v>
      </c>
      <c r="G8" s="21" t="s">
        <v>11</v>
      </c>
      <c r="H8" s="21" t="s">
        <v>10</v>
      </c>
      <c r="I8" s="21" t="s">
        <v>10</v>
      </c>
      <c r="J8" s="21" t="s">
        <v>11</v>
      </c>
      <c r="K8" s="20" t="s">
        <v>9</v>
      </c>
      <c r="L8" s="21" t="s">
        <v>10</v>
      </c>
      <c r="M8" s="21" t="s">
        <v>10</v>
      </c>
      <c r="N8" s="21" t="s">
        <v>11</v>
      </c>
      <c r="O8" s="21" t="s">
        <v>10</v>
      </c>
      <c r="P8" s="21" t="s">
        <v>10</v>
      </c>
      <c r="Q8" s="21" t="s">
        <v>11</v>
      </c>
      <c r="R8" s="21" t="s">
        <v>10</v>
      </c>
      <c r="S8" s="21" t="s">
        <v>10</v>
      </c>
      <c r="T8" s="21" t="s">
        <v>11</v>
      </c>
    </row>
    <row r="9" spans="1:20" ht="11.25" customHeight="1">
      <c r="A9" s="22" t="s">
        <v>63</v>
      </c>
      <c r="B9" s="3">
        <v>44765</v>
      </c>
      <c r="C9" s="3">
        <v>25716</v>
      </c>
      <c r="D9" s="6">
        <v>57.4</v>
      </c>
      <c r="E9" s="3">
        <v>21226</v>
      </c>
      <c r="F9" s="3">
        <v>7632</v>
      </c>
      <c r="G9" s="6">
        <v>36</v>
      </c>
      <c r="H9" s="3">
        <v>23538</v>
      </c>
      <c r="I9" s="3">
        <v>18084</v>
      </c>
      <c r="J9" s="6">
        <v>76.8</v>
      </c>
      <c r="K9" s="22" t="s">
        <v>63</v>
      </c>
      <c r="L9" s="90" t="s">
        <v>76</v>
      </c>
      <c r="M9" s="90" t="s">
        <v>76</v>
      </c>
      <c r="N9" s="90" t="s">
        <v>76</v>
      </c>
      <c r="O9" s="90" t="s">
        <v>76</v>
      </c>
      <c r="P9" s="90" t="s">
        <v>76</v>
      </c>
      <c r="Q9" s="90" t="s">
        <v>76</v>
      </c>
      <c r="R9" s="90" t="s">
        <v>76</v>
      </c>
      <c r="S9" s="90" t="s">
        <v>76</v>
      </c>
      <c r="T9" s="90" t="s">
        <v>76</v>
      </c>
    </row>
    <row r="10" spans="1:20" ht="11.25" customHeight="1">
      <c r="A10" s="22" t="s">
        <v>64</v>
      </c>
      <c r="B10" s="3">
        <v>44553</v>
      </c>
      <c r="C10" s="3">
        <v>23720</v>
      </c>
      <c r="D10" s="6">
        <v>53.2</v>
      </c>
      <c r="E10" s="3">
        <v>19850</v>
      </c>
      <c r="F10" s="3">
        <v>5841</v>
      </c>
      <c r="G10" s="6">
        <v>29.4</v>
      </c>
      <c r="H10" s="3">
        <v>24702</v>
      </c>
      <c r="I10" s="3">
        <v>17879</v>
      </c>
      <c r="J10" s="6">
        <v>72.4</v>
      </c>
      <c r="K10" s="22" t="s">
        <v>64</v>
      </c>
      <c r="L10" s="90" t="s">
        <v>76</v>
      </c>
      <c r="M10" s="90" t="s">
        <v>76</v>
      </c>
      <c r="N10" s="90" t="s">
        <v>76</v>
      </c>
      <c r="O10" s="90" t="s">
        <v>76</v>
      </c>
      <c r="P10" s="90" t="s">
        <v>76</v>
      </c>
      <c r="Q10" s="90" t="s">
        <v>76</v>
      </c>
      <c r="R10" s="90" t="s">
        <v>76</v>
      </c>
      <c r="S10" s="90" t="s">
        <v>76</v>
      </c>
      <c r="T10" s="90" t="s">
        <v>76</v>
      </c>
    </row>
    <row r="11" spans="1:20" ht="11.25" customHeight="1">
      <c r="A11" s="22" t="s">
        <v>65</v>
      </c>
      <c r="B11" s="3">
        <v>43936</v>
      </c>
      <c r="C11" s="3">
        <v>23119</v>
      </c>
      <c r="D11" s="6">
        <v>52.6</v>
      </c>
      <c r="E11" s="3">
        <v>19579</v>
      </c>
      <c r="F11" s="3">
        <v>5452</v>
      </c>
      <c r="G11" s="6">
        <v>27.9</v>
      </c>
      <c r="H11" s="3">
        <v>24357</v>
      </c>
      <c r="I11" s="3">
        <v>17667</v>
      </c>
      <c r="J11" s="6">
        <v>72.5</v>
      </c>
      <c r="K11" s="22" t="s">
        <v>65</v>
      </c>
      <c r="L11" s="90" t="s">
        <v>76</v>
      </c>
      <c r="M11" s="90" t="s">
        <v>76</v>
      </c>
      <c r="N11" s="90" t="s">
        <v>76</v>
      </c>
      <c r="O11" s="90" t="s">
        <v>76</v>
      </c>
      <c r="P11" s="90" t="s">
        <v>76</v>
      </c>
      <c r="Q11" s="90" t="s">
        <v>76</v>
      </c>
      <c r="R11" s="90" t="s">
        <v>76</v>
      </c>
      <c r="S11" s="90" t="s">
        <v>76</v>
      </c>
      <c r="T11" s="90" t="s">
        <v>76</v>
      </c>
    </row>
    <row r="12" spans="1:20" ht="11.25" customHeight="1">
      <c r="A12" s="22" t="s">
        <v>25</v>
      </c>
      <c r="B12" s="3">
        <v>39393.1</v>
      </c>
      <c r="C12" s="3">
        <v>21013.5</v>
      </c>
      <c r="D12" s="6">
        <v>53.44309815678381</v>
      </c>
      <c r="E12" s="3">
        <v>14790</v>
      </c>
      <c r="F12" s="3">
        <v>2354.2</v>
      </c>
      <c r="G12" s="6">
        <v>15.917511832319134</v>
      </c>
      <c r="H12" s="3">
        <v>24602.1</v>
      </c>
      <c r="I12" s="3">
        <v>18660.3</v>
      </c>
      <c r="J12" s="6">
        <v>75.84840318509396</v>
      </c>
      <c r="K12" s="22" t="s">
        <v>25</v>
      </c>
      <c r="L12" s="90" t="s">
        <v>76</v>
      </c>
      <c r="M12" s="90" t="s">
        <v>76</v>
      </c>
      <c r="N12" s="90" t="s">
        <v>76</v>
      </c>
      <c r="O12" s="90" t="s">
        <v>76</v>
      </c>
      <c r="P12" s="90" t="s">
        <v>76</v>
      </c>
      <c r="Q12" s="90" t="s">
        <v>76</v>
      </c>
      <c r="R12" s="90" t="s">
        <v>76</v>
      </c>
      <c r="S12" s="90" t="s">
        <v>76</v>
      </c>
      <c r="T12" s="90" t="s">
        <v>76</v>
      </c>
    </row>
    <row r="13" spans="1:20" ht="11.25" customHeight="1">
      <c r="A13" s="22" t="s">
        <v>66</v>
      </c>
      <c r="B13" s="3">
        <v>38155</v>
      </c>
      <c r="C13" s="3">
        <v>21131</v>
      </c>
      <c r="D13" s="4">
        <v>55.4</v>
      </c>
      <c r="E13" s="3">
        <v>14520</v>
      </c>
      <c r="F13" s="3">
        <v>2540</v>
      </c>
      <c r="G13" s="4">
        <f aca="true" t="shared" si="0" ref="G13:G25">F13/E13*100</f>
        <v>17.4931129476584</v>
      </c>
      <c r="H13" s="3">
        <v>23634</v>
      </c>
      <c r="I13" s="3">
        <v>18591</v>
      </c>
      <c r="J13" s="4">
        <f aca="true" t="shared" si="1" ref="J13:J25">I13/H13*100</f>
        <v>78.66209697892866</v>
      </c>
      <c r="K13" s="22" t="s">
        <v>66</v>
      </c>
      <c r="L13" s="3">
        <v>4856</v>
      </c>
      <c r="M13" s="3">
        <v>1418</v>
      </c>
      <c r="N13" s="4">
        <v>29.1</v>
      </c>
      <c r="O13" s="3">
        <v>2995</v>
      </c>
      <c r="P13" s="3">
        <v>329</v>
      </c>
      <c r="Q13" s="4">
        <v>10.9</v>
      </c>
      <c r="R13" s="3">
        <v>1861</v>
      </c>
      <c r="S13" s="3">
        <v>1089</v>
      </c>
      <c r="T13" s="4">
        <v>58.4</v>
      </c>
    </row>
    <row r="14" spans="1:20" ht="11.25" customHeight="1">
      <c r="A14" s="43" t="s">
        <v>67</v>
      </c>
      <c r="B14" s="44">
        <f aca="true" t="shared" si="2" ref="B14:B25">E14+H14</f>
        <v>37910</v>
      </c>
      <c r="C14" s="44">
        <f aca="true" t="shared" si="3" ref="C14:C25">F14+I14</f>
        <v>19709</v>
      </c>
      <c r="D14" s="45">
        <f aca="true" t="shared" si="4" ref="D14:D25">C14/B14*100</f>
        <v>51.988921128989716</v>
      </c>
      <c r="E14" s="44">
        <v>14943</v>
      </c>
      <c r="F14" s="44">
        <v>2251</v>
      </c>
      <c r="G14" s="45">
        <f t="shared" si="0"/>
        <v>15.06390952285351</v>
      </c>
      <c r="H14" s="44">
        <v>22967</v>
      </c>
      <c r="I14" s="44">
        <v>17458</v>
      </c>
      <c r="J14" s="45">
        <f t="shared" si="1"/>
        <v>76.01341054556538</v>
      </c>
      <c r="K14" s="43" t="s">
        <v>67</v>
      </c>
      <c r="L14" s="44">
        <f aca="true" t="shared" si="5" ref="L14:L25">O14+R14</f>
        <v>5179</v>
      </c>
      <c r="M14" s="44">
        <f aca="true" t="shared" si="6" ref="M14:M25">P14+S14</f>
        <v>1691</v>
      </c>
      <c r="N14" s="45">
        <f aca="true" t="shared" si="7" ref="N14:N25">M14/L14*100</f>
        <v>32.65109094419772</v>
      </c>
      <c r="O14" s="44">
        <v>3169</v>
      </c>
      <c r="P14" s="44">
        <v>462</v>
      </c>
      <c r="Q14" s="45">
        <f aca="true" t="shared" si="8" ref="Q14:Q25">P14/O14*100</f>
        <v>14.578731461028715</v>
      </c>
      <c r="R14" s="44">
        <v>2010</v>
      </c>
      <c r="S14" s="44">
        <v>1229</v>
      </c>
      <c r="T14" s="45">
        <f aca="true" t="shared" si="9" ref="T14:T25">S14/R14*100</f>
        <v>61.14427860696517</v>
      </c>
    </row>
    <row r="15" spans="1:20" ht="11.25" customHeight="1">
      <c r="A15" s="22" t="s">
        <v>12</v>
      </c>
      <c r="B15" s="3">
        <f t="shared" si="2"/>
        <v>38055</v>
      </c>
      <c r="C15" s="3">
        <f t="shared" si="3"/>
        <v>20842</v>
      </c>
      <c r="D15" s="4">
        <f t="shared" si="4"/>
        <v>54.76809880436211</v>
      </c>
      <c r="E15" s="3">
        <v>14284</v>
      </c>
      <c r="F15" s="3">
        <v>2203</v>
      </c>
      <c r="G15" s="4">
        <f t="shared" si="0"/>
        <v>15.42285074208905</v>
      </c>
      <c r="H15" s="3">
        <v>23771</v>
      </c>
      <c r="I15" s="3">
        <v>18639</v>
      </c>
      <c r="J15" s="4">
        <f t="shared" si="1"/>
        <v>78.41066846157082</v>
      </c>
      <c r="K15" s="22" t="s">
        <v>12</v>
      </c>
      <c r="L15" s="3">
        <f t="shared" si="5"/>
        <v>5011</v>
      </c>
      <c r="M15" s="3">
        <f t="shared" si="6"/>
        <v>1529</v>
      </c>
      <c r="N15" s="4">
        <f t="shared" si="7"/>
        <v>30.512871682298943</v>
      </c>
      <c r="O15" s="3">
        <v>3089</v>
      </c>
      <c r="P15" s="3">
        <v>384</v>
      </c>
      <c r="Q15" s="4">
        <f t="shared" si="8"/>
        <v>12.431207510521205</v>
      </c>
      <c r="R15" s="3">
        <v>1922</v>
      </c>
      <c r="S15" s="3">
        <v>1145</v>
      </c>
      <c r="T15" s="4">
        <f t="shared" si="9"/>
        <v>59.573361082206034</v>
      </c>
    </row>
    <row r="16" spans="1:20" ht="11.25" customHeight="1">
      <c r="A16" s="22" t="s">
        <v>13</v>
      </c>
      <c r="B16" s="3">
        <f t="shared" si="2"/>
        <v>37945</v>
      </c>
      <c r="C16" s="3">
        <f t="shared" si="3"/>
        <v>20711</v>
      </c>
      <c r="D16" s="4">
        <f t="shared" si="4"/>
        <v>54.58163130847279</v>
      </c>
      <c r="E16" s="3">
        <v>14197</v>
      </c>
      <c r="F16" s="3">
        <v>2208</v>
      </c>
      <c r="G16" s="4">
        <f t="shared" si="0"/>
        <v>15.552581531309432</v>
      </c>
      <c r="H16" s="3">
        <v>23748</v>
      </c>
      <c r="I16" s="3">
        <v>18503</v>
      </c>
      <c r="J16" s="4">
        <f t="shared" si="1"/>
        <v>77.91392959407108</v>
      </c>
      <c r="K16" s="22" t="s">
        <v>13</v>
      </c>
      <c r="L16" s="3">
        <f t="shared" si="5"/>
        <v>4579</v>
      </c>
      <c r="M16" s="3">
        <f t="shared" si="6"/>
        <v>1093</v>
      </c>
      <c r="N16" s="4">
        <f t="shared" si="7"/>
        <v>23.869840576545098</v>
      </c>
      <c r="O16" s="3">
        <v>2916</v>
      </c>
      <c r="P16" s="3">
        <v>207</v>
      </c>
      <c r="Q16" s="4">
        <f t="shared" si="8"/>
        <v>7.098765432098765</v>
      </c>
      <c r="R16" s="3">
        <v>1663</v>
      </c>
      <c r="S16" s="3">
        <v>886</v>
      </c>
      <c r="T16" s="4">
        <f t="shared" si="9"/>
        <v>53.27720986169573</v>
      </c>
    </row>
    <row r="17" spans="1:20" ht="11.25" customHeight="1">
      <c r="A17" s="22" t="s">
        <v>14</v>
      </c>
      <c r="B17" s="3">
        <f t="shared" si="2"/>
        <v>38136</v>
      </c>
      <c r="C17" s="3">
        <f t="shared" si="3"/>
        <v>20695</v>
      </c>
      <c r="D17" s="4">
        <f t="shared" si="4"/>
        <v>54.26631004824838</v>
      </c>
      <c r="E17" s="3">
        <v>14385</v>
      </c>
      <c r="F17" s="3">
        <v>2131</v>
      </c>
      <c r="G17" s="4">
        <f t="shared" si="0"/>
        <v>14.814042405283281</v>
      </c>
      <c r="H17" s="3">
        <v>23751</v>
      </c>
      <c r="I17" s="3">
        <v>18564</v>
      </c>
      <c r="J17" s="4">
        <f t="shared" si="1"/>
        <v>78.16091954022988</v>
      </c>
      <c r="K17" s="22" t="s">
        <v>14</v>
      </c>
      <c r="L17" s="3">
        <f t="shared" si="5"/>
        <v>4569</v>
      </c>
      <c r="M17" s="3">
        <f t="shared" si="6"/>
        <v>1125</v>
      </c>
      <c r="N17" s="4">
        <f t="shared" si="7"/>
        <v>24.622455679579776</v>
      </c>
      <c r="O17" s="3">
        <v>2883</v>
      </c>
      <c r="P17" s="3">
        <v>222</v>
      </c>
      <c r="Q17" s="4">
        <f t="shared" si="8"/>
        <v>7.700312174817898</v>
      </c>
      <c r="R17" s="3">
        <v>1686</v>
      </c>
      <c r="S17" s="3">
        <v>903</v>
      </c>
      <c r="T17" s="4">
        <f t="shared" si="9"/>
        <v>53.55871886120996</v>
      </c>
    </row>
    <row r="18" spans="1:20" ht="11.25" customHeight="1">
      <c r="A18" s="22" t="s">
        <v>15</v>
      </c>
      <c r="B18" s="3">
        <f t="shared" si="2"/>
        <v>38272</v>
      </c>
      <c r="C18" s="3">
        <f t="shared" si="3"/>
        <v>21747</v>
      </c>
      <c r="D18" s="4">
        <f t="shared" si="4"/>
        <v>56.82221989966555</v>
      </c>
      <c r="E18" s="3">
        <v>14571</v>
      </c>
      <c r="F18" s="3">
        <v>2864</v>
      </c>
      <c r="G18" s="4">
        <f t="shared" si="0"/>
        <v>19.655480063139112</v>
      </c>
      <c r="H18" s="3">
        <v>23701</v>
      </c>
      <c r="I18" s="3">
        <v>18883</v>
      </c>
      <c r="J18" s="4">
        <f t="shared" si="1"/>
        <v>79.67174380827812</v>
      </c>
      <c r="K18" s="22" t="s">
        <v>15</v>
      </c>
      <c r="L18" s="3">
        <f t="shared" si="5"/>
        <v>4844</v>
      </c>
      <c r="M18" s="3">
        <f t="shared" si="6"/>
        <v>1439</v>
      </c>
      <c r="N18" s="4">
        <f t="shared" si="7"/>
        <v>29.706853839801816</v>
      </c>
      <c r="O18" s="3">
        <v>3040</v>
      </c>
      <c r="P18" s="3">
        <v>407</v>
      </c>
      <c r="Q18" s="4">
        <f t="shared" si="8"/>
        <v>13.388157894736844</v>
      </c>
      <c r="R18" s="3">
        <v>1804</v>
      </c>
      <c r="S18" s="3">
        <v>1032</v>
      </c>
      <c r="T18" s="4">
        <f t="shared" si="9"/>
        <v>57.20620842572062</v>
      </c>
    </row>
    <row r="19" spans="1:20" ht="11.25" customHeight="1">
      <c r="A19" s="22" t="s">
        <v>16</v>
      </c>
      <c r="B19" s="3">
        <f t="shared" si="2"/>
        <v>38362</v>
      </c>
      <c r="C19" s="3">
        <f t="shared" si="3"/>
        <v>21765</v>
      </c>
      <c r="D19" s="4">
        <f t="shared" si="4"/>
        <v>56.735832334080605</v>
      </c>
      <c r="E19" s="3">
        <v>14369</v>
      </c>
      <c r="F19" s="3">
        <v>2798</v>
      </c>
      <c r="G19" s="4">
        <f t="shared" si="0"/>
        <v>19.472475468021436</v>
      </c>
      <c r="H19" s="3">
        <v>23993</v>
      </c>
      <c r="I19" s="3">
        <v>18967</v>
      </c>
      <c r="J19" s="4">
        <f t="shared" si="1"/>
        <v>79.05222356520652</v>
      </c>
      <c r="K19" s="22" t="s">
        <v>16</v>
      </c>
      <c r="L19" s="3">
        <f t="shared" si="5"/>
        <v>4963</v>
      </c>
      <c r="M19" s="3">
        <f t="shared" si="6"/>
        <v>1588</v>
      </c>
      <c r="N19" s="4">
        <f t="shared" si="7"/>
        <v>31.996776143461613</v>
      </c>
      <c r="O19" s="3">
        <v>3064</v>
      </c>
      <c r="P19" s="3">
        <v>447</v>
      </c>
      <c r="Q19" s="4">
        <f t="shared" si="8"/>
        <v>14.588772845953002</v>
      </c>
      <c r="R19" s="3">
        <v>1899</v>
      </c>
      <c r="S19" s="3">
        <v>1141</v>
      </c>
      <c r="T19" s="4">
        <f t="shared" si="9"/>
        <v>60.08425487098473</v>
      </c>
    </row>
    <row r="20" spans="1:20" ht="11.25" customHeight="1">
      <c r="A20" s="22" t="s">
        <v>17</v>
      </c>
      <c r="B20" s="3">
        <f t="shared" si="2"/>
        <v>38275</v>
      </c>
      <c r="C20" s="3">
        <f t="shared" si="3"/>
        <v>21690</v>
      </c>
      <c r="D20" s="4">
        <f t="shared" si="4"/>
        <v>56.668843892880474</v>
      </c>
      <c r="E20" s="3">
        <v>14296</v>
      </c>
      <c r="F20" s="3">
        <v>2636</v>
      </c>
      <c r="G20" s="4">
        <f t="shared" si="0"/>
        <v>18.438724118634582</v>
      </c>
      <c r="H20" s="3">
        <v>23979</v>
      </c>
      <c r="I20" s="3">
        <v>19054</v>
      </c>
      <c r="J20" s="4">
        <f t="shared" si="1"/>
        <v>79.46119521247759</v>
      </c>
      <c r="K20" s="22" t="s">
        <v>17</v>
      </c>
      <c r="L20" s="3">
        <f t="shared" si="5"/>
        <v>4747</v>
      </c>
      <c r="M20" s="3">
        <f t="shared" si="6"/>
        <v>1387</v>
      </c>
      <c r="N20" s="4">
        <f t="shared" si="7"/>
        <v>29.218453760269643</v>
      </c>
      <c r="O20" s="3">
        <v>2957</v>
      </c>
      <c r="P20" s="3">
        <v>356</v>
      </c>
      <c r="Q20" s="4">
        <f t="shared" si="8"/>
        <v>12.03922894825837</v>
      </c>
      <c r="R20" s="3">
        <v>1790</v>
      </c>
      <c r="S20" s="3">
        <v>1031</v>
      </c>
      <c r="T20" s="4">
        <f t="shared" si="9"/>
        <v>57.597765363128495</v>
      </c>
    </row>
    <row r="21" spans="1:20" ht="11.25" customHeight="1">
      <c r="A21" s="22" t="s">
        <v>18</v>
      </c>
      <c r="B21" s="3">
        <f t="shared" si="2"/>
        <v>38454</v>
      </c>
      <c r="C21" s="3">
        <f t="shared" si="3"/>
        <v>21461</v>
      </c>
      <c r="D21" s="4">
        <f t="shared" si="4"/>
        <v>55.80953866957924</v>
      </c>
      <c r="E21" s="3">
        <v>14761</v>
      </c>
      <c r="F21" s="3">
        <v>2773</v>
      </c>
      <c r="G21" s="4">
        <f t="shared" si="0"/>
        <v>18.7859901090712</v>
      </c>
      <c r="H21" s="3">
        <v>23693</v>
      </c>
      <c r="I21" s="3">
        <v>18688</v>
      </c>
      <c r="J21" s="4">
        <f t="shared" si="1"/>
        <v>78.8756172709239</v>
      </c>
      <c r="K21" s="22" t="s">
        <v>18</v>
      </c>
      <c r="L21" s="3">
        <f t="shared" si="5"/>
        <v>4702</v>
      </c>
      <c r="M21" s="3">
        <f t="shared" si="6"/>
        <v>1314</v>
      </c>
      <c r="N21" s="4">
        <f t="shared" si="7"/>
        <v>27.94555508294343</v>
      </c>
      <c r="O21" s="3">
        <v>2916</v>
      </c>
      <c r="P21" s="3">
        <v>285</v>
      </c>
      <c r="Q21" s="4">
        <f t="shared" si="8"/>
        <v>9.77366255144033</v>
      </c>
      <c r="R21" s="3">
        <v>1786</v>
      </c>
      <c r="S21" s="3">
        <v>1029</v>
      </c>
      <c r="T21" s="4">
        <f t="shared" si="9"/>
        <v>57.6147816349384</v>
      </c>
    </row>
    <row r="22" spans="1:20" ht="11.25" customHeight="1">
      <c r="A22" s="22" t="s">
        <v>19</v>
      </c>
      <c r="B22" s="3">
        <f t="shared" si="2"/>
        <v>38310</v>
      </c>
      <c r="C22" s="3">
        <f t="shared" si="3"/>
        <v>21278</v>
      </c>
      <c r="D22" s="4">
        <f t="shared" si="4"/>
        <v>55.54163403811015</v>
      </c>
      <c r="E22" s="3">
        <v>14808</v>
      </c>
      <c r="F22" s="3">
        <v>2744</v>
      </c>
      <c r="G22" s="4">
        <f t="shared" si="0"/>
        <v>18.53052404105889</v>
      </c>
      <c r="H22" s="3">
        <v>23502</v>
      </c>
      <c r="I22" s="3">
        <v>18534</v>
      </c>
      <c r="J22" s="4">
        <f t="shared" si="1"/>
        <v>78.86137350012766</v>
      </c>
      <c r="K22" s="22" t="s">
        <v>19</v>
      </c>
      <c r="L22" s="3">
        <f t="shared" si="5"/>
        <v>4721</v>
      </c>
      <c r="M22" s="3">
        <f t="shared" si="6"/>
        <v>1283</v>
      </c>
      <c r="N22" s="4">
        <f t="shared" si="7"/>
        <v>27.176445668290615</v>
      </c>
      <c r="O22" s="3">
        <v>2883</v>
      </c>
      <c r="P22" s="3">
        <v>219</v>
      </c>
      <c r="Q22" s="4">
        <f t="shared" si="8"/>
        <v>7.596253902185223</v>
      </c>
      <c r="R22" s="3">
        <v>1838</v>
      </c>
      <c r="S22" s="3">
        <v>1064</v>
      </c>
      <c r="T22" s="4">
        <f t="shared" si="9"/>
        <v>57.889009793253535</v>
      </c>
    </row>
    <row r="23" spans="1:20" ht="11.25" customHeight="1">
      <c r="A23" s="22" t="s">
        <v>20</v>
      </c>
      <c r="B23" s="3">
        <f t="shared" si="2"/>
        <v>37963</v>
      </c>
      <c r="C23" s="3">
        <f t="shared" si="3"/>
        <v>21067</v>
      </c>
      <c r="D23" s="4">
        <f t="shared" si="4"/>
        <v>55.49350683560309</v>
      </c>
      <c r="E23" s="3">
        <v>14705</v>
      </c>
      <c r="F23" s="3">
        <v>2744</v>
      </c>
      <c r="G23" s="4">
        <f t="shared" si="0"/>
        <v>18.66031961917715</v>
      </c>
      <c r="H23" s="3">
        <v>23258</v>
      </c>
      <c r="I23" s="3">
        <v>18323</v>
      </c>
      <c r="J23" s="4">
        <f t="shared" si="1"/>
        <v>78.78149453951329</v>
      </c>
      <c r="K23" s="22" t="s">
        <v>20</v>
      </c>
      <c r="L23" s="3">
        <f t="shared" si="5"/>
        <v>4990</v>
      </c>
      <c r="M23" s="3">
        <f t="shared" si="6"/>
        <v>1536</v>
      </c>
      <c r="N23" s="4">
        <f t="shared" si="7"/>
        <v>30.781563126252504</v>
      </c>
      <c r="O23" s="3">
        <v>3004</v>
      </c>
      <c r="P23" s="3">
        <v>330</v>
      </c>
      <c r="Q23" s="4">
        <f t="shared" si="8"/>
        <v>10.985352862849535</v>
      </c>
      <c r="R23" s="3">
        <v>1986</v>
      </c>
      <c r="S23" s="3">
        <v>1206</v>
      </c>
      <c r="T23" s="4">
        <f t="shared" si="9"/>
        <v>60.72507552870091</v>
      </c>
    </row>
    <row r="24" spans="1:20" ht="11.25" customHeight="1">
      <c r="A24" s="22" t="s">
        <v>21</v>
      </c>
      <c r="B24" s="3">
        <f t="shared" si="2"/>
        <v>38092</v>
      </c>
      <c r="C24" s="3">
        <f t="shared" si="3"/>
        <v>21105</v>
      </c>
      <c r="D24" s="4">
        <f t="shared" si="4"/>
        <v>55.405334453428544</v>
      </c>
      <c r="E24" s="3">
        <v>14657</v>
      </c>
      <c r="F24" s="3">
        <v>2587</v>
      </c>
      <c r="G24" s="4">
        <f t="shared" si="0"/>
        <v>17.650269495804054</v>
      </c>
      <c r="H24" s="3">
        <v>23435</v>
      </c>
      <c r="I24" s="3">
        <v>18518</v>
      </c>
      <c r="J24" s="4">
        <f t="shared" si="1"/>
        <v>79.01856197994452</v>
      </c>
      <c r="K24" s="22" t="s">
        <v>21</v>
      </c>
      <c r="L24" s="3">
        <f t="shared" si="5"/>
        <v>4953</v>
      </c>
      <c r="M24" s="3">
        <f t="shared" si="6"/>
        <v>1479</v>
      </c>
      <c r="N24" s="4">
        <f t="shared" si="7"/>
        <v>29.860690490611752</v>
      </c>
      <c r="O24" s="3">
        <v>2986</v>
      </c>
      <c r="P24" s="3">
        <v>291</v>
      </c>
      <c r="Q24" s="4">
        <f t="shared" si="8"/>
        <v>9.745478901540523</v>
      </c>
      <c r="R24" s="3">
        <v>1967</v>
      </c>
      <c r="S24" s="3">
        <v>1188</v>
      </c>
      <c r="T24" s="4">
        <f t="shared" si="9"/>
        <v>60.39654295882054</v>
      </c>
    </row>
    <row r="25" spans="1:20" ht="11.25" customHeight="1">
      <c r="A25" s="23" t="s">
        <v>22</v>
      </c>
      <c r="B25" s="11">
        <f t="shared" si="2"/>
        <v>38077</v>
      </c>
      <c r="C25" s="5">
        <f t="shared" si="3"/>
        <v>21506</v>
      </c>
      <c r="D25" s="41">
        <f t="shared" si="4"/>
        <v>56.480289938808205</v>
      </c>
      <c r="E25" s="5">
        <v>14264</v>
      </c>
      <c r="F25" s="5">
        <v>2541</v>
      </c>
      <c r="G25" s="10">
        <f t="shared" si="0"/>
        <v>17.81407739764442</v>
      </c>
      <c r="H25" s="5">
        <v>23813</v>
      </c>
      <c r="I25" s="5">
        <v>18965</v>
      </c>
      <c r="J25" s="10">
        <f t="shared" si="1"/>
        <v>79.6413723596355</v>
      </c>
      <c r="K25" s="23" t="s">
        <v>22</v>
      </c>
      <c r="L25" s="11">
        <f t="shared" si="5"/>
        <v>5013</v>
      </c>
      <c r="M25" s="5">
        <f t="shared" si="6"/>
        <v>1555</v>
      </c>
      <c r="N25" s="41">
        <f t="shared" si="7"/>
        <v>31.01934969080391</v>
      </c>
      <c r="O25" s="5">
        <v>3028</v>
      </c>
      <c r="P25" s="5">
        <v>341</v>
      </c>
      <c r="Q25" s="10">
        <f t="shared" si="8"/>
        <v>11.261558784676353</v>
      </c>
      <c r="R25" s="5">
        <v>1985</v>
      </c>
      <c r="S25" s="5">
        <v>1214</v>
      </c>
      <c r="T25" s="10">
        <f t="shared" si="9"/>
        <v>61.158690176322416</v>
      </c>
    </row>
    <row r="26" spans="1:10" ht="11.25" customHeight="1">
      <c r="A26" s="24"/>
      <c r="B26" s="46"/>
      <c r="C26" s="46"/>
      <c r="D26" s="46"/>
      <c r="E26" s="46"/>
      <c r="F26" s="46"/>
      <c r="G26" s="46"/>
      <c r="H26" s="46"/>
      <c r="I26" s="46"/>
      <c r="J26" s="46"/>
    </row>
    <row r="27" spans="1:20" ht="11.25" customHeight="1">
      <c r="A27" s="25"/>
      <c r="B27" s="46"/>
      <c r="C27" s="46"/>
      <c r="D27" s="46"/>
      <c r="E27" s="46"/>
      <c r="F27" s="46"/>
      <c r="G27" s="46"/>
      <c r="H27" s="46"/>
      <c r="I27" s="46"/>
      <c r="J27" s="47" t="s">
        <v>27</v>
      </c>
      <c r="T27" s="47" t="s">
        <v>27</v>
      </c>
    </row>
    <row r="28" spans="1:20" s="15" customFormat="1" ht="11.25" customHeight="1">
      <c r="A28" s="12" t="s">
        <v>1</v>
      </c>
      <c r="B28" s="13" t="s">
        <v>110</v>
      </c>
      <c r="C28" s="13"/>
      <c r="D28" s="13"/>
      <c r="E28" s="13"/>
      <c r="F28" s="13"/>
      <c r="G28" s="13"/>
      <c r="H28" s="13"/>
      <c r="I28" s="13"/>
      <c r="J28" s="14"/>
      <c r="K28" s="12" t="s">
        <v>1</v>
      </c>
      <c r="L28" s="13" t="s">
        <v>78</v>
      </c>
      <c r="M28" s="13"/>
      <c r="N28" s="13"/>
      <c r="O28" s="13"/>
      <c r="P28" s="13"/>
      <c r="Q28" s="13"/>
      <c r="R28" s="13"/>
      <c r="S28" s="13"/>
      <c r="T28" s="14"/>
    </row>
    <row r="29" spans="1:20" s="15" customFormat="1" ht="11.25" customHeight="1">
      <c r="A29" s="16"/>
      <c r="B29" s="17" t="s">
        <v>3</v>
      </c>
      <c r="C29" s="17"/>
      <c r="D29" s="18"/>
      <c r="E29" s="17" t="s">
        <v>4</v>
      </c>
      <c r="F29" s="17"/>
      <c r="G29" s="18"/>
      <c r="H29" s="17" t="s">
        <v>5</v>
      </c>
      <c r="I29" s="17"/>
      <c r="J29" s="18"/>
      <c r="K29" s="16"/>
      <c r="L29" s="17" t="s">
        <v>3</v>
      </c>
      <c r="M29" s="17"/>
      <c r="N29" s="18"/>
      <c r="O29" s="17" t="s">
        <v>4</v>
      </c>
      <c r="P29" s="17"/>
      <c r="Q29" s="18"/>
      <c r="R29" s="17" t="s">
        <v>5</v>
      </c>
      <c r="S29" s="17"/>
      <c r="T29" s="18"/>
    </row>
    <row r="30" spans="1:20" s="15" customFormat="1" ht="11.25" customHeight="1">
      <c r="A30" s="16"/>
      <c r="B30" s="19" t="s">
        <v>6</v>
      </c>
      <c r="C30" s="19" t="s">
        <v>7</v>
      </c>
      <c r="D30" s="19" t="s">
        <v>7</v>
      </c>
      <c r="E30" s="19" t="s">
        <v>6</v>
      </c>
      <c r="F30" s="19" t="s">
        <v>7</v>
      </c>
      <c r="G30" s="19" t="s">
        <v>7</v>
      </c>
      <c r="H30" s="19" t="s">
        <v>6</v>
      </c>
      <c r="I30" s="19" t="s">
        <v>7</v>
      </c>
      <c r="J30" s="19" t="s">
        <v>7</v>
      </c>
      <c r="K30" s="16"/>
      <c r="L30" s="19" t="s">
        <v>6</v>
      </c>
      <c r="M30" s="19" t="s">
        <v>7</v>
      </c>
      <c r="N30" s="19" t="s">
        <v>7</v>
      </c>
      <c r="O30" s="19" t="s">
        <v>6</v>
      </c>
      <c r="P30" s="19" t="s">
        <v>7</v>
      </c>
      <c r="Q30" s="19" t="s">
        <v>7</v>
      </c>
      <c r="R30" s="19" t="s">
        <v>6</v>
      </c>
      <c r="S30" s="19" t="s">
        <v>7</v>
      </c>
      <c r="T30" s="19" t="s">
        <v>7</v>
      </c>
    </row>
    <row r="31" spans="1:20" s="15" customFormat="1" ht="11.25" customHeight="1">
      <c r="A31" s="16"/>
      <c r="B31" s="19"/>
      <c r="C31" s="19"/>
      <c r="D31" s="19" t="s">
        <v>8</v>
      </c>
      <c r="E31" s="19"/>
      <c r="F31" s="19"/>
      <c r="G31" s="19" t="s">
        <v>8</v>
      </c>
      <c r="H31" s="19"/>
      <c r="I31" s="19"/>
      <c r="J31" s="19" t="s">
        <v>8</v>
      </c>
      <c r="K31" s="16"/>
      <c r="L31" s="19"/>
      <c r="M31" s="19"/>
      <c r="N31" s="19" t="s">
        <v>8</v>
      </c>
      <c r="O31" s="19"/>
      <c r="P31" s="19"/>
      <c r="Q31" s="19" t="s">
        <v>8</v>
      </c>
      <c r="R31" s="19"/>
      <c r="S31" s="19"/>
      <c r="T31" s="19" t="s">
        <v>8</v>
      </c>
    </row>
    <row r="32" spans="1:20" s="15" customFormat="1" ht="11.25" customHeight="1">
      <c r="A32" s="20" t="s">
        <v>9</v>
      </c>
      <c r="B32" s="21" t="s">
        <v>10</v>
      </c>
      <c r="C32" s="21" t="s">
        <v>10</v>
      </c>
      <c r="D32" s="21" t="s">
        <v>11</v>
      </c>
      <c r="E32" s="21" t="s">
        <v>10</v>
      </c>
      <c r="F32" s="21" t="s">
        <v>10</v>
      </c>
      <c r="G32" s="21" t="s">
        <v>11</v>
      </c>
      <c r="H32" s="21" t="s">
        <v>10</v>
      </c>
      <c r="I32" s="21" t="s">
        <v>10</v>
      </c>
      <c r="J32" s="21" t="s">
        <v>11</v>
      </c>
      <c r="K32" s="20" t="s">
        <v>9</v>
      </c>
      <c r="L32" s="21" t="s">
        <v>10</v>
      </c>
      <c r="M32" s="21" t="s">
        <v>10</v>
      </c>
      <c r="N32" s="21" t="s">
        <v>11</v>
      </c>
      <c r="O32" s="21" t="s">
        <v>10</v>
      </c>
      <c r="P32" s="21" t="s">
        <v>10</v>
      </c>
      <c r="Q32" s="21" t="s">
        <v>11</v>
      </c>
      <c r="R32" s="21" t="s">
        <v>10</v>
      </c>
      <c r="S32" s="21" t="s">
        <v>10</v>
      </c>
      <c r="T32" s="21" t="s">
        <v>11</v>
      </c>
    </row>
    <row r="33" spans="1:20" ht="11.25" customHeight="1">
      <c r="A33" s="22" t="s">
        <v>63</v>
      </c>
      <c r="B33" s="3">
        <v>5228</v>
      </c>
      <c r="C33" s="3">
        <v>282</v>
      </c>
      <c r="D33" s="6">
        <v>5.4</v>
      </c>
      <c r="E33" s="3">
        <v>2786</v>
      </c>
      <c r="F33" s="3">
        <v>0</v>
      </c>
      <c r="G33" s="6">
        <v>0</v>
      </c>
      <c r="H33" s="3">
        <v>2443</v>
      </c>
      <c r="I33" s="3">
        <v>282</v>
      </c>
      <c r="J33" s="6">
        <v>11.6</v>
      </c>
      <c r="K33" s="22" t="s">
        <v>63</v>
      </c>
      <c r="L33" s="90" t="s">
        <v>76</v>
      </c>
      <c r="M33" s="90" t="s">
        <v>76</v>
      </c>
      <c r="N33" s="90" t="s">
        <v>76</v>
      </c>
      <c r="O33" s="90" t="s">
        <v>76</v>
      </c>
      <c r="P33" s="90" t="s">
        <v>76</v>
      </c>
      <c r="Q33" s="90" t="s">
        <v>76</v>
      </c>
      <c r="R33" s="90" t="s">
        <v>76</v>
      </c>
      <c r="S33" s="90" t="s">
        <v>76</v>
      </c>
      <c r="T33" s="90" t="s">
        <v>76</v>
      </c>
    </row>
    <row r="34" spans="1:20" ht="11.25" customHeight="1">
      <c r="A34" s="22" t="s">
        <v>64</v>
      </c>
      <c r="B34" s="3">
        <v>5276</v>
      </c>
      <c r="C34" s="3">
        <v>972</v>
      </c>
      <c r="D34" s="6">
        <v>18.3</v>
      </c>
      <c r="E34" s="3">
        <v>2302</v>
      </c>
      <c r="F34" s="3">
        <v>66</v>
      </c>
      <c r="G34" s="6">
        <v>2.8</v>
      </c>
      <c r="H34" s="3">
        <v>2974</v>
      </c>
      <c r="I34" s="3">
        <v>906</v>
      </c>
      <c r="J34" s="6">
        <v>30.3</v>
      </c>
      <c r="K34" s="22" t="s">
        <v>64</v>
      </c>
      <c r="L34" s="90" t="s">
        <v>76</v>
      </c>
      <c r="M34" s="90" t="s">
        <v>76</v>
      </c>
      <c r="N34" s="90" t="s">
        <v>76</v>
      </c>
      <c r="O34" s="90" t="s">
        <v>76</v>
      </c>
      <c r="P34" s="90" t="s">
        <v>76</v>
      </c>
      <c r="Q34" s="90" t="s">
        <v>76</v>
      </c>
      <c r="R34" s="90" t="s">
        <v>76</v>
      </c>
      <c r="S34" s="90" t="s">
        <v>76</v>
      </c>
      <c r="T34" s="90" t="s">
        <v>76</v>
      </c>
    </row>
    <row r="35" spans="1:20" ht="11.25" customHeight="1">
      <c r="A35" s="22" t="s">
        <v>65</v>
      </c>
      <c r="B35" s="3">
        <v>5291</v>
      </c>
      <c r="C35" s="3">
        <v>749</v>
      </c>
      <c r="D35" s="6">
        <v>14.2</v>
      </c>
      <c r="E35" s="3">
        <v>2640</v>
      </c>
      <c r="F35" s="3">
        <v>52</v>
      </c>
      <c r="G35" s="6">
        <v>2</v>
      </c>
      <c r="H35" s="3">
        <v>2651</v>
      </c>
      <c r="I35" s="3">
        <v>697</v>
      </c>
      <c r="J35" s="6">
        <v>26.3</v>
      </c>
      <c r="K35" s="22" t="s">
        <v>65</v>
      </c>
      <c r="L35" s="90" t="s">
        <v>76</v>
      </c>
      <c r="M35" s="90" t="s">
        <v>76</v>
      </c>
      <c r="N35" s="90" t="s">
        <v>76</v>
      </c>
      <c r="O35" s="90" t="s">
        <v>76</v>
      </c>
      <c r="P35" s="90" t="s">
        <v>76</v>
      </c>
      <c r="Q35" s="90" t="s">
        <v>76</v>
      </c>
      <c r="R35" s="90" t="s">
        <v>76</v>
      </c>
      <c r="S35" s="90" t="s">
        <v>76</v>
      </c>
      <c r="T35" s="90" t="s">
        <v>76</v>
      </c>
    </row>
    <row r="36" spans="1:20" ht="11.25" customHeight="1">
      <c r="A36" s="22" t="s">
        <v>25</v>
      </c>
      <c r="B36" s="3">
        <v>4231.4</v>
      </c>
      <c r="C36" s="3">
        <v>617.2</v>
      </c>
      <c r="D36" s="6">
        <v>14.5861889681902</v>
      </c>
      <c r="E36" s="3">
        <v>1616</v>
      </c>
      <c r="F36" s="3">
        <v>56.1</v>
      </c>
      <c r="G36" s="6">
        <v>3.471534653465347</v>
      </c>
      <c r="H36" s="3">
        <v>2615.4</v>
      </c>
      <c r="I36" s="3">
        <v>561.1</v>
      </c>
      <c r="J36" s="6">
        <v>21.35369733119217</v>
      </c>
      <c r="K36" s="22" t="s">
        <v>25</v>
      </c>
      <c r="L36" s="90" t="s">
        <v>76</v>
      </c>
      <c r="M36" s="90" t="s">
        <v>76</v>
      </c>
      <c r="N36" s="90" t="s">
        <v>76</v>
      </c>
      <c r="O36" s="90" t="s">
        <v>76</v>
      </c>
      <c r="P36" s="90" t="s">
        <v>76</v>
      </c>
      <c r="Q36" s="90" t="s">
        <v>76</v>
      </c>
      <c r="R36" s="90" t="s">
        <v>76</v>
      </c>
      <c r="S36" s="90" t="s">
        <v>76</v>
      </c>
      <c r="T36" s="90" t="s">
        <v>76</v>
      </c>
    </row>
    <row r="37" spans="1:20" ht="11.25" customHeight="1">
      <c r="A37" s="22" t="s">
        <v>66</v>
      </c>
      <c r="B37" s="3">
        <v>4212</v>
      </c>
      <c r="C37" s="3">
        <v>580</v>
      </c>
      <c r="D37" s="4">
        <f aca="true" t="shared" si="10" ref="D37:D49">C37/B37*100</f>
        <v>13.770180436847104</v>
      </c>
      <c r="E37" s="3">
        <v>1631</v>
      </c>
      <c r="F37" s="3">
        <v>58</v>
      </c>
      <c r="G37" s="4">
        <f aca="true" t="shared" si="11" ref="G37:G49">F37/E37*100</f>
        <v>3.5561005518087065</v>
      </c>
      <c r="H37" s="3">
        <v>2581</v>
      </c>
      <c r="I37" s="3">
        <v>522</v>
      </c>
      <c r="J37" s="4">
        <v>20.2</v>
      </c>
      <c r="K37" s="22" t="s">
        <v>66</v>
      </c>
      <c r="L37" s="3">
        <v>11692</v>
      </c>
      <c r="M37" s="3">
        <v>8450</v>
      </c>
      <c r="N37" s="4">
        <v>72.2</v>
      </c>
      <c r="O37" s="3">
        <v>4591</v>
      </c>
      <c r="P37" s="3">
        <v>2272</v>
      </c>
      <c r="Q37" s="4">
        <f aca="true" t="shared" si="12" ref="Q37:Q49">P37/O37*100</f>
        <v>49.488128947941625</v>
      </c>
      <c r="R37" s="3">
        <v>7103</v>
      </c>
      <c r="S37" s="3">
        <v>6178</v>
      </c>
      <c r="T37" s="4">
        <v>86.9</v>
      </c>
    </row>
    <row r="38" spans="1:20" ht="11.25" customHeight="1">
      <c r="A38" s="43" t="s">
        <v>67</v>
      </c>
      <c r="B38" s="44">
        <f aca="true" t="shared" si="13" ref="B38:B49">E38+H38</f>
        <v>4156</v>
      </c>
      <c r="C38" s="44">
        <f aca="true" t="shared" si="14" ref="C38:C49">F38+I38</f>
        <v>565</v>
      </c>
      <c r="D38" s="45">
        <f t="shared" si="10"/>
        <v>13.594802694898942</v>
      </c>
      <c r="E38" s="44">
        <v>1613</v>
      </c>
      <c r="F38" s="44">
        <v>56</v>
      </c>
      <c r="G38" s="45">
        <f t="shared" si="11"/>
        <v>3.47179169249845</v>
      </c>
      <c r="H38" s="44">
        <v>2543</v>
      </c>
      <c r="I38" s="44">
        <v>509</v>
      </c>
      <c r="J38" s="45">
        <f aca="true" t="shared" si="15" ref="J38:J49">I38/H38*100</f>
        <v>20.015729453401494</v>
      </c>
      <c r="K38" s="43" t="s">
        <v>67</v>
      </c>
      <c r="L38" s="44">
        <f aca="true" t="shared" si="16" ref="L38:L49">O38+R38</f>
        <v>9307</v>
      </c>
      <c r="M38" s="44">
        <f aca="true" t="shared" si="17" ref="M38:M49">P38+S38</f>
        <v>6706</v>
      </c>
      <c r="N38" s="45">
        <f aca="true" t="shared" si="18" ref="N38:N49">M38/L38*100</f>
        <v>72.05329322015686</v>
      </c>
      <c r="O38" s="44">
        <v>3651</v>
      </c>
      <c r="P38" s="44">
        <v>1842</v>
      </c>
      <c r="Q38" s="45">
        <f t="shared" si="12"/>
        <v>50.4519309778143</v>
      </c>
      <c r="R38" s="44">
        <v>5656</v>
      </c>
      <c r="S38" s="44">
        <v>4864</v>
      </c>
      <c r="T38" s="45">
        <f aca="true" t="shared" si="19" ref="T38:T49">S38/R38*100</f>
        <v>85.997171145686</v>
      </c>
    </row>
    <row r="39" spans="1:20" ht="11.25" customHeight="1">
      <c r="A39" s="22" t="s">
        <v>12</v>
      </c>
      <c r="B39" s="3">
        <f t="shared" si="13"/>
        <v>4174</v>
      </c>
      <c r="C39" s="3">
        <f t="shared" si="14"/>
        <v>554</v>
      </c>
      <c r="D39" s="4">
        <f t="shared" si="10"/>
        <v>13.27264015333014</v>
      </c>
      <c r="E39" s="3">
        <v>1646</v>
      </c>
      <c r="F39" s="3">
        <v>56</v>
      </c>
      <c r="G39" s="4">
        <f t="shared" si="11"/>
        <v>3.402187120291616</v>
      </c>
      <c r="H39" s="3">
        <v>2528</v>
      </c>
      <c r="I39" s="3">
        <v>498</v>
      </c>
      <c r="J39" s="4">
        <f t="shared" si="15"/>
        <v>19.699367088607595</v>
      </c>
      <c r="K39" s="22" t="s">
        <v>12</v>
      </c>
      <c r="L39" s="3">
        <f t="shared" si="16"/>
        <v>9122</v>
      </c>
      <c r="M39" s="3">
        <f t="shared" si="17"/>
        <v>6557</v>
      </c>
      <c r="N39" s="4">
        <f t="shared" si="18"/>
        <v>71.88116641087481</v>
      </c>
      <c r="O39" s="3">
        <v>3620</v>
      </c>
      <c r="P39" s="3">
        <v>1830</v>
      </c>
      <c r="Q39" s="4">
        <f t="shared" si="12"/>
        <v>50.552486187845304</v>
      </c>
      <c r="R39" s="3">
        <v>5502</v>
      </c>
      <c r="S39" s="3">
        <v>4727</v>
      </c>
      <c r="T39" s="4">
        <f t="shared" si="19"/>
        <v>85.91421301344965</v>
      </c>
    </row>
    <row r="40" spans="1:20" ht="11.25" customHeight="1">
      <c r="A40" s="22" t="s">
        <v>13</v>
      </c>
      <c r="B40" s="3">
        <f t="shared" si="13"/>
        <v>4165</v>
      </c>
      <c r="C40" s="3">
        <f t="shared" si="14"/>
        <v>542</v>
      </c>
      <c r="D40" s="4">
        <f t="shared" si="10"/>
        <v>13.013205282112844</v>
      </c>
      <c r="E40" s="3">
        <v>1654</v>
      </c>
      <c r="F40" s="3">
        <v>45</v>
      </c>
      <c r="G40" s="4">
        <f t="shared" si="11"/>
        <v>2.720677146311971</v>
      </c>
      <c r="H40" s="3">
        <v>2511</v>
      </c>
      <c r="I40" s="3">
        <v>497</v>
      </c>
      <c r="J40" s="4">
        <f t="shared" si="15"/>
        <v>19.792911190760655</v>
      </c>
      <c r="K40" s="22" t="s">
        <v>13</v>
      </c>
      <c r="L40" s="3">
        <f t="shared" si="16"/>
        <v>12642</v>
      </c>
      <c r="M40" s="3">
        <f t="shared" si="17"/>
        <v>9391</v>
      </c>
      <c r="N40" s="4">
        <f t="shared" si="18"/>
        <v>74.28413225755418</v>
      </c>
      <c r="O40" s="3">
        <v>4897</v>
      </c>
      <c r="P40" s="3">
        <v>2473</v>
      </c>
      <c r="Q40" s="4">
        <f t="shared" si="12"/>
        <v>50.50030630998571</v>
      </c>
      <c r="R40" s="3">
        <v>7745</v>
      </c>
      <c r="S40" s="3">
        <v>6918</v>
      </c>
      <c r="T40" s="4">
        <f t="shared" si="19"/>
        <v>89.32214331826985</v>
      </c>
    </row>
    <row r="41" spans="1:20" ht="11.25" customHeight="1">
      <c r="A41" s="22" t="s">
        <v>14</v>
      </c>
      <c r="B41" s="3">
        <f t="shared" si="13"/>
        <v>4291</v>
      </c>
      <c r="C41" s="3">
        <f t="shared" si="14"/>
        <v>555</v>
      </c>
      <c r="D41" s="4">
        <f t="shared" si="10"/>
        <v>12.934048007457468</v>
      </c>
      <c r="E41" s="3">
        <v>1684</v>
      </c>
      <c r="F41" s="3">
        <v>56</v>
      </c>
      <c r="G41" s="4">
        <f t="shared" si="11"/>
        <v>3.32541567695962</v>
      </c>
      <c r="H41" s="3">
        <v>2607</v>
      </c>
      <c r="I41" s="3">
        <v>499</v>
      </c>
      <c r="J41" s="4">
        <f t="shared" si="15"/>
        <v>19.140774836977368</v>
      </c>
      <c r="K41" s="22" t="s">
        <v>14</v>
      </c>
      <c r="L41" s="3">
        <f t="shared" si="16"/>
        <v>12715</v>
      </c>
      <c r="M41" s="3">
        <f t="shared" si="17"/>
        <v>9393</v>
      </c>
      <c r="N41" s="4">
        <f t="shared" si="18"/>
        <v>73.87337790011797</v>
      </c>
      <c r="O41" s="3">
        <v>4949</v>
      </c>
      <c r="P41" s="3">
        <v>2560</v>
      </c>
      <c r="Q41" s="4">
        <f t="shared" si="12"/>
        <v>51.727621741766015</v>
      </c>
      <c r="R41" s="3">
        <v>7766</v>
      </c>
      <c r="S41" s="3">
        <v>6833</v>
      </c>
      <c r="T41" s="4">
        <f t="shared" si="19"/>
        <v>87.98609322688642</v>
      </c>
    </row>
    <row r="42" spans="1:20" ht="11.25" customHeight="1">
      <c r="A42" s="22" t="s">
        <v>15</v>
      </c>
      <c r="B42" s="3">
        <f t="shared" si="13"/>
        <v>4268</v>
      </c>
      <c r="C42" s="3">
        <f t="shared" si="14"/>
        <v>555</v>
      </c>
      <c r="D42" s="4">
        <f t="shared" si="10"/>
        <v>13.003748828491096</v>
      </c>
      <c r="E42" s="3">
        <v>1684</v>
      </c>
      <c r="F42" s="3">
        <v>56</v>
      </c>
      <c r="G42" s="4">
        <f t="shared" si="11"/>
        <v>3.32541567695962</v>
      </c>
      <c r="H42" s="3">
        <v>2584</v>
      </c>
      <c r="I42" s="3">
        <v>499</v>
      </c>
      <c r="J42" s="4">
        <f t="shared" si="15"/>
        <v>19.311145510835914</v>
      </c>
      <c r="K42" s="22" t="s">
        <v>15</v>
      </c>
      <c r="L42" s="3">
        <f t="shared" si="16"/>
        <v>12374</v>
      </c>
      <c r="M42" s="3">
        <f t="shared" si="17"/>
        <v>9062</v>
      </c>
      <c r="N42" s="4">
        <f t="shared" si="18"/>
        <v>73.23420074349443</v>
      </c>
      <c r="O42" s="3">
        <v>4820</v>
      </c>
      <c r="P42" s="3">
        <v>2439</v>
      </c>
      <c r="Q42" s="4">
        <f t="shared" si="12"/>
        <v>50.601659751037346</v>
      </c>
      <c r="R42" s="3">
        <v>7554</v>
      </c>
      <c r="S42" s="3">
        <v>6623</v>
      </c>
      <c r="T42" s="4">
        <f t="shared" si="19"/>
        <v>87.67540375959756</v>
      </c>
    </row>
    <row r="43" spans="1:20" ht="11.25" customHeight="1">
      <c r="A43" s="22" t="s">
        <v>16</v>
      </c>
      <c r="B43" s="3">
        <f t="shared" si="13"/>
        <v>4244</v>
      </c>
      <c r="C43" s="3">
        <f t="shared" si="14"/>
        <v>566</v>
      </c>
      <c r="D43" s="4">
        <f t="shared" si="10"/>
        <v>13.336475023562677</v>
      </c>
      <c r="E43" s="3">
        <v>1662</v>
      </c>
      <c r="F43" s="3">
        <v>56</v>
      </c>
      <c r="G43" s="4">
        <f t="shared" si="11"/>
        <v>3.369434416365824</v>
      </c>
      <c r="H43" s="3">
        <v>2582</v>
      </c>
      <c r="I43" s="3">
        <v>510</v>
      </c>
      <c r="J43" s="4">
        <f t="shared" si="15"/>
        <v>19.752130131680868</v>
      </c>
      <c r="K43" s="22" t="s">
        <v>16</v>
      </c>
      <c r="L43" s="3">
        <f t="shared" si="16"/>
        <v>12341</v>
      </c>
      <c r="M43" s="3">
        <f t="shared" si="17"/>
        <v>9018</v>
      </c>
      <c r="N43" s="4">
        <f t="shared" si="18"/>
        <v>73.07349485454986</v>
      </c>
      <c r="O43" s="3">
        <v>4877</v>
      </c>
      <c r="P43" s="3">
        <v>2463</v>
      </c>
      <c r="Q43" s="4">
        <f t="shared" si="12"/>
        <v>50.502358006971505</v>
      </c>
      <c r="R43" s="3">
        <v>7464</v>
      </c>
      <c r="S43" s="3">
        <v>6555</v>
      </c>
      <c r="T43" s="4">
        <f t="shared" si="19"/>
        <v>87.82154340836013</v>
      </c>
    </row>
    <row r="44" spans="1:20" ht="11.25" customHeight="1">
      <c r="A44" s="22" t="s">
        <v>17</v>
      </c>
      <c r="B44" s="3">
        <f t="shared" si="13"/>
        <v>4240</v>
      </c>
      <c r="C44" s="3">
        <f t="shared" si="14"/>
        <v>554</v>
      </c>
      <c r="D44" s="4">
        <f t="shared" si="10"/>
        <v>13.066037735849056</v>
      </c>
      <c r="E44" s="3">
        <v>1660</v>
      </c>
      <c r="F44" s="3">
        <v>56</v>
      </c>
      <c r="G44" s="4">
        <f t="shared" si="11"/>
        <v>3.3734939759036147</v>
      </c>
      <c r="H44" s="3">
        <v>2580</v>
      </c>
      <c r="I44" s="3">
        <v>498</v>
      </c>
      <c r="J44" s="4">
        <f t="shared" si="15"/>
        <v>19.302325581395348</v>
      </c>
      <c r="K44" s="22" t="s">
        <v>17</v>
      </c>
      <c r="L44" s="3">
        <f t="shared" si="16"/>
        <v>12330</v>
      </c>
      <c r="M44" s="3">
        <f t="shared" si="17"/>
        <v>8911</v>
      </c>
      <c r="N44" s="4">
        <f t="shared" si="18"/>
        <v>72.27088402270884</v>
      </c>
      <c r="O44" s="3">
        <v>4897</v>
      </c>
      <c r="P44" s="3">
        <v>2447</v>
      </c>
      <c r="Q44" s="4">
        <f t="shared" si="12"/>
        <v>49.96936900142945</v>
      </c>
      <c r="R44" s="3">
        <v>7433</v>
      </c>
      <c r="S44" s="3">
        <v>6464</v>
      </c>
      <c r="T44" s="4">
        <f t="shared" si="19"/>
        <v>86.96354096596261</v>
      </c>
    </row>
    <row r="45" spans="1:20" ht="11.25" customHeight="1">
      <c r="A45" s="22" t="s">
        <v>18</v>
      </c>
      <c r="B45" s="3">
        <f t="shared" si="13"/>
        <v>4191</v>
      </c>
      <c r="C45" s="3">
        <f t="shared" si="14"/>
        <v>543</v>
      </c>
      <c r="D45" s="4">
        <f t="shared" si="10"/>
        <v>12.956335003579097</v>
      </c>
      <c r="E45" s="3">
        <v>1635</v>
      </c>
      <c r="F45" s="3">
        <v>56</v>
      </c>
      <c r="G45" s="4">
        <f t="shared" si="11"/>
        <v>3.4250764525993884</v>
      </c>
      <c r="H45" s="3">
        <v>2556</v>
      </c>
      <c r="I45" s="3">
        <v>487</v>
      </c>
      <c r="J45" s="4">
        <f t="shared" si="15"/>
        <v>19.05320813771518</v>
      </c>
      <c r="K45" s="22" t="s">
        <v>18</v>
      </c>
      <c r="L45" s="3">
        <f t="shared" si="16"/>
        <v>12023</v>
      </c>
      <c r="M45" s="3">
        <f t="shared" si="17"/>
        <v>8623</v>
      </c>
      <c r="N45" s="4">
        <f t="shared" si="18"/>
        <v>71.72086833568993</v>
      </c>
      <c r="O45" s="3">
        <v>4646</v>
      </c>
      <c r="P45" s="3">
        <v>2231</v>
      </c>
      <c r="Q45" s="4">
        <f t="shared" si="12"/>
        <v>48.01980198019802</v>
      </c>
      <c r="R45" s="3">
        <v>7377</v>
      </c>
      <c r="S45" s="3">
        <v>6392</v>
      </c>
      <c r="T45" s="4">
        <f t="shared" si="19"/>
        <v>86.64768876236953</v>
      </c>
    </row>
    <row r="46" spans="1:20" ht="11.25" customHeight="1">
      <c r="A46" s="22" t="s">
        <v>19</v>
      </c>
      <c r="B46" s="3">
        <f t="shared" si="13"/>
        <v>4208</v>
      </c>
      <c r="C46" s="3">
        <f t="shared" si="14"/>
        <v>595</v>
      </c>
      <c r="D46" s="4">
        <f t="shared" si="10"/>
        <v>14.139733840304183</v>
      </c>
      <c r="E46" s="3">
        <v>1622</v>
      </c>
      <c r="F46" s="3">
        <v>56</v>
      </c>
      <c r="G46" s="4">
        <f t="shared" si="11"/>
        <v>3.45252774352651</v>
      </c>
      <c r="H46" s="3">
        <v>2586</v>
      </c>
      <c r="I46" s="3">
        <v>539</v>
      </c>
      <c r="J46" s="4">
        <f t="shared" si="15"/>
        <v>20.843000773395204</v>
      </c>
      <c r="K46" s="22" t="s">
        <v>19</v>
      </c>
      <c r="L46" s="3">
        <f t="shared" si="16"/>
        <v>11966</v>
      </c>
      <c r="M46" s="3">
        <f t="shared" si="17"/>
        <v>8594</v>
      </c>
      <c r="N46" s="4">
        <f t="shared" si="18"/>
        <v>71.82015711181681</v>
      </c>
      <c r="O46" s="3">
        <v>4587</v>
      </c>
      <c r="P46" s="3">
        <v>2194</v>
      </c>
      <c r="Q46" s="4">
        <f t="shared" si="12"/>
        <v>47.830826248092436</v>
      </c>
      <c r="R46" s="3">
        <v>7379</v>
      </c>
      <c r="S46" s="3">
        <v>6400</v>
      </c>
      <c r="T46" s="4">
        <f t="shared" si="19"/>
        <v>86.73261959615124</v>
      </c>
    </row>
    <row r="47" spans="1:20" ht="11.25" customHeight="1">
      <c r="A47" s="22" t="s">
        <v>20</v>
      </c>
      <c r="B47" s="3">
        <f t="shared" si="13"/>
        <v>4203</v>
      </c>
      <c r="C47" s="3">
        <f t="shared" si="14"/>
        <v>595</v>
      </c>
      <c r="D47" s="4">
        <f t="shared" si="10"/>
        <v>14.15655484177968</v>
      </c>
      <c r="E47" s="3">
        <v>1624</v>
      </c>
      <c r="F47" s="3">
        <v>56</v>
      </c>
      <c r="G47" s="4">
        <f t="shared" si="11"/>
        <v>3.4482758620689653</v>
      </c>
      <c r="H47" s="3">
        <v>2579</v>
      </c>
      <c r="I47" s="3">
        <v>539</v>
      </c>
      <c r="J47" s="4">
        <f t="shared" si="15"/>
        <v>20.899573478092286</v>
      </c>
      <c r="K47" s="22" t="s">
        <v>20</v>
      </c>
      <c r="L47" s="3">
        <f t="shared" si="16"/>
        <v>12039</v>
      </c>
      <c r="M47" s="3">
        <f t="shared" si="17"/>
        <v>8586</v>
      </c>
      <c r="N47" s="4">
        <f t="shared" si="18"/>
        <v>71.31821579865438</v>
      </c>
      <c r="O47" s="3">
        <v>4779</v>
      </c>
      <c r="P47" s="3">
        <v>2318</v>
      </c>
      <c r="Q47" s="4">
        <f t="shared" si="12"/>
        <v>48.50387110274116</v>
      </c>
      <c r="R47" s="3">
        <v>7260</v>
      </c>
      <c r="S47" s="3">
        <v>6268</v>
      </c>
      <c r="T47" s="4">
        <f t="shared" si="19"/>
        <v>86.33608815426997</v>
      </c>
    </row>
    <row r="48" spans="1:20" ht="11.25" customHeight="1">
      <c r="A48" s="22" t="s">
        <v>21</v>
      </c>
      <c r="B48" s="3">
        <f t="shared" si="13"/>
        <v>4202</v>
      </c>
      <c r="C48" s="3">
        <f t="shared" si="14"/>
        <v>738</v>
      </c>
      <c r="D48" s="4">
        <f t="shared" si="10"/>
        <v>17.563065207044264</v>
      </c>
      <c r="E48" s="3">
        <v>1454</v>
      </c>
      <c r="F48" s="3">
        <v>86</v>
      </c>
      <c r="G48" s="4">
        <f t="shared" si="11"/>
        <v>5.914718019257221</v>
      </c>
      <c r="H48" s="3">
        <v>2748</v>
      </c>
      <c r="I48" s="3">
        <v>652</v>
      </c>
      <c r="J48" s="4">
        <f t="shared" si="15"/>
        <v>23.726346433770015</v>
      </c>
      <c r="K48" s="22" t="s">
        <v>21</v>
      </c>
      <c r="L48" s="3">
        <f t="shared" si="16"/>
        <v>11551</v>
      </c>
      <c r="M48" s="3">
        <f t="shared" si="17"/>
        <v>8122</v>
      </c>
      <c r="N48" s="4">
        <f t="shared" si="18"/>
        <v>70.31425850575708</v>
      </c>
      <c r="O48" s="3">
        <v>4602</v>
      </c>
      <c r="P48" s="3">
        <v>2155</v>
      </c>
      <c r="Q48" s="4">
        <f t="shared" si="12"/>
        <v>46.827466318991746</v>
      </c>
      <c r="R48" s="3">
        <v>6949</v>
      </c>
      <c r="S48" s="3">
        <v>5967</v>
      </c>
      <c r="T48" s="4">
        <f t="shared" si="19"/>
        <v>85.86847028349402</v>
      </c>
    </row>
    <row r="49" spans="1:20" ht="11.25" customHeight="1">
      <c r="A49" s="23" t="s">
        <v>22</v>
      </c>
      <c r="B49" s="11">
        <f t="shared" si="13"/>
        <v>4204</v>
      </c>
      <c r="C49" s="5">
        <f t="shared" si="14"/>
        <v>589</v>
      </c>
      <c r="D49" s="41">
        <f t="shared" si="10"/>
        <v>14.010466222645098</v>
      </c>
      <c r="E49" s="5">
        <v>1634</v>
      </c>
      <c r="F49" s="5">
        <v>56</v>
      </c>
      <c r="G49" s="10">
        <f t="shared" si="11"/>
        <v>3.4271725826193387</v>
      </c>
      <c r="H49" s="5">
        <v>2570</v>
      </c>
      <c r="I49" s="5">
        <v>533</v>
      </c>
      <c r="J49" s="10">
        <f t="shared" si="15"/>
        <v>20.739299610894943</v>
      </c>
      <c r="K49" s="23" t="s">
        <v>22</v>
      </c>
      <c r="L49" s="11">
        <f t="shared" si="16"/>
        <v>11908</v>
      </c>
      <c r="M49" s="5">
        <f t="shared" si="17"/>
        <v>8442</v>
      </c>
      <c r="N49" s="41">
        <f t="shared" si="18"/>
        <v>70.89351696338596</v>
      </c>
      <c r="O49" s="5">
        <v>4763</v>
      </c>
      <c r="P49" s="5">
        <v>2314</v>
      </c>
      <c r="Q49" s="10">
        <f t="shared" si="12"/>
        <v>48.58282595003149</v>
      </c>
      <c r="R49" s="5">
        <v>7145</v>
      </c>
      <c r="S49" s="5">
        <v>6128</v>
      </c>
      <c r="T49" s="10">
        <f t="shared" si="19"/>
        <v>85.76627011896431</v>
      </c>
    </row>
    <row r="50" spans="11:20" ht="11.25" customHeight="1">
      <c r="K50" s="24"/>
      <c r="L50" s="46"/>
      <c r="M50" s="46"/>
      <c r="N50" s="46"/>
      <c r="O50" s="46"/>
      <c r="P50" s="46"/>
      <c r="Q50" s="46"/>
      <c r="R50" s="46"/>
      <c r="S50" s="46"/>
      <c r="T50" s="46"/>
    </row>
    <row r="51" spans="10:20" ht="11.25" customHeight="1">
      <c r="J51" s="47" t="s">
        <v>27</v>
      </c>
      <c r="K51" s="25"/>
      <c r="L51" s="46"/>
      <c r="M51" s="46"/>
      <c r="N51" s="46"/>
      <c r="O51" s="46"/>
      <c r="P51" s="46"/>
      <c r="Q51" s="46"/>
      <c r="R51" s="46"/>
      <c r="S51" s="46"/>
      <c r="T51" s="47" t="s">
        <v>27</v>
      </c>
    </row>
    <row r="52" spans="1:20" ht="11.25" customHeight="1">
      <c r="A52" s="12" t="s">
        <v>1</v>
      </c>
      <c r="B52" s="13" t="s">
        <v>75</v>
      </c>
      <c r="C52" s="13"/>
      <c r="D52" s="13"/>
      <c r="E52" s="13"/>
      <c r="F52" s="13"/>
      <c r="G52" s="13"/>
      <c r="H52" s="13"/>
      <c r="I52" s="13"/>
      <c r="J52" s="14"/>
      <c r="K52" s="12" t="s">
        <v>1</v>
      </c>
      <c r="L52" s="13" t="s">
        <v>79</v>
      </c>
      <c r="M52" s="13"/>
      <c r="N52" s="13"/>
      <c r="O52" s="13"/>
      <c r="P52" s="13"/>
      <c r="Q52" s="13"/>
      <c r="R52" s="13"/>
      <c r="S52" s="13"/>
      <c r="T52" s="14"/>
    </row>
    <row r="53" spans="1:20" ht="11.25" customHeight="1">
      <c r="A53" s="16"/>
      <c r="B53" s="17" t="s">
        <v>3</v>
      </c>
      <c r="C53" s="17"/>
      <c r="D53" s="18"/>
      <c r="E53" s="17" t="s">
        <v>4</v>
      </c>
      <c r="F53" s="17"/>
      <c r="G53" s="18"/>
      <c r="H53" s="17" t="s">
        <v>5</v>
      </c>
      <c r="I53" s="17"/>
      <c r="J53" s="18"/>
      <c r="K53" s="16"/>
      <c r="L53" s="17" t="s">
        <v>3</v>
      </c>
      <c r="M53" s="17"/>
      <c r="N53" s="18"/>
      <c r="O53" s="17" t="s">
        <v>4</v>
      </c>
      <c r="P53" s="17"/>
      <c r="Q53" s="18"/>
      <c r="R53" s="17" t="s">
        <v>5</v>
      </c>
      <c r="S53" s="17"/>
      <c r="T53" s="18"/>
    </row>
    <row r="54" spans="1:20" ht="11.25" customHeight="1">
      <c r="A54" s="16"/>
      <c r="B54" s="19" t="s">
        <v>6</v>
      </c>
      <c r="C54" s="19" t="s">
        <v>7</v>
      </c>
      <c r="D54" s="19" t="s">
        <v>7</v>
      </c>
      <c r="E54" s="19" t="s">
        <v>6</v>
      </c>
      <c r="F54" s="19" t="s">
        <v>7</v>
      </c>
      <c r="G54" s="19" t="s">
        <v>7</v>
      </c>
      <c r="H54" s="19" t="s">
        <v>6</v>
      </c>
      <c r="I54" s="19" t="s">
        <v>7</v>
      </c>
      <c r="J54" s="19" t="s">
        <v>7</v>
      </c>
      <c r="K54" s="16"/>
      <c r="L54" s="19" t="s">
        <v>6</v>
      </c>
      <c r="M54" s="19" t="s">
        <v>7</v>
      </c>
      <c r="N54" s="19" t="s">
        <v>7</v>
      </c>
      <c r="O54" s="19" t="s">
        <v>6</v>
      </c>
      <c r="P54" s="19" t="s">
        <v>7</v>
      </c>
      <c r="Q54" s="19" t="s">
        <v>7</v>
      </c>
      <c r="R54" s="19" t="s">
        <v>6</v>
      </c>
      <c r="S54" s="19" t="s">
        <v>7</v>
      </c>
      <c r="T54" s="19" t="s">
        <v>7</v>
      </c>
    </row>
    <row r="55" spans="1:20" ht="11.25" customHeight="1">
      <c r="A55" s="16"/>
      <c r="B55" s="19"/>
      <c r="C55" s="19"/>
      <c r="D55" s="19" t="s">
        <v>8</v>
      </c>
      <c r="E55" s="19"/>
      <c r="F55" s="19"/>
      <c r="G55" s="19" t="s">
        <v>8</v>
      </c>
      <c r="H55" s="19"/>
      <c r="I55" s="19"/>
      <c r="J55" s="19" t="s">
        <v>8</v>
      </c>
      <c r="K55" s="16"/>
      <c r="L55" s="19"/>
      <c r="M55" s="19"/>
      <c r="N55" s="19" t="s">
        <v>8</v>
      </c>
      <c r="O55" s="19"/>
      <c r="P55" s="19"/>
      <c r="Q55" s="19" t="s">
        <v>8</v>
      </c>
      <c r="R55" s="19"/>
      <c r="S55" s="19"/>
      <c r="T55" s="19" t="s">
        <v>8</v>
      </c>
    </row>
    <row r="56" spans="1:20" ht="11.25" customHeight="1">
      <c r="A56" s="20" t="s">
        <v>9</v>
      </c>
      <c r="B56" s="21" t="s">
        <v>10</v>
      </c>
      <c r="C56" s="21" t="s">
        <v>10</v>
      </c>
      <c r="D56" s="21" t="s">
        <v>11</v>
      </c>
      <c r="E56" s="21" t="s">
        <v>10</v>
      </c>
      <c r="F56" s="21" t="s">
        <v>10</v>
      </c>
      <c r="G56" s="21" t="s">
        <v>11</v>
      </c>
      <c r="H56" s="21" t="s">
        <v>10</v>
      </c>
      <c r="I56" s="21" t="s">
        <v>10</v>
      </c>
      <c r="J56" s="21" t="s">
        <v>11</v>
      </c>
      <c r="K56" s="20" t="s">
        <v>9</v>
      </c>
      <c r="L56" s="21" t="s">
        <v>10</v>
      </c>
      <c r="M56" s="21" t="s">
        <v>10</v>
      </c>
      <c r="N56" s="21" t="s">
        <v>11</v>
      </c>
      <c r="O56" s="21" t="s">
        <v>10</v>
      </c>
      <c r="P56" s="21" t="s">
        <v>10</v>
      </c>
      <c r="Q56" s="21" t="s">
        <v>11</v>
      </c>
      <c r="R56" s="21" t="s">
        <v>10</v>
      </c>
      <c r="S56" s="21" t="s">
        <v>10</v>
      </c>
      <c r="T56" s="21" t="s">
        <v>11</v>
      </c>
    </row>
    <row r="57" spans="1:20" ht="11.25" customHeight="1">
      <c r="A57" s="22" t="s">
        <v>63</v>
      </c>
      <c r="B57" s="90" t="s">
        <v>76</v>
      </c>
      <c r="C57" s="90" t="s">
        <v>76</v>
      </c>
      <c r="D57" s="90" t="s">
        <v>76</v>
      </c>
      <c r="E57" s="90" t="s">
        <v>76</v>
      </c>
      <c r="F57" s="90" t="s">
        <v>76</v>
      </c>
      <c r="G57" s="90" t="s">
        <v>76</v>
      </c>
      <c r="H57" s="90" t="s">
        <v>76</v>
      </c>
      <c r="I57" s="90" t="s">
        <v>76</v>
      </c>
      <c r="J57" s="90" t="s">
        <v>76</v>
      </c>
      <c r="K57" s="22" t="s">
        <v>63</v>
      </c>
      <c r="L57" s="90" t="s">
        <v>76</v>
      </c>
      <c r="M57" s="90" t="s">
        <v>76</v>
      </c>
      <c r="N57" s="90" t="s">
        <v>76</v>
      </c>
      <c r="O57" s="90" t="s">
        <v>76</v>
      </c>
      <c r="P57" s="90" t="s">
        <v>76</v>
      </c>
      <c r="Q57" s="90" t="s">
        <v>76</v>
      </c>
      <c r="R57" s="90" t="s">
        <v>76</v>
      </c>
      <c r="S57" s="90" t="s">
        <v>76</v>
      </c>
      <c r="T57" s="90" t="s">
        <v>76</v>
      </c>
    </row>
    <row r="58" spans="1:20" ht="11.25" customHeight="1">
      <c r="A58" s="22" t="s">
        <v>64</v>
      </c>
      <c r="B58" s="90" t="s">
        <v>76</v>
      </c>
      <c r="C58" s="90" t="s">
        <v>76</v>
      </c>
      <c r="D58" s="90" t="s">
        <v>76</v>
      </c>
      <c r="E58" s="90" t="s">
        <v>76</v>
      </c>
      <c r="F58" s="90" t="s">
        <v>76</v>
      </c>
      <c r="G58" s="90" t="s">
        <v>76</v>
      </c>
      <c r="H58" s="90" t="s">
        <v>76</v>
      </c>
      <c r="I58" s="90" t="s">
        <v>76</v>
      </c>
      <c r="J58" s="90" t="s">
        <v>76</v>
      </c>
      <c r="K58" s="22" t="s">
        <v>64</v>
      </c>
      <c r="L58" s="90" t="s">
        <v>76</v>
      </c>
      <c r="M58" s="90" t="s">
        <v>76</v>
      </c>
      <c r="N58" s="90" t="s">
        <v>76</v>
      </c>
      <c r="O58" s="90" t="s">
        <v>76</v>
      </c>
      <c r="P58" s="90" t="s">
        <v>76</v>
      </c>
      <c r="Q58" s="90" t="s">
        <v>76</v>
      </c>
      <c r="R58" s="90" t="s">
        <v>76</v>
      </c>
      <c r="S58" s="90" t="s">
        <v>76</v>
      </c>
      <c r="T58" s="90" t="s">
        <v>76</v>
      </c>
    </row>
    <row r="59" spans="1:20" ht="11.25" customHeight="1">
      <c r="A59" s="22" t="s">
        <v>65</v>
      </c>
      <c r="B59" s="90" t="s">
        <v>76</v>
      </c>
      <c r="C59" s="90" t="s">
        <v>76</v>
      </c>
      <c r="D59" s="90" t="s">
        <v>76</v>
      </c>
      <c r="E59" s="90" t="s">
        <v>76</v>
      </c>
      <c r="F59" s="90" t="s">
        <v>76</v>
      </c>
      <c r="G59" s="90" t="s">
        <v>76</v>
      </c>
      <c r="H59" s="90" t="s">
        <v>76</v>
      </c>
      <c r="I59" s="90" t="s">
        <v>76</v>
      </c>
      <c r="J59" s="90" t="s">
        <v>76</v>
      </c>
      <c r="K59" s="22" t="s">
        <v>65</v>
      </c>
      <c r="L59" s="90" t="s">
        <v>76</v>
      </c>
      <c r="M59" s="90" t="s">
        <v>76</v>
      </c>
      <c r="N59" s="90" t="s">
        <v>76</v>
      </c>
      <c r="O59" s="90" t="s">
        <v>76</v>
      </c>
      <c r="P59" s="90" t="s">
        <v>76</v>
      </c>
      <c r="Q59" s="90" t="s">
        <v>76</v>
      </c>
      <c r="R59" s="90" t="s">
        <v>76</v>
      </c>
      <c r="S59" s="90" t="s">
        <v>76</v>
      </c>
      <c r="T59" s="90" t="s">
        <v>76</v>
      </c>
    </row>
    <row r="60" spans="1:20" ht="11.25" customHeight="1">
      <c r="A60" s="22" t="s">
        <v>25</v>
      </c>
      <c r="B60" s="90" t="s">
        <v>76</v>
      </c>
      <c r="C60" s="90" t="s">
        <v>76</v>
      </c>
      <c r="D60" s="90" t="s">
        <v>76</v>
      </c>
      <c r="E60" s="90" t="s">
        <v>76</v>
      </c>
      <c r="F60" s="90" t="s">
        <v>76</v>
      </c>
      <c r="G60" s="90" t="s">
        <v>76</v>
      </c>
      <c r="H60" s="90" t="s">
        <v>76</v>
      </c>
      <c r="I60" s="90" t="s">
        <v>76</v>
      </c>
      <c r="J60" s="90" t="s">
        <v>76</v>
      </c>
      <c r="K60" s="22" t="s">
        <v>25</v>
      </c>
      <c r="L60" s="90" t="s">
        <v>76</v>
      </c>
      <c r="M60" s="90" t="s">
        <v>76</v>
      </c>
      <c r="N60" s="90" t="s">
        <v>76</v>
      </c>
      <c r="O60" s="90" t="s">
        <v>76</v>
      </c>
      <c r="P60" s="90" t="s">
        <v>76</v>
      </c>
      <c r="Q60" s="90" t="s">
        <v>76</v>
      </c>
      <c r="R60" s="90" t="s">
        <v>76</v>
      </c>
      <c r="S60" s="90" t="s">
        <v>76</v>
      </c>
      <c r="T60" s="90" t="s">
        <v>76</v>
      </c>
    </row>
    <row r="61" spans="1:20" ht="11.25" customHeight="1">
      <c r="A61" s="22" t="s">
        <v>66</v>
      </c>
      <c r="B61" s="3">
        <f>E61+H61</f>
        <v>1121</v>
      </c>
      <c r="C61" s="3">
        <f aca="true" t="shared" si="20" ref="C61:C73">F61+I61</f>
        <v>172</v>
      </c>
      <c r="D61" s="4">
        <v>15.4</v>
      </c>
      <c r="E61" s="3">
        <v>609</v>
      </c>
      <c r="F61" s="3">
        <v>61</v>
      </c>
      <c r="G61" s="4">
        <v>10.1</v>
      </c>
      <c r="H61" s="3">
        <v>512</v>
      </c>
      <c r="I61" s="3">
        <v>111</v>
      </c>
      <c r="J61" s="4">
        <v>21.6</v>
      </c>
      <c r="K61" s="22" t="s">
        <v>66</v>
      </c>
      <c r="L61" s="3">
        <v>4040</v>
      </c>
      <c r="M61" s="3">
        <v>1349</v>
      </c>
      <c r="N61" s="4">
        <f aca="true" t="shared" si="21" ref="N61:N73">M61/L61*100</f>
        <v>33.39108910891089</v>
      </c>
      <c r="O61" s="3">
        <v>1557</v>
      </c>
      <c r="P61" s="3">
        <v>234</v>
      </c>
      <c r="Q61" s="4">
        <f aca="true" t="shared" si="22" ref="Q61:Q73">P61/O61*100</f>
        <v>15.028901734104046</v>
      </c>
      <c r="R61" s="3">
        <v>2482</v>
      </c>
      <c r="S61" s="3">
        <v>1115</v>
      </c>
      <c r="T61" s="4">
        <v>44.9</v>
      </c>
    </row>
    <row r="62" spans="1:20" ht="11.25" customHeight="1">
      <c r="A62" s="43" t="s">
        <v>67</v>
      </c>
      <c r="B62" s="44">
        <f aca="true" t="shared" si="23" ref="B62:B73">E62+H62</f>
        <v>1118</v>
      </c>
      <c r="C62" s="44">
        <f t="shared" si="20"/>
        <v>208</v>
      </c>
      <c r="D62" s="45">
        <f aca="true" t="shared" si="24" ref="D62:D73">C62/B62*100</f>
        <v>18.6046511627907</v>
      </c>
      <c r="E62" s="44">
        <v>610</v>
      </c>
      <c r="F62" s="44">
        <v>89</v>
      </c>
      <c r="G62" s="45">
        <f aca="true" t="shared" si="25" ref="G62:G73">F62/E62*100</f>
        <v>14.59016393442623</v>
      </c>
      <c r="H62" s="44">
        <v>508</v>
      </c>
      <c r="I62" s="44">
        <v>119</v>
      </c>
      <c r="J62" s="45">
        <f aca="true" t="shared" si="26" ref="J62:J73">I62/H62*100</f>
        <v>23.4251968503937</v>
      </c>
      <c r="K62" s="43" t="s">
        <v>67</v>
      </c>
      <c r="L62" s="44">
        <f aca="true" t="shared" si="27" ref="L62:L73">O62+R62</f>
        <v>4092</v>
      </c>
      <c r="M62" s="44">
        <f aca="true" t="shared" si="28" ref="M62:M73">P62+S62</f>
        <v>1356</v>
      </c>
      <c r="N62" s="45">
        <f t="shared" si="21"/>
        <v>33.137829912023456</v>
      </c>
      <c r="O62" s="44">
        <v>1568</v>
      </c>
      <c r="P62" s="44">
        <v>237</v>
      </c>
      <c r="Q62" s="45">
        <f t="shared" si="22"/>
        <v>15.114795918367346</v>
      </c>
      <c r="R62" s="44">
        <v>2524</v>
      </c>
      <c r="S62" s="44">
        <v>1119</v>
      </c>
      <c r="T62" s="45">
        <f aca="true" t="shared" si="29" ref="T62:T73">S62/R62*100</f>
        <v>44.33438985736925</v>
      </c>
    </row>
    <row r="63" spans="1:20" ht="11.25" customHeight="1">
      <c r="A63" s="22" t="s">
        <v>12</v>
      </c>
      <c r="B63" s="3">
        <f t="shared" si="23"/>
        <v>1112</v>
      </c>
      <c r="C63" s="3">
        <f t="shared" si="20"/>
        <v>209</v>
      </c>
      <c r="D63" s="4">
        <f t="shared" si="24"/>
        <v>18.794964028776977</v>
      </c>
      <c r="E63" s="3">
        <v>603</v>
      </c>
      <c r="F63" s="3">
        <v>89</v>
      </c>
      <c r="G63" s="4">
        <f t="shared" si="25"/>
        <v>14.759535655058043</v>
      </c>
      <c r="H63" s="3">
        <v>509</v>
      </c>
      <c r="I63" s="3">
        <v>120</v>
      </c>
      <c r="J63" s="4">
        <f t="shared" si="26"/>
        <v>23.575638506876228</v>
      </c>
      <c r="K63" s="22" t="s">
        <v>12</v>
      </c>
      <c r="L63" s="3">
        <f t="shared" si="27"/>
        <v>4058</v>
      </c>
      <c r="M63" s="3">
        <f t="shared" si="28"/>
        <v>1341</v>
      </c>
      <c r="N63" s="4">
        <f t="shared" si="21"/>
        <v>33.04583538689009</v>
      </c>
      <c r="O63" s="3">
        <v>1549</v>
      </c>
      <c r="P63" s="3">
        <v>234</v>
      </c>
      <c r="Q63" s="4">
        <f t="shared" si="22"/>
        <v>15.106520335700452</v>
      </c>
      <c r="R63" s="3">
        <v>2509</v>
      </c>
      <c r="S63" s="3">
        <v>1107</v>
      </c>
      <c r="T63" s="4">
        <f t="shared" si="29"/>
        <v>44.12116381028298</v>
      </c>
    </row>
    <row r="64" spans="1:20" ht="11.25" customHeight="1">
      <c r="A64" s="22" t="s">
        <v>13</v>
      </c>
      <c r="B64" s="3">
        <f t="shared" si="23"/>
        <v>1099</v>
      </c>
      <c r="C64" s="3">
        <f t="shared" si="20"/>
        <v>156</v>
      </c>
      <c r="D64" s="4">
        <f t="shared" si="24"/>
        <v>14.194722474977253</v>
      </c>
      <c r="E64" s="3">
        <v>592</v>
      </c>
      <c r="F64" s="3">
        <v>56</v>
      </c>
      <c r="G64" s="4">
        <f t="shared" si="25"/>
        <v>9.45945945945946</v>
      </c>
      <c r="H64" s="3">
        <v>507</v>
      </c>
      <c r="I64" s="3">
        <v>100</v>
      </c>
      <c r="J64" s="4">
        <f t="shared" si="26"/>
        <v>19.723865877712033</v>
      </c>
      <c r="K64" s="22" t="s">
        <v>13</v>
      </c>
      <c r="L64" s="3">
        <f t="shared" si="27"/>
        <v>4055</v>
      </c>
      <c r="M64" s="3">
        <f t="shared" si="28"/>
        <v>1364</v>
      </c>
      <c r="N64" s="4">
        <f t="shared" si="21"/>
        <v>33.637484586929716</v>
      </c>
      <c r="O64" s="3">
        <v>1537</v>
      </c>
      <c r="P64" s="3">
        <v>233</v>
      </c>
      <c r="Q64" s="4">
        <f t="shared" si="22"/>
        <v>15.159401431359793</v>
      </c>
      <c r="R64" s="3">
        <v>2518</v>
      </c>
      <c r="S64" s="3">
        <v>1131</v>
      </c>
      <c r="T64" s="4">
        <f t="shared" si="29"/>
        <v>44.91660047656871</v>
      </c>
    </row>
    <row r="65" spans="1:20" ht="11.25" customHeight="1">
      <c r="A65" s="22" t="s">
        <v>14</v>
      </c>
      <c r="B65" s="3">
        <f t="shared" si="23"/>
        <v>1109</v>
      </c>
      <c r="C65" s="3">
        <f t="shared" si="20"/>
        <v>162</v>
      </c>
      <c r="D65" s="4">
        <f t="shared" si="24"/>
        <v>14.607754733994591</v>
      </c>
      <c r="E65" s="3">
        <v>593</v>
      </c>
      <c r="F65" s="3">
        <v>50</v>
      </c>
      <c r="G65" s="4">
        <f t="shared" si="25"/>
        <v>8.431703204047219</v>
      </c>
      <c r="H65" s="3">
        <v>516</v>
      </c>
      <c r="I65" s="3">
        <v>112</v>
      </c>
      <c r="J65" s="4">
        <f t="shared" si="26"/>
        <v>21.705426356589147</v>
      </c>
      <c r="K65" s="22" t="s">
        <v>14</v>
      </c>
      <c r="L65" s="3">
        <f t="shared" si="27"/>
        <v>4022</v>
      </c>
      <c r="M65" s="3">
        <f t="shared" si="28"/>
        <v>1337</v>
      </c>
      <c r="N65" s="4">
        <f t="shared" si="21"/>
        <v>33.24216807558429</v>
      </c>
      <c r="O65" s="3">
        <v>1560</v>
      </c>
      <c r="P65" s="3">
        <v>232</v>
      </c>
      <c r="Q65" s="4">
        <f t="shared" si="22"/>
        <v>14.871794871794872</v>
      </c>
      <c r="R65" s="3">
        <v>2462</v>
      </c>
      <c r="S65" s="3">
        <v>1105</v>
      </c>
      <c r="T65" s="4">
        <f t="shared" si="29"/>
        <v>44.88220958570268</v>
      </c>
    </row>
    <row r="66" spans="1:20" ht="11.25" customHeight="1">
      <c r="A66" s="22" t="s">
        <v>15</v>
      </c>
      <c r="B66" s="3">
        <f t="shared" si="23"/>
        <v>1103</v>
      </c>
      <c r="C66" s="3">
        <f t="shared" si="20"/>
        <v>195</v>
      </c>
      <c r="D66" s="4">
        <f t="shared" si="24"/>
        <v>17.67905711695376</v>
      </c>
      <c r="E66" s="3">
        <v>579</v>
      </c>
      <c r="F66" s="3">
        <v>65</v>
      </c>
      <c r="G66" s="4">
        <f t="shared" si="25"/>
        <v>11.226252158894647</v>
      </c>
      <c r="H66" s="3">
        <v>524</v>
      </c>
      <c r="I66" s="3">
        <v>130</v>
      </c>
      <c r="J66" s="4">
        <f t="shared" si="26"/>
        <v>24.80916030534351</v>
      </c>
      <c r="K66" s="22" t="s">
        <v>15</v>
      </c>
      <c r="L66" s="3">
        <f t="shared" si="27"/>
        <v>4068</v>
      </c>
      <c r="M66" s="3">
        <f t="shared" si="28"/>
        <v>1348</v>
      </c>
      <c r="N66" s="4">
        <f t="shared" si="21"/>
        <v>33.136676499508354</v>
      </c>
      <c r="O66" s="3">
        <v>1577</v>
      </c>
      <c r="P66" s="3">
        <v>230</v>
      </c>
      <c r="Q66" s="4">
        <f t="shared" si="22"/>
        <v>14.584654407102093</v>
      </c>
      <c r="R66" s="3">
        <v>2491</v>
      </c>
      <c r="S66" s="3">
        <v>1118</v>
      </c>
      <c r="T66" s="4">
        <f t="shared" si="29"/>
        <v>44.8815736651947</v>
      </c>
    </row>
    <row r="67" spans="1:20" ht="11.25" customHeight="1">
      <c r="A67" s="22" t="s">
        <v>16</v>
      </c>
      <c r="B67" s="3">
        <f t="shared" si="23"/>
        <v>1085</v>
      </c>
      <c r="C67" s="3">
        <f t="shared" si="20"/>
        <v>159</v>
      </c>
      <c r="D67" s="4">
        <f t="shared" si="24"/>
        <v>14.654377880184333</v>
      </c>
      <c r="E67" s="3">
        <v>585</v>
      </c>
      <c r="F67" s="3">
        <v>53</v>
      </c>
      <c r="G67" s="4">
        <f t="shared" si="25"/>
        <v>9.05982905982906</v>
      </c>
      <c r="H67" s="3">
        <v>500</v>
      </c>
      <c r="I67" s="3">
        <v>106</v>
      </c>
      <c r="J67" s="4">
        <f t="shared" si="26"/>
        <v>21.2</v>
      </c>
      <c r="K67" s="22" t="s">
        <v>16</v>
      </c>
      <c r="L67" s="3">
        <f t="shared" si="27"/>
        <v>4053</v>
      </c>
      <c r="M67" s="3">
        <f t="shared" si="28"/>
        <v>1346</v>
      </c>
      <c r="N67" s="4">
        <f t="shared" si="21"/>
        <v>33.20996792499383</v>
      </c>
      <c r="O67" s="3">
        <v>1559</v>
      </c>
      <c r="P67" s="3">
        <v>231</v>
      </c>
      <c r="Q67" s="4">
        <f t="shared" si="22"/>
        <v>14.817190506735086</v>
      </c>
      <c r="R67" s="3">
        <v>2494</v>
      </c>
      <c r="S67" s="3">
        <v>1115</v>
      </c>
      <c r="T67" s="4">
        <f t="shared" si="29"/>
        <v>44.70729751403368</v>
      </c>
    </row>
    <row r="68" spans="1:20" ht="11.25" customHeight="1">
      <c r="A68" s="22" t="s">
        <v>17</v>
      </c>
      <c r="B68" s="3">
        <f t="shared" si="23"/>
        <v>1103</v>
      </c>
      <c r="C68" s="3">
        <f t="shared" si="20"/>
        <v>158</v>
      </c>
      <c r="D68" s="4">
        <f t="shared" si="24"/>
        <v>14.324569356300998</v>
      </c>
      <c r="E68" s="3">
        <v>608</v>
      </c>
      <c r="F68" s="3">
        <v>56</v>
      </c>
      <c r="G68" s="4">
        <f t="shared" si="25"/>
        <v>9.210526315789473</v>
      </c>
      <c r="H68" s="3">
        <v>495</v>
      </c>
      <c r="I68" s="3">
        <v>102</v>
      </c>
      <c r="J68" s="4">
        <f t="shared" si="26"/>
        <v>20.606060606060606</v>
      </c>
      <c r="K68" s="22" t="s">
        <v>17</v>
      </c>
      <c r="L68" s="3">
        <f t="shared" si="27"/>
        <v>4053</v>
      </c>
      <c r="M68" s="3">
        <f t="shared" si="28"/>
        <v>1344</v>
      </c>
      <c r="N68" s="4">
        <f t="shared" si="21"/>
        <v>33.160621761658035</v>
      </c>
      <c r="O68" s="3">
        <v>1552</v>
      </c>
      <c r="P68" s="3">
        <v>222</v>
      </c>
      <c r="Q68" s="4">
        <f t="shared" si="22"/>
        <v>14.304123711340205</v>
      </c>
      <c r="R68" s="3">
        <v>2501</v>
      </c>
      <c r="S68" s="3">
        <v>1122</v>
      </c>
      <c r="T68" s="4">
        <f t="shared" si="29"/>
        <v>44.86205517792883</v>
      </c>
    </row>
    <row r="69" spans="1:20" ht="11.25" customHeight="1">
      <c r="A69" s="22" t="s">
        <v>18</v>
      </c>
      <c r="B69" s="3">
        <f t="shared" si="23"/>
        <v>1130</v>
      </c>
      <c r="C69" s="3">
        <f t="shared" si="20"/>
        <v>162</v>
      </c>
      <c r="D69" s="4">
        <f t="shared" si="24"/>
        <v>14.33628318584071</v>
      </c>
      <c r="E69" s="3">
        <v>626</v>
      </c>
      <c r="F69" s="3">
        <v>56</v>
      </c>
      <c r="G69" s="4">
        <f t="shared" si="25"/>
        <v>8.945686900958465</v>
      </c>
      <c r="H69" s="3">
        <v>504</v>
      </c>
      <c r="I69" s="3">
        <v>106</v>
      </c>
      <c r="J69" s="4">
        <f t="shared" si="26"/>
        <v>21.03174603174603</v>
      </c>
      <c r="K69" s="22" t="s">
        <v>18</v>
      </c>
      <c r="L69" s="3">
        <f t="shared" si="27"/>
        <v>4050</v>
      </c>
      <c r="M69" s="3">
        <f t="shared" si="28"/>
        <v>1344</v>
      </c>
      <c r="N69" s="4">
        <f t="shared" si="21"/>
        <v>33.18518518518518</v>
      </c>
      <c r="O69" s="3">
        <v>1560</v>
      </c>
      <c r="P69" s="3">
        <v>221</v>
      </c>
      <c r="Q69" s="4">
        <f t="shared" si="22"/>
        <v>14.166666666666666</v>
      </c>
      <c r="R69" s="3">
        <v>2490</v>
      </c>
      <c r="S69" s="3">
        <v>1123</v>
      </c>
      <c r="T69" s="4">
        <f t="shared" si="29"/>
        <v>45.100401606425706</v>
      </c>
    </row>
    <row r="70" spans="1:20" ht="11.25" customHeight="1">
      <c r="A70" s="22" t="s">
        <v>19</v>
      </c>
      <c r="B70" s="3">
        <f t="shared" si="23"/>
        <v>1126</v>
      </c>
      <c r="C70" s="3">
        <f t="shared" si="20"/>
        <v>156</v>
      </c>
      <c r="D70" s="4">
        <f t="shared" si="24"/>
        <v>13.854351687388988</v>
      </c>
      <c r="E70" s="3">
        <v>619</v>
      </c>
      <c r="F70" s="3">
        <v>55</v>
      </c>
      <c r="G70" s="4">
        <f t="shared" si="25"/>
        <v>8.88529886914378</v>
      </c>
      <c r="H70" s="3">
        <v>507</v>
      </c>
      <c r="I70" s="3">
        <v>101</v>
      </c>
      <c r="J70" s="4">
        <f t="shared" si="26"/>
        <v>19.92110453648915</v>
      </c>
      <c r="K70" s="22" t="s">
        <v>19</v>
      </c>
      <c r="L70" s="3">
        <f t="shared" si="27"/>
        <v>4023</v>
      </c>
      <c r="M70" s="3">
        <f t="shared" si="28"/>
        <v>1346</v>
      </c>
      <c r="N70" s="4">
        <f t="shared" si="21"/>
        <v>33.45761869251802</v>
      </c>
      <c r="O70" s="3">
        <v>1564</v>
      </c>
      <c r="P70" s="3">
        <v>236</v>
      </c>
      <c r="Q70" s="4">
        <f t="shared" si="22"/>
        <v>15.089514066496163</v>
      </c>
      <c r="R70" s="3">
        <v>2459</v>
      </c>
      <c r="S70" s="3">
        <v>1110</v>
      </c>
      <c r="T70" s="4">
        <f t="shared" si="29"/>
        <v>45.14030093533957</v>
      </c>
    </row>
    <row r="71" spans="1:20" ht="11.25" customHeight="1">
      <c r="A71" s="22" t="s">
        <v>20</v>
      </c>
      <c r="B71" s="3">
        <f t="shared" si="23"/>
        <v>1130</v>
      </c>
      <c r="C71" s="3">
        <f t="shared" si="20"/>
        <v>160</v>
      </c>
      <c r="D71" s="4">
        <f t="shared" si="24"/>
        <v>14.15929203539823</v>
      </c>
      <c r="E71" s="3">
        <v>619</v>
      </c>
      <c r="F71" s="3">
        <v>55</v>
      </c>
      <c r="G71" s="4">
        <f t="shared" si="25"/>
        <v>8.88529886914378</v>
      </c>
      <c r="H71" s="3">
        <v>511</v>
      </c>
      <c r="I71" s="3">
        <v>105</v>
      </c>
      <c r="J71" s="4">
        <f t="shared" si="26"/>
        <v>20.54794520547945</v>
      </c>
      <c r="K71" s="22" t="s">
        <v>20</v>
      </c>
      <c r="L71" s="3">
        <f t="shared" si="27"/>
        <v>4025</v>
      </c>
      <c r="M71" s="3">
        <f t="shared" si="28"/>
        <v>1352</v>
      </c>
      <c r="N71" s="4">
        <f t="shared" si="21"/>
        <v>33.590062111801245</v>
      </c>
      <c r="O71" s="3">
        <v>1574</v>
      </c>
      <c r="P71" s="3">
        <v>249</v>
      </c>
      <c r="Q71" s="4">
        <f t="shared" si="22"/>
        <v>15.819567979669632</v>
      </c>
      <c r="R71" s="3">
        <v>2451</v>
      </c>
      <c r="S71" s="3">
        <v>1103</v>
      </c>
      <c r="T71" s="4">
        <f t="shared" si="29"/>
        <v>45.002039983680135</v>
      </c>
    </row>
    <row r="72" spans="1:20" ht="11.25" customHeight="1">
      <c r="A72" s="22" t="s">
        <v>21</v>
      </c>
      <c r="B72" s="3">
        <f t="shared" si="23"/>
        <v>1149</v>
      </c>
      <c r="C72" s="3">
        <f t="shared" si="20"/>
        <v>163</v>
      </c>
      <c r="D72" s="4">
        <f t="shared" si="24"/>
        <v>14.186248912097476</v>
      </c>
      <c r="E72" s="3">
        <v>628</v>
      </c>
      <c r="F72" s="3">
        <v>55</v>
      </c>
      <c r="G72" s="4">
        <f t="shared" si="25"/>
        <v>8.75796178343949</v>
      </c>
      <c r="H72" s="3">
        <v>521</v>
      </c>
      <c r="I72" s="3">
        <v>108</v>
      </c>
      <c r="J72" s="4">
        <f t="shared" si="26"/>
        <v>20.72936660268714</v>
      </c>
      <c r="K72" s="22" t="s">
        <v>21</v>
      </c>
      <c r="L72" s="3">
        <f t="shared" si="27"/>
        <v>4017</v>
      </c>
      <c r="M72" s="3">
        <f t="shared" si="28"/>
        <v>1368</v>
      </c>
      <c r="N72" s="4">
        <f t="shared" si="21"/>
        <v>34.055265123226285</v>
      </c>
      <c r="O72" s="3">
        <v>1549</v>
      </c>
      <c r="P72" s="3">
        <v>248</v>
      </c>
      <c r="Q72" s="4">
        <f t="shared" si="22"/>
        <v>16.010329244673983</v>
      </c>
      <c r="R72" s="3">
        <v>2468</v>
      </c>
      <c r="S72" s="3">
        <v>1120</v>
      </c>
      <c r="T72" s="4">
        <f t="shared" si="29"/>
        <v>45.38087520259319</v>
      </c>
    </row>
    <row r="73" spans="1:20" ht="11.25" customHeight="1">
      <c r="A73" s="23" t="s">
        <v>22</v>
      </c>
      <c r="B73" s="11">
        <f t="shared" si="23"/>
        <v>1188</v>
      </c>
      <c r="C73" s="5">
        <f t="shared" si="20"/>
        <v>175</v>
      </c>
      <c r="D73" s="41">
        <f t="shared" si="24"/>
        <v>14.73063973063973</v>
      </c>
      <c r="E73" s="5">
        <v>649</v>
      </c>
      <c r="F73" s="5">
        <v>58</v>
      </c>
      <c r="G73" s="10">
        <f t="shared" si="25"/>
        <v>8.936825885978427</v>
      </c>
      <c r="H73" s="5">
        <v>539</v>
      </c>
      <c r="I73" s="5">
        <v>117</v>
      </c>
      <c r="J73" s="10">
        <f t="shared" si="26"/>
        <v>21.70686456400742</v>
      </c>
      <c r="K73" s="23" t="s">
        <v>22</v>
      </c>
      <c r="L73" s="11">
        <f t="shared" si="27"/>
        <v>3959</v>
      </c>
      <c r="M73" s="5">
        <f t="shared" si="28"/>
        <v>1342</v>
      </c>
      <c r="N73" s="41">
        <f t="shared" si="21"/>
        <v>33.89744885071988</v>
      </c>
      <c r="O73" s="5">
        <v>1535</v>
      </c>
      <c r="P73" s="5">
        <v>236</v>
      </c>
      <c r="Q73" s="10">
        <f t="shared" si="22"/>
        <v>15.374592833876221</v>
      </c>
      <c r="R73" s="5">
        <v>2424</v>
      </c>
      <c r="S73" s="5">
        <v>1106</v>
      </c>
      <c r="T73" s="10">
        <f t="shared" si="29"/>
        <v>45.62706270627063</v>
      </c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workbookViewId="0" topLeftCell="A1">
      <selection activeCell="L3" sqref="L3"/>
    </sheetView>
  </sheetViews>
  <sheetFormatPr defaultColWidth="8.796875" defaultRowHeight="14.25"/>
  <cols>
    <col min="1" max="1" width="8.09765625" style="42" customWidth="1"/>
    <col min="2" max="10" width="8.59765625" style="42" customWidth="1"/>
    <col min="11" max="11" width="8.09765625" style="42" customWidth="1"/>
    <col min="12" max="20" width="8.59765625" style="42" customWidth="1"/>
    <col min="21" max="16384" width="9" style="42" customWidth="1"/>
  </cols>
  <sheetData>
    <row r="1" spans="1:11" ht="16.5" customHeight="1">
      <c r="A1" s="1" t="s">
        <v>91</v>
      </c>
      <c r="K1" s="1" t="s">
        <v>92</v>
      </c>
    </row>
    <row r="3" spans="1:20" ht="16.5" customHeight="1">
      <c r="A3" s="46" t="s">
        <v>26</v>
      </c>
      <c r="J3" s="40" t="s">
        <v>24</v>
      </c>
      <c r="K3" s="46" t="s">
        <v>26</v>
      </c>
      <c r="T3" s="40" t="s">
        <v>24</v>
      </c>
    </row>
    <row r="4" spans="1:20" s="15" customFormat="1" ht="11.25" customHeight="1">
      <c r="A4" s="12" t="s">
        <v>1</v>
      </c>
      <c r="B4" s="13" t="s">
        <v>23</v>
      </c>
      <c r="C4" s="13"/>
      <c r="D4" s="13"/>
      <c r="E4" s="13"/>
      <c r="F4" s="13"/>
      <c r="G4" s="13"/>
      <c r="H4" s="13"/>
      <c r="I4" s="13"/>
      <c r="J4" s="14"/>
      <c r="K4" s="12" t="s">
        <v>1</v>
      </c>
      <c r="L4" s="13" t="s">
        <v>82</v>
      </c>
      <c r="M4" s="13"/>
      <c r="N4" s="13"/>
      <c r="O4" s="13"/>
      <c r="P4" s="13"/>
      <c r="Q4" s="13"/>
      <c r="R4" s="13"/>
      <c r="S4" s="13"/>
      <c r="T4" s="14"/>
    </row>
    <row r="5" spans="1:20" s="15" customFormat="1" ht="11.25" customHeight="1">
      <c r="A5" s="16"/>
      <c r="B5" s="17" t="s">
        <v>3</v>
      </c>
      <c r="C5" s="17"/>
      <c r="D5" s="18"/>
      <c r="E5" s="17" t="s">
        <v>4</v>
      </c>
      <c r="F5" s="17"/>
      <c r="G5" s="18"/>
      <c r="H5" s="17" t="s">
        <v>5</v>
      </c>
      <c r="I5" s="17"/>
      <c r="J5" s="18"/>
      <c r="K5" s="16"/>
      <c r="L5" s="17" t="s">
        <v>3</v>
      </c>
      <c r="M5" s="17"/>
      <c r="N5" s="18"/>
      <c r="O5" s="17" t="s">
        <v>4</v>
      </c>
      <c r="P5" s="17"/>
      <c r="Q5" s="18"/>
      <c r="R5" s="17" t="s">
        <v>5</v>
      </c>
      <c r="S5" s="17"/>
      <c r="T5" s="18"/>
    </row>
    <row r="6" spans="1:20" s="15" customFormat="1" ht="11.25" customHeight="1">
      <c r="A6" s="16"/>
      <c r="B6" s="19" t="s">
        <v>6</v>
      </c>
      <c r="C6" s="19" t="s">
        <v>7</v>
      </c>
      <c r="D6" s="19" t="s">
        <v>7</v>
      </c>
      <c r="E6" s="19" t="s">
        <v>6</v>
      </c>
      <c r="F6" s="19" t="s">
        <v>7</v>
      </c>
      <c r="G6" s="19" t="s">
        <v>7</v>
      </c>
      <c r="H6" s="19" t="s">
        <v>6</v>
      </c>
      <c r="I6" s="19" t="s">
        <v>7</v>
      </c>
      <c r="J6" s="19" t="s">
        <v>7</v>
      </c>
      <c r="K6" s="16"/>
      <c r="L6" s="19" t="s">
        <v>6</v>
      </c>
      <c r="M6" s="19" t="s">
        <v>7</v>
      </c>
      <c r="N6" s="19" t="s">
        <v>7</v>
      </c>
      <c r="O6" s="19" t="s">
        <v>6</v>
      </c>
      <c r="P6" s="19" t="s">
        <v>7</v>
      </c>
      <c r="Q6" s="19" t="s">
        <v>7</v>
      </c>
      <c r="R6" s="19" t="s">
        <v>6</v>
      </c>
      <c r="S6" s="19" t="s">
        <v>7</v>
      </c>
      <c r="T6" s="19" t="s">
        <v>7</v>
      </c>
    </row>
    <row r="7" spans="1:20" s="15" customFormat="1" ht="11.25" customHeight="1">
      <c r="A7" s="16"/>
      <c r="B7" s="19"/>
      <c r="C7" s="19"/>
      <c r="D7" s="19" t="s">
        <v>8</v>
      </c>
      <c r="E7" s="19"/>
      <c r="F7" s="19"/>
      <c r="G7" s="19" t="s">
        <v>8</v>
      </c>
      <c r="H7" s="19"/>
      <c r="I7" s="19"/>
      <c r="J7" s="19" t="s">
        <v>8</v>
      </c>
      <c r="K7" s="16"/>
      <c r="L7" s="19"/>
      <c r="M7" s="19"/>
      <c r="N7" s="19" t="s">
        <v>8</v>
      </c>
      <c r="O7" s="19"/>
      <c r="P7" s="19"/>
      <c r="Q7" s="19" t="s">
        <v>8</v>
      </c>
      <c r="R7" s="19"/>
      <c r="S7" s="19"/>
      <c r="T7" s="19" t="s">
        <v>8</v>
      </c>
    </row>
    <row r="8" spans="1:20" s="15" customFormat="1" ht="11.25" customHeight="1">
      <c r="A8" s="20" t="s">
        <v>9</v>
      </c>
      <c r="B8" s="21" t="s">
        <v>10</v>
      </c>
      <c r="C8" s="21" t="s">
        <v>10</v>
      </c>
      <c r="D8" s="21" t="s">
        <v>11</v>
      </c>
      <c r="E8" s="21" t="s">
        <v>10</v>
      </c>
      <c r="F8" s="21" t="s">
        <v>10</v>
      </c>
      <c r="G8" s="21" t="s">
        <v>11</v>
      </c>
      <c r="H8" s="21" t="s">
        <v>10</v>
      </c>
      <c r="I8" s="21" t="s">
        <v>10</v>
      </c>
      <c r="J8" s="21" t="s">
        <v>11</v>
      </c>
      <c r="K8" s="20" t="s">
        <v>9</v>
      </c>
      <c r="L8" s="21" t="s">
        <v>10</v>
      </c>
      <c r="M8" s="21" t="s">
        <v>10</v>
      </c>
      <c r="N8" s="21" t="s">
        <v>11</v>
      </c>
      <c r="O8" s="21" t="s">
        <v>10</v>
      </c>
      <c r="P8" s="21" t="s">
        <v>10</v>
      </c>
      <c r="Q8" s="21" t="s">
        <v>11</v>
      </c>
      <c r="R8" s="21" t="s">
        <v>10</v>
      </c>
      <c r="S8" s="21" t="s">
        <v>10</v>
      </c>
      <c r="T8" s="21" t="s">
        <v>11</v>
      </c>
    </row>
    <row r="9" spans="1:20" ht="11.25" customHeight="1">
      <c r="A9" s="22" t="s">
        <v>63</v>
      </c>
      <c r="B9" s="3">
        <v>16461</v>
      </c>
      <c r="C9" s="3">
        <v>3021</v>
      </c>
      <c r="D9" s="6">
        <v>18.4</v>
      </c>
      <c r="E9" s="3">
        <v>10731</v>
      </c>
      <c r="F9" s="3">
        <v>1697</v>
      </c>
      <c r="G9" s="6">
        <v>15.8</v>
      </c>
      <c r="H9" s="3">
        <v>5730</v>
      </c>
      <c r="I9" s="3">
        <v>1324</v>
      </c>
      <c r="J9" s="6">
        <v>23.1</v>
      </c>
      <c r="K9" s="22" t="s">
        <v>63</v>
      </c>
      <c r="L9" s="90" t="s">
        <v>80</v>
      </c>
      <c r="M9" s="90" t="s">
        <v>80</v>
      </c>
      <c r="N9" s="90" t="s">
        <v>80</v>
      </c>
      <c r="O9" s="90" t="s">
        <v>80</v>
      </c>
      <c r="P9" s="90" t="s">
        <v>80</v>
      </c>
      <c r="Q9" s="90" t="s">
        <v>80</v>
      </c>
      <c r="R9" s="90" t="s">
        <v>80</v>
      </c>
      <c r="S9" s="90" t="s">
        <v>80</v>
      </c>
      <c r="T9" s="90" t="s">
        <v>80</v>
      </c>
    </row>
    <row r="10" spans="1:20" ht="11.25" customHeight="1">
      <c r="A10" s="22" t="s">
        <v>64</v>
      </c>
      <c r="B10" s="3">
        <v>16232</v>
      </c>
      <c r="C10" s="3">
        <v>2549</v>
      </c>
      <c r="D10" s="6">
        <v>15.7</v>
      </c>
      <c r="E10" s="3">
        <v>8931</v>
      </c>
      <c r="F10" s="3">
        <v>1210</v>
      </c>
      <c r="G10" s="6">
        <v>13.5</v>
      </c>
      <c r="H10" s="3">
        <v>7300</v>
      </c>
      <c r="I10" s="3">
        <v>1339</v>
      </c>
      <c r="J10" s="6">
        <v>18.4</v>
      </c>
      <c r="K10" s="22" t="s">
        <v>64</v>
      </c>
      <c r="L10" s="90" t="s">
        <v>80</v>
      </c>
      <c r="M10" s="90" t="s">
        <v>80</v>
      </c>
      <c r="N10" s="90" t="s">
        <v>80</v>
      </c>
      <c r="O10" s="90" t="s">
        <v>80</v>
      </c>
      <c r="P10" s="90" t="s">
        <v>80</v>
      </c>
      <c r="Q10" s="90" t="s">
        <v>80</v>
      </c>
      <c r="R10" s="90" t="s">
        <v>80</v>
      </c>
      <c r="S10" s="90" t="s">
        <v>80</v>
      </c>
      <c r="T10" s="90" t="s">
        <v>80</v>
      </c>
    </row>
    <row r="11" spans="1:20" ht="11.25" customHeight="1">
      <c r="A11" s="22" t="s">
        <v>65</v>
      </c>
      <c r="B11" s="3">
        <v>16563</v>
      </c>
      <c r="C11" s="3">
        <v>2868</v>
      </c>
      <c r="D11" s="6">
        <v>17.3</v>
      </c>
      <c r="E11" s="3">
        <v>9200</v>
      </c>
      <c r="F11" s="3">
        <v>1459</v>
      </c>
      <c r="G11" s="6">
        <v>15.9</v>
      </c>
      <c r="H11" s="3">
        <v>7363</v>
      </c>
      <c r="I11" s="3">
        <v>1409</v>
      </c>
      <c r="J11" s="6">
        <v>19.1</v>
      </c>
      <c r="K11" s="22" t="s">
        <v>65</v>
      </c>
      <c r="L11" s="90" t="s">
        <v>80</v>
      </c>
      <c r="M11" s="90" t="s">
        <v>80</v>
      </c>
      <c r="N11" s="90" t="s">
        <v>80</v>
      </c>
      <c r="O11" s="90" t="s">
        <v>80</v>
      </c>
      <c r="P11" s="90" t="s">
        <v>80</v>
      </c>
      <c r="Q11" s="90" t="s">
        <v>80</v>
      </c>
      <c r="R11" s="90" t="s">
        <v>80</v>
      </c>
      <c r="S11" s="90" t="s">
        <v>80</v>
      </c>
      <c r="T11" s="90" t="s">
        <v>80</v>
      </c>
    </row>
    <row r="12" spans="1:20" ht="11.25" customHeight="1">
      <c r="A12" s="22" t="s">
        <v>25</v>
      </c>
      <c r="B12" s="3">
        <v>17976.4</v>
      </c>
      <c r="C12" s="3">
        <v>3221.7</v>
      </c>
      <c r="D12" s="6">
        <v>17.921830844885513</v>
      </c>
      <c r="E12" s="3">
        <v>10902.5</v>
      </c>
      <c r="F12" s="3">
        <v>1314.8</v>
      </c>
      <c r="G12" s="6">
        <v>12.05961935335932</v>
      </c>
      <c r="H12" s="3">
        <v>7073.9</v>
      </c>
      <c r="I12" s="3">
        <v>1906.9</v>
      </c>
      <c r="J12" s="6">
        <v>26.85684134635774</v>
      </c>
      <c r="K12" s="22" t="s">
        <v>25</v>
      </c>
      <c r="L12" s="90" t="s">
        <v>76</v>
      </c>
      <c r="M12" s="90" t="s">
        <v>76</v>
      </c>
      <c r="N12" s="90" t="s">
        <v>76</v>
      </c>
      <c r="O12" s="90" t="s">
        <v>76</v>
      </c>
      <c r="P12" s="90" t="s">
        <v>76</v>
      </c>
      <c r="Q12" s="90" t="s">
        <v>76</v>
      </c>
      <c r="R12" s="90" t="s">
        <v>76</v>
      </c>
      <c r="S12" s="90" t="s">
        <v>76</v>
      </c>
      <c r="T12" s="90" t="s">
        <v>76</v>
      </c>
    </row>
    <row r="13" spans="1:20" ht="11.25" customHeight="1">
      <c r="A13" s="22" t="s">
        <v>66</v>
      </c>
      <c r="B13" s="3">
        <f aca="true" t="shared" si="0" ref="B13:B25">E13+H13</f>
        <v>17155</v>
      </c>
      <c r="C13" s="3">
        <f aca="true" t="shared" si="1" ref="C13:C25">F13+I13</f>
        <v>3144</v>
      </c>
      <c r="D13" s="4">
        <f aca="true" t="shared" si="2" ref="D13:D25">C13/B13*100</f>
        <v>18.327018361993588</v>
      </c>
      <c r="E13" s="3">
        <v>10560</v>
      </c>
      <c r="F13" s="3">
        <v>1261</v>
      </c>
      <c r="G13" s="4">
        <v>11.9</v>
      </c>
      <c r="H13" s="3">
        <v>6595</v>
      </c>
      <c r="I13" s="3">
        <v>1883</v>
      </c>
      <c r="J13" s="4">
        <v>28.6</v>
      </c>
      <c r="K13" s="22" t="s">
        <v>66</v>
      </c>
      <c r="L13" s="3">
        <v>14083</v>
      </c>
      <c r="M13" s="3">
        <v>5741</v>
      </c>
      <c r="N13" s="4">
        <v>40.6</v>
      </c>
      <c r="O13" s="3">
        <v>8027</v>
      </c>
      <c r="P13" s="3">
        <v>1560</v>
      </c>
      <c r="Q13" s="4">
        <v>19.5</v>
      </c>
      <c r="R13" s="3">
        <v>6056</v>
      </c>
      <c r="S13" s="3">
        <v>4181</v>
      </c>
      <c r="T13" s="4">
        <v>68.6</v>
      </c>
    </row>
    <row r="14" spans="1:20" ht="11.25" customHeight="1">
      <c r="A14" s="43" t="s">
        <v>67</v>
      </c>
      <c r="B14" s="44">
        <f t="shared" si="0"/>
        <v>17488</v>
      </c>
      <c r="C14" s="44">
        <f t="shared" si="1"/>
        <v>3042</v>
      </c>
      <c r="D14" s="45">
        <f t="shared" si="2"/>
        <v>17.394784995425436</v>
      </c>
      <c r="E14" s="44">
        <v>10702</v>
      </c>
      <c r="F14" s="44">
        <v>1159</v>
      </c>
      <c r="G14" s="45">
        <f aca="true" t="shared" si="3" ref="G14:G25">F14/E14*100</f>
        <v>10.829751448327416</v>
      </c>
      <c r="H14" s="44">
        <v>6786</v>
      </c>
      <c r="I14" s="44">
        <v>1883</v>
      </c>
      <c r="J14" s="45">
        <f aca="true" t="shared" si="4" ref="J14:J25">I14/H14*100</f>
        <v>27.74830533451223</v>
      </c>
      <c r="K14" s="43" t="s">
        <v>67</v>
      </c>
      <c r="L14" s="44">
        <f aca="true" t="shared" si="5" ref="L14:L25">O14+R14</f>
        <v>14697</v>
      </c>
      <c r="M14" s="44">
        <f aca="true" t="shared" si="6" ref="M14:M25">P14+S14</f>
        <v>5282</v>
      </c>
      <c r="N14" s="45">
        <f aca="true" t="shared" si="7" ref="N14:N25">M14/L14*100</f>
        <v>35.93930734163435</v>
      </c>
      <c r="O14" s="44">
        <v>8656</v>
      </c>
      <c r="P14" s="44">
        <v>1429</v>
      </c>
      <c r="Q14" s="45">
        <f aca="true" t="shared" si="8" ref="Q14:Q25">P14/O14*100</f>
        <v>16.508780036968577</v>
      </c>
      <c r="R14" s="44">
        <v>6041</v>
      </c>
      <c r="S14" s="44">
        <v>3853</v>
      </c>
      <c r="T14" s="45">
        <f aca="true" t="shared" si="9" ref="T14:T25">S14/R14*100</f>
        <v>63.78083098824698</v>
      </c>
    </row>
    <row r="15" spans="1:20" ht="11.25" customHeight="1">
      <c r="A15" s="22" t="s">
        <v>12</v>
      </c>
      <c r="B15" s="3">
        <f t="shared" si="0"/>
        <v>17472</v>
      </c>
      <c r="C15" s="3">
        <f t="shared" si="1"/>
        <v>3031</v>
      </c>
      <c r="D15" s="4">
        <f t="shared" si="2"/>
        <v>17.34775641025641</v>
      </c>
      <c r="E15" s="3">
        <v>10694</v>
      </c>
      <c r="F15" s="3">
        <v>1155</v>
      </c>
      <c r="G15" s="4">
        <f t="shared" si="3"/>
        <v>10.800448849822331</v>
      </c>
      <c r="H15" s="3">
        <v>6778</v>
      </c>
      <c r="I15" s="3">
        <v>1876</v>
      </c>
      <c r="J15" s="4">
        <f t="shared" si="4"/>
        <v>27.677781056358807</v>
      </c>
      <c r="K15" s="22" t="s">
        <v>12</v>
      </c>
      <c r="L15" s="3">
        <f t="shared" si="5"/>
        <v>14609</v>
      </c>
      <c r="M15" s="3">
        <f t="shared" si="6"/>
        <v>6247</v>
      </c>
      <c r="N15" s="4">
        <f t="shared" si="7"/>
        <v>42.761311520295706</v>
      </c>
      <c r="O15" s="3">
        <v>7896</v>
      </c>
      <c r="P15" s="3">
        <v>1527</v>
      </c>
      <c r="Q15" s="4">
        <f t="shared" si="8"/>
        <v>19.338905775075986</v>
      </c>
      <c r="R15" s="3">
        <v>6713</v>
      </c>
      <c r="S15" s="3">
        <v>4720</v>
      </c>
      <c r="T15" s="4">
        <f t="shared" si="9"/>
        <v>70.31133621331745</v>
      </c>
    </row>
    <row r="16" spans="1:20" ht="11.25" customHeight="1">
      <c r="A16" s="22" t="s">
        <v>13</v>
      </c>
      <c r="B16" s="3">
        <f t="shared" si="0"/>
        <v>16293</v>
      </c>
      <c r="C16" s="3">
        <f t="shared" si="1"/>
        <v>2735</v>
      </c>
      <c r="D16" s="4">
        <f t="shared" si="2"/>
        <v>16.786349966243172</v>
      </c>
      <c r="E16" s="3">
        <v>10261</v>
      </c>
      <c r="F16" s="3">
        <v>1083</v>
      </c>
      <c r="G16" s="4">
        <f t="shared" si="3"/>
        <v>10.554526849234968</v>
      </c>
      <c r="H16" s="3">
        <v>6032</v>
      </c>
      <c r="I16" s="3">
        <v>1652</v>
      </c>
      <c r="J16" s="4">
        <f t="shared" si="4"/>
        <v>27.387267904509283</v>
      </c>
      <c r="K16" s="22" t="s">
        <v>13</v>
      </c>
      <c r="L16" s="3">
        <f t="shared" si="5"/>
        <v>14732</v>
      </c>
      <c r="M16" s="3">
        <f t="shared" si="6"/>
        <v>6276</v>
      </c>
      <c r="N16" s="4">
        <f t="shared" si="7"/>
        <v>42.60114037469454</v>
      </c>
      <c r="O16" s="3">
        <v>7995</v>
      </c>
      <c r="P16" s="3">
        <v>1490</v>
      </c>
      <c r="Q16" s="4">
        <f t="shared" si="8"/>
        <v>18.636647904940588</v>
      </c>
      <c r="R16" s="3">
        <v>6737</v>
      </c>
      <c r="S16" s="3">
        <v>4786</v>
      </c>
      <c r="T16" s="4">
        <f t="shared" si="9"/>
        <v>71.0405224877542</v>
      </c>
    </row>
    <row r="17" spans="1:20" ht="11.25" customHeight="1">
      <c r="A17" s="22" t="s">
        <v>14</v>
      </c>
      <c r="B17" s="3">
        <f t="shared" si="0"/>
        <v>16917</v>
      </c>
      <c r="C17" s="3">
        <f t="shared" si="1"/>
        <v>3063</v>
      </c>
      <c r="D17" s="4">
        <f t="shared" si="2"/>
        <v>18.106047171484306</v>
      </c>
      <c r="E17" s="3">
        <v>10420</v>
      </c>
      <c r="F17" s="3">
        <v>1181</v>
      </c>
      <c r="G17" s="4">
        <f t="shared" si="3"/>
        <v>11.333973128598847</v>
      </c>
      <c r="H17" s="3">
        <v>6497</v>
      </c>
      <c r="I17" s="3">
        <v>1882</v>
      </c>
      <c r="J17" s="4">
        <f t="shared" si="4"/>
        <v>28.967215637986765</v>
      </c>
      <c r="K17" s="22" t="s">
        <v>14</v>
      </c>
      <c r="L17" s="3">
        <f t="shared" si="5"/>
        <v>14845</v>
      </c>
      <c r="M17" s="3">
        <f t="shared" si="6"/>
        <v>6381</v>
      </c>
      <c r="N17" s="4">
        <f t="shared" si="7"/>
        <v>42.984169754125965</v>
      </c>
      <c r="O17" s="3">
        <v>8062</v>
      </c>
      <c r="P17" s="3">
        <v>1515</v>
      </c>
      <c r="Q17" s="4">
        <f t="shared" si="8"/>
        <v>18.79186306127512</v>
      </c>
      <c r="R17" s="3">
        <v>6783</v>
      </c>
      <c r="S17" s="3">
        <v>4866</v>
      </c>
      <c r="T17" s="4">
        <f t="shared" si="9"/>
        <v>71.73816895179125</v>
      </c>
    </row>
    <row r="18" spans="1:20" ht="11.25" customHeight="1">
      <c r="A18" s="22" t="s">
        <v>15</v>
      </c>
      <c r="B18" s="3">
        <f t="shared" si="0"/>
        <v>17222</v>
      </c>
      <c r="C18" s="3">
        <f t="shared" si="1"/>
        <v>3372</v>
      </c>
      <c r="D18" s="4">
        <f t="shared" si="2"/>
        <v>19.579607478806178</v>
      </c>
      <c r="E18" s="3">
        <v>10601</v>
      </c>
      <c r="F18" s="3">
        <v>1358</v>
      </c>
      <c r="G18" s="4">
        <f t="shared" si="3"/>
        <v>12.810112253560984</v>
      </c>
      <c r="H18" s="3">
        <v>6621</v>
      </c>
      <c r="I18" s="3">
        <v>2014</v>
      </c>
      <c r="J18" s="4">
        <f t="shared" si="4"/>
        <v>30.418365805769522</v>
      </c>
      <c r="K18" s="22" t="s">
        <v>15</v>
      </c>
      <c r="L18" s="3">
        <f t="shared" si="5"/>
        <v>14785</v>
      </c>
      <c r="M18" s="3">
        <f t="shared" si="6"/>
        <v>6358</v>
      </c>
      <c r="N18" s="4">
        <f t="shared" si="7"/>
        <v>43.00304362529591</v>
      </c>
      <c r="O18" s="3">
        <v>8053</v>
      </c>
      <c r="P18" s="3">
        <v>1525</v>
      </c>
      <c r="Q18" s="4">
        <f t="shared" si="8"/>
        <v>18.93704209611325</v>
      </c>
      <c r="R18" s="3">
        <v>6732</v>
      </c>
      <c r="S18" s="3">
        <v>4833</v>
      </c>
      <c r="T18" s="4">
        <f t="shared" si="9"/>
        <v>71.79144385026738</v>
      </c>
    </row>
    <row r="19" spans="1:20" ht="11.25" customHeight="1">
      <c r="A19" s="22" t="s">
        <v>16</v>
      </c>
      <c r="B19" s="3">
        <f t="shared" si="0"/>
        <v>17385</v>
      </c>
      <c r="C19" s="3">
        <f t="shared" si="1"/>
        <v>3540</v>
      </c>
      <c r="D19" s="4">
        <f t="shared" si="2"/>
        <v>20.362381363244175</v>
      </c>
      <c r="E19" s="3">
        <v>10927</v>
      </c>
      <c r="F19" s="3">
        <v>1518</v>
      </c>
      <c r="G19" s="4">
        <f t="shared" si="3"/>
        <v>13.892193648759951</v>
      </c>
      <c r="H19" s="3">
        <v>6458</v>
      </c>
      <c r="I19" s="3">
        <v>2022</v>
      </c>
      <c r="J19" s="4">
        <f t="shared" si="4"/>
        <v>31.310003096934036</v>
      </c>
      <c r="K19" s="22" t="s">
        <v>16</v>
      </c>
      <c r="L19" s="3">
        <f t="shared" si="5"/>
        <v>14552</v>
      </c>
      <c r="M19" s="3">
        <f t="shared" si="6"/>
        <v>6127</v>
      </c>
      <c r="N19" s="4">
        <f t="shared" si="7"/>
        <v>42.10417811984607</v>
      </c>
      <c r="O19" s="3">
        <v>7961</v>
      </c>
      <c r="P19" s="3">
        <v>1464</v>
      </c>
      <c r="Q19" s="4">
        <f t="shared" si="8"/>
        <v>18.389649541514885</v>
      </c>
      <c r="R19" s="3">
        <v>6591</v>
      </c>
      <c r="S19" s="3">
        <v>4663</v>
      </c>
      <c r="T19" s="4">
        <f t="shared" si="9"/>
        <v>70.74798968290092</v>
      </c>
    </row>
    <row r="20" spans="1:20" ht="11.25" customHeight="1">
      <c r="A20" s="22" t="s">
        <v>17</v>
      </c>
      <c r="B20" s="3">
        <f t="shared" si="0"/>
        <v>17391</v>
      </c>
      <c r="C20" s="3">
        <f t="shared" si="1"/>
        <v>3487</v>
      </c>
      <c r="D20" s="4">
        <f t="shared" si="2"/>
        <v>20.050600885515497</v>
      </c>
      <c r="E20" s="3">
        <v>10538</v>
      </c>
      <c r="F20" s="3">
        <v>1434</v>
      </c>
      <c r="G20" s="4">
        <f t="shared" si="3"/>
        <v>13.607895236287721</v>
      </c>
      <c r="H20" s="3">
        <v>6853</v>
      </c>
      <c r="I20" s="3">
        <v>2053</v>
      </c>
      <c r="J20" s="4">
        <f t="shared" si="4"/>
        <v>29.957682766671528</v>
      </c>
      <c r="K20" s="22" t="s">
        <v>17</v>
      </c>
      <c r="L20" s="3">
        <f t="shared" si="5"/>
        <v>14646</v>
      </c>
      <c r="M20" s="3">
        <f t="shared" si="6"/>
        <v>6115</v>
      </c>
      <c r="N20" s="4">
        <f t="shared" si="7"/>
        <v>41.75201420182985</v>
      </c>
      <c r="O20" s="3">
        <v>8132</v>
      </c>
      <c r="P20" s="3">
        <v>1599</v>
      </c>
      <c r="Q20" s="4">
        <f t="shared" si="8"/>
        <v>19.663059517953762</v>
      </c>
      <c r="R20" s="3">
        <v>6514</v>
      </c>
      <c r="S20" s="3">
        <v>4516</v>
      </c>
      <c r="T20" s="4">
        <f t="shared" si="9"/>
        <v>69.32760208781087</v>
      </c>
    </row>
    <row r="21" spans="1:20" ht="11.25" customHeight="1">
      <c r="A21" s="22" t="s">
        <v>18</v>
      </c>
      <c r="B21" s="3">
        <f t="shared" si="0"/>
        <v>17366</v>
      </c>
      <c r="C21" s="3">
        <f t="shared" si="1"/>
        <v>3397</v>
      </c>
      <c r="D21" s="4">
        <f t="shared" si="2"/>
        <v>19.561211562823907</v>
      </c>
      <c r="E21" s="3">
        <v>10649</v>
      </c>
      <c r="F21" s="3">
        <v>1482</v>
      </c>
      <c r="G21" s="4">
        <f t="shared" si="3"/>
        <v>13.916799699502299</v>
      </c>
      <c r="H21" s="3">
        <v>6717</v>
      </c>
      <c r="I21" s="3">
        <v>1915</v>
      </c>
      <c r="J21" s="4">
        <f t="shared" si="4"/>
        <v>28.50975137710287</v>
      </c>
      <c r="K21" s="22" t="s">
        <v>18</v>
      </c>
      <c r="L21" s="3">
        <f t="shared" si="5"/>
        <v>14626</v>
      </c>
      <c r="M21" s="3">
        <f t="shared" si="6"/>
        <v>6812</v>
      </c>
      <c r="N21" s="4">
        <f t="shared" si="7"/>
        <v>46.57459319020922</v>
      </c>
      <c r="O21" s="3">
        <v>7595</v>
      </c>
      <c r="P21" s="3">
        <v>1678</v>
      </c>
      <c r="Q21" s="4">
        <f t="shared" si="8"/>
        <v>22.093482554312047</v>
      </c>
      <c r="R21" s="3">
        <v>7031</v>
      </c>
      <c r="S21" s="3">
        <v>5134</v>
      </c>
      <c r="T21" s="4">
        <f t="shared" si="9"/>
        <v>73.01948513724933</v>
      </c>
    </row>
    <row r="22" spans="1:20" ht="11.25" customHeight="1">
      <c r="A22" s="22" t="s">
        <v>19</v>
      </c>
      <c r="B22" s="3">
        <f t="shared" si="0"/>
        <v>17410</v>
      </c>
      <c r="C22" s="3">
        <f t="shared" si="1"/>
        <v>3393</v>
      </c>
      <c r="D22" s="4">
        <f t="shared" si="2"/>
        <v>19.48879954049397</v>
      </c>
      <c r="E22" s="3">
        <v>10695</v>
      </c>
      <c r="F22" s="3">
        <v>1479</v>
      </c>
      <c r="G22" s="4">
        <f t="shared" si="3"/>
        <v>13.828892005610099</v>
      </c>
      <c r="H22" s="3">
        <v>6715</v>
      </c>
      <c r="I22" s="3">
        <v>1914</v>
      </c>
      <c r="J22" s="4">
        <f t="shared" si="4"/>
        <v>28.503350707371556</v>
      </c>
      <c r="K22" s="22" t="s">
        <v>19</v>
      </c>
      <c r="L22" s="3">
        <f t="shared" si="5"/>
        <v>12940</v>
      </c>
      <c r="M22" s="3">
        <f t="shared" si="6"/>
        <v>4711</v>
      </c>
      <c r="N22" s="4">
        <f t="shared" si="7"/>
        <v>36.4064914992272</v>
      </c>
      <c r="O22" s="3">
        <v>8115</v>
      </c>
      <c r="P22" s="3">
        <v>1579</v>
      </c>
      <c r="Q22" s="4">
        <f t="shared" si="8"/>
        <v>19.457794208256317</v>
      </c>
      <c r="R22" s="3">
        <v>4825</v>
      </c>
      <c r="S22" s="3">
        <v>3132</v>
      </c>
      <c r="T22" s="4">
        <f t="shared" si="9"/>
        <v>64.9119170984456</v>
      </c>
    </row>
    <row r="23" spans="1:20" ht="11.25" customHeight="1">
      <c r="A23" s="22" t="s">
        <v>20</v>
      </c>
      <c r="B23" s="3">
        <f t="shared" si="0"/>
        <v>16967</v>
      </c>
      <c r="C23" s="3">
        <f t="shared" si="1"/>
        <v>2871</v>
      </c>
      <c r="D23" s="4">
        <f t="shared" si="2"/>
        <v>16.921082100548123</v>
      </c>
      <c r="E23" s="3">
        <v>10429</v>
      </c>
      <c r="F23" s="3">
        <v>1094</v>
      </c>
      <c r="G23" s="4">
        <f t="shared" si="3"/>
        <v>10.489979863841212</v>
      </c>
      <c r="H23" s="3">
        <v>6538</v>
      </c>
      <c r="I23" s="3">
        <v>1777</v>
      </c>
      <c r="J23" s="4">
        <f t="shared" si="4"/>
        <v>27.179565616396452</v>
      </c>
      <c r="K23" s="22" t="s">
        <v>20</v>
      </c>
      <c r="L23" s="3">
        <f t="shared" si="5"/>
        <v>12851</v>
      </c>
      <c r="M23" s="3">
        <f t="shared" si="6"/>
        <v>4666</v>
      </c>
      <c r="N23" s="4">
        <f t="shared" si="7"/>
        <v>36.308458485720955</v>
      </c>
      <c r="O23" s="3">
        <v>8089</v>
      </c>
      <c r="P23" s="3">
        <v>1592</v>
      </c>
      <c r="Q23" s="4">
        <f t="shared" si="8"/>
        <v>19.681048337248114</v>
      </c>
      <c r="R23" s="3">
        <v>4762</v>
      </c>
      <c r="S23" s="3">
        <v>3074</v>
      </c>
      <c r="T23" s="4">
        <f t="shared" si="9"/>
        <v>64.55270894582108</v>
      </c>
    </row>
    <row r="24" spans="1:20" ht="11.25" customHeight="1">
      <c r="A24" s="22" t="s">
        <v>21</v>
      </c>
      <c r="B24" s="3">
        <f t="shared" si="0"/>
        <v>16994</v>
      </c>
      <c r="C24" s="3">
        <f t="shared" si="1"/>
        <v>2900</v>
      </c>
      <c r="D24" s="4">
        <f t="shared" si="2"/>
        <v>17.064846416382252</v>
      </c>
      <c r="E24" s="3">
        <v>10455</v>
      </c>
      <c r="F24" s="3">
        <v>1120</v>
      </c>
      <c r="G24" s="4">
        <f t="shared" si="3"/>
        <v>10.712577714012435</v>
      </c>
      <c r="H24" s="3">
        <v>6539</v>
      </c>
      <c r="I24" s="3">
        <v>1780</v>
      </c>
      <c r="J24" s="4">
        <f t="shared" si="4"/>
        <v>27.221287658663407</v>
      </c>
      <c r="K24" s="22" t="s">
        <v>21</v>
      </c>
      <c r="L24" s="3">
        <f t="shared" si="5"/>
        <v>12862</v>
      </c>
      <c r="M24" s="3">
        <f t="shared" si="6"/>
        <v>4964</v>
      </c>
      <c r="N24" s="4">
        <f t="shared" si="7"/>
        <v>38.59430881666926</v>
      </c>
      <c r="O24" s="3">
        <v>7887</v>
      </c>
      <c r="P24" s="3">
        <v>1677</v>
      </c>
      <c r="Q24" s="4">
        <f t="shared" si="8"/>
        <v>21.262837580829213</v>
      </c>
      <c r="R24" s="3">
        <v>4975</v>
      </c>
      <c r="S24" s="3">
        <v>3287</v>
      </c>
      <c r="T24" s="4">
        <f t="shared" si="9"/>
        <v>66.07035175879396</v>
      </c>
    </row>
    <row r="25" spans="1:20" ht="11.25" customHeight="1">
      <c r="A25" s="23" t="s">
        <v>22</v>
      </c>
      <c r="B25" s="11">
        <f t="shared" si="0"/>
        <v>16950</v>
      </c>
      <c r="C25" s="5">
        <f t="shared" si="1"/>
        <v>2902</v>
      </c>
      <c r="D25" s="41">
        <f t="shared" si="2"/>
        <v>17.12094395280236</v>
      </c>
      <c r="E25" s="5">
        <v>10353</v>
      </c>
      <c r="F25" s="5">
        <v>1069</v>
      </c>
      <c r="G25" s="10">
        <f t="shared" si="3"/>
        <v>10.325509514150488</v>
      </c>
      <c r="H25" s="5">
        <v>6597</v>
      </c>
      <c r="I25" s="5">
        <v>1833</v>
      </c>
      <c r="J25" s="10">
        <f t="shared" si="4"/>
        <v>27.78535698044566</v>
      </c>
      <c r="K25" s="23" t="s">
        <v>22</v>
      </c>
      <c r="L25" s="11">
        <f t="shared" si="5"/>
        <v>12850</v>
      </c>
      <c r="M25" s="5">
        <f t="shared" si="6"/>
        <v>4953</v>
      </c>
      <c r="N25" s="41">
        <f t="shared" si="7"/>
        <v>38.54474708171206</v>
      </c>
      <c r="O25" s="5">
        <v>7884</v>
      </c>
      <c r="P25" s="5">
        <v>1649</v>
      </c>
      <c r="Q25" s="10">
        <f t="shared" si="8"/>
        <v>20.91577879249112</v>
      </c>
      <c r="R25" s="5">
        <v>4966</v>
      </c>
      <c r="S25" s="5">
        <v>3304</v>
      </c>
      <c r="T25" s="10">
        <f t="shared" si="9"/>
        <v>66.53242045912204</v>
      </c>
    </row>
    <row r="26" spans="1:10" ht="11.25" customHeight="1">
      <c r="A26" s="24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1.25" customHeight="1">
      <c r="A27" s="25"/>
      <c r="B27" s="46"/>
      <c r="C27" s="46"/>
      <c r="D27" s="46"/>
      <c r="E27" s="46"/>
      <c r="F27" s="46"/>
      <c r="G27" s="46"/>
      <c r="H27" s="46"/>
      <c r="I27" s="46"/>
      <c r="J27" s="40" t="s">
        <v>24</v>
      </c>
    </row>
    <row r="28" spans="1:21" s="15" customFormat="1" ht="11.25" customHeight="1">
      <c r="A28" s="12" t="s">
        <v>1</v>
      </c>
      <c r="B28" s="13" t="s">
        <v>81</v>
      </c>
      <c r="C28" s="13"/>
      <c r="D28" s="13"/>
      <c r="E28" s="13"/>
      <c r="F28" s="13"/>
      <c r="G28" s="13"/>
      <c r="H28" s="13"/>
      <c r="I28" s="13"/>
      <c r="J28" s="14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15" customFormat="1" ht="11.25" customHeight="1">
      <c r="A29" s="16"/>
      <c r="B29" s="17" t="s">
        <v>3</v>
      </c>
      <c r="C29" s="17"/>
      <c r="D29" s="18"/>
      <c r="E29" s="17" t="s">
        <v>4</v>
      </c>
      <c r="F29" s="17"/>
      <c r="G29" s="18"/>
      <c r="H29" s="17" t="s">
        <v>5</v>
      </c>
      <c r="I29" s="17"/>
      <c r="J29" s="18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15" customFormat="1" ht="11.25" customHeight="1">
      <c r="A30" s="16"/>
      <c r="B30" s="19" t="s">
        <v>6</v>
      </c>
      <c r="C30" s="19" t="s">
        <v>7</v>
      </c>
      <c r="D30" s="19" t="s">
        <v>7</v>
      </c>
      <c r="E30" s="19" t="s">
        <v>6</v>
      </c>
      <c r="F30" s="19" t="s">
        <v>7</v>
      </c>
      <c r="G30" s="19" t="s">
        <v>7</v>
      </c>
      <c r="H30" s="19" t="s">
        <v>6</v>
      </c>
      <c r="I30" s="19" t="s">
        <v>7</v>
      </c>
      <c r="J30" s="19" t="s">
        <v>7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s="15" customFormat="1" ht="11.25" customHeight="1">
      <c r="A31" s="16"/>
      <c r="B31" s="19"/>
      <c r="C31" s="19"/>
      <c r="D31" s="19" t="s">
        <v>8</v>
      </c>
      <c r="E31" s="19"/>
      <c r="F31" s="19"/>
      <c r="G31" s="19" t="s">
        <v>8</v>
      </c>
      <c r="H31" s="19"/>
      <c r="I31" s="19"/>
      <c r="J31" s="19" t="s">
        <v>8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15" customFormat="1" ht="11.25" customHeight="1">
      <c r="A32" s="20" t="s">
        <v>9</v>
      </c>
      <c r="B32" s="21" t="s">
        <v>10</v>
      </c>
      <c r="C32" s="21" t="s">
        <v>10</v>
      </c>
      <c r="D32" s="21" t="s">
        <v>11</v>
      </c>
      <c r="E32" s="21" t="s">
        <v>10</v>
      </c>
      <c r="F32" s="21" t="s">
        <v>10</v>
      </c>
      <c r="G32" s="21" t="s">
        <v>11</v>
      </c>
      <c r="H32" s="21" t="s">
        <v>10</v>
      </c>
      <c r="I32" s="21" t="s">
        <v>10</v>
      </c>
      <c r="J32" s="21" t="s">
        <v>11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10" ht="11.25" customHeight="1">
      <c r="A33" s="22" t="s">
        <v>63</v>
      </c>
      <c r="B33" s="3">
        <v>56147</v>
      </c>
      <c r="C33" s="3">
        <v>6189</v>
      </c>
      <c r="D33" s="6">
        <v>11</v>
      </c>
      <c r="E33" s="3">
        <v>13342</v>
      </c>
      <c r="F33" s="3">
        <v>1325</v>
      </c>
      <c r="G33" s="6">
        <v>9.9</v>
      </c>
      <c r="H33" s="3">
        <v>42803</v>
      </c>
      <c r="I33" s="3">
        <v>4864</v>
      </c>
      <c r="J33" s="6">
        <v>11.4</v>
      </c>
    </row>
    <row r="34" spans="1:10" ht="11.25" customHeight="1">
      <c r="A34" s="22" t="s">
        <v>64</v>
      </c>
      <c r="B34" s="3">
        <v>57838</v>
      </c>
      <c r="C34" s="3">
        <v>12399</v>
      </c>
      <c r="D34" s="6">
        <v>21.4</v>
      </c>
      <c r="E34" s="3">
        <v>14689</v>
      </c>
      <c r="F34" s="3">
        <v>1875</v>
      </c>
      <c r="G34" s="6">
        <v>12.8</v>
      </c>
      <c r="H34" s="3">
        <v>43150</v>
      </c>
      <c r="I34" s="3">
        <v>10524</v>
      </c>
      <c r="J34" s="6">
        <v>24.4</v>
      </c>
    </row>
    <row r="35" spans="1:10" ht="11.25" customHeight="1">
      <c r="A35" s="22" t="s">
        <v>65</v>
      </c>
      <c r="B35" s="3">
        <v>56437</v>
      </c>
      <c r="C35" s="3">
        <v>13075</v>
      </c>
      <c r="D35" s="6">
        <v>23.2</v>
      </c>
      <c r="E35" s="3">
        <v>14254</v>
      </c>
      <c r="F35" s="3">
        <v>1760</v>
      </c>
      <c r="G35" s="6">
        <v>12.3</v>
      </c>
      <c r="H35" s="3">
        <v>42182</v>
      </c>
      <c r="I35" s="3">
        <v>11315</v>
      </c>
      <c r="J35" s="6">
        <v>26.8</v>
      </c>
    </row>
    <row r="36" spans="1:10" ht="11.25" customHeight="1">
      <c r="A36" s="22" t="s">
        <v>25</v>
      </c>
      <c r="B36" s="3">
        <v>56994</v>
      </c>
      <c r="C36" s="3">
        <v>6020.8</v>
      </c>
      <c r="D36" s="6">
        <v>10.563919009018493</v>
      </c>
      <c r="E36" s="3">
        <v>15340.2</v>
      </c>
      <c r="F36" s="3">
        <v>1007.6</v>
      </c>
      <c r="G36" s="6">
        <v>6.5683628635871765</v>
      </c>
      <c r="H36" s="3">
        <v>41654.8</v>
      </c>
      <c r="I36" s="3">
        <v>5013.2</v>
      </c>
      <c r="J36" s="6">
        <v>12.035107598644093</v>
      </c>
    </row>
    <row r="37" spans="1:10" ht="11.25" customHeight="1">
      <c r="A37" s="22" t="s">
        <v>66</v>
      </c>
      <c r="B37" s="3">
        <v>53555</v>
      </c>
      <c r="C37" s="3">
        <v>5564</v>
      </c>
      <c r="D37" s="4">
        <f aca="true" t="shared" si="10" ref="D37:D49">C37/B37*100</f>
        <v>10.389319391279992</v>
      </c>
      <c r="E37" s="3">
        <v>14902</v>
      </c>
      <c r="F37" s="3">
        <v>852</v>
      </c>
      <c r="G37" s="4">
        <v>5.7</v>
      </c>
      <c r="H37" s="3">
        <v>38653</v>
      </c>
      <c r="I37" s="3">
        <v>4712</v>
      </c>
      <c r="J37" s="4">
        <v>12.2</v>
      </c>
    </row>
    <row r="38" spans="1:10" ht="11.25" customHeight="1">
      <c r="A38" s="43" t="s">
        <v>67</v>
      </c>
      <c r="B38" s="44">
        <f aca="true" t="shared" si="11" ref="B38:B49">E38+H38</f>
        <v>53753</v>
      </c>
      <c r="C38" s="44">
        <f aca="true" t="shared" si="12" ref="C38:C49">F38+I38</f>
        <v>5882</v>
      </c>
      <c r="D38" s="45">
        <f t="shared" si="10"/>
        <v>10.942645061670977</v>
      </c>
      <c r="E38" s="44">
        <v>14933</v>
      </c>
      <c r="F38" s="44">
        <v>906</v>
      </c>
      <c r="G38" s="45">
        <f aca="true" t="shared" si="13" ref="G38:G49">F38/E38*100</f>
        <v>6.067099712047144</v>
      </c>
      <c r="H38" s="44">
        <v>38820</v>
      </c>
      <c r="I38" s="44">
        <v>4976</v>
      </c>
      <c r="J38" s="45">
        <f aca="true" t="shared" si="14" ref="J38:J49">I38/H38*100</f>
        <v>12.818134981968058</v>
      </c>
    </row>
    <row r="39" spans="1:10" ht="11.25" customHeight="1">
      <c r="A39" s="22" t="s">
        <v>12</v>
      </c>
      <c r="B39" s="3">
        <f t="shared" si="11"/>
        <v>54130</v>
      </c>
      <c r="C39" s="3">
        <f t="shared" si="12"/>
        <v>5797</v>
      </c>
      <c r="D39" s="4">
        <f t="shared" si="10"/>
        <v>10.709403288379827</v>
      </c>
      <c r="E39" s="3">
        <v>14859</v>
      </c>
      <c r="F39" s="3">
        <v>819</v>
      </c>
      <c r="G39" s="4">
        <f t="shared" si="13"/>
        <v>5.511811023622047</v>
      </c>
      <c r="H39" s="3">
        <v>39271</v>
      </c>
      <c r="I39" s="3">
        <v>4978</v>
      </c>
      <c r="J39" s="4">
        <f t="shared" si="14"/>
        <v>12.676020473122659</v>
      </c>
    </row>
    <row r="40" spans="1:10" ht="11.25" customHeight="1">
      <c r="A40" s="22" t="s">
        <v>13</v>
      </c>
      <c r="B40" s="3">
        <f t="shared" si="11"/>
        <v>52926</v>
      </c>
      <c r="C40" s="3">
        <f t="shared" si="12"/>
        <v>5775</v>
      </c>
      <c r="D40" s="4">
        <f t="shared" si="10"/>
        <v>10.91146128556853</v>
      </c>
      <c r="E40" s="3">
        <v>14763</v>
      </c>
      <c r="F40" s="3">
        <v>904</v>
      </c>
      <c r="G40" s="4">
        <f t="shared" si="13"/>
        <v>6.123416649732439</v>
      </c>
      <c r="H40" s="3">
        <v>38163</v>
      </c>
      <c r="I40" s="3">
        <v>4871</v>
      </c>
      <c r="J40" s="4">
        <f t="shared" si="14"/>
        <v>12.76367161910751</v>
      </c>
    </row>
    <row r="41" spans="1:10" ht="11.25" customHeight="1">
      <c r="A41" s="22" t="s">
        <v>14</v>
      </c>
      <c r="B41" s="3">
        <f t="shared" si="11"/>
        <v>54658</v>
      </c>
      <c r="C41" s="3">
        <f t="shared" si="12"/>
        <v>5872</v>
      </c>
      <c r="D41" s="4">
        <f t="shared" si="10"/>
        <v>10.74316659958286</v>
      </c>
      <c r="E41" s="3">
        <v>15363</v>
      </c>
      <c r="F41" s="3">
        <v>989</v>
      </c>
      <c r="G41" s="4">
        <f t="shared" si="13"/>
        <v>6.4375447503742755</v>
      </c>
      <c r="H41" s="3">
        <v>39295</v>
      </c>
      <c r="I41" s="3">
        <v>4883</v>
      </c>
      <c r="J41" s="4">
        <f t="shared" si="14"/>
        <v>12.426517368621962</v>
      </c>
    </row>
    <row r="42" spans="1:10" ht="11.25" customHeight="1">
      <c r="A42" s="22" t="s">
        <v>15</v>
      </c>
      <c r="B42" s="3">
        <f t="shared" si="11"/>
        <v>53754</v>
      </c>
      <c r="C42" s="3">
        <f t="shared" si="12"/>
        <v>5620</v>
      </c>
      <c r="D42" s="4">
        <f t="shared" si="10"/>
        <v>10.455035904304797</v>
      </c>
      <c r="E42" s="3">
        <v>14908</v>
      </c>
      <c r="F42" s="3">
        <v>900</v>
      </c>
      <c r="G42" s="4">
        <f t="shared" si="13"/>
        <v>6.037027099543869</v>
      </c>
      <c r="H42" s="3">
        <v>38846</v>
      </c>
      <c r="I42" s="3">
        <v>4720</v>
      </c>
      <c r="J42" s="4">
        <f t="shared" si="14"/>
        <v>12.150543170468001</v>
      </c>
    </row>
    <row r="43" spans="1:10" ht="11.25" customHeight="1">
      <c r="A43" s="22" t="s">
        <v>16</v>
      </c>
      <c r="B43" s="3">
        <f t="shared" si="11"/>
        <v>53739</v>
      </c>
      <c r="C43" s="3">
        <f t="shared" si="12"/>
        <v>5532</v>
      </c>
      <c r="D43" s="4">
        <f t="shared" si="10"/>
        <v>10.29419974320326</v>
      </c>
      <c r="E43" s="3">
        <v>14892</v>
      </c>
      <c r="F43" s="3">
        <v>900</v>
      </c>
      <c r="G43" s="4">
        <f t="shared" si="13"/>
        <v>6.043513295729251</v>
      </c>
      <c r="H43" s="3">
        <v>38847</v>
      </c>
      <c r="I43" s="3">
        <v>4632</v>
      </c>
      <c r="J43" s="4">
        <f t="shared" si="14"/>
        <v>11.923700671866554</v>
      </c>
    </row>
    <row r="44" spans="1:10" ht="11.25" customHeight="1">
      <c r="A44" s="22" t="s">
        <v>17</v>
      </c>
      <c r="B44" s="3">
        <f t="shared" si="11"/>
        <v>53411</v>
      </c>
      <c r="C44" s="3">
        <f t="shared" si="12"/>
        <v>5449</v>
      </c>
      <c r="D44" s="4">
        <f t="shared" si="10"/>
        <v>10.202018310834847</v>
      </c>
      <c r="E44" s="3">
        <v>14825</v>
      </c>
      <c r="F44" s="3">
        <v>810</v>
      </c>
      <c r="G44" s="4">
        <f t="shared" si="13"/>
        <v>5.463743676222597</v>
      </c>
      <c r="H44" s="3">
        <v>38586</v>
      </c>
      <c r="I44" s="3">
        <v>4639</v>
      </c>
      <c r="J44" s="4">
        <f t="shared" si="14"/>
        <v>12.022495205514954</v>
      </c>
    </row>
    <row r="45" spans="1:10" ht="11.25" customHeight="1">
      <c r="A45" s="22" t="s">
        <v>18</v>
      </c>
      <c r="B45" s="3">
        <f t="shared" si="11"/>
        <v>52864</v>
      </c>
      <c r="C45" s="3">
        <f t="shared" si="12"/>
        <v>5174</v>
      </c>
      <c r="D45" s="4">
        <f t="shared" si="10"/>
        <v>9.787378934624698</v>
      </c>
      <c r="E45" s="3">
        <v>14839</v>
      </c>
      <c r="F45" s="3">
        <v>729</v>
      </c>
      <c r="G45" s="4">
        <f t="shared" si="13"/>
        <v>4.9127299683267065</v>
      </c>
      <c r="H45" s="3">
        <v>38025</v>
      </c>
      <c r="I45" s="3">
        <v>4445</v>
      </c>
      <c r="J45" s="4">
        <f t="shared" si="14"/>
        <v>11.689677843523997</v>
      </c>
    </row>
    <row r="46" spans="1:10" ht="11.25" customHeight="1">
      <c r="A46" s="22" t="s">
        <v>19</v>
      </c>
      <c r="B46" s="3">
        <f t="shared" si="11"/>
        <v>52387</v>
      </c>
      <c r="C46" s="3">
        <f t="shared" si="12"/>
        <v>5190</v>
      </c>
      <c r="D46" s="4">
        <f t="shared" si="10"/>
        <v>9.90703800561208</v>
      </c>
      <c r="E46" s="3">
        <v>14535</v>
      </c>
      <c r="F46" s="3">
        <v>645</v>
      </c>
      <c r="G46" s="4">
        <f t="shared" si="13"/>
        <v>4.437564499484004</v>
      </c>
      <c r="H46" s="3">
        <v>37852</v>
      </c>
      <c r="I46" s="3">
        <v>4545</v>
      </c>
      <c r="J46" s="4">
        <f t="shared" si="14"/>
        <v>12.00729155658882</v>
      </c>
    </row>
    <row r="47" spans="1:10" ht="11.25" customHeight="1">
      <c r="A47" s="22" t="s">
        <v>20</v>
      </c>
      <c r="B47" s="3">
        <f t="shared" si="11"/>
        <v>53471</v>
      </c>
      <c r="C47" s="3">
        <f t="shared" si="12"/>
        <v>5537</v>
      </c>
      <c r="D47" s="4">
        <f t="shared" si="10"/>
        <v>10.355145779955489</v>
      </c>
      <c r="E47" s="3">
        <v>14916</v>
      </c>
      <c r="F47" s="3">
        <v>997</v>
      </c>
      <c r="G47" s="4">
        <f t="shared" si="13"/>
        <v>6.6840976133011525</v>
      </c>
      <c r="H47" s="3">
        <v>38555</v>
      </c>
      <c r="I47" s="3">
        <v>4540</v>
      </c>
      <c r="J47" s="4">
        <f t="shared" si="14"/>
        <v>11.775385812475685</v>
      </c>
    </row>
    <row r="48" spans="1:10" ht="11.25" customHeight="1">
      <c r="A48" s="22" t="s">
        <v>21</v>
      </c>
      <c r="B48" s="3">
        <f t="shared" si="11"/>
        <v>53655</v>
      </c>
      <c r="C48" s="3">
        <f t="shared" si="12"/>
        <v>5453</v>
      </c>
      <c r="D48" s="4">
        <f t="shared" si="10"/>
        <v>10.163078930202218</v>
      </c>
      <c r="E48" s="3">
        <v>15003</v>
      </c>
      <c r="F48" s="3">
        <v>810</v>
      </c>
      <c r="G48" s="4">
        <f t="shared" si="13"/>
        <v>5.398920215956808</v>
      </c>
      <c r="H48" s="3">
        <v>38652</v>
      </c>
      <c r="I48" s="3">
        <v>4643</v>
      </c>
      <c r="J48" s="4">
        <f t="shared" si="14"/>
        <v>12.012315016040567</v>
      </c>
    </row>
    <row r="49" spans="1:10" ht="11.25" customHeight="1">
      <c r="A49" s="23" t="s">
        <v>22</v>
      </c>
      <c r="B49" s="11">
        <f t="shared" si="11"/>
        <v>53917</v>
      </c>
      <c r="C49" s="5">
        <f t="shared" si="12"/>
        <v>5476</v>
      </c>
      <c r="D49" s="41">
        <f t="shared" si="10"/>
        <v>10.156351429048351</v>
      </c>
      <c r="E49" s="5">
        <v>14990</v>
      </c>
      <c r="F49" s="5">
        <v>810</v>
      </c>
      <c r="G49" s="10">
        <f t="shared" si="13"/>
        <v>5.403602401601067</v>
      </c>
      <c r="H49" s="5">
        <v>38927</v>
      </c>
      <c r="I49" s="5">
        <v>4666</v>
      </c>
      <c r="J49" s="10">
        <f t="shared" si="14"/>
        <v>11.98653890615768</v>
      </c>
    </row>
    <row r="50" ht="11.25" customHeight="1"/>
    <row r="51" ht="11.25" customHeight="1">
      <c r="J51" s="40" t="s">
        <v>24</v>
      </c>
    </row>
    <row r="52" spans="1:10" ht="11.25" customHeight="1">
      <c r="A52" s="12" t="s">
        <v>1</v>
      </c>
      <c r="B52" s="13" t="s">
        <v>106</v>
      </c>
      <c r="C52" s="13"/>
      <c r="D52" s="13"/>
      <c r="E52" s="13"/>
      <c r="F52" s="13"/>
      <c r="G52" s="13"/>
      <c r="H52" s="13"/>
      <c r="I52" s="13"/>
      <c r="J52" s="14"/>
    </row>
    <row r="53" spans="1:10" ht="11.25" customHeight="1">
      <c r="A53" s="16"/>
      <c r="B53" s="17" t="s">
        <v>3</v>
      </c>
      <c r="C53" s="17"/>
      <c r="D53" s="18"/>
      <c r="E53" s="17" t="s">
        <v>4</v>
      </c>
      <c r="F53" s="17"/>
      <c r="G53" s="18"/>
      <c r="H53" s="17" t="s">
        <v>5</v>
      </c>
      <c r="I53" s="17"/>
      <c r="J53" s="18"/>
    </row>
    <row r="54" spans="1:10" ht="11.25" customHeight="1">
      <c r="A54" s="16"/>
      <c r="B54" s="19" t="s">
        <v>6</v>
      </c>
      <c r="C54" s="19" t="s">
        <v>7</v>
      </c>
      <c r="D54" s="19" t="s">
        <v>7</v>
      </c>
      <c r="E54" s="19" t="s">
        <v>6</v>
      </c>
      <c r="F54" s="19" t="s">
        <v>7</v>
      </c>
      <c r="G54" s="19" t="s">
        <v>7</v>
      </c>
      <c r="H54" s="19" t="s">
        <v>6</v>
      </c>
      <c r="I54" s="19" t="s">
        <v>7</v>
      </c>
      <c r="J54" s="19" t="s">
        <v>7</v>
      </c>
    </row>
    <row r="55" spans="1:10" ht="11.25" customHeight="1">
      <c r="A55" s="16"/>
      <c r="B55" s="19"/>
      <c r="C55" s="19"/>
      <c r="D55" s="19" t="s">
        <v>8</v>
      </c>
      <c r="E55" s="19"/>
      <c r="F55" s="19"/>
      <c r="G55" s="19" t="s">
        <v>8</v>
      </c>
      <c r="H55" s="19"/>
      <c r="I55" s="19"/>
      <c r="J55" s="19" t="s">
        <v>8</v>
      </c>
    </row>
    <row r="56" spans="1:10" ht="11.25" customHeight="1">
      <c r="A56" s="20" t="s">
        <v>9</v>
      </c>
      <c r="B56" s="21" t="s">
        <v>10</v>
      </c>
      <c r="C56" s="21" t="s">
        <v>10</v>
      </c>
      <c r="D56" s="21" t="s">
        <v>11</v>
      </c>
      <c r="E56" s="21" t="s">
        <v>10</v>
      </c>
      <c r="F56" s="21" t="s">
        <v>10</v>
      </c>
      <c r="G56" s="21" t="s">
        <v>11</v>
      </c>
      <c r="H56" s="21" t="s">
        <v>10</v>
      </c>
      <c r="I56" s="21" t="s">
        <v>10</v>
      </c>
      <c r="J56" s="21" t="s">
        <v>11</v>
      </c>
    </row>
    <row r="57" spans="1:10" ht="11.25" customHeight="1">
      <c r="A57" s="22" t="s">
        <v>63</v>
      </c>
      <c r="B57" s="3">
        <v>7946</v>
      </c>
      <c r="C57" s="3">
        <v>1862</v>
      </c>
      <c r="D57" s="4">
        <v>23.4</v>
      </c>
      <c r="E57" s="3">
        <v>5689</v>
      </c>
      <c r="F57" s="3">
        <v>1066</v>
      </c>
      <c r="G57" s="4">
        <v>18.8</v>
      </c>
      <c r="H57" s="3">
        <v>2257</v>
      </c>
      <c r="I57" s="3">
        <v>796</v>
      </c>
      <c r="J57" s="4">
        <v>35.3</v>
      </c>
    </row>
    <row r="58" spans="1:10" ht="11.25" customHeight="1">
      <c r="A58" s="22" t="s">
        <v>64</v>
      </c>
      <c r="B58" s="3">
        <v>7001</v>
      </c>
      <c r="C58" s="3">
        <v>1360</v>
      </c>
      <c r="D58" s="4">
        <v>19.3</v>
      </c>
      <c r="E58" s="3">
        <v>5123</v>
      </c>
      <c r="F58" s="3">
        <v>662</v>
      </c>
      <c r="G58" s="4">
        <v>12.6</v>
      </c>
      <c r="H58" s="3">
        <v>1879</v>
      </c>
      <c r="I58" s="3">
        <v>698</v>
      </c>
      <c r="J58" s="4">
        <v>38</v>
      </c>
    </row>
    <row r="59" spans="1:10" ht="11.25" customHeight="1">
      <c r="A59" s="22" t="s">
        <v>65</v>
      </c>
      <c r="B59" s="7">
        <v>6441</v>
      </c>
      <c r="C59" s="7">
        <v>407</v>
      </c>
      <c r="D59" s="36">
        <v>6.3</v>
      </c>
      <c r="E59" s="7">
        <v>4614</v>
      </c>
      <c r="F59" s="7">
        <v>100</v>
      </c>
      <c r="G59" s="36">
        <v>2.2</v>
      </c>
      <c r="H59" s="7">
        <v>1826</v>
      </c>
      <c r="I59" s="7">
        <v>307</v>
      </c>
      <c r="J59" s="48">
        <v>16.8</v>
      </c>
    </row>
    <row r="60" spans="1:10" ht="11.25" customHeight="1">
      <c r="A60" s="22" t="s">
        <v>25</v>
      </c>
      <c r="B60" s="27">
        <v>5892.6</v>
      </c>
      <c r="C60" s="27">
        <v>611.6</v>
      </c>
      <c r="D60" s="4">
        <v>10.379119573702608</v>
      </c>
      <c r="E60" s="27">
        <v>4007.7</v>
      </c>
      <c r="F60" s="27">
        <v>4.3</v>
      </c>
      <c r="G60" s="4">
        <v>0.10729346008932804</v>
      </c>
      <c r="H60" s="27">
        <v>1884.9</v>
      </c>
      <c r="I60" s="27">
        <v>608.3</v>
      </c>
      <c r="J60" s="51">
        <v>32.27226908589314</v>
      </c>
    </row>
    <row r="61" spans="1:10" ht="11.25" customHeight="1">
      <c r="A61" s="22" t="s">
        <v>66</v>
      </c>
      <c r="B61" s="3">
        <v>5823</v>
      </c>
      <c r="C61" s="3">
        <v>631</v>
      </c>
      <c r="D61" s="4">
        <f aca="true" t="shared" si="15" ref="D61:D73">C61/B61*100</f>
        <v>10.83633865704963</v>
      </c>
      <c r="E61" s="3">
        <v>3919</v>
      </c>
      <c r="F61" s="3">
        <v>6</v>
      </c>
      <c r="G61" s="4">
        <v>0.1</v>
      </c>
      <c r="H61" s="3">
        <v>1904</v>
      </c>
      <c r="I61" s="3">
        <v>625</v>
      </c>
      <c r="J61" s="4">
        <v>32.8</v>
      </c>
    </row>
    <row r="62" spans="1:10" ht="11.25" customHeight="1">
      <c r="A62" s="43" t="s">
        <v>67</v>
      </c>
      <c r="B62" s="44">
        <f aca="true" t="shared" si="16" ref="B62:B73">E62+H62</f>
        <v>5762</v>
      </c>
      <c r="C62" s="44">
        <f aca="true" t="shared" si="17" ref="C62:C73">F62+I62</f>
        <v>610</v>
      </c>
      <c r="D62" s="45">
        <f t="shared" si="15"/>
        <v>10.586601874349185</v>
      </c>
      <c r="E62" s="44">
        <v>3929</v>
      </c>
      <c r="F62" s="44">
        <v>17</v>
      </c>
      <c r="G62" s="45">
        <f aca="true" t="shared" si="18" ref="G62:G73">F62/E62*100</f>
        <v>0.43268007126495295</v>
      </c>
      <c r="H62" s="44">
        <v>1833</v>
      </c>
      <c r="I62" s="44">
        <v>593</v>
      </c>
      <c r="J62" s="45">
        <f aca="true" t="shared" si="19" ref="J62:J73">I62/H62*100</f>
        <v>32.35133660665576</v>
      </c>
    </row>
    <row r="63" spans="1:10" ht="11.25" customHeight="1">
      <c r="A63" s="22" t="s">
        <v>12</v>
      </c>
      <c r="B63" s="3">
        <f t="shared" si="16"/>
        <v>5695</v>
      </c>
      <c r="C63" s="3">
        <f t="shared" si="17"/>
        <v>593</v>
      </c>
      <c r="D63" s="4">
        <f t="shared" si="15"/>
        <v>10.412642669007901</v>
      </c>
      <c r="E63" s="3">
        <v>3879</v>
      </c>
      <c r="F63" s="3">
        <v>0</v>
      </c>
      <c r="G63" s="4">
        <f t="shared" si="18"/>
        <v>0</v>
      </c>
      <c r="H63" s="3">
        <v>1816</v>
      </c>
      <c r="I63" s="3">
        <v>593</v>
      </c>
      <c r="J63" s="4">
        <f t="shared" si="19"/>
        <v>32.65418502202643</v>
      </c>
    </row>
    <row r="64" spans="1:10" ht="11.25" customHeight="1">
      <c r="A64" s="22" t="s">
        <v>13</v>
      </c>
      <c r="B64" s="3">
        <f t="shared" si="16"/>
        <v>5756</v>
      </c>
      <c r="C64" s="3">
        <f t="shared" si="17"/>
        <v>593</v>
      </c>
      <c r="D64" s="4">
        <f t="shared" si="15"/>
        <v>10.302293259207783</v>
      </c>
      <c r="E64" s="3">
        <v>3896</v>
      </c>
      <c r="F64" s="3">
        <v>0</v>
      </c>
      <c r="G64" s="4">
        <f t="shared" si="18"/>
        <v>0</v>
      </c>
      <c r="H64" s="3">
        <v>1860</v>
      </c>
      <c r="I64" s="3">
        <v>593</v>
      </c>
      <c r="J64" s="4">
        <f t="shared" si="19"/>
        <v>31.881720430107528</v>
      </c>
    </row>
    <row r="65" spans="1:10" ht="11.25" customHeight="1">
      <c r="A65" s="22" t="s">
        <v>14</v>
      </c>
      <c r="B65" s="3">
        <f t="shared" si="16"/>
        <v>5791</v>
      </c>
      <c r="C65" s="3">
        <f t="shared" si="17"/>
        <v>628</v>
      </c>
      <c r="D65" s="4">
        <f t="shared" si="15"/>
        <v>10.844413745467104</v>
      </c>
      <c r="E65" s="3">
        <v>3897</v>
      </c>
      <c r="F65" s="3">
        <v>0</v>
      </c>
      <c r="G65" s="4">
        <f t="shared" si="18"/>
        <v>0</v>
      </c>
      <c r="H65" s="3">
        <v>1894</v>
      </c>
      <c r="I65" s="3">
        <v>628</v>
      </c>
      <c r="J65" s="4">
        <f t="shared" si="19"/>
        <v>33.157338965153116</v>
      </c>
    </row>
    <row r="66" spans="1:10" ht="11.25" customHeight="1">
      <c r="A66" s="22" t="s">
        <v>15</v>
      </c>
      <c r="B66" s="3">
        <f t="shared" si="16"/>
        <v>5773</v>
      </c>
      <c r="C66" s="3">
        <f t="shared" si="17"/>
        <v>610</v>
      </c>
      <c r="D66" s="4">
        <f t="shared" si="15"/>
        <v>10.566429932444137</v>
      </c>
      <c r="E66" s="3">
        <v>3897</v>
      </c>
      <c r="F66" s="3">
        <v>0</v>
      </c>
      <c r="G66" s="4">
        <f t="shared" si="18"/>
        <v>0</v>
      </c>
      <c r="H66" s="3">
        <v>1876</v>
      </c>
      <c r="I66" s="3">
        <v>610</v>
      </c>
      <c r="J66" s="4">
        <f t="shared" si="19"/>
        <v>32.51599147121535</v>
      </c>
    </row>
    <row r="67" spans="1:10" ht="11.25" customHeight="1">
      <c r="A67" s="22" t="s">
        <v>16</v>
      </c>
      <c r="B67" s="3">
        <f t="shared" si="16"/>
        <v>5790</v>
      </c>
      <c r="C67" s="3">
        <f t="shared" si="17"/>
        <v>628</v>
      </c>
      <c r="D67" s="4">
        <f t="shared" si="15"/>
        <v>10.84628670120898</v>
      </c>
      <c r="E67" s="3">
        <v>3897</v>
      </c>
      <c r="F67" s="3">
        <v>0</v>
      </c>
      <c r="G67" s="4">
        <f t="shared" si="18"/>
        <v>0</v>
      </c>
      <c r="H67" s="3">
        <v>1893</v>
      </c>
      <c r="I67" s="3">
        <v>628</v>
      </c>
      <c r="J67" s="4">
        <f t="shared" si="19"/>
        <v>33.17485472794506</v>
      </c>
    </row>
    <row r="68" spans="1:10" ht="11.25" customHeight="1">
      <c r="A68" s="22" t="s">
        <v>17</v>
      </c>
      <c r="B68" s="3">
        <f t="shared" si="16"/>
        <v>5889</v>
      </c>
      <c r="C68" s="3">
        <f t="shared" si="17"/>
        <v>610</v>
      </c>
      <c r="D68" s="4">
        <f t="shared" si="15"/>
        <v>10.358295126507047</v>
      </c>
      <c r="E68" s="3">
        <v>3972</v>
      </c>
      <c r="F68" s="3">
        <v>0</v>
      </c>
      <c r="G68" s="4">
        <f t="shared" si="18"/>
        <v>0</v>
      </c>
      <c r="H68" s="3">
        <v>1917</v>
      </c>
      <c r="I68" s="3">
        <v>610</v>
      </c>
      <c r="J68" s="4">
        <f t="shared" si="19"/>
        <v>31.820552947313512</v>
      </c>
    </row>
    <row r="69" spans="1:10" ht="11.25" customHeight="1">
      <c r="A69" s="22" t="s">
        <v>18</v>
      </c>
      <c r="B69" s="3">
        <f t="shared" si="16"/>
        <v>5881</v>
      </c>
      <c r="C69" s="3">
        <f t="shared" si="17"/>
        <v>610</v>
      </c>
      <c r="D69" s="4">
        <f t="shared" si="15"/>
        <v>10.3723856486992</v>
      </c>
      <c r="E69" s="3">
        <v>3963</v>
      </c>
      <c r="F69" s="3">
        <v>0</v>
      </c>
      <c r="G69" s="4">
        <f t="shared" si="18"/>
        <v>0</v>
      </c>
      <c r="H69" s="3">
        <v>1918</v>
      </c>
      <c r="I69" s="3">
        <v>610</v>
      </c>
      <c r="J69" s="4">
        <f t="shared" si="19"/>
        <v>31.803962460896766</v>
      </c>
    </row>
    <row r="70" spans="1:10" ht="11.25" customHeight="1">
      <c r="A70" s="22" t="s">
        <v>19</v>
      </c>
      <c r="B70" s="3">
        <f t="shared" si="16"/>
        <v>5823</v>
      </c>
      <c r="C70" s="3">
        <f t="shared" si="17"/>
        <v>610</v>
      </c>
      <c r="D70" s="4">
        <f t="shared" si="15"/>
        <v>10.475699811093937</v>
      </c>
      <c r="E70" s="3">
        <v>3913</v>
      </c>
      <c r="F70" s="3">
        <v>0</v>
      </c>
      <c r="G70" s="4">
        <f t="shared" si="18"/>
        <v>0</v>
      </c>
      <c r="H70" s="3">
        <v>1910</v>
      </c>
      <c r="I70" s="3">
        <v>610</v>
      </c>
      <c r="J70" s="4">
        <f t="shared" si="19"/>
        <v>31.93717277486911</v>
      </c>
    </row>
    <row r="71" spans="1:10" ht="11.25" customHeight="1">
      <c r="A71" s="22" t="s">
        <v>20</v>
      </c>
      <c r="B71" s="3">
        <f t="shared" si="16"/>
        <v>5892</v>
      </c>
      <c r="C71" s="3">
        <f t="shared" si="17"/>
        <v>680</v>
      </c>
      <c r="D71" s="4">
        <f t="shared" si="15"/>
        <v>11.541072640868975</v>
      </c>
      <c r="E71" s="3">
        <v>3930</v>
      </c>
      <c r="F71" s="3">
        <v>17</v>
      </c>
      <c r="G71" s="4">
        <f t="shared" si="18"/>
        <v>0.43256997455470736</v>
      </c>
      <c r="H71" s="3">
        <v>1962</v>
      </c>
      <c r="I71" s="3">
        <v>663</v>
      </c>
      <c r="J71" s="4">
        <f t="shared" si="19"/>
        <v>33.79204892966361</v>
      </c>
    </row>
    <row r="72" spans="1:10" ht="11.25" customHeight="1">
      <c r="A72" s="22" t="s">
        <v>21</v>
      </c>
      <c r="B72" s="3">
        <f t="shared" si="16"/>
        <v>5892</v>
      </c>
      <c r="C72" s="3">
        <f t="shared" si="17"/>
        <v>679</v>
      </c>
      <c r="D72" s="4">
        <f t="shared" si="15"/>
        <v>11.524100475220637</v>
      </c>
      <c r="E72" s="3">
        <v>3930</v>
      </c>
      <c r="F72" s="3">
        <v>17</v>
      </c>
      <c r="G72" s="4">
        <f t="shared" si="18"/>
        <v>0.43256997455470736</v>
      </c>
      <c r="H72" s="3">
        <v>1962</v>
      </c>
      <c r="I72" s="3">
        <v>662</v>
      </c>
      <c r="J72" s="4">
        <f t="shared" si="19"/>
        <v>33.74108053007136</v>
      </c>
    </row>
    <row r="73" spans="1:10" ht="11.25" customHeight="1">
      <c r="A73" s="23" t="s">
        <v>22</v>
      </c>
      <c r="B73" s="11">
        <f t="shared" si="16"/>
        <v>5927</v>
      </c>
      <c r="C73" s="5">
        <f t="shared" si="17"/>
        <v>714</v>
      </c>
      <c r="D73" s="41">
        <f t="shared" si="15"/>
        <v>12.046566559811033</v>
      </c>
      <c r="E73" s="5">
        <v>3930</v>
      </c>
      <c r="F73" s="5">
        <v>17</v>
      </c>
      <c r="G73" s="10">
        <f t="shared" si="18"/>
        <v>0.43256997455470736</v>
      </c>
      <c r="H73" s="5">
        <v>1997</v>
      </c>
      <c r="I73" s="5">
        <v>697</v>
      </c>
      <c r="J73" s="10">
        <f t="shared" si="19"/>
        <v>34.90235353029544</v>
      </c>
    </row>
    <row r="74" spans="4:10" ht="13.5">
      <c r="D74" s="50"/>
      <c r="J74" s="50"/>
    </row>
  </sheetData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L53"/>
  <sheetViews>
    <sheetView view="pageBreakPreview" zoomScaleSheetLayoutView="100" workbookViewId="0" topLeftCell="L1">
      <selection activeCell="AE28" sqref="AE28"/>
    </sheetView>
  </sheetViews>
  <sheetFormatPr defaultColWidth="8.796875" defaultRowHeight="14.25"/>
  <cols>
    <col min="1" max="1" width="7.8984375" style="0" customWidth="1"/>
    <col min="2" max="17" width="5.09765625" style="0" customWidth="1"/>
    <col min="18" max="18" width="7.59765625" style="0" customWidth="1"/>
    <col min="19" max="34" width="5.09765625" style="0" customWidth="1"/>
  </cols>
  <sheetData>
    <row r="1" spans="1:18" ht="16.5" customHeight="1">
      <c r="A1" s="1" t="s">
        <v>35</v>
      </c>
      <c r="R1" s="1" t="s">
        <v>36</v>
      </c>
    </row>
    <row r="2" ht="13.5" customHeight="1"/>
    <row r="3" spans="1:34" ht="16.5" customHeight="1">
      <c r="A3" s="52" t="s">
        <v>0</v>
      </c>
      <c r="N3" s="53"/>
      <c r="P3" s="54"/>
      <c r="Q3" s="54" t="s">
        <v>30</v>
      </c>
      <c r="R3" s="52" t="s">
        <v>31</v>
      </c>
      <c r="AH3" s="54" t="s">
        <v>30</v>
      </c>
    </row>
    <row r="4" spans="1:34" ht="13.5" customHeight="1">
      <c r="A4" s="55" t="s">
        <v>1</v>
      </c>
      <c r="B4" s="97" t="s">
        <v>37</v>
      </c>
      <c r="C4" s="98"/>
      <c r="D4" s="97" t="s">
        <v>93</v>
      </c>
      <c r="E4" s="98"/>
      <c r="F4" s="97" t="s">
        <v>94</v>
      </c>
      <c r="G4" s="98"/>
      <c r="H4" s="103" t="s">
        <v>95</v>
      </c>
      <c r="I4" s="104"/>
      <c r="J4" s="97" t="s">
        <v>96</v>
      </c>
      <c r="K4" s="98"/>
      <c r="L4" s="103" t="s">
        <v>97</v>
      </c>
      <c r="M4" s="104"/>
      <c r="N4" s="103" t="s">
        <v>111</v>
      </c>
      <c r="O4" s="98"/>
      <c r="P4" s="103" t="s">
        <v>112</v>
      </c>
      <c r="Q4" s="98"/>
      <c r="R4" s="55" t="s">
        <v>1</v>
      </c>
      <c r="S4" s="97" t="s">
        <v>37</v>
      </c>
      <c r="T4" s="98"/>
      <c r="U4" s="97" t="s">
        <v>93</v>
      </c>
      <c r="V4" s="98"/>
      <c r="W4" s="97" t="s">
        <v>94</v>
      </c>
      <c r="X4" s="98"/>
      <c r="Y4" s="103" t="s">
        <v>95</v>
      </c>
      <c r="Z4" s="104"/>
      <c r="AA4" s="97" t="s">
        <v>96</v>
      </c>
      <c r="AB4" s="98"/>
      <c r="AC4" s="103" t="s">
        <v>97</v>
      </c>
      <c r="AD4" s="104"/>
      <c r="AE4" s="103" t="s">
        <v>111</v>
      </c>
      <c r="AF4" s="98"/>
      <c r="AG4" s="103" t="s">
        <v>112</v>
      </c>
      <c r="AH4" s="98"/>
    </row>
    <row r="5" spans="1:34" ht="13.5" customHeight="1">
      <c r="A5" s="56"/>
      <c r="B5" s="99"/>
      <c r="C5" s="100"/>
      <c r="D5" s="99"/>
      <c r="E5" s="100"/>
      <c r="F5" s="99"/>
      <c r="G5" s="100"/>
      <c r="H5" s="105"/>
      <c r="I5" s="106"/>
      <c r="J5" s="99"/>
      <c r="K5" s="100"/>
      <c r="L5" s="105"/>
      <c r="M5" s="106"/>
      <c r="N5" s="99"/>
      <c r="O5" s="100"/>
      <c r="P5" s="99"/>
      <c r="Q5" s="100"/>
      <c r="R5" s="56"/>
      <c r="S5" s="99"/>
      <c r="T5" s="100"/>
      <c r="U5" s="99"/>
      <c r="V5" s="100"/>
      <c r="W5" s="99"/>
      <c r="X5" s="100"/>
      <c r="Y5" s="105"/>
      <c r="Z5" s="106"/>
      <c r="AA5" s="99"/>
      <c r="AB5" s="100"/>
      <c r="AC5" s="105"/>
      <c r="AD5" s="106"/>
      <c r="AE5" s="99"/>
      <c r="AF5" s="100"/>
      <c r="AG5" s="99"/>
      <c r="AH5" s="100"/>
    </row>
    <row r="6" spans="1:34" ht="13.5" customHeight="1">
      <c r="A6" s="56"/>
      <c r="B6" s="101"/>
      <c r="C6" s="102"/>
      <c r="D6" s="101"/>
      <c r="E6" s="102"/>
      <c r="F6" s="101"/>
      <c r="G6" s="102"/>
      <c r="H6" s="107"/>
      <c r="I6" s="108"/>
      <c r="J6" s="101"/>
      <c r="K6" s="102"/>
      <c r="L6" s="107"/>
      <c r="M6" s="108"/>
      <c r="N6" s="101"/>
      <c r="O6" s="102"/>
      <c r="P6" s="101"/>
      <c r="Q6" s="102"/>
      <c r="R6" s="56"/>
      <c r="S6" s="101"/>
      <c r="T6" s="102"/>
      <c r="U6" s="101"/>
      <c r="V6" s="102"/>
      <c r="W6" s="101"/>
      <c r="X6" s="102"/>
      <c r="Y6" s="107"/>
      <c r="Z6" s="108"/>
      <c r="AA6" s="101"/>
      <c r="AB6" s="102"/>
      <c r="AC6" s="107"/>
      <c r="AD6" s="108"/>
      <c r="AE6" s="101"/>
      <c r="AF6" s="102"/>
      <c r="AG6" s="101"/>
      <c r="AH6" s="102"/>
    </row>
    <row r="7" spans="1:34" ht="13.5" customHeight="1">
      <c r="A7" s="2"/>
      <c r="B7" s="114" t="s">
        <v>32</v>
      </c>
      <c r="C7" s="114" t="s">
        <v>33</v>
      </c>
      <c r="D7" s="114" t="s">
        <v>32</v>
      </c>
      <c r="E7" s="114" t="s">
        <v>33</v>
      </c>
      <c r="F7" s="114" t="s">
        <v>32</v>
      </c>
      <c r="G7" s="114" t="s">
        <v>33</v>
      </c>
      <c r="H7" s="114" t="s">
        <v>32</v>
      </c>
      <c r="I7" s="114" t="s">
        <v>33</v>
      </c>
      <c r="J7" s="114" t="s">
        <v>32</v>
      </c>
      <c r="K7" s="114" t="s">
        <v>33</v>
      </c>
      <c r="L7" s="114" t="s">
        <v>32</v>
      </c>
      <c r="M7" s="114" t="s">
        <v>33</v>
      </c>
      <c r="N7" s="114" t="s">
        <v>32</v>
      </c>
      <c r="O7" s="114" t="s">
        <v>33</v>
      </c>
      <c r="P7" s="114" t="s">
        <v>32</v>
      </c>
      <c r="Q7" s="114" t="s">
        <v>33</v>
      </c>
      <c r="R7" s="2"/>
      <c r="S7" s="114" t="s">
        <v>32</v>
      </c>
      <c r="T7" s="114" t="s">
        <v>33</v>
      </c>
      <c r="U7" s="114" t="s">
        <v>32</v>
      </c>
      <c r="V7" s="114" t="s">
        <v>33</v>
      </c>
      <c r="W7" s="114" t="s">
        <v>32</v>
      </c>
      <c r="X7" s="114" t="s">
        <v>33</v>
      </c>
      <c r="Y7" s="114" t="s">
        <v>32</v>
      </c>
      <c r="Z7" s="114" t="s">
        <v>33</v>
      </c>
      <c r="AA7" s="114" t="s">
        <v>32</v>
      </c>
      <c r="AB7" s="114" t="s">
        <v>33</v>
      </c>
      <c r="AC7" s="114" t="s">
        <v>32</v>
      </c>
      <c r="AD7" s="114" t="s">
        <v>33</v>
      </c>
      <c r="AE7" s="114" t="s">
        <v>32</v>
      </c>
      <c r="AF7" s="114" t="s">
        <v>33</v>
      </c>
      <c r="AG7" s="114" t="s">
        <v>32</v>
      </c>
      <c r="AH7" s="114" t="s">
        <v>33</v>
      </c>
    </row>
    <row r="8" spans="1:34" ht="13.5" customHeight="1">
      <c r="A8" s="2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2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ht="13.5" customHeight="1">
      <c r="A9" s="59" t="s">
        <v>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59" t="s">
        <v>9</v>
      </c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ht="16.5" customHeight="1">
      <c r="A10" s="61" t="s">
        <v>63</v>
      </c>
      <c r="B10" s="36">
        <v>1.9</v>
      </c>
      <c r="C10" s="4">
        <v>2</v>
      </c>
      <c r="D10" s="4">
        <v>2.3</v>
      </c>
      <c r="E10" s="4">
        <v>2.2</v>
      </c>
      <c r="F10" s="4">
        <v>1.2</v>
      </c>
      <c r="G10" s="4">
        <v>1.4</v>
      </c>
      <c r="H10" s="4">
        <v>0.7</v>
      </c>
      <c r="I10" s="4">
        <v>1.3</v>
      </c>
      <c r="J10" s="4">
        <v>1.2</v>
      </c>
      <c r="K10" s="4">
        <v>1.5</v>
      </c>
      <c r="L10" s="4">
        <v>1.4</v>
      </c>
      <c r="M10" s="4">
        <v>1.7</v>
      </c>
      <c r="N10" s="4">
        <v>1.9</v>
      </c>
      <c r="O10" s="4">
        <v>1.9</v>
      </c>
      <c r="P10" s="36">
        <v>3.1</v>
      </c>
      <c r="Q10" s="4">
        <v>2.8</v>
      </c>
      <c r="R10" s="62" t="s">
        <v>63</v>
      </c>
      <c r="S10" s="36">
        <v>1.5</v>
      </c>
      <c r="T10" s="4">
        <v>1.5</v>
      </c>
      <c r="U10" s="4">
        <v>1.3</v>
      </c>
      <c r="V10" s="4">
        <v>1.1</v>
      </c>
      <c r="W10" s="4">
        <v>0.9</v>
      </c>
      <c r="X10" s="4">
        <v>0.9</v>
      </c>
      <c r="Y10" s="4">
        <v>0.9</v>
      </c>
      <c r="Z10" s="4">
        <v>0.9</v>
      </c>
      <c r="AA10" s="4">
        <v>0.9</v>
      </c>
      <c r="AB10" s="4">
        <v>0.8</v>
      </c>
      <c r="AC10" s="4">
        <v>1.6</v>
      </c>
      <c r="AD10" s="4">
        <v>2.1</v>
      </c>
      <c r="AE10" s="4">
        <v>1.7</v>
      </c>
      <c r="AF10" s="4">
        <v>1.5</v>
      </c>
      <c r="AG10" s="36">
        <v>1.5</v>
      </c>
      <c r="AH10" s="4">
        <v>1.9</v>
      </c>
    </row>
    <row r="11" spans="1:34" ht="16.5" customHeight="1">
      <c r="A11" s="61" t="s">
        <v>64</v>
      </c>
      <c r="B11" s="36">
        <v>2.3</v>
      </c>
      <c r="C11" s="4">
        <v>2.1</v>
      </c>
      <c r="D11" s="4">
        <v>2.5</v>
      </c>
      <c r="E11" s="4">
        <v>2</v>
      </c>
      <c r="F11" s="4">
        <v>1.8</v>
      </c>
      <c r="G11" s="4">
        <v>1.6</v>
      </c>
      <c r="H11" s="4">
        <v>1.2</v>
      </c>
      <c r="I11" s="4">
        <v>1.3</v>
      </c>
      <c r="J11" s="4">
        <v>2.5</v>
      </c>
      <c r="K11" s="4">
        <v>1.8</v>
      </c>
      <c r="L11" s="4">
        <v>1.5</v>
      </c>
      <c r="M11" s="4">
        <v>1.4</v>
      </c>
      <c r="N11" s="4">
        <v>2.7</v>
      </c>
      <c r="O11" s="4">
        <v>2.1</v>
      </c>
      <c r="P11" s="36">
        <v>1.8</v>
      </c>
      <c r="Q11" s="4">
        <v>1.6</v>
      </c>
      <c r="R11" s="62" t="s">
        <v>64</v>
      </c>
      <c r="S11" s="36">
        <v>2.1</v>
      </c>
      <c r="T11" s="4">
        <v>2</v>
      </c>
      <c r="U11" s="4">
        <v>3</v>
      </c>
      <c r="V11" s="4">
        <v>0.7</v>
      </c>
      <c r="W11" s="4">
        <v>1.33</v>
      </c>
      <c r="X11" s="4">
        <v>1.2</v>
      </c>
      <c r="Y11" s="4">
        <v>1.2</v>
      </c>
      <c r="Z11" s="4">
        <v>1.3</v>
      </c>
      <c r="AA11" s="4">
        <v>1.8</v>
      </c>
      <c r="AB11" s="4">
        <v>1.5</v>
      </c>
      <c r="AC11" s="4">
        <v>1.8</v>
      </c>
      <c r="AD11" s="4">
        <v>1.6</v>
      </c>
      <c r="AE11" s="4">
        <v>2</v>
      </c>
      <c r="AF11" s="4">
        <v>2.1</v>
      </c>
      <c r="AG11" s="36">
        <v>2.5</v>
      </c>
      <c r="AH11" s="4">
        <v>2.2</v>
      </c>
    </row>
    <row r="12" spans="1:34" ht="16.5" customHeight="1">
      <c r="A12" s="61" t="s">
        <v>65</v>
      </c>
      <c r="B12" s="36">
        <v>1.9</v>
      </c>
      <c r="C12" s="4">
        <v>2.1</v>
      </c>
      <c r="D12" s="4">
        <v>1.6</v>
      </c>
      <c r="E12" s="4">
        <v>1.8</v>
      </c>
      <c r="F12" s="4">
        <v>1.5</v>
      </c>
      <c r="G12" s="4">
        <v>1.4</v>
      </c>
      <c r="H12" s="4">
        <v>3.4</v>
      </c>
      <c r="I12" s="4">
        <v>3.9</v>
      </c>
      <c r="J12" s="4">
        <v>1.3</v>
      </c>
      <c r="K12" s="4">
        <v>1.2</v>
      </c>
      <c r="L12" s="4">
        <v>1.3</v>
      </c>
      <c r="M12" s="4">
        <v>1.5</v>
      </c>
      <c r="N12" s="4">
        <v>2.1</v>
      </c>
      <c r="O12" s="4">
        <v>2.4</v>
      </c>
      <c r="P12" s="36">
        <v>1.8</v>
      </c>
      <c r="Q12" s="4">
        <v>1.5</v>
      </c>
      <c r="R12" s="61" t="s">
        <v>65</v>
      </c>
      <c r="S12" s="36">
        <v>1.6</v>
      </c>
      <c r="T12" s="4">
        <v>1.8</v>
      </c>
      <c r="U12" s="4">
        <v>0.7</v>
      </c>
      <c r="V12" s="4">
        <v>0.8</v>
      </c>
      <c r="W12" s="4">
        <v>1.1</v>
      </c>
      <c r="X12" s="4">
        <v>1.1</v>
      </c>
      <c r="Y12" s="4">
        <v>3.5</v>
      </c>
      <c r="Z12" s="4">
        <v>4.5</v>
      </c>
      <c r="AA12" s="4">
        <v>1.4</v>
      </c>
      <c r="AB12" s="4">
        <v>1</v>
      </c>
      <c r="AC12" s="4">
        <v>1.5</v>
      </c>
      <c r="AD12" s="4">
        <v>1.4</v>
      </c>
      <c r="AE12" s="4">
        <v>1.7</v>
      </c>
      <c r="AF12" s="4">
        <v>1.7</v>
      </c>
      <c r="AG12" s="36">
        <v>1.8</v>
      </c>
      <c r="AH12" s="4">
        <v>1.4</v>
      </c>
    </row>
    <row r="13" spans="1:34" ht="16.5" customHeight="1">
      <c r="A13" s="61" t="s">
        <v>68</v>
      </c>
      <c r="B13" s="36">
        <v>2</v>
      </c>
      <c r="C13" s="4">
        <v>2.1</v>
      </c>
      <c r="D13" s="4">
        <v>2</v>
      </c>
      <c r="E13" s="4">
        <v>2.2</v>
      </c>
      <c r="F13" s="4">
        <v>1.7</v>
      </c>
      <c r="G13" s="4">
        <v>1.9</v>
      </c>
      <c r="H13" s="4">
        <v>0.6</v>
      </c>
      <c r="I13" s="4">
        <v>0.7</v>
      </c>
      <c r="J13" s="4">
        <v>1.2</v>
      </c>
      <c r="K13" s="4">
        <v>1.1</v>
      </c>
      <c r="L13" s="4">
        <v>2.1</v>
      </c>
      <c r="M13" s="4">
        <v>2.4</v>
      </c>
      <c r="N13" s="4">
        <v>1.3</v>
      </c>
      <c r="O13" s="4">
        <v>1.6</v>
      </c>
      <c r="P13" s="36">
        <v>1.2</v>
      </c>
      <c r="Q13" s="4">
        <v>1.3</v>
      </c>
      <c r="R13" s="61" t="s">
        <v>68</v>
      </c>
      <c r="S13" s="36">
        <v>1.7</v>
      </c>
      <c r="T13" s="4">
        <v>1.8</v>
      </c>
      <c r="U13" s="4">
        <v>1</v>
      </c>
      <c r="V13" s="4">
        <v>1.3</v>
      </c>
      <c r="W13" s="4">
        <v>1.2</v>
      </c>
      <c r="X13" s="4">
        <v>1.5</v>
      </c>
      <c r="Y13" s="4">
        <v>0.6</v>
      </c>
      <c r="Z13" s="4">
        <v>0.7</v>
      </c>
      <c r="AA13" s="4">
        <v>1.1</v>
      </c>
      <c r="AB13" s="4">
        <v>1.3</v>
      </c>
      <c r="AC13" s="4">
        <v>1.5</v>
      </c>
      <c r="AD13" s="4">
        <v>1.4</v>
      </c>
      <c r="AE13" s="4">
        <v>1.2</v>
      </c>
      <c r="AF13" s="4">
        <v>1.5</v>
      </c>
      <c r="AG13" s="36">
        <v>1.9</v>
      </c>
      <c r="AH13" s="4">
        <v>2.2</v>
      </c>
    </row>
    <row r="14" spans="1:34" ht="16.5" customHeight="1">
      <c r="A14" s="61" t="s">
        <v>69</v>
      </c>
      <c r="B14" s="36">
        <v>2</v>
      </c>
      <c r="C14" s="36">
        <v>2</v>
      </c>
      <c r="D14" s="36">
        <v>2.1</v>
      </c>
      <c r="E14" s="36">
        <v>1.9</v>
      </c>
      <c r="F14" s="36">
        <v>1.5</v>
      </c>
      <c r="G14" s="36">
        <v>1.3</v>
      </c>
      <c r="H14" s="36">
        <v>1.7</v>
      </c>
      <c r="I14" s="36">
        <v>2.1</v>
      </c>
      <c r="J14" s="36">
        <v>1.3</v>
      </c>
      <c r="K14" s="36">
        <v>0.6</v>
      </c>
      <c r="L14" s="36">
        <v>0.9</v>
      </c>
      <c r="M14" s="36">
        <v>0.9</v>
      </c>
      <c r="N14" s="36">
        <v>1.7</v>
      </c>
      <c r="O14" s="36">
        <v>1.9</v>
      </c>
      <c r="P14" s="63">
        <v>1.5</v>
      </c>
      <c r="Q14" s="63">
        <v>2.1</v>
      </c>
      <c r="R14" s="61" t="s">
        <v>69</v>
      </c>
      <c r="S14" s="63">
        <v>1.5</v>
      </c>
      <c r="T14" s="63">
        <v>1.7</v>
      </c>
      <c r="U14" s="63">
        <v>0.5</v>
      </c>
      <c r="V14" s="63">
        <v>1</v>
      </c>
      <c r="W14" s="63">
        <v>1.2</v>
      </c>
      <c r="X14" s="63">
        <v>1.2</v>
      </c>
      <c r="Y14" s="63">
        <v>2.2</v>
      </c>
      <c r="Z14" s="63">
        <v>1.8</v>
      </c>
      <c r="AA14" s="63">
        <v>0.5</v>
      </c>
      <c r="AB14" s="63">
        <v>0.5</v>
      </c>
      <c r="AC14" s="63">
        <v>0.8</v>
      </c>
      <c r="AD14" s="63">
        <v>0.9</v>
      </c>
      <c r="AE14" s="63">
        <v>1.1</v>
      </c>
      <c r="AF14" s="63">
        <v>1.2</v>
      </c>
      <c r="AG14" s="63">
        <v>1.4</v>
      </c>
      <c r="AH14" s="63">
        <v>1.3</v>
      </c>
    </row>
    <row r="15" spans="1:36" ht="16.5" customHeight="1">
      <c r="A15" s="64" t="s">
        <v>67</v>
      </c>
      <c r="B15" s="65">
        <v>1.3</v>
      </c>
      <c r="C15" s="45">
        <v>1.5</v>
      </c>
      <c r="D15" s="45">
        <v>4.1</v>
      </c>
      <c r="E15" s="45">
        <v>1.3</v>
      </c>
      <c r="F15" s="45">
        <v>0.5</v>
      </c>
      <c r="G15" s="45">
        <v>1.3</v>
      </c>
      <c r="H15" s="45">
        <v>0</v>
      </c>
      <c r="I15" s="45">
        <v>0.3</v>
      </c>
      <c r="J15" s="45">
        <v>0</v>
      </c>
      <c r="K15" s="45">
        <v>0</v>
      </c>
      <c r="L15" s="45">
        <v>0.5</v>
      </c>
      <c r="M15" s="45">
        <v>0.5</v>
      </c>
      <c r="N15" s="45">
        <v>1.4</v>
      </c>
      <c r="O15" s="45">
        <v>1.1</v>
      </c>
      <c r="P15" s="65">
        <v>0.1</v>
      </c>
      <c r="Q15" s="45">
        <v>0.1</v>
      </c>
      <c r="R15" s="64" t="s">
        <v>67</v>
      </c>
      <c r="S15" s="65">
        <v>0.7</v>
      </c>
      <c r="T15" s="45">
        <v>1.4</v>
      </c>
      <c r="U15" s="45">
        <v>0.1</v>
      </c>
      <c r="V15" s="45">
        <v>0.1</v>
      </c>
      <c r="W15" s="45">
        <v>0.5</v>
      </c>
      <c r="X15" s="45">
        <v>1.3</v>
      </c>
      <c r="Y15" s="45">
        <v>0</v>
      </c>
      <c r="Z15" s="45">
        <v>0</v>
      </c>
      <c r="AA15" s="45">
        <v>0</v>
      </c>
      <c r="AB15" s="45">
        <v>0</v>
      </c>
      <c r="AC15" s="45">
        <v>0.4</v>
      </c>
      <c r="AD15" s="45">
        <v>0.7</v>
      </c>
      <c r="AE15" s="45">
        <v>0.1</v>
      </c>
      <c r="AF15" s="45">
        <v>1.2</v>
      </c>
      <c r="AG15" s="65">
        <v>0.3</v>
      </c>
      <c r="AH15" s="45">
        <v>0</v>
      </c>
      <c r="AI15" s="66"/>
      <c r="AJ15" s="67"/>
    </row>
    <row r="16" spans="1:38" ht="16.5" customHeight="1">
      <c r="A16" s="61" t="s">
        <v>12</v>
      </c>
      <c r="B16" s="36">
        <v>1.8</v>
      </c>
      <c r="C16" s="4">
        <v>2</v>
      </c>
      <c r="D16" s="4">
        <v>5.2</v>
      </c>
      <c r="E16" s="4">
        <v>2.2</v>
      </c>
      <c r="F16" s="4">
        <v>1.3</v>
      </c>
      <c r="G16" s="4">
        <v>1.3</v>
      </c>
      <c r="H16" s="4">
        <v>0</v>
      </c>
      <c r="I16" s="4">
        <v>0.1</v>
      </c>
      <c r="J16" s="4">
        <v>0.1</v>
      </c>
      <c r="K16" s="4">
        <v>0.1</v>
      </c>
      <c r="L16" s="4">
        <v>0.8</v>
      </c>
      <c r="M16" s="4">
        <v>0.7</v>
      </c>
      <c r="N16" s="4">
        <v>2.1</v>
      </c>
      <c r="O16" s="4">
        <v>2.4</v>
      </c>
      <c r="P16" s="36">
        <v>1.7</v>
      </c>
      <c r="Q16" s="4">
        <v>0.8</v>
      </c>
      <c r="R16" s="61" t="s">
        <v>12</v>
      </c>
      <c r="S16" s="36">
        <v>1</v>
      </c>
      <c r="T16" s="4">
        <v>1.3</v>
      </c>
      <c r="U16" s="4">
        <v>0</v>
      </c>
      <c r="V16" s="4">
        <v>2</v>
      </c>
      <c r="W16" s="4">
        <v>1.1</v>
      </c>
      <c r="X16" s="4">
        <v>1.5</v>
      </c>
      <c r="Y16" s="4">
        <v>0</v>
      </c>
      <c r="Z16" s="4">
        <v>0.2</v>
      </c>
      <c r="AA16" s="4">
        <v>0.1</v>
      </c>
      <c r="AB16" s="4">
        <v>0.2</v>
      </c>
      <c r="AC16" s="4">
        <v>0.3</v>
      </c>
      <c r="AD16" s="4">
        <v>0.7</v>
      </c>
      <c r="AE16" s="4">
        <v>2</v>
      </c>
      <c r="AF16" s="4">
        <v>1.6</v>
      </c>
      <c r="AG16" s="36">
        <v>2.8</v>
      </c>
      <c r="AH16" s="4">
        <v>2.4</v>
      </c>
      <c r="AI16" s="66"/>
      <c r="AJ16" s="66"/>
      <c r="AK16" s="66"/>
      <c r="AL16" s="66"/>
    </row>
    <row r="17" spans="1:34" ht="16.5" customHeight="1">
      <c r="A17" s="61" t="s">
        <v>13</v>
      </c>
      <c r="B17" s="36">
        <v>2</v>
      </c>
      <c r="C17" s="4">
        <v>2.8</v>
      </c>
      <c r="D17" s="4">
        <v>0.2</v>
      </c>
      <c r="E17" s="4">
        <v>1.8</v>
      </c>
      <c r="F17" s="4">
        <v>1</v>
      </c>
      <c r="G17" s="4">
        <v>1.4</v>
      </c>
      <c r="H17" s="4">
        <v>0.5</v>
      </c>
      <c r="I17" s="4">
        <v>0.4</v>
      </c>
      <c r="J17" s="4">
        <v>0</v>
      </c>
      <c r="K17" s="4">
        <v>0.5</v>
      </c>
      <c r="L17" s="4">
        <v>1.3</v>
      </c>
      <c r="M17" s="4">
        <v>1.4</v>
      </c>
      <c r="N17" s="4">
        <v>2.3</v>
      </c>
      <c r="O17" s="4">
        <v>2.5</v>
      </c>
      <c r="P17" s="36">
        <v>3.9</v>
      </c>
      <c r="Q17" s="4">
        <v>5.5</v>
      </c>
      <c r="R17" s="61" t="s">
        <v>13</v>
      </c>
      <c r="S17" s="36">
        <v>1.4</v>
      </c>
      <c r="T17" s="4">
        <v>2.8</v>
      </c>
      <c r="U17" s="4">
        <v>0</v>
      </c>
      <c r="V17" s="4">
        <v>2.1</v>
      </c>
      <c r="W17" s="4">
        <v>1.2</v>
      </c>
      <c r="X17" s="4">
        <v>1.6</v>
      </c>
      <c r="Y17" s="4">
        <v>0.1</v>
      </c>
      <c r="Z17" s="4">
        <v>0</v>
      </c>
      <c r="AA17" s="4">
        <v>0</v>
      </c>
      <c r="AB17" s="4">
        <v>0.1</v>
      </c>
      <c r="AC17" s="4">
        <v>1.4</v>
      </c>
      <c r="AD17" s="4">
        <v>1.2</v>
      </c>
      <c r="AE17" s="4">
        <v>0.8</v>
      </c>
      <c r="AF17" s="4">
        <v>1.1</v>
      </c>
      <c r="AG17" s="36">
        <v>2</v>
      </c>
      <c r="AH17" s="4">
        <v>2.3</v>
      </c>
    </row>
    <row r="18" spans="1:36" ht="16.5" customHeight="1">
      <c r="A18" s="61" t="s">
        <v>14</v>
      </c>
      <c r="B18" s="36">
        <v>4</v>
      </c>
      <c r="C18" s="4">
        <v>4.1</v>
      </c>
      <c r="D18" s="4">
        <v>0.6</v>
      </c>
      <c r="E18" s="4">
        <v>5.2</v>
      </c>
      <c r="F18" s="4">
        <v>1.7</v>
      </c>
      <c r="G18" s="4">
        <v>1.6</v>
      </c>
      <c r="H18" s="4">
        <v>10.1</v>
      </c>
      <c r="I18" s="4">
        <v>16.2</v>
      </c>
      <c r="J18" s="4">
        <v>8.2</v>
      </c>
      <c r="K18" s="4">
        <v>4.2</v>
      </c>
      <c r="L18" s="4">
        <v>2.8</v>
      </c>
      <c r="M18" s="4">
        <v>2.4</v>
      </c>
      <c r="N18" s="4">
        <v>2.2</v>
      </c>
      <c r="O18" s="4">
        <v>3.2</v>
      </c>
      <c r="P18" s="36">
        <v>3.2</v>
      </c>
      <c r="Q18" s="4">
        <v>3.6</v>
      </c>
      <c r="R18" s="61" t="s">
        <v>14</v>
      </c>
      <c r="S18" s="36">
        <v>4.4</v>
      </c>
      <c r="T18" s="4">
        <v>3.2</v>
      </c>
      <c r="U18" s="4">
        <v>0.6</v>
      </c>
      <c r="V18" s="4">
        <v>1.6</v>
      </c>
      <c r="W18" s="4">
        <v>1.8</v>
      </c>
      <c r="X18" s="4">
        <v>1.4</v>
      </c>
      <c r="Y18" s="4">
        <v>14.3</v>
      </c>
      <c r="Z18" s="4">
        <v>13.4</v>
      </c>
      <c r="AA18" s="4">
        <v>1.7</v>
      </c>
      <c r="AB18" s="4">
        <v>1.1</v>
      </c>
      <c r="AC18" s="4">
        <v>2.9</v>
      </c>
      <c r="AD18" s="4">
        <v>2.9</v>
      </c>
      <c r="AE18" s="4">
        <v>1.9</v>
      </c>
      <c r="AF18" s="4">
        <v>1.4</v>
      </c>
      <c r="AG18" s="36">
        <v>6.3</v>
      </c>
      <c r="AH18" s="4">
        <v>3.3</v>
      </c>
      <c r="AI18" s="66"/>
      <c r="AJ18" s="67"/>
    </row>
    <row r="19" spans="1:34" ht="16.5" customHeight="1">
      <c r="A19" s="61" t="s">
        <v>15</v>
      </c>
      <c r="B19" s="36">
        <v>1.9</v>
      </c>
      <c r="C19" s="4">
        <v>1.7</v>
      </c>
      <c r="D19" s="4">
        <v>1.8</v>
      </c>
      <c r="E19" s="4">
        <v>2.3</v>
      </c>
      <c r="F19" s="4">
        <v>0.8</v>
      </c>
      <c r="G19" s="4">
        <v>0.6</v>
      </c>
      <c r="H19" s="4">
        <v>0.4</v>
      </c>
      <c r="I19" s="4">
        <v>0.5</v>
      </c>
      <c r="J19" s="4">
        <v>0</v>
      </c>
      <c r="K19" s="4">
        <v>0.2</v>
      </c>
      <c r="L19" s="4">
        <v>1</v>
      </c>
      <c r="M19" s="4">
        <v>0.5</v>
      </c>
      <c r="N19" s="4">
        <v>2.1</v>
      </c>
      <c r="O19" s="4">
        <v>1.8</v>
      </c>
      <c r="P19" s="36">
        <v>0.1</v>
      </c>
      <c r="Q19" s="4">
        <v>1</v>
      </c>
      <c r="R19" s="61" t="s">
        <v>15</v>
      </c>
      <c r="S19" s="36">
        <v>1.3</v>
      </c>
      <c r="T19" s="4">
        <v>1.4</v>
      </c>
      <c r="U19" s="4">
        <v>0.8</v>
      </c>
      <c r="V19" s="4">
        <v>0.1</v>
      </c>
      <c r="W19" s="4">
        <v>0.8</v>
      </c>
      <c r="X19" s="4">
        <v>0.9</v>
      </c>
      <c r="Y19" s="4">
        <v>0</v>
      </c>
      <c r="Z19" s="4">
        <v>0</v>
      </c>
      <c r="AA19" s="4">
        <v>0</v>
      </c>
      <c r="AB19" s="4">
        <v>0.3</v>
      </c>
      <c r="AC19" s="4">
        <v>1.1</v>
      </c>
      <c r="AD19" s="4">
        <v>0.7</v>
      </c>
      <c r="AE19" s="4">
        <v>1.3</v>
      </c>
      <c r="AF19" s="4">
        <v>1</v>
      </c>
      <c r="AG19" s="36">
        <v>0.3</v>
      </c>
      <c r="AH19" s="4">
        <v>0.8</v>
      </c>
    </row>
    <row r="20" spans="1:34" ht="16.5" customHeight="1">
      <c r="A20" s="61" t="s">
        <v>16</v>
      </c>
      <c r="B20" s="36">
        <v>1.6</v>
      </c>
      <c r="C20" s="4">
        <v>1.9</v>
      </c>
      <c r="D20" s="4">
        <v>0.9</v>
      </c>
      <c r="E20" s="4">
        <v>1.6</v>
      </c>
      <c r="F20" s="4">
        <v>1.4</v>
      </c>
      <c r="G20" s="4">
        <v>1.8</v>
      </c>
      <c r="H20" s="4">
        <v>0</v>
      </c>
      <c r="I20" s="4">
        <v>0.3</v>
      </c>
      <c r="J20" s="4">
        <v>0</v>
      </c>
      <c r="K20" s="4">
        <v>0.2</v>
      </c>
      <c r="L20" s="4">
        <v>0.5</v>
      </c>
      <c r="M20" s="4">
        <v>0.9</v>
      </c>
      <c r="N20" s="4">
        <v>2</v>
      </c>
      <c r="O20" s="4">
        <v>2.2</v>
      </c>
      <c r="P20" s="36">
        <v>1</v>
      </c>
      <c r="Q20" s="4">
        <v>1.3</v>
      </c>
      <c r="R20" s="61" t="s">
        <v>16</v>
      </c>
      <c r="S20" s="36">
        <v>1.2</v>
      </c>
      <c r="T20" s="4">
        <v>1.5</v>
      </c>
      <c r="U20" s="4">
        <v>0</v>
      </c>
      <c r="V20" s="4">
        <v>0.2</v>
      </c>
      <c r="W20" s="4">
        <v>0.7</v>
      </c>
      <c r="X20" s="4">
        <v>2.3</v>
      </c>
      <c r="Y20" s="4">
        <v>0</v>
      </c>
      <c r="Z20" s="4">
        <v>0</v>
      </c>
      <c r="AA20" s="4">
        <v>0</v>
      </c>
      <c r="AB20" s="4">
        <v>0.4</v>
      </c>
      <c r="AC20" s="4">
        <v>0.7</v>
      </c>
      <c r="AD20" s="4">
        <v>0.4</v>
      </c>
      <c r="AE20" s="4">
        <v>2</v>
      </c>
      <c r="AF20" s="4">
        <v>1.7</v>
      </c>
      <c r="AG20" s="36">
        <v>1.3</v>
      </c>
      <c r="AH20" s="4">
        <v>1.8</v>
      </c>
    </row>
    <row r="21" spans="1:37" ht="16.5" customHeight="1">
      <c r="A21" s="61" t="s">
        <v>17</v>
      </c>
      <c r="B21" s="36">
        <v>1.6</v>
      </c>
      <c r="C21" s="4">
        <v>1.5</v>
      </c>
      <c r="D21" s="4">
        <v>1.8</v>
      </c>
      <c r="E21" s="4">
        <v>1.5</v>
      </c>
      <c r="F21" s="4">
        <v>1.4</v>
      </c>
      <c r="G21" s="4">
        <v>0.6</v>
      </c>
      <c r="H21" s="4">
        <v>1</v>
      </c>
      <c r="I21" s="4">
        <v>1.3</v>
      </c>
      <c r="J21" s="4">
        <v>0.8</v>
      </c>
      <c r="K21" s="4">
        <v>0.4</v>
      </c>
      <c r="L21" s="4">
        <v>1.3</v>
      </c>
      <c r="M21" s="4">
        <v>0.8</v>
      </c>
      <c r="N21" s="4">
        <v>1.5</v>
      </c>
      <c r="O21" s="4">
        <v>1.3</v>
      </c>
      <c r="P21" s="36">
        <v>2.5</v>
      </c>
      <c r="Q21" s="4">
        <v>3</v>
      </c>
      <c r="R21" s="61" t="s">
        <v>17</v>
      </c>
      <c r="S21" s="36">
        <v>1.5</v>
      </c>
      <c r="T21" s="4">
        <v>1.3</v>
      </c>
      <c r="U21" s="4">
        <v>1.2</v>
      </c>
      <c r="V21" s="4">
        <v>1.1</v>
      </c>
      <c r="W21" s="4">
        <v>1.8</v>
      </c>
      <c r="X21" s="4">
        <v>0.7</v>
      </c>
      <c r="Y21" s="4">
        <v>1.4</v>
      </c>
      <c r="Z21" s="4">
        <v>1.8</v>
      </c>
      <c r="AA21" s="4">
        <v>1.6</v>
      </c>
      <c r="AB21" s="4">
        <v>0.7</v>
      </c>
      <c r="AC21" s="4">
        <v>1.5</v>
      </c>
      <c r="AD21" s="4">
        <v>0.6</v>
      </c>
      <c r="AE21" s="4">
        <v>1.3</v>
      </c>
      <c r="AF21" s="4">
        <v>1.5</v>
      </c>
      <c r="AG21" s="36">
        <v>1</v>
      </c>
      <c r="AH21" s="4">
        <v>1.1</v>
      </c>
      <c r="AI21" s="68"/>
      <c r="AJ21" s="66"/>
      <c r="AK21" s="67"/>
    </row>
    <row r="22" spans="1:34" ht="16.5" customHeight="1">
      <c r="A22" s="61" t="s">
        <v>18</v>
      </c>
      <c r="B22" s="36">
        <v>1.8</v>
      </c>
      <c r="C22" s="4">
        <v>1.9</v>
      </c>
      <c r="D22" s="4">
        <v>2.2</v>
      </c>
      <c r="E22" s="4">
        <v>0.8</v>
      </c>
      <c r="F22" s="4">
        <v>1</v>
      </c>
      <c r="G22" s="4">
        <v>1.7</v>
      </c>
      <c r="H22" s="4">
        <v>2</v>
      </c>
      <c r="I22" s="4">
        <v>2.5</v>
      </c>
      <c r="J22" s="4">
        <v>0.2</v>
      </c>
      <c r="K22" s="4">
        <v>0.1</v>
      </c>
      <c r="L22" s="4">
        <v>0.3</v>
      </c>
      <c r="M22" s="4">
        <v>0.4</v>
      </c>
      <c r="N22" s="4">
        <v>2.2</v>
      </c>
      <c r="O22" s="4">
        <v>2</v>
      </c>
      <c r="P22" s="36">
        <v>0.5</v>
      </c>
      <c r="Q22" s="4">
        <v>2.1</v>
      </c>
      <c r="R22" s="61" t="s">
        <v>18</v>
      </c>
      <c r="S22" s="36">
        <v>0.9</v>
      </c>
      <c r="T22" s="4">
        <v>1.2</v>
      </c>
      <c r="U22" s="4">
        <v>0</v>
      </c>
      <c r="V22" s="4">
        <v>0.2</v>
      </c>
      <c r="W22" s="4">
        <v>1.1</v>
      </c>
      <c r="X22" s="4">
        <v>0.8</v>
      </c>
      <c r="Y22" s="4">
        <v>2.7</v>
      </c>
      <c r="Z22" s="4">
        <v>2.5</v>
      </c>
      <c r="AA22" s="4">
        <v>0.4</v>
      </c>
      <c r="AB22" s="4">
        <v>0.3</v>
      </c>
      <c r="AC22" s="4">
        <v>0.4</v>
      </c>
      <c r="AD22" s="4">
        <v>0.5</v>
      </c>
      <c r="AE22" s="4">
        <v>1.1</v>
      </c>
      <c r="AF22" s="4">
        <v>0.6</v>
      </c>
      <c r="AG22" s="36">
        <v>0.3</v>
      </c>
      <c r="AH22" s="4">
        <v>1.4</v>
      </c>
    </row>
    <row r="23" spans="1:34" ht="16.5" customHeight="1">
      <c r="A23" s="61" t="s">
        <v>19</v>
      </c>
      <c r="B23" s="36">
        <v>1.7</v>
      </c>
      <c r="C23" s="4">
        <v>2.3</v>
      </c>
      <c r="D23" s="4">
        <v>4.1</v>
      </c>
      <c r="E23" s="4">
        <v>1.7</v>
      </c>
      <c r="F23" s="4">
        <v>1.9</v>
      </c>
      <c r="G23" s="4">
        <v>1.1</v>
      </c>
      <c r="H23" s="4">
        <v>0.7</v>
      </c>
      <c r="I23" s="4">
        <v>3</v>
      </c>
      <c r="J23" s="4">
        <v>0.3</v>
      </c>
      <c r="K23" s="4">
        <v>0.3</v>
      </c>
      <c r="L23" s="4">
        <v>0.1</v>
      </c>
      <c r="M23" s="4">
        <v>0.6</v>
      </c>
      <c r="N23" s="4">
        <v>0.5</v>
      </c>
      <c r="O23" s="4">
        <v>2.2</v>
      </c>
      <c r="P23" s="36">
        <v>1.9</v>
      </c>
      <c r="Q23" s="4">
        <v>4.2</v>
      </c>
      <c r="R23" s="61" t="s">
        <v>19</v>
      </c>
      <c r="S23" s="36">
        <v>1</v>
      </c>
      <c r="T23" s="4">
        <v>2</v>
      </c>
      <c r="U23" s="4">
        <v>0.6</v>
      </c>
      <c r="V23" s="4">
        <v>2.7</v>
      </c>
      <c r="W23" s="4">
        <v>1.5</v>
      </c>
      <c r="X23" s="4">
        <v>0.8</v>
      </c>
      <c r="Y23" s="4">
        <v>0</v>
      </c>
      <c r="Z23" s="4">
        <v>4.1</v>
      </c>
      <c r="AA23" s="4">
        <v>0.6</v>
      </c>
      <c r="AB23" s="4">
        <v>0.6</v>
      </c>
      <c r="AC23" s="4">
        <v>0.1</v>
      </c>
      <c r="AD23" s="4">
        <v>0.7</v>
      </c>
      <c r="AE23" s="4">
        <v>0.6</v>
      </c>
      <c r="AF23" s="4">
        <v>1</v>
      </c>
      <c r="AG23" s="36">
        <v>1.6</v>
      </c>
      <c r="AH23" s="4">
        <v>1.2</v>
      </c>
    </row>
    <row r="24" spans="1:34" ht="16.5" customHeight="1">
      <c r="A24" s="61" t="s">
        <v>20</v>
      </c>
      <c r="B24" s="36">
        <v>2.4</v>
      </c>
      <c r="C24" s="4">
        <v>1.4</v>
      </c>
      <c r="D24" s="4">
        <v>1.3</v>
      </c>
      <c r="E24" s="4">
        <v>0.2</v>
      </c>
      <c r="F24" s="4">
        <v>3.1</v>
      </c>
      <c r="G24" s="4">
        <v>0.7</v>
      </c>
      <c r="H24" s="4">
        <v>5.5</v>
      </c>
      <c r="I24" s="4">
        <v>0</v>
      </c>
      <c r="J24" s="4">
        <v>5.4</v>
      </c>
      <c r="K24" s="4">
        <v>0.3</v>
      </c>
      <c r="L24" s="4">
        <v>0.8</v>
      </c>
      <c r="M24" s="4">
        <v>0.9</v>
      </c>
      <c r="N24" s="4">
        <v>1.9</v>
      </c>
      <c r="O24" s="4">
        <v>1.4</v>
      </c>
      <c r="P24" s="36">
        <v>1.5</v>
      </c>
      <c r="Q24" s="4">
        <v>2.2</v>
      </c>
      <c r="R24" s="61" t="s">
        <v>20</v>
      </c>
      <c r="S24" s="36">
        <v>1.8</v>
      </c>
      <c r="T24" s="4">
        <v>1.5</v>
      </c>
      <c r="U24" s="4">
        <v>1.5</v>
      </c>
      <c r="V24" s="4">
        <v>0.6</v>
      </c>
      <c r="W24" s="4">
        <v>0.8</v>
      </c>
      <c r="X24" s="4">
        <v>0.7</v>
      </c>
      <c r="Y24" s="4">
        <v>7.6</v>
      </c>
      <c r="Z24" s="4">
        <v>0</v>
      </c>
      <c r="AA24" s="4">
        <v>0.7</v>
      </c>
      <c r="AB24" s="4">
        <v>0.7</v>
      </c>
      <c r="AC24" s="4">
        <v>0.7</v>
      </c>
      <c r="AD24" s="4">
        <v>1.3</v>
      </c>
      <c r="AE24" s="4">
        <v>0.6</v>
      </c>
      <c r="AF24" s="4">
        <v>1.5</v>
      </c>
      <c r="AG24" s="36">
        <v>0</v>
      </c>
      <c r="AH24" s="4">
        <v>0.1</v>
      </c>
    </row>
    <row r="25" spans="1:34" ht="16.5" customHeight="1">
      <c r="A25" s="61" t="s">
        <v>21</v>
      </c>
      <c r="B25" s="36">
        <v>1.9</v>
      </c>
      <c r="C25" s="4">
        <v>1.6</v>
      </c>
      <c r="D25" s="4">
        <v>1.9</v>
      </c>
      <c r="E25" s="4">
        <v>1.1</v>
      </c>
      <c r="F25" s="4">
        <v>2.2</v>
      </c>
      <c r="G25" s="4">
        <v>1</v>
      </c>
      <c r="H25" s="4">
        <v>0.6</v>
      </c>
      <c r="I25" s="4">
        <v>0</v>
      </c>
      <c r="J25" s="4">
        <v>0.2</v>
      </c>
      <c r="K25" s="4">
        <v>0.2</v>
      </c>
      <c r="L25" s="4">
        <v>1</v>
      </c>
      <c r="M25" s="4">
        <v>1.4</v>
      </c>
      <c r="N25" s="4">
        <v>1.1</v>
      </c>
      <c r="O25" s="4">
        <v>1.2</v>
      </c>
      <c r="P25" s="36">
        <v>0.4</v>
      </c>
      <c r="Q25" s="4">
        <v>1</v>
      </c>
      <c r="R25" s="61" t="s">
        <v>21</v>
      </c>
      <c r="S25" s="36">
        <v>1.4</v>
      </c>
      <c r="T25" s="4">
        <v>1.5</v>
      </c>
      <c r="U25" s="4">
        <v>0.7</v>
      </c>
      <c r="V25" s="4">
        <v>0.1</v>
      </c>
      <c r="W25" s="4">
        <v>1.3</v>
      </c>
      <c r="X25" s="4">
        <v>1.2</v>
      </c>
      <c r="Y25" s="4">
        <v>0.8</v>
      </c>
      <c r="Z25" s="4">
        <v>0</v>
      </c>
      <c r="AA25" s="4">
        <v>0.3</v>
      </c>
      <c r="AB25" s="4">
        <v>0.4</v>
      </c>
      <c r="AC25" s="4">
        <v>0.4</v>
      </c>
      <c r="AD25" s="4">
        <v>0.8</v>
      </c>
      <c r="AE25" s="4">
        <v>1.2</v>
      </c>
      <c r="AF25" s="4">
        <v>0.9</v>
      </c>
      <c r="AG25" s="36">
        <v>0.4</v>
      </c>
      <c r="AH25" s="4">
        <v>0.4</v>
      </c>
    </row>
    <row r="26" spans="1:34" ht="16.5" customHeight="1">
      <c r="A26" s="69" t="s">
        <v>22</v>
      </c>
      <c r="B26" s="41">
        <v>2.1</v>
      </c>
      <c r="C26" s="10">
        <v>1.8</v>
      </c>
      <c r="D26" s="10">
        <v>0.8</v>
      </c>
      <c r="E26" s="10">
        <v>2.4</v>
      </c>
      <c r="F26" s="10">
        <v>2.1</v>
      </c>
      <c r="G26" s="10">
        <v>2.3</v>
      </c>
      <c r="H26" s="10">
        <v>0</v>
      </c>
      <c r="I26" s="10">
        <v>0</v>
      </c>
      <c r="J26" s="10">
        <v>0.5</v>
      </c>
      <c r="K26" s="10">
        <v>0.1</v>
      </c>
      <c r="L26" s="10">
        <v>0.9</v>
      </c>
      <c r="M26" s="10">
        <v>0.5</v>
      </c>
      <c r="N26" s="10">
        <v>1.1</v>
      </c>
      <c r="O26" s="10">
        <v>1.3</v>
      </c>
      <c r="P26" s="41">
        <v>0.7</v>
      </c>
      <c r="Q26" s="10">
        <v>1</v>
      </c>
      <c r="R26" s="69" t="s">
        <v>22</v>
      </c>
      <c r="S26" s="41">
        <v>1.6</v>
      </c>
      <c r="T26" s="10">
        <v>1</v>
      </c>
      <c r="U26" s="10">
        <v>0.6</v>
      </c>
      <c r="V26" s="10">
        <v>1.5</v>
      </c>
      <c r="W26" s="10">
        <v>2.4</v>
      </c>
      <c r="X26" s="10">
        <v>0.7</v>
      </c>
      <c r="Y26" s="10">
        <v>0</v>
      </c>
      <c r="Z26" s="10">
        <v>0</v>
      </c>
      <c r="AA26" s="10">
        <v>1</v>
      </c>
      <c r="AB26" s="10">
        <v>0.3</v>
      </c>
      <c r="AC26" s="10">
        <v>0.5</v>
      </c>
      <c r="AD26" s="10">
        <v>0.6</v>
      </c>
      <c r="AE26" s="10">
        <v>0.8</v>
      </c>
      <c r="AF26" s="10">
        <v>0.8</v>
      </c>
      <c r="AG26" s="41">
        <v>0.6</v>
      </c>
      <c r="AH26" s="10">
        <v>0.6</v>
      </c>
    </row>
    <row r="27" spans="1:32" ht="15" customHeight="1">
      <c r="A27" s="3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30"/>
      <c r="S27" s="71"/>
      <c r="T27" s="71"/>
      <c r="U27" s="72"/>
      <c r="V27" s="71"/>
      <c r="W27" s="71"/>
      <c r="X27" s="72"/>
      <c r="Y27" s="71"/>
      <c r="Z27" s="71"/>
      <c r="AA27" s="71"/>
      <c r="AB27" s="72"/>
      <c r="AC27" s="71"/>
      <c r="AD27" s="71"/>
      <c r="AE27" s="71"/>
      <c r="AF27" s="72"/>
    </row>
    <row r="28" spans="1:34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4"/>
      <c r="P28" s="54"/>
      <c r="Q28" s="54" t="s">
        <v>30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4"/>
      <c r="AG28" s="52"/>
      <c r="AH28" s="54" t="s">
        <v>30</v>
      </c>
    </row>
    <row r="29" spans="1:34" ht="13.5" customHeight="1">
      <c r="A29" s="55" t="s">
        <v>1</v>
      </c>
      <c r="B29" s="103" t="s">
        <v>98</v>
      </c>
      <c r="C29" s="104"/>
      <c r="D29" s="103" t="s">
        <v>99</v>
      </c>
      <c r="E29" s="104"/>
      <c r="F29" s="103" t="s">
        <v>100</v>
      </c>
      <c r="G29" s="104"/>
      <c r="H29" s="103" t="s">
        <v>101</v>
      </c>
      <c r="I29" s="104"/>
      <c r="J29" s="103" t="s">
        <v>34</v>
      </c>
      <c r="K29" s="109"/>
      <c r="L29" s="103" t="s">
        <v>102</v>
      </c>
      <c r="M29" s="109"/>
      <c r="N29" s="103" t="s">
        <v>103</v>
      </c>
      <c r="O29" s="109"/>
      <c r="P29" s="103" t="s">
        <v>113</v>
      </c>
      <c r="Q29" s="109"/>
      <c r="R29" s="55" t="s">
        <v>1</v>
      </c>
      <c r="S29" s="103" t="s">
        <v>98</v>
      </c>
      <c r="T29" s="104"/>
      <c r="U29" s="103" t="s">
        <v>99</v>
      </c>
      <c r="V29" s="104"/>
      <c r="W29" s="103" t="s">
        <v>100</v>
      </c>
      <c r="X29" s="104"/>
      <c r="Y29" s="103" t="s">
        <v>101</v>
      </c>
      <c r="Z29" s="104"/>
      <c r="AA29" s="103" t="s">
        <v>34</v>
      </c>
      <c r="AB29" s="104"/>
      <c r="AC29" s="103" t="s">
        <v>102</v>
      </c>
      <c r="AD29" s="109"/>
      <c r="AE29" s="103" t="s">
        <v>103</v>
      </c>
      <c r="AF29" s="109"/>
      <c r="AG29" s="103" t="s">
        <v>113</v>
      </c>
      <c r="AH29" s="109"/>
    </row>
    <row r="30" spans="1:34" ht="13.5" customHeight="1">
      <c r="A30" s="56"/>
      <c r="B30" s="105"/>
      <c r="C30" s="106"/>
      <c r="D30" s="105"/>
      <c r="E30" s="106"/>
      <c r="F30" s="105"/>
      <c r="G30" s="106"/>
      <c r="H30" s="105"/>
      <c r="I30" s="106"/>
      <c r="J30" s="110"/>
      <c r="K30" s="111"/>
      <c r="L30" s="110"/>
      <c r="M30" s="111"/>
      <c r="N30" s="110"/>
      <c r="O30" s="111"/>
      <c r="P30" s="110"/>
      <c r="Q30" s="111"/>
      <c r="R30" s="56"/>
      <c r="S30" s="105"/>
      <c r="T30" s="106"/>
      <c r="U30" s="105"/>
      <c r="V30" s="106"/>
      <c r="W30" s="105"/>
      <c r="X30" s="106"/>
      <c r="Y30" s="105"/>
      <c r="Z30" s="106"/>
      <c r="AA30" s="105"/>
      <c r="AB30" s="106"/>
      <c r="AC30" s="110"/>
      <c r="AD30" s="111"/>
      <c r="AE30" s="110"/>
      <c r="AF30" s="111"/>
      <c r="AG30" s="110"/>
      <c r="AH30" s="111"/>
    </row>
    <row r="31" spans="1:34" ht="13.5" customHeight="1">
      <c r="A31" s="2"/>
      <c r="B31" s="107"/>
      <c r="C31" s="108"/>
      <c r="D31" s="107"/>
      <c r="E31" s="108"/>
      <c r="F31" s="107"/>
      <c r="G31" s="108"/>
      <c r="H31" s="107"/>
      <c r="I31" s="108"/>
      <c r="J31" s="112"/>
      <c r="K31" s="113"/>
      <c r="L31" s="112"/>
      <c r="M31" s="113"/>
      <c r="N31" s="112"/>
      <c r="O31" s="113"/>
      <c r="P31" s="112"/>
      <c r="Q31" s="113"/>
      <c r="R31" s="2"/>
      <c r="S31" s="107"/>
      <c r="T31" s="108"/>
      <c r="U31" s="107"/>
      <c r="V31" s="108"/>
      <c r="W31" s="107"/>
      <c r="X31" s="108"/>
      <c r="Y31" s="107"/>
      <c r="Z31" s="108"/>
      <c r="AA31" s="107"/>
      <c r="AB31" s="108"/>
      <c r="AC31" s="112"/>
      <c r="AD31" s="113"/>
      <c r="AE31" s="112"/>
      <c r="AF31" s="113"/>
      <c r="AG31" s="112"/>
      <c r="AH31" s="113"/>
    </row>
    <row r="32" spans="1:34" ht="13.5" customHeight="1">
      <c r="A32" s="2"/>
      <c r="B32" s="114" t="s">
        <v>32</v>
      </c>
      <c r="C32" s="114" t="s">
        <v>33</v>
      </c>
      <c r="D32" s="114" t="s">
        <v>32</v>
      </c>
      <c r="E32" s="114" t="s">
        <v>33</v>
      </c>
      <c r="F32" s="114" t="s">
        <v>32</v>
      </c>
      <c r="G32" s="114" t="s">
        <v>33</v>
      </c>
      <c r="H32" s="114" t="s">
        <v>32</v>
      </c>
      <c r="I32" s="114" t="s">
        <v>33</v>
      </c>
      <c r="J32" s="114" t="s">
        <v>32</v>
      </c>
      <c r="K32" s="114" t="s">
        <v>33</v>
      </c>
      <c r="L32" s="114" t="s">
        <v>32</v>
      </c>
      <c r="M32" s="114" t="s">
        <v>33</v>
      </c>
      <c r="N32" s="114" t="s">
        <v>32</v>
      </c>
      <c r="O32" s="114" t="s">
        <v>33</v>
      </c>
      <c r="P32" s="114" t="s">
        <v>32</v>
      </c>
      <c r="Q32" s="114" t="s">
        <v>33</v>
      </c>
      <c r="R32" s="2"/>
      <c r="S32" s="114" t="s">
        <v>32</v>
      </c>
      <c r="T32" s="114" t="s">
        <v>33</v>
      </c>
      <c r="U32" s="114" t="s">
        <v>32</v>
      </c>
      <c r="V32" s="114" t="s">
        <v>33</v>
      </c>
      <c r="W32" s="114" t="s">
        <v>32</v>
      </c>
      <c r="X32" s="114" t="s">
        <v>33</v>
      </c>
      <c r="Y32" s="114" t="s">
        <v>32</v>
      </c>
      <c r="Z32" s="114" t="s">
        <v>33</v>
      </c>
      <c r="AA32" s="58"/>
      <c r="AB32" s="58"/>
      <c r="AC32" s="58"/>
      <c r="AD32" s="58"/>
      <c r="AE32" s="58"/>
      <c r="AF32" s="58"/>
      <c r="AG32" s="58"/>
      <c r="AH32" s="58"/>
    </row>
    <row r="33" spans="1:34" ht="13.5" customHeight="1">
      <c r="A33" s="2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2"/>
      <c r="S33" s="115"/>
      <c r="T33" s="115"/>
      <c r="U33" s="115"/>
      <c r="V33" s="115"/>
      <c r="W33" s="115"/>
      <c r="X33" s="115"/>
      <c r="Y33" s="115"/>
      <c r="Z33" s="115"/>
      <c r="AA33" s="57" t="s">
        <v>32</v>
      </c>
      <c r="AB33" s="57" t="s">
        <v>33</v>
      </c>
      <c r="AC33" s="57" t="s">
        <v>32</v>
      </c>
      <c r="AD33" s="57" t="s">
        <v>33</v>
      </c>
      <c r="AE33" s="57" t="s">
        <v>32</v>
      </c>
      <c r="AF33" s="57" t="s">
        <v>33</v>
      </c>
      <c r="AG33" s="57" t="s">
        <v>32</v>
      </c>
      <c r="AH33" s="57" t="s">
        <v>33</v>
      </c>
    </row>
    <row r="34" spans="1:34" ht="13.5" customHeight="1">
      <c r="A34" s="59" t="s">
        <v>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59" t="s">
        <v>9</v>
      </c>
      <c r="S34" s="116"/>
      <c r="T34" s="116"/>
      <c r="U34" s="116"/>
      <c r="V34" s="116"/>
      <c r="W34" s="116"/>
      <c r="X34" s="116"/>
      <c r="Y34" s="116"/>
      <c r="Z34" s="116"/>
      <c r="AA34" s="60"/>
      <c r="AB34" s="60"/>
      <c r="AC34" s="60"/>
      <c r="AD34" s="60"/>
      <c r="AE34" s="60"/>
      <c r="AF34" s="60"/>
      <c r="AG34" s="60"/>
      <c r="AH34" s="60"/>
    </row>
    <row r="35" spans="1:34" ht="16.5" customHeight="1">
      <c r="A35" s="62" t="s">
        <v>63</v>
      </c>
      <c r="B35" s="51" t="s">
        <v>76</v>
      </c>
      <c r="C35" s="51" t="s">
        <v>76</v>
      </c>
      <c r="D35" s="51" t="s">
        <v>76</v>
      </c>
      <c r="E35" s="51" t="s">
        <v>76</v>
      </c>
      <c r="F35" s="51" t="s">
        <v>76</v>
      </c>
      <c r="G35" s="51" t="s">
        <v>76</v>
      </c>
      <c r="H35" s="51" t="s">
        <v>76</v>
      </c>
      <c r="I35" s="51" t="s">
        <v>76</v>
      </c>
      <c r="J35" s="4">
        <v>1.9</v>
      </c>
      <c r="K35" s="4">
        <v>2.1</v>
      </c>
      <c r="L35" s="4">
        <v>1.7</v>
      </c>
      <c r="M35" s="4">
        <v>1.6</v>
      </c>
      <c r="N35" s="4">
        <v>2</v>
      </c>
      <c r="O35" s="4">
        <v>1.8</v>
      </c>
      <c r="P35" s="51" t="s">
        <v>76</v>
      </c>
      <c r="Q35" s="51" t="s">
        <v>76</v>
      </c>
      <c r="R35" s="62" t="s">
        <v>63</v>
      </c>
      <c r="S35" s="51" t="s">
        <v>76</v>
      </c>
      <c r="T35" s="51" t="s">
        <v>76</v>
      </c>
      <c r="U35" s="51" t="s">
        <v>76</v>
      </c>
      <c r="V35" s="51" t="s">
        <v>76</v>
      </c>
      <c r="W35" s="51" t="s">
        <v>76</v>
      </c>
      <c r="X35" s="51" t="s">
        <v>76</v>
      </c>
      <c r="Y35" s="51" t="s">
        <v>76</v>
      </c>
      <c r="Z35" s="51" t="s">
        <v>76</v>
      </c>
      <c r="AA35" s="4">
        <v>1.5</v>
      </c>
      <c r="AB35" s="4">
        <v>1.6</v>
      </c>
      <c r="AC35" s="4">
        <v>1.7</v>
      </c>
      <c r="AD35" s="4">
        <v>1.6</v>
      </c>
      <c r="AE35" s="4">
        <v>2</v>
      </c>
      <c r="AF35" s="4">
        <v>2.1</v>
      </c>
      <c r="AG35" s="51" t="s">
        <v>76</v>
      </c>
      <c r="AH35" s="51" t="s">
        <v>76</v>
      </c>
    </row>
    <row r="36" spans="1:34" ht="16.5" customHeight="1">
      <c r="A36" s="62" t="s">
        <v>64</v>
      </c>
      <c r="B36" s="51" t="s">
        <v>76</v>
      </c>
      <c r="C36" s="51" t="s">
        <v>76</v>
      </c>
      <c r="D36" s="51" t="s">
        <v>76</v>
      </c>
      <c r="E36" s="51" t="s">
        <v>76</v>
      </c>
      <c r="F36" s="51" t="s">
        <v>76</v>
      </c>
      <c r="G36" s="51" t="s">
        <v>76</v>
      </c>
      <c r="H36" s="51" t="s">
        <v>76</v>
      </c>
      <c r="I36" s="51" t="s">
        <v>76</v>
      </c>
      <c r="J36" s="4">
        <v>2.1</v>
      </c>
      <c r="K36" s="4">
        <v>2.1</v>
      </c>
      <c r="L36" s="4">
        <v>2.1</v>
      </c>
      <c r="M36" s="4">
        <v>2.1</v>
      </c>
      <c r="N36" s="4">
        <v>2.3</v>
      </c>
      <c r="O36" s="4">
        <v>2.6</v>
      </c>
      <c r="P36" s="51" t="s">
        <v>76</v>
      </c>
      <c r="Q36" s="51" t="s">
        <v>76</v>
      </c>
      <c r="R36" s="62" t="s">
        <v>64</v>
      </c>
      <c r="S36" s="51" t="s">
        <v>76</v>
      </c>
      <c r="T36" s="51" t="s">
        <v>76</v>
      </c>
      <c r="U36" s="51" t="s">
        <v>76</v>
      </c>
      <c r="V36" s="51" t="s">
        <v>76</v>
      </c>
      <c r="W36" s="51" t="s">
        <v>76</v>
      </c>
      <c r="X36" s="51" t="s">
        <v>76</v>
      </c>
      <c r="Y36" s="51" t="s">
        <v>76</v>
      </c>
      <c r="Z36" s="51" t="s">
        <v>76</v>
      </c>
      <c r="AA36" s="4">
        <v>2.3</v>
      </c>
      <c r="AB36" s="4">
        <v>2.3</v>
      </c>
      <c r="AC36" s="4">
        <v>2.4</v>
      </c>
      <c r="AD36" s="4">
        <v>2.2</v>
      </c>
      <c r="AE36" s="4">
        <v>2.5</v>
      </c>
      <c r="AF36" s="4">
        <v>3.1</v>
      </c>
      <c r="AG36" s="51" t="s">
        <v>76</v>
      </c>
      <c r="AH36" s="51" t="s">
        <v>76</v>
      </c>
    </row>
    <row r="37" spans="1:34" ht="16.5" customHeight="1">
      <c r="A37" s="61" t="s">
        <v>65</v>
      </c>
      <c r="B37" s="51" t="s">
        <v>76</v>
      </c>
      <c r="C37" s="51" t="s">
        <v>76</v>
      </c>
      <c r="D37" s="51" t="s">
        <v>76</v>
      </c>
      <c r="E37" s="51" t="s">
        <v>76</v>
      </c>
      <c r="F37" s="51" t="s">
        <v>76</v>
      </c>
      <c r="G37" s="51" t="s">
        <v>76</v>
      </c>
      <c r="H37" s="51" t="s">
        <v>76</v>
      </c>
      <c r="I37" s="51" t="s">
        <v>76</v>
      </c>
      <c r="J37" s="4">
        <v>2</v>
      </c>
      <c r="K37" s="4">
        <v>2</v>
      </c>
      <c r="L37" s="4">
        <v>1.9</v>
      </c>
      <c r="M37" s="4">
        <v>1.9</v>
      </c>
      <c r="N37" s="4">
        <v>1.8</v>
      </c>
      <c r="O37" s="4">
        <v>2.2</v>
      </c>
      <c r="P37" s="51" t="s">
        <v>76</v>
      </c>
      <c r="Q37" s="51" t="s">
        <v>76</v>
      </c>
      <c r="R37" s="61" t="s">
        <v>65</v>
      </c>
      <c r="S37" s="51" t="s">
        <v>76</v>
      </c>
      <c r="T37" s="51" t="s">
        <v>76</v>
      </c>
      <c r="U37" s="51" t="s">
        <v>76</v>
      </c>
      <c r="V37" s="51" t="s">
        <v>76</v>
      </c>
      <c r="W37" s="51" t="s">
        <v>76</v>
      </c>
      <c r="X37" s="51" t="s">
        <v>76</v>
      </c>
      <c r="Y37" s="51" t="s">
        <v>76</v>
      </c>
      <c r="Z37" s="51" t="s">
        <v>76</v>
      </c>
      <c r="AA37" s="4">
        <v>2.1</v>
      </c>
      <c r="AB37" s="4">
        <v>2</v>
      </c>
      <c r="AC37" s="4">
        <v>1.6</v>
      </c>
      <c r="AD37" s="4">
        <v>1.9</v>
      </c>
      <c r="AE37" s="4">
        <v>1.5</v>
      </c>
      <c r="AF37" s="4">
        <v>1.9</v>
      </c>
      <c r="AG37" s="51" t="s">
        <v>76</v>
      </c>
      <c r="AH37" s="51" t="s">
        <v>76</v>
      </c>
    </row>
    <row r="38" spans="1:34" ht="16.5" customHeight="1">
      <c r="A38" s="61" t="s">
        <v>68</v>
      </c>
      <c r="B38" s="51" t="s">
        <v>76</v>
      </c>
      <c r="C38" s="51" t="s">
        <v>76</v>
      </c>
      <c r="D38" s="51" t="s">
        <v>76</v>
      </c>
      <c r="E38" s="51" t="s">
        <v>76</v>
      </c>
      <c r="F38" s="51" t="s">
        <v>76</v>
      </c>
      <c r="G38" s="51" t="s">
        <v>76</v>
      </c>
      <c r="H38" s="51" t="s">
        <v>76</v>
      </c>
      <c r="I38" s="51" t="s">
        <v>76</v>
      </c>
      <c r="J38" s="4">
        <v>2.8</v>
      </c>
      <c r="K38" s="4">
        <v>2.7</v>
      </c>
      <c r="L38" s="4">
        <v>1.6</v>
      </c>
      <c r="M38" s="4">
        <v>1.5</v>
      </c>
      <c r="N38" s="4">
        <v>1.1</v>
      </c>
      <c r="O38" s="4">
        <v>1.3</v>
      </c>
      <c r="P38" s="51" t="s">
        <v>76</v>
      </c>
      <c r="Q38" s="51" t="s">
        <v>76</v>
      </c>
      <c r="R38" s="61" t="s">
        <v>68</v>
      </c>
      <c r="S38" s="51" t="s">
        <v>76</v>
      </c>
      <c r="T38" s="51" t="s">
        <v>76</v>
      </c>
      <c r="U38" s="51" t="s">
        <v>76</v>
      </c>
      <c r="V38" s="51" t="s">
        <v>76</v>
      </c>
      <c r="W38" s="51" t="s">
        <v>76</v>
      </c>
      <c r="X38" s="51" t="s">
        <v>76</v>
      </c>
      <c r="Y38" s="51" t="s">
        <v>76</v>
      </c>
      <c r="Z38" s="51" t="s">
        <v>76</v>
      </c>
      <c r="AA38" s="4">
        <v>2.7</v>
      </c>
      <c r="AB38" s="4">
        <v>2.7</v>
      </c>
      <c r="AC38" s="4">
        <v>1.7</v>
      </c>
      <c r="AD38" s="4">
        <v>1.5</v>
      </c>
      <c r="AE38" s="4">
        <v>0.6</v>
      </c>
      <c r="AF38" s="4">
        <v>0.6</v>
      </c>
      <c r="AG38" s="51" t="s">
        <v>76</v>
      </c>
      <c r="AH38" s="51" t="s">
        <v>76</v>
      </c>
    </row>
    <row r="39" spans="1:34" ht="16.5" customHeight="1">
      <c r="A39" s="61" t="s">
        <v>69</v>
      </c>
      <c r="B39" s="63">
        <v>1.5</v>
      </c>
      <c r="C39" s="63">
        <v>3.1</v>
      </c>
      <c r="D39" s="63">
        <v>3.8</v>
      </c>
      <c r="E39" s="63">
        <v>2.9</v>
      </c>
      <c r="F39" s="63">
        <v>4.1</v>
      </c>
      <c r="G39" s="63">
        <v>4.2</v>
      </c>
      <c r="H39" s="63">
        <v>3.7</v>
      </c>
      <c r="I39" s="63">
        <v>3.2</v>
      </c>
      <c r="J39" s="63">
        <v>2.9</v>
      </c>
      <c r="K39" s="63">
        <v>3</v>
      </c>
      <c r="L39" s="63">
        <v>1.5</v>
      </c>
      <c r="M39" s="63">
        <v>1.7</v>
      </c>
      <c r="N39" s="63">
        <v>1.4</v>
      </c>
      <c r="O39" s="63">
        <v>1.1</v>
      </c>
      <c r="P39" s="63">
        <v>1.9</v>
      </c>
      <c r="Q39" s="63">
        <v>2.5</v>
      </c>
      <c r="R39" s="61" t="s">
        <v>69</v>
      </c>
      <c r="S39" s="63">
        <v>1.8</v>
      </c>
      <c r="T39" s="63">
        <v>1.5</v>
      </c>
      <c r="U39" s="63">
        <v>5.1</v>
      </c>
      <c r="V39" s="63">
        <v>5.2</v>
      </c>
      <c r="W39" s="63">
        <v>2.9</v>
      </c>
      <c r="X39" s="63">
        <v>3.6</v>
      </c>
      <c r="Y39" s="63">
        <v>1</v>
      </c>
      <c r="Z39" s="63">
        <v>1.4</v>
      </c>
      <c r="AA39" s="63">
        <v>2.8</v>
      </c>
      <c r="AB39" s="63">
        <v>3.1</v>
      </c>
      <c r="AC39" s="63">
        <v>1.5</v>
      </c>
      <c r="AD39" s="63">
        <v>1.5</v>
      </c>
      <c r="AE39" s="63">
        <v>0.6</v>
      </c>
      <c r="AF39" s="63">
        <v>0.4</v>
      </c>
      <c r="AG39" s="63">
        <v>2.3</v>
      </c>
      <c r="AH39" s="63">
        <v>3.3</v>
      </c>
    </row>
    <row r="40" spans="1:34" ht="16.5" customHeight="1">
      <c r="A40" s="64" t="s">
        <v>67</v>
      </c>
      <c r="B40" s="65">
        <v>0</v>
      </c>
      <c r="C40" s="45">
        <v>0.7</v>
      </c>
      <c r="D40" s="45">
        <v>2</v>
      </c>
      <c r="E40" s="45">
        <v>1.5</v>
      </c>
      <c r="F40" s="45">
        <v>2</v>
      </c>
      <c r="G40" s="45">
        <v>2.4</v>
      </c>
      <c r="H40" s="45">
        <v>0.1</v>
      </c>
      <c r="I40" s="45">
        <v>1.7</v>
      </c>
      <c r="J40" s="45">
        <v>1.9</v>
      </c>
      <c r="K40" s="45">
        <v>3.3</v>
      </c>
      <c r="L40" s="45">
        <v>0.6</v>
      </c>
      <c r="M40" s="45">
        <v>2</v>
      </c>
      <c r="N40" s="45">
        <v>0.2</v>
      </c>
      <c r="O40" s="45">
        <v>0.3</v>
      </c>
      <c r="P40" s="45">
        <v>1.9</v>
      </c>
      <c r="Q40" s="45">
        <v>1.8</v>
      </c>
      <c r="R40" s="64" t="s">
        <v>67</v>
      </c>
      <c r="S40" s="65">
        <v>0.1</v>
      </c>
      <c r="T40" s="45">
        <v>1.8</v>
      </c>
      <c r="U40" s="45">
        <v>3.8</v>
      </c>
      <c r="V40" s="45">
        <v>2.9</v>
      </c>
      <c r="W40" s="45">
        <v>1.6</v>
      </c>
      <c r="X40" s="45">
        <v>2.3</v>
      </c>
      <c r="Y40" s="45">
        <v>0.5</v>
      </c>
      <c r="Z40" s="45">
        <v>1.6</v>
      </c>
      <c r="AA40" s="45">
        <v>0.2</v>
      </c>
      <c r="AB40" s="45">
        <v>1.3</v>
      </c>
      <c r="AC40" s="45">
        <v>0.9</v>
      </c>
      <c r="AD40" s="45">
        <v>2.1</v>
      </c>
      <c r="AE40" s="45">
        <v>0.3</v>
      </c>
      <c r="AF40" s="45">
        <v>0.6</v>
      </c>
      <c r="AG40" s="45">
        <v>2.9</v>
      </c>
      <c r="AH40" s="45">
        <v>2.7</v>
      </c>
    </row>
    <row r="41" spans="1:34" ht="16.5" customHeight="1">
      <c r="A41" s="61" t="s">
        <v>12</v>
      </c>
      <c r="B41" s="36">
        <v>0.1</v>
      </c>
      <c r="C41" s="4">
        <v>6.3</v>
      </c>
      <c r="D41" s="4">
        <v>4.6</v>
      </c>
      <c r="E41" s="4">
        <v>3.1</v>
      </c>
      <c r="F41" s="4">
        <v>3.4</v>
      </c>
      <c r="G41" s="4">
        <v>5.8</v>
      </c>
      <c r="H41" s="4">
        <v>0.3</v>
      </c>
      <c r="I41" s="4">
        <v>2.9</v>
      </c>
      <c r="J41" s="4">
        <v>0.1</v>
      </c>
      <c r="K41" s="4">
        <v>1</v>
      </c>
      <c r="L41" s="4">
        <v>0.8</v>
      </c>
      <c r="M41" s="4">
        <v>1.1</v>
      </c>
      <c r="N41" s="4">
        <v>0.9</v>
      </c>
      <c r="O41" s="4">
        <v>1.5</v>
      </c>
      <c r="P41" s="4">
        <v>1.1</v>
      </c>
      <c r="Q41" s="4">
        <v>1.1</v>
      </c>
      <c r="R41" s="61" t="s">
        <v>12</v>
      </c>
      <c r="S41" s="36">
        <v>0.3</v>
      </c>
      <c r="T41" s="4">
        <v>0.8</v>
      </c>
      <c r="U41" s="4">
        <v>2.9</v>
      </c>
      <c r="V41" s="4">
        <v>6.1</v>
      </c>
      <c r="W41" s="4">
        <v>1.3</v>
      </c>
      <c r="X41" s="4">
        <v>3.3</v>
      </c>
      <c r="Y41" s="4">
        <v>0.5</v>
      </c>
      <c r="Z41" s="4">
        <v>1.3</v>
      </c>
      <c r="AA41" s="4">
        <v>0.1</v>
      </c>
      <c r="AB41" s="4">
        <v>0.1</v>
      </c>
      <c r="AC41" s="4">
        <v>1.1</v>
      </c>
      <c r="AD41" s="4">
        <v>0.4</v>
      </c>
      <c r="AE41" s="4">
        <v>0</v>
      </c>
      <c r="AF41" s="4">
        <v>1.2</v>
      </c>
      <c r="AG41" s="4">
        <v>1.1</v>
      </c>
      <c r="AH41" s="4">
        <v>1.7</v>
      </c>
    </row>
    <row r="42" spans="1:34" ht="16.5" customHeight="1">
      <c r="A42" s="61" t="s">
        <v>13</v>
      </c>
      <c r="B42" s="36">
        <v>6.1</v>
      </c>
      <c r="C42" s="4">
        <v>2</v>
      </c>
      <c r="D42" s="4">
        <v>6.9</v>
      </c>
      <c r="E42" s="4">
        <v>5.7</v>
      </c>
      <c r="F42" s="4">
        <v>4.2</v>
      </c>
      <c r="G42" s="4">
        <v>6.2</v>
      </c>
      <c r="H42" s="4">
        <v>3.8</v>
      </c>
      <c r="I42" s="4">
        <v>2.2</v>
      </c>
      <c r="J42" s="4">
        <v>0.6</v>
      </c>
      <c r="K42" s="4">
        <v>4.2</v>
      </c>
      <c r="L42" s="4">
        <v>1.8</v>
      </c>
      <c r="M42" s="4">
        <v>3</v>
      </c>
      <c r="N42" s="4">
        <v>1.3</v>
      </c>
      <c r="O42" s="4">
        <v>0.8</v>
      </c>
      <c r="P42" s="4">
        <v>2.9</v>
      </c>
      <c r="Q42" s="4">
        <v>1.5</v>
      </c>
      <c r="R42" s="61" t="s">
        <v>13</v>
      </c>
      <c r="S42" s="36">
        <v>1.4</v>
      </c>
      <c r="T42" s="4">
        <v>2.6</v>
      </c>
      <c r="U42" s="4">
        <v>3</v>
      </c>
      <c r="V42" s="4">
        <v>11.6</v>
      </c>
      <c r="W42" s="4">
        <v>3.1</v>
      </c>
      <c r="X42" s="4">
        <v>3.6</v>
      </c>
      <c r="Y42" s="4">
        <v>0.9</v>
      </c>
      <c r="Z42" s="4">
        <v>0.9</v>
      </c>
      <c r="AA42" s="4">
        <v>0.1</v>
      </c>
      <c r="AB42" s="4">
        <v>6.8</v>
      </c>
      <c r="AC42" s="4">
        <v>2</v>
      </c>
      <c r="AD42" s="4">
        <v>4.2</v>
      </c>
      <c r="AE42" s="4">
        <v>1.2</v>
      </c>
      <c r="AF42" s="4">
        <v>0.1</v>
      </c>
      <c r="AG42" s="4">
        <v>3.3</v>
      </c>
      <c r="AH42" s="4">
        <v>2.4</v>
      </c>
    </row>
    <row r="43" spans="1:34" ht="16.5" customHeight="1">
      <c r="A43" s="61" t="s">
        <v>14</v>
      </c>
      <c r="B43" s="36">
        <v>2.6</v>
      </c>
      <c r="C43" s="4">
        <v>1.1</v>
      </c>
      <c r="D43" s="4">
        <v>6.1</v>
      </c>
      <c r="E43" s="4">
        <v>5.3</v>
      </c>
      <c r="F43" s="4">
        <v>4.3</v>
      </c>
      <c r="G43" s="4">
        <v>4.4</v>
      </c>
      <c r="H43" s="4">
        <v>1.7</v>
      </c>
      <c r="I43" s="4">
        <v>2.1</v>
      </c>
      <c r="J43" s="4">
        <v>22.5</v>
      </c>
      <c r="K43" s="4">
        <v>19.4</v>
      </c>
      <c r="L43" s="4">
        <v>3.6</v>
      </c>
      <c r="M43" s="4">
        <v>1.6</v>
      </c>
      <c r="N43" s="4">
        <v>1.9</v>
      </c>
      <c r="O43" s="4">
        <v>3.6</v>
      </c>
      <c r="P43" s="4">
        <v>2.6</v>
      </c>
      <c r="Q43" s="4">
        <v>3.1</v>
      </c>
      <c r="R43" s="61" t="s">
        <v>14</v>
      </c>
      <c r="S43" s="36">
        <v>4</v>
      </c>
      <c r="T43" s="4">
        <v>3.1</v>
      </c>
      <c r="U43" s="4">
        <v>8.9</v>
      </c>
      <c r="V43" s="4">
        <v>9.1</v>
      </c>
      <c r="W43" s="4">
        <v>6.2</v>
      </c>
      <c r="X43" s="4">
        <v>5.6</v>
      </c>
      <c r="Y43" s="4">
        <v>1.8</v>
      </c>
      <c r="Z43" s="4">
        <v>2.6</v>
      </c>
      <c r="AA43" s="4">
        <v>21.6</v>
      </c>
      <c r="AB43" s="4">
        <v>17.7</v>
      </c>
      <c r="AC43" s="4">
        <v>4.4</v>
      </c>
      <c r="AD43" s="4">
        <v>1.1</v>
      </c>
      <c r="AE43" s="4">
        <v>0.6</v>
      </c>
      <c r="AF43" s="4">
        <v>0</v>
      </c>
      <c r="AG43" s="4">
        <v>3.8</v>
      </c>
      <c r="AH43" s="4">
        <v>3</v>
      </c>
    </row>
    <row r="44" spans="1:34" ht="16.5" customHeight="1">
      <c r="A44" s="61" t="s">
        <v>15</v>
      </c>
      <c r="B44" s="36">
        <v>0.3</v>
      </c>
      <c r="C44" s="4">
        <v>1.1</v>
      </c>
      <c r="D44" s="4">
        <v>7.7</v>
      </c>
      <c r="E44" s="4">
        <v>5.1</v>
      </c>
      <c r="F44" s="4">
        <v>6.3</v>
      </c>
      <c r="G44" s="4">
        <v>4.6</v>
      </c>
      <c r="H44" s="4">
        <v>0.6</v>
      </c>
      <c r="I44" s="4">
        <v>1.7</v>
      </c>
      <c r="J44" s="4">
        <v>2.1</v>
      </c>
      <c r="K44" s="4">
        <v>0.5</v>
      </c>
      <c r="L44" s="4">
        <v>0.3</v>
      </c>
      <c r="M44" s="4">
        <v>1.7</v>
      </c>
      <c r="N44" s="4">
        <v>6.8</v>
      </c>
      <c r="O44" s="4">
        <v>2.5</v>
      </c>
      <c r="P44" s="4">
        <v>1.3</v>
      </c>
      <c r="Q44" s="4">
        <v>1.4</v>
      </c>
      <c r="R44" s="61" t="s">
        <v>15</v>
      </c>
      <c r="S44" s="36">
        <v>0.9</v>
      </c>
      <c r="T44" s="4">
        <v>1.4</v>
      </c>
      <c r="U44" s="4">
        <v>11.5</v>
      </c>
      <c r="V44" s="4">
        <v>5.4</v>
      </c>
      <c r="W44" s="4">
        <v>2.8</v>
      </c>
      <c r="X44" s="4">
        <v>5.5</v>
      </c>
      <c r="Y44" s="4">
        <v>2.3</v>
      </c>
      <c r="Z44" s="4">
        <v>1.2</v>
      </c>
      <c r="AA44" s="4">
        <v>2</v>
      </c>
      <c r="AB44" s="4">
        <v>0.1</v>
      </c>
      <c r="AC44" s="4">
        <v>0.4</v>
      </c>
      <c r="AD44" s="4">
        <v>2</v>
      </c>
      <c r="AE44" s="4">
        <v>0.3</v>
      </c>
      <c r="AF44" s="4">
        <v>0.6</v>
      </c>
      <c r="AG44" s="4">
        <v>1.8</v>
      </c>
      <c r="AH44" s="4">
        <v>2.2</v>
      </c>
    </row>
    <row r="45" spans="1:34" ht="16.5" customHeight="1">
      <c r="A45" s="61" t="s">
        <v>16</v>
      </c>
      <c r="B45" s="36">
        <v>0.1</v>
      </c>
      <c r="C45" s="4">
        <v>1.8</v>
      </c>
      <c r="D45" s="4">
        <v>2.4</v>
      </c>
      <c r="E45" s="4">
        <v>2</v>
      </c>
      <c r="F45" s="4">
        <v>4.9</v>
      </c>
      <c r="G45" s="4">
        <v>4.2</v>
      </c>
      <c r="H45" s="4">
        <v>1.1</v>
      </c>
      <c r="I45" s="4">
        <v>7.2</v>
      </c>
      <c r="J45" s="4">
        <v>0.6</v>
      </c>
      <c r="K45" s="4">
        <v>0.1</v>
      </c>
      <c r="L45" s="4">
        <v>1.6</v>
      </c>
      <c r="M45" s="4">
        <v>0.9</v>
      </c>
      <c r="N45" s="4">
        <v>0.2</v>
      </c>
      <c r="O45" s="4">
        <v>0.7</v>
      </c>
      <c r="P45" s="4">
        <v>0.8</v>
      </c>
      <c r="Q45" s="4">
        <v>1.7</v>
      </c>
      <c r="R45" s="61" t="s">
        <v>16</v>
      </c>
      <c r="S45" s="36">
        <v>0.4</v>
      </c>
      <c r="T45" s="4">
        <v>2</v>
      </c>
      <c r="U45" s="4">
        <v>5.3</v>
      </c>
      <c r="V45" s="4">
        <v>2.8</v>
      </c>
      <c r="W45" s="4">
        <v>3.1</v>
      </c>
      <c r="X45" s="4">
        <v>3.4</v>
      </c>
      <c r="Y45" s="4">
        <v>0.6</v>
      </c>
      <c r="Z45" s="4">
        <v>0.9</v>
      </c>
      <c r="AA45" s="4">
        <v>1.1</v>
      </c>
      <c r="AB45" s="4">
        <v>0.1</v>
      </c>
      <c r="AC45" s="4">
        <v>0.9</v>
      </c>
      <c r="AD45" s="4">
        <v>0.9</v>
      </c>
      <c r="AE45" s="4">
        <v>0.3</v>
      </c>
      <c r="AF45" s="4">
        <v>0</v>
      </c>
      <c r="AG45" s="4">
        <v>1</v>
      </c>
      <c r="AH45" s="4">
        <v>2.6</v>
      </c>
    </row>
    <row r="46" spans="1:34" ht="16.5" customHeight="1">
      <c r="A46" s="61" t="s">
        <v>17</v>
      </c>
      <c r="B46" s="36">
        <v>1</v>
      </c>
      <c r="C46" s="4">
        <v>8.9</v>
      </c>
      <c r="D46" s="4">
        <v>2</v>
      </c>
      <c r="E46" s="4">
        <v>4</v>
      </c>
      <c r="F46" s="4">
        <v>1.7</v>
      </c>
      <c r="G46" s="4">
        <v>1.9</v>
      </c>
      <c r="H46" s="4">
        <v>8</v>
      </c>
      <c r="I46" s="4">
        <v>6</v>
      </c>
      <c r="J46" s="4">
        <v>0.9</v>
      </c>
      <c r="K46" s="4">
        <v>0.9</v>
      </c>
      <c r="L46" s="4">
        <v>0.8</v>
      </c>
      <c r="M46" s="4">
        <v>1.6</v>
      </c>
      <c r="N46" s="4">
        <v>1.5</v>
      </c>
      <c r="O46" s="4">
        <v>0.5</v>
      </c>
      <c r="P46" s="4">
        <v>2.4</v>
      </c>
      <c r="Q46" s="4">
        <v>1.6</v>
      </c>
      <c r="R46" s="61" t="s">
        <v>17</v>
      </c>
      <c r="S46" s="36">
        <v>2.8</v>
      </c>
      <c r="T46" s="4">
        <v>1.1</v>
      </c>
      <c r="U46" s="4">
        <v>2.6</v>
      </c>
      <c r="V46" s="4">
        <v>7</v>
      </c>
      <c r="W46" s="4">
        <v>2.7</v>
      </c>
      <c r="X46" s="4">
        <v>2.8</v>
      </c>
      <c r="Y46" s="4">
        <v>0.5</v>
      </c>
      <c r="Z46" s="4">
        <v>0.5</v>
      </c>
      <c r="AA46" s="4">
        <v>1.7</v>
      </c>
      <c r="AB46" s="4">
        <v>1.6</v>
      </c>
      <c r="AC46" s="4">
        <v>0.6</v>
      </c>
      <c r="AD46" s="4">
        <v>1.3</v>
      </c>
      <c r="AE46" s="4">
        <v>2</v>
      </c>
      <c r="AF46" s="4">
        <v>0.3</v>
      </c>
      <c r="AG46" s="4">
        <v>2.5</v>
      </c>
      <c r="AH46" s="4">
        <v>1.9</v>
      </c>
    </row>
    <row r="47" spans="1:34" ht="16.5" customHeight="1">
      <c r="A47" s="61" t="s">
        <v>18</v>
      </c>
      <c r="B47" s="36">
        <v>1.8</v>
      </c>
      <c r="C47" s="4">
        <v>6.1</v>
      </c>
      <c r="D47" s="4">
        <v>1.2</v>
      </c>
      <c r="E47" s="4">
        <v>1.6</v>
      </c>
      <c r="F47" s="4">
        <v>5.2</v>
      </c>
      <c r="G47" s="4">
        <v>3.9</v>
      </c>
      <c r="H47" s="4">
        <v>3.6</v>
      </c>
      <c r="I47" s="4">
        <v>5</v>
      </c>
      <c r="J47" s="4">
        <v>0.5</v>
      </c>
      <c r="K47" s="4">
        <v>0.6</v>
      </c>
      <c r="L47" s="4">
        <v>1.4</v>
      </c>
      <c r="M47" s="4">
        <v>1.8</v>
      </c>
      <c r="N47" s="4">
        <v>0.6</v>
      </c>
      <c r="O47" s="4">
        <v>1</v>
      </c>
      <c r="P47" s="4">
        <v>1</v>
      </c>
      <c r="Q47" s="4">
        <v>2.2</v>
      </c>
      <c r="R47" s="61" t="s">
        <v>18</v>
      </c>
      <c r="S47" s="36">
        <v>2.7</v>
      </c>
      <c r="T47" s="4">
        <v>0.3</v>
      </c>
      <c r="U47" s="4">
        <v>2.6</v>
      </c>
      <c r="V47" s="4">
        <v>3.6</v>
      </c>
      <c r="W47" s="4">
        <v>1.5</v>
      </c>
      <c r="X47" s="4">
        <v>4</v>
      </c>
      <c r="Y47" s="4">
        <v>0.6</v>
      </c>
      <c r="Z47" s="4">
        <v>0.7</v>
      </c>
      <c r="AA47" s="4">
        <v>0.9</v>
      </c>
      <c r="AB47" s="4">
        <v>1</v>
      </c>
      <c r="AC47" s="4">
        <v>0.6</v>
      </c>
      <c r="AD47" s="4">
        <v>1.6</v>
      </c>
      <c r="AE47" s="4">
        <v>0</v>
      </c>
      <c r="AF47" s="4">
        <v>0.1</v>
      </c>
      <c r="AG47" s="4">
        <v>1.1</v>
      </c>
      <c r="AH47" s="4">
        <v>1.2</v>
      </c>
    </row>
    <row r="48" spans="1:34" ht="16.5" customHeight="1">
      <c r="A48" s="61" t="s">
        <v>19</v>
      </c>
      <c r="B48" s="36">
        <v>0.3</v>
      </c>
      <c r="C48" s="4">
        <v>2.3</v>
      </c>
      <c r="D48" s="4">
        <v>2.6</v>
      </c>
      <c r="E48" s="4">
        <v>2.4</v>
      </c>
      <c r="F48" s="4">
        <v>3.8</v>
      </c>
      <c r="G48" s="4">
        <v>4.7</v>
      </c>
      <c r="H48" s="4">
        <v>5.7</v>
      </c>
      <c r="I48" s="4">
        <v>2.3</v>
      </c>
      <c r="J48" s="4">
        <v>1.2</v>
      </c>
      <c r="K48" s="4">
        <v>0.2</v>
      </c>
      <c r="L48" s="4">
        <v>0.8</v>
      </c>
      <c r="M48" s="4">
        <v>2</v>
      </c>
      <c r="N48" s="4">
        <v>0</v>
      </c>
      <c r="O48" s="4">
        <v>0.5</v>
      </c>
      <c r="P48" s="4">
        <v>2.4</v>
      </c>
      <c r="Q48" s="4">
        <v>9.3</v>
      </c>
      <c r="R48" s="61" t="s">
        <v>19</v>
      </c>
      <c r="S48" s="36">
        <v>0.6</v>
      </c>
      <c r="T48" s="4">
        <v>1</v>
      </c>
      <c r="U48" s="4">
        <v>5.8</v>
      </c>
      <c r="V48" s="4">
        <v>5.4</v>
      </c>
      <c r="W48" s="4">
        <v>1.9</v>
      </c>
      <c r="X48" s="4">
        <v>2.3</v>
      </c>
      <c r="Y48" s="4">
        <v>0.7</v>
      </c>
      <c r="Z48" s="4">
        <v>1.4</v>
      </c>
      <c r="AA48" s="4">
        <v>0.6</v>
      </c>
      <c r="AB48" s="4">
        <v>0.3</v>
      </c>
      <c r="AC48" s="4">
        <v>0.8</v>
      </c>
      <c r="AD48" s="4">
        <v>1.7</v>
      </c>
      <c r="AE48" s="4">
        <v>0</v>
      </c>
      <c r="AF48" s="4">
        <v>1</v>
      </c>
      <c r="AG48" s="4">
        <v>1.2</v>
      </c>
      <c r="AH48" s="4">
        <v>12.8</v>
      </c>
    </row>
    <row r="49" spans="1:34" ht="16.5" customHeight="1">
      <c r="A49" s="61" t="s">
        <v>20</v>
      </c>
      <c r="B49" s="36">
        <v>2.2</v>
      </c>
      <c r="C49" s="4">
        <v>0.6</v>
      </c>
      <c r="D49" s="4">
        <v>4</v>
      </c>
      <c r="E49" s="4">
        <v>1.5</v>
      </c>
      <c r="F49" s="4">
        <v>4</v>
      </c>
      <c r="G49" s="4">
        <v>2.7</v>
      </c>
      <c r="H49" s="4">
        <v>1.4</v>
      </c>
      <c r="I49" s="4">
        <v>1.8</v>
      </c>
      <c r="J49" s="4">
        <v>3.1</v>
      </c>
      <c r="K49" s="4">
        <v>4.3</v>
      </c>
      <c r="L49" s="4">
        <v>3.1</v>
      </c>
      <c r="M49" s="4">
        <v>0.9</v>
      </c>
      <c r="N49" s="4">
        <v>0.6</v>
      </c>
      <c r="O49" s="4">
        <v>1</v>
      </c>
      <c r="P49" s="4">
        <v>0.7</v>
      </c>
      <c r="Q49" s="4">
        <v>1.6</v>
      </c>
      <c r="R49" s="61" t="s">
        <v>20</v>
      </c>
      <c r="S49" s="36">
        <v>1.8</v>
      </c>
      <c r="T49" s="4">
        <v>1.4</v>
      </c>
      <c r="U49" s="4">
        <v>8.9</v>
      </c>
      <c r="V49" s="4">
        <v>3.2</v>
      </c>
      <c r="W49" s="4">
        <v>3</v>
      </c>
      <c r="X49" s="4">
        <v>2.4</v>
      </c>
      <c r="Y49" s="4">
        <v>1.7</v>
      </c>
      <c r="Z49" s="4">
        <v>1.7</v>
      </c>
      <c r="AA49" s="4">
        <v>4.2</v>
      </c>
      <c r="AB49" s="4">
        <v>6.7</v>
      </c>
      <c r="AC49" s="4">
        <v>2.7</v>
      </c>
      <c r="AD49" s="4">
        <v>0.6</v>
      </c>
      <c r="AE49" s="4">
        <v>1.2</v>
      </c>
      <c r="AF49" s="4">
        <v>0</v>
      </c>
      <c r="AG49" s="4">
        <v>1.1</v>
      </c>
      <c r="AH49" s="4">
        <v>1.8</v>
      </c>
    </row>
    <row r="50" spans="1:34" ht="16.5" customHeight="1">
      <c r="A50" s="61" t="s">
        <v>21</v>
      </c>
      <c r="B50" s="36">
        <v>0.8</v>
      </c>
      <c r="C50" s="4">
        <v>2.4</v>
      </c>
      <c r="D50" s="4">
        <v>2.7</v>
      </c>
      <c r="E50" s="4">
        <v>1.5</v>
      </c>
      <c r="F50" s="4">
        <v>4.7</v>
      </c>
      <c r="G50" s="4">
        <v>4.8</v>
      </c>
      <c r="H50" s="4">
        <v>5.8</v>
      </c>
      <c r="I50" s="4">
        <v>4.3</v>
      </c>
      <c r="J50" s="4">
        <v>0.3</v>
      </c>
      <c r="K50" s="4">
        <v>0.6</v>
      </c>
      <c r="L50" s="4">
        <v>1.5</v>
      </c>
      <c r="M50" s="4">
        <v>1.2</v>
      </c>
      <c r="N50" s="4">
        <v>0.5</v>
      </c>
      <c r="O50" s="4">
        <v>0.2</v>
      </c>
      <c r="P50" s="4">
        <v>3.1</v>
      </c>
      <c r="Q50" s="4">
        <v>3.1</v>
      </c>
      <c r="R50" s="61" t="s">
        <v>21</v>
      </c>
      <c r="S50" s="36">
        <v>1.9</v>
      </c>
      <c r="T50" s="4">
        <v>0.3</v>
      </c>
      <c r="U50" s="4">
        <v>2.4</v>
      </c>
      <c r="V50" s="4">
        <v>3.1</v>
      </c>
      <c r="W50" s="4">
        <v>2.4</v>
      </c>
      <c r="X50" s="4">
        <v>6.4</v>
      </c>
      <c r="Y50" s="4">
        <v>1.2</v>
      </c>
      <c r="Z50" s="4">
        <v>1.4</v>
      </c>
      <c r="AA50" s="4">
        <v>0.6</v>
      </c>
      <c r="AB50" s="4">
        <v>0.4</v>
      </c>
      <c r="AC50" s="4">
        <v>1.8</v>
      </c>
      <c r="AD50" s="4">
        <v>1.4</v>
      </c>
      <c r="AE50" s="4">
        <v>0.3</v>
      </c>
      <c r="AF50" s="4">
        <v>0.3</v>
      </c>
      <c r="AG50" s="4">
        <v>4.3</v>
      </c>
      <c r="AH50" s="4">
        <v>4.2</v>
      </c>
    </row>
    <row r="51" spans="1:34" ht="16.5" customHeight="1">
      <c r="A51" s="69" t="s">
        <v>22</v>
      </c>
      <c r="B51" s="41">
        <v>2.3</v>
      </c>
      <c r="C51" s="10">
        <v>3.8</v>
      </c>
      <c r="D51" s="10">
        <v>3</v>
      </c>
      <c r="E51" s="10">
        <v>1.5</v>
      </c>
      <c r="F51" s="10">
        <v>5.1</v>
      </c>
      <c r="G51" s="10">
        <v>4.2</v>
      </c>
      <c r="H51" s="10">
        <v>11.9</v>
      </c>
      <c r="I51" s="10">
        <v>1.3</v>
      </c>
      <c r="J51" s="10">
        <v>1</v>
      </c>
      <c r="K51" s="10">
        <v>0.4</v>
      </c>
      <c r="L51" s="10">
        <v>1.6</v>
      </c>
      <c r="M51" s="10">
        <v>2</v>
      </c>
      <c r="N51" s="10">
        <v>2.1</v>
      </c>
      <c r="O51" s="10">
        <v>1.1</v>
      </c>
      <c r="P51" s="10">
        <v>2.2</v>
      </c>
      <c r="Q51" s="10">
        <v>1.8</v>
      </c>
      <c r="R51" s="69" t="s">
        <v>22</v>
      </c>
      <c r="S51" s="41">
        <v>5</v>
      </c>
      <c r="T51" s="10">
        <v>1.7</v>
      </c>
      <c r="U51" s="10">
        <v>3.3</v>
      </c>
      <c r="V51" s="10">
        <v>2.1</v>
      </c>
      <c r="W51" s="10">
        <v>4.8</v>
      </c>
      <c r="X51" s="10">
        <v>1.7</v>
      </c>
      <c r="Y51" s="10">
        <v>0.9</v>
      </c>
      <c r="Z51" s="10">
        <v>2.3</v>
      </c>
      <c r="AA51" s="10">
        <v>0.5</v>
      </c>
      <c r="AB51" s="10">
        <v>0.8</v>
      </c>
      <c r="AC51" s="10">
        <v>1.4</v>
      </c>
      <c r="AD51" s="10">
        <v>0.9</v>
      </c>
      <c r="AE51" s="10">
        <v>1.2</v>
      </c>
      <c r="AF51" s="10">
        <v>0.6</v>
      </c>
      <c r="AG51" s="10">
        <v>2.9</v>
      </c>
      <c r="AH51" s="10">
        <v>3</v>
      </c>
    </row>
    <row r="53" spans="2:20" ht="13.5">
      <c r="B53" s="42"/>
      <c r="C53" s="42"/>
      <c r="S53" s="42"/>
      <c r="T53" s="42"/>
    </row>
  </sheetData>
  <mergeCells count="88">
    <mergeCell ref="AH7:AH9"/>
    <mergeCell ref="S32:S34"/>
    <mergeCell ref="T32:T34"/>
    <mergeCell ref="U32:U34"/>
    <mergeCell ref="V32:V34"/>
    <mergeCell ref="W32:W34"/>
    <mergeCell ref="X32:X34"/>
    <mergeCell ref="AG29:AH31"/>
    <mergeCell ref="Y32:Y34"/>
    <mergeCell ref="Z32:Z34"/>
    <mergeCell ref="AD7:AD9"/>
    <mergeCell ref="AE7:AE9"/>
    <mergeCell ref="AF7:AF9"/>
    <mergeCell ref="AG7:AG9"/>
    <mergeCell ref="Z7:Z9"/>
    <mergeCell ref="AA7:AA9"/>
    <mergeCell ref="AB7:AB9"/>
    <mergeCell ref="AC7:AC9"/>
    <mergeCell ref="P32:P34"/>
    <mergeCell ref="Q32:Q34"/>
    <mergeCell ref="AG4:AH6"/>
    <mergeCell ref="S7:S9"/>
    <mergeCell ref="T7:T9"/>
    <mergeCell ref="U7:U9"/>
    <mergeCell ref="V7:V9"/>
    <mergeCell ref="W7:W9"/>
    <mergeCell ref="X7:X9"/>
    <mergeCell ref="Y7:Y9"/>
    <mergeCell ref="P4:Q6"/>
    <mergeCell ref="P7:P9"/>
    <mergeCell ref="Q7:Q9"/>
    <mergeCell ref="P29:Q31"/>
    <mergeCell ref="N32:N34"/>
    <mergeCell ref="O32:O34"/>
    <mergeCell ref="J32:J34"/>
    <mergeCell ref="K32:K34"/>
    <mergeCell ref="L32:L34"/>
    <mergeCell ref="M32:M34"/>
    <mergeCell ref="N7:N9"/>
    <mergeCell ref="O7:O9"/>
    <mergeCell ref="B32:B34"/>
    <mergeCell ref="C32:C34"/>
    <mergeCell ref="D32:D34"/>
    <mergeCell ref="E32:E34"/>
    <mergeCell ref="F32:F34"/>
    <mergeCell ref="G32:G34"/>
    <mergeCell ref="H32:H34"/>
    <mergeCell ref="I32:I34"/>
    <mergeCell ref="J7:J9"/>
    <mergeCell ref="K7:K9"/>
    <mergeCell ref="L7:L9"/>
    <mergeCell ref="M7:M9"/>
    <mergeCell ref="F7:F9"/>
    <mergeCell ref="G7:G9"/>
    <mergeCell ref="H7:H9"/>
    <mergeCell ref="I7:I9"/>
    <mergeCell ref="B7:B9"/>
    <mergeCell ref="C7:C9"/>
    <mergeCell ref="D7:D9"/>
    <mergeCell ref="E7:E9"/>
    <mergeCell ref="AC29:AD31"/>
    <mergeCell ref="AE29:AF31"/>
    <mergeCell ref="U29:V31"/>
    <mergeCell ref="W29:X31"/>
    <mergeCell ref="Y29:Z31"/>
    <mergeCell ref="AA29:AB31"/>
    <mergeCell ref="S4:T6"/>
    <mergeCell ref="U4:V6"/>
    <mergeCell ref="W4:X6"/>
    <mergeCell ref="Y4:Z6"/>
    <mergeCell ref="AA4:AB6"/>
    <mergeCell ref="AC4:AD6"/>
    <mergeCell ref="AE4:AF6"/>
    <mergeCell ref="J29:K31"/>
    <mergeCell ref="L29:M31"/>
    <mergeCell ref="N29:O31"/>
    <mergeCell ref="S29:T31"/>
    <mergeCell ref="J4:K6"/>
    <mergeCell ref="L4:M6"/>
    <mergeCell ref="N4:O6"/>
    <mergeCell ref="B29:C31"/>
    <mergeCell ref="D29:E31"/>
    <mergeCell ref="F29:G31"/>
    <mergeCell ref="H29:I31"/>
    <mergeCell ref="B4:C6"/>
    <mergeCell ref="D4:E6"/>
    <mergeCell ref="F4:G6"/>
    <mergeCell ref="H4:I6"/>
  </mergeCells>
  <printOptions/>
  <pageMargins left="0.5905511811023623" right="0.5905511811023623" top="0.4724409448818898" bottom="0.5905511811023623" header="0" footer="0"/>
  <pageSetup horizontalDpi="300" verticalDpi="300" orientation="portrait" paperSize="9" r:id="rId2"/>
  <colBreaks count="1" manualBreakCount="1">
    <brk id="17" max="5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J1">
      <selection activeCell="N28" sqref="N28"/>
    </sheetView>
  </sheetViews>
  <sheetFormatPr defaultColWidth="8.796875" defaultRowHeight="14.25"/>
  <cols>
    <col min="1" max="1" width="7.59765625" style="42" customWidth="1"/>
    <col min="2" max="11" width="7.8984375" style="42" customWidth="1"/>
    <col min="12" max="12" width="7.59765625" style="42" customWidth="1"/>
    <col min="13" max="22" width="7.8984375" style="42" customWidth="1"/>
    <col min="23" max="16384" width="9" style="42" customWidth="1"/>
  </cols>
  <sheetData>
    <row r="1" spans="1:12" ht="16.5" customHeight="1">
      <c r="A1" s="1" t="s">
        <v>48</v>
      </c>
      <c r="L1" s="1" t="s">
        <v>49</v>
      </c>
    </row>
    <row r="2" ht="13.5" customHeight="1"/>
    <row r="3" spans="1:22" ht="16.5" customHeight="1">
      <c r="A3" s="46" t="s">
        <v>0</v>
      </c>
      <c r="K3" s="54" t="s">
        <v>50</v>
      </c>
      <c r="L3" s="46" t="s">
        <v>0</v>
      </c>
      <c r="V3" s="54" t="s">
        <v>50</v>
      </c>
    </row>
    <row r="4" spans="1:22" ht="16.5" customHeight="1">
      <c r="A4" s="55" t="s">
        <v>1</v>
      </c>
      <c r="B4" s="73" t="s">
        <v>2</v>
      </c>
      <c r="C4" s="74"/>
      <c r="D4" s="74"/>
      <c r="E4" s="74"/>
      <c r="F4" s="74"/>
      <c r="G4" s="74"/>
      <c r="H4" s="74"/>
      <c r="I4" s="74"/>
      <c r="J4" s="74"/>
      <c r="K4" s="75"/>
      <c r="L4" s="55" t="s">
        <v>1</v>
      </c>
      <c r="M4" s="73" t="s">
        <v>71</v>
      </c>
      <c r="N4" s="74"/>
      <c r="O4" s="74"/>
      <c r="P4" s="74"/>
      <c r="Q4" s="74"/>
      <c r="R4" s="74"/>
      <c r="S4" s="74"/>
      <c r="T4" s="74"/>
      <c r="U4" s="74"/>
      <c r="V4" s="75"/>
    </row>
    <row r="5" spans="1:22" ht="16.5" customHeight="1">
      <c r="A5" s="2"/>
      <c r="B5" s="76" t="s">
        <v>38</v>
      </c>
      <c r="C5" s="76"/>
      <c r="D5" s="76"/>
      <c r="E5" s="76"/>
      <c r="F5" s="77"/>
      <c r="G5" s="76" t="s">
        <v>39</v>
      </c>
      <c r="H5" s="76"/>
      <c r="I5" s="76"/>
      <c r="J5" s="76"/>
      <c r="K5" s="77"/>
      <c r="L5" s="2"/>
      <c r="M5" s="76" t="s">
        <v>38</v>
      </c>
      <c r="N5" s="76"/>
      <c r="O5" s="76"/>
      <c r="P5" s="76"/>
      <c r="Q5" s="77"/>
      <c r="R5" s="76" t="s">
        <v>39</v>
      </c>
      <c r="S5" s="76"/>
      <c r="T5" s="76"/>
      <c r="U5" s="76"/>
      <c r="V5" s="77"/>
    </row>
    <row r="6" spans="1:22" ht="16.5" customHeight="1">
      <c r="A6" s="2"/>
      <c r="B6" s="19" t="s">
        <v>40</v>
      </c>
      <c r="C6" s="78"/>
      <c r="D6" s="79"/>
      <c r="E6" s="21"/>
      <c r="F6" s="19"/>
      <c r="G6" s="19" t="s">
        <v>40</v>
      </c>
      <c r="H6" s="78"/>
      <c r="I6" s="79"/>
      <c r="J6" s="21"/>
      <c r="K6" s="80"/>
      <c r="L6" s="2"/>
      <c r="M6" s="19" t="s">
        <v>40</v>
      </c>
      <c r="N6" s="78"/>
      <c r="O6" s="79"/>
      <c r="P6" s="21"/>
      <c r="Q6" s="19"/>
      <c r="R6" s="19" t="s">
        <v>40</v>
      </c>
      <c r="S6" s="78"/>
      <c r="T6" s="79"/>
      <c r="U6" s="21"/>
      <c r="V6" s="80"/>
    </row>
    <row r="7" spans="1:22" ht="16.5" customHeight="1">
      <c r="A7" s="2"/>
      <c r="B7" s="19"/>
      <c r="C7" s="19" t="s">
        <v>41</v>
      </c>
      <c r="D7" s="19" t="s">
        <v>42</v>
      </c>
      <c r="E7" s="19" t="s">
        <v>43</v>
      </c>
      <c r="F7" s="19" t="s">
        <v>44</v>
      </c>
      <c r="G7" s="19"/>
      <c r="H7" s="19" t="s">
        <v>41</v>
      </c>
      <c r="I7" s="19" t="s">
        <v>42</v>
      </c>
      <c r="J7" s="19" t="s">
        <v>43</v>
      </c>
      <c r="K7" s="19" t="s">
        <v>44</v>
      </c>
      <c r="L7" s="2"/>
      <c r="M7" s="19"/>
      <c r="N7" s="19" t="s">
        <v>41</v>
      </c>
      <c r="O7" s="19" t="s">
        <v>42</v>
      </c>
      <c r="P7" s="19" t="s">
        <v>43</v>
      </c>
      <c r="Q7" s="19" t="s">
        <v>44</v>
      </c>
      <c r="R7" s="19"/>
      <c r="S7" s="19" t="s">
        <v>41</v>
      </c>
      <c r="T7" s="19" t="s">
        <v>42</v>
      </c>
      <c r="U7" s="19" t="s">
        <v>43</v>
      </c>
      <c r="V7" s="19" t="s">
        <v>44</v>
      </c>
    </row>
    <row r="8" spans="1:22" ht="16.5" customHeight="1">
      <c r="A8" s="59" t="s">
        <v>9</v>
      </c>
      <c r="B8" s="21" t="s">
        <v>45</v>
      </c>
      <c r="C8" s="21"/>
      <c r="D8" s="21" t="s">
        <v>46</v>
      </c>
      <c r="E8" s="21" t="s">
        <v>47</v>
      </c>
      <c r="F8" s="21"/>
      <c r="G8" s="21" t="s">
        <v>45</v>
      </c>
      <c r="H8" s="21"/>
      <c r="I8" s="21" t="s">
        <v>46</v>
      </c>
      <c r="J8" s="21" t="s">
        <v>47</v>
      </c>
      <c r="K8" s="21"/>
      <c r="L8" s="59" t="s">
        <v>9</v>
      </c>
      <c r="M8" s="21" t="s">
        <v>45</v>
      </c>
      <c r="N8" s="21"/>
      <c r="O8" s="21" t="s">
        <v>46</v>
      </c>
      <c r="P8" s="21" t="s">
        <v>47</v>
      </c>
      <c r="Q8" s="21"/>
      <c r="R8" s="21" t="s">
        <v>45</v>
      </c>
      <c r="S8" s="21"/>
      <c r="T8" s="21" t="s">
        <v>46</v>
      </c>
      <c r="U8" s="21" t="s">
        <v>47</v>
      </c>
      <c r="V8" s="21"/>
    </row>
    <row r="9" spans="1:22" ht="16.5" customHeight="1">
      <c r="A9" s="62" t="s">
        <v>63</v>
      </c>
      <c r="B9" s="81">
        <v>345459</v>
      </c>
      <c r="C9" s="81">
        <v>279314</v>
      </c>
      <c r="D9" s="81">
        <v>261258</v>
      </c>
      <c r="E9" s="81">
        <v>18056</v>
      </c>
      <c r="F9" s="81">
        <v>66145</v>
      </c>
      <c r="G9" s="81">
        <v>84460</v>
      </c>
      <c r="H9" s="81">
        <v>81603</v>
      </c>
      <c r="I9" s="81">
        <v>79296</v>
      </c>
      <c r="J9" s="81">
        <v>2307</v>
      </c>
      <c r="K9" s="81">
        <v>2857</v>
      </c>
      <c r="L9" s="62" t="s">
        <v>63</v>
      </c>
      <c r="M9" s="82">
        <v>315446</v>
      </c>
      <c r="N9" s="82">
        <v>258541</v>
      </c>
      <c r="O9" s="82">
        <v>230687</v>
      </c>
      <c r="P9" s="82">
        <v>27854</v>
      </c>
      <c r="Q9" s="82">
        <v>56905</v>
      </c>
      <c r="R9" s="82">
        <v>112840</v>
      </c>
      <c r="S9" s="82">
        <v>103640</v>
      </c>
      <c r="T9" s="82">
        <v>97254</v>
      </c>
      <c r="U9" s="82">
        <v>6386</v>
      </c>
      <c r="V9" s="82">
        <v>9200</v>
      </c>
    </row>
    <row r="10" spans="1:22" ht="16.5" customHeight="1">
      <c r="A10" s="62" t="s">
        <v>64</v>
      </c>
      <c r="B10" s="81">
        <v>340878</v>
      </c>
      <c r="C10" s="81">
        <v>277034</v>
      </c>
      <c r="D10" s="81">
        <v>260907</v>
      </c>
      <c r="E10" s="81">
        <v>16127</v>
      </c>
      <c r="F10" s="81">
        <v>63844</v>
      </c>
      <c r="G10" s="81">
        <v>93186</v>
      </c>
      <c r="H10" s="81">
        <v>89719</v>
      </c>
      <c r="I10" s="81">
        <v>86151</v>
      </c>
      <c r="J10" s="81">
        <v>3568</v>
      </c>
      <c r="K10" s="81">
        <v>3467</v>
      </c>
      <c r="L10" s="62" t="s">
        <v>64</v>
      </c>
      <c r="M10" s="82">
        <v>338319</v>
      </c>
      <c r="N10" s="82">
        <v>272456</v>
      </c>
      <c r="O10" s="82">
        <v>242667</v>
      </c>
      <c r="P10" s="82">
        <v>29789</v>
      </c>
      <c r="Q10" s="82">
        <v>65863</v>
      </c>
      <c r="R10" s="82">
        <v>120879</v>
      </c>
      <c r="S10" s="82">
        <v>113613</v>
      </c>
      <c r="T10" s="82">
        <v>102960</v>
      </c>
      <c r="U10" s="82">
        <v>10653</v>
      </c>
      <c r="V10" s="82">
        <v>7266</v>
      </c>
    </row>
    <row r="11" spans="1:22" ht="16.5" customHeight="1">
      <c r="A11" s="62" t="s">
        <v>65</v>
      </c>
      <c r="B11" s="81">
        <v>340081</v>
      </c>
      <c r="C11" s="81">
        <v>275939</v>
      </c>
      <c r="D11" s="81">
        <v>259869</v>
      </c>
      <c r="E11" s="81">
        <v>16070</v>
      </c>
      <c r="F11" s="81">
        <v>64142</v>
      </c>
      <c r="G11" s="81">
        <v>89096</v>
      </c>
      <c r="H11" s="81">
        <v>86326</v>
      </c>
      <c r="I11" s="81">
        <v>84543</v>
      </c>
      <c r="J11" s="81">
        <v>1783</v>
      </c>
      <c r="K11" s="81">
        <v>2770</v>
      </c>
      <c r="L11" s="62" t="s">
        <v>65</v>
      </c>
      <c r="M11" s="82">
        <v>331558</v>
      </c>
      <c r="N11" s="82">
        <v>267255</v>
      </c>
      <c r="O11" s="82">
        <v>241871</v>
      </c>
      <c r="P11" s="82">
        <v>25384</v>
      </c>
      <c r="Q11" s="82">
        <v>64303</v>
      </c>
      <c r="R11" s="82">
        <v>104857</v>
      </c>
      <c r="S11" s="82">
        <v>100620</v>
      </c>
      <c r="T11" s="82">
        <v>96650</v>
      </c>
      <c r="U11" s="82">
        <v>3970</v>
      </c>
      <c r="V11" s="82">
        <v>4237</v>
      </c>
    </row>
    <row r="12" spans="1:22" ht="16.5" customHeight="1">
      <c r="A12" s="62" t="s">
        <v>68</v>
      </c>
      <c r="B12" s="83">
        <v>330181</v>
      </c>
      <c r="C12" s="83">
        <v>274724</v>
      </c>
      <c r="D12" s="83">
        <v>260137</v>
      </c>
      <c r="E12" s="83">
        <v>14587</v>
      </c>
      <c r="F12" s="83">
        <v>55457</v>
      </c>
      <c r="G12" s="83">
        <v>83598</v>
      </c>
      <c r="H12" s="83">
        <v>81447</v>
      </c>
      <c r="I12" s="83">
        <v>79340</v>
      </c>
      <c r="J12" s="83">
        <v>2107</v>
      </c>
      <c r="K12" s="83">
        <v>2151</v>
      </c>
      <c r="L12" s="62" t="s">
        <v>68</v>
      </c>
      <c r="M12" s="82">
        <v>297246</v>
      </c>
      <c r="N12" s="82">
        <v>245961</v>
      </c>
      <c r="O12" s="82">
        <v>229350</v>
      </c>
      <c r="P12" s="82">
        <v>16611</v>
      </c>
      <c r="Q12" s="82">
        <v>51285</v>
      </c>
      <c r="R12" s="82">
        <v>92967</v>
      </c>
      <c r="S12" s="82">
        <v>89425</v>
      </c>
      <c r="T12" s="82">
        <v>86048</v>
      </c>
      <c r="U12" s="82">
        <v>3377</v>
      </c>
      <c r="V12" s="82">
        <v>3542</v>
      </c>
    </row>
    <row r="13" spans="1:22" ht="16.5" customHeight="1">
      <c r="A13" s="62" t="s">
        <v>69</v>
      </c>
      <c r="B13" s="82">
        <f aca="true" t="shared" si="0" ref="B13:B25">C13+F13</f>
        <v>319420</v>
      </c>
      <c r="C13" s="82">
        <f aca="true" t="shared" si="1" ref="C13:C25">D13+E13</f>
        <v>267157</v>
      </c>
      <c r="D13" s="82">
        <v>250542</v>
      </c>
      <c r="E13" s="82">
        <v>16615</v>
      </c>
      <c r="F13" s="82">
        <v>52263</v>
      </c>
      <c r="G13" s="82">
        <f aca="true" t="shared" si="2" ref="G13:G25">H13+K13</f>
        <v>83437</v>
      </c>
      <c r="H13" s="82">
        <f aca="true" t="shared" si="3" ref="H13:H25">I13+J13</f>
        <v>81035</v>
      </c>
      <c r="I13" s="82">
        <v>78826</v>
      </c>
      <c r="J13" s="82">
        <v>2209</v>
      </c>
      <c r="K13" s="82">
        <v>2402</v>
      </c>
      <c r="L13" s="62" t="s">
        <v>69</v>
      </c>
      <c r="M13" s="82">
        <f aca="true" t="shared" si="4" ref="M13:M25">N13+Q13</f>
        <v>307208</v>
      </c>
      <c r="N13" s="82">
        <f aca="true" t="shared" si="5" ref="N13:N25">O13+P13</f>
        <v>251894</v>
      </c>
      <c r="O13" s="82">
        <v>224054</v>
      </c>
      <c r="P13" s="82">
        <v>27840</v>
      </c>
      <c r="Q13" s="82">
        <v>55314</v>
      </c>
      <c r="R13" s="82">
        <f aca="true" t="shared" si="6" ref="R13:R25">S13+V13</f>
        <v>102617</v>
      </c>
      <c r="S13" s="82">
        <f aca="true" t="shared" si="7" ref="S13:S25">T13+U13</f>
        <v>98613</v>
      </c>
      <c r="T13" s="82">
        <v>92091</v>
      </c>
      <c r="U13" s="82">
        <v>6522</v>
      </c>
      <c r="V13" s="82">
        <v>4004</v>
      </c>
    </row>
    <row r="14" spans="1:22" ht="16.5" customHeight="1">
      <c r="A14" s="84" t="s">
        <v>67</v>
      </c>
      <c r="B14" s="85">
        <f t="shared" si="0"/>
        <v>276124</v>
      </c>
      <c r="C14" s="85">
        <f t="shared" si="1"/>
        <v>266329</v>
      </c>
      <c r="D14" s="85">
        <v>248870</v>
      </c>
      <c r="E14" s="85">
        <v>17459</v>
      </c>
      <c r="F14" s="85">
        <v>9795</v>
      </c>
      <c r="G14" s="85">
        <f t="shared" si="2"/>
        <v>79525</v>
      </c>
      <c r="H14" s="85">
        <f t="shared" si="3"/>
        <v>79163</v>
      </c>
      <c r="I14" s="85">
        <v>77186</v>
      </c>
      <c r="J14" s="85">
        <v>1977</v>
      </c>
      <c r="K14" s="85">
        <v>362</v>
      </c>
      <c r="L14" s="84" t="s">
        <v>67</v>
      </c>
      <c r="M14" s="85">
        <f t="shared" si="4"/>
        <v>268126</v>
      </c>
      <c r="N14" s="85">
        <f t="shared" si="5"/>
        <v>251729</v>
      </c>
      <c r="O14" s="85">
        <v>223746</v>
      </c>
      <c r="P14" s="85">
        <v>27983</v>
      </c>
      <c r="Q14" s="85">
        <v>16397</v>
      </c>
      <c r="R14" s="85">
        <f t="shared" si="6"/>
        <v>89043</v>
      </c>
      <c r="S14" s="85">
        <f t="shared" si="7"/>
        <v>88833</v>
      </c>
      <c r="T14" s="85">
        <v>84537</v>
      </c>
      <c r="U14" s="85">
        <v>4296</v>
      </c>
      <c r="V14" s="85">
        <v>210</v>
      </c>
    </row>
    <row r="15" spans="1:22" ht="16.5" customHeight="1">
      <c r="A15" s="62" t="s">
        <v>12</v>
      </c>
      <c r="B15" s="82">
        <f t="shared" si="0"/>
        <v>268253</v>
      </c>
      <c r="C15" s="82">
        <f t="shared" si="1"/>
        <v>266856</v>
      </c>
      <c r="D15" s="82">
        <v>249892</v>
      </c>
      <c r="E15" s="82">
        <v>16964</v>
      </c>
      <c r="F15" s="82">
        <v>1397</v>
      </c>
      <c r="G15" s="82">
        <f t="shared" si="2"/>
        <v>77436</v>
      </c>
      <c r="H15" s="82">
        <f t="shared" si="3"/>
        <v>77374</v>
      </c>
      <c r="I15" s="82">
        <v>75900</v>
      </c>
      <c r="J15" s="82">
        <v>1474</v>
      </c>
      <c r="K15" s="82">
        <v>62</v>
      </c>
      <c r="L15" s="62" t="s">
        <v>12</v>
      </c>
      <c r="M15" s="82">
        <f t="shared" si="4"/>
        <v>249531</v>
      </c>
      <c r="N15" s="82">
        <f t="shared" si="5"/>
        <v>248890</v>
      </c>
      <c r="O15" s="82">
        <v>221243</v>
      </c>
      <c r="P15" s="82">
        <v>27647</v>
      </c>
      <c r="Q15" s="82">
        <v>641</v>
      </c>
      <c r="R15" s="82">
        <f t="shared" si="6"/>
        <v>95243</v>
      </c>
      <c r="S15" s="82">
        <f t="shared" si="7"/>
        <v>95214</v>
      </c>
      <c r="T15" s="82">
        <v>92305</v>
      </c>
      <c r="U15" s="82">
        <v>2909</v>
      </c>
      <c r="V15" s="82">
        <v>29</v>
      </c>
    </row>
    <row r="16" spans="1:22" ht="16.5" customHeight="1">
      <c r="A16" s="62" t="s">
        <v>13</v>
      </c>
      <c r="B16" s="82">
        <f t="shared" si="0"/>
        <v>275512</v>
      </c>
      <c r="C16" s="82">
        <f t="shared" si="1"/>
        <v>270211</v>
      </c>
      <c r="D16" s="82">
        <v>252221</v>
      </c>
      <c r="E16" s="82">
        <v>17990</v>
      </c>
      <c r="F16" s="82">
        <v>5301</v>
      </c>
      <c r="G16" s="82">
        <f t="shared" si="2"/>
        <v>81111</v>
      </c>
      <c r="H16" s="82">
        <f t="shared" si="3"/>
        <v>80629</v>
      </c>
      <c r="I16" s="82">
        <v>78896</v>
      </c>
      <c r="J16" s="82">
        <v>1733</v>
      </c>
      <c r="K16" s="82">
        <v>482</v>
      </c>
      <c r="L16" s="62" t="s">
        <v>13</v>
      </c>
      <c r="M16" s="82">
        <f t="shared" si="4"/>
        <v>251541</v>
      </c>
      <c r="N16" s="82">
        <f t="shared" si="5"/>
        <v>249387</v>
      </c>
      <c r="O16" s="82">
        <v>221805</v>
      </c>
      <c r="P16" s="82">
        <v>27582</v>
      </c>
      <c r="Q16" s="82">
        <v>2154</v>
      </c>
      <c r="R16" s="82">
        <f t="shared" si="6"/>
        <v>97328</v>
      </c>
      <c r="S16" s="82">
        <f t="shared" si="7"/>
        <v>96174</v>
      </c>
      <c r="T16" s="82">
        <v>92262</v>
      </c>
      <c r="U16" s="82">
        <v>3912</v>
      </c>
      <c r="V16" s="82">
        <v>1154</v>
      </c>
    </row>
    <row r="17" spans="1:22" ht="16.5" customHeight="1">
      <c r="A17" s="62" t="s">
        <v>14</v>
      </c>
      <c r="B17" s="82">
        <f t="shared" si="0"/>
        <v>271427</v>
      </c>
      <c r="C17" s="82">
        <f t="shared" si="1"/>
        <v>268797</v>
      </c>
      <c r="D17" s="82">
        <v>253123</v>
      </c>
      <c r="E17" s="82">
        <v>15674</v>
      </c>
      <c r="F17" s="82">
        <v>2630</v>
      </c>
      <c r="G17" s="82">
        <f t="shared" si="2"/>
        <v>81470</v>
      </c>
      <c r="H17" s="82">
        <f t="shared" si="3"/>
        <v>81440</v>
      </c>
      <c r="I17" s="82">
        <v>79649</v>
      </c>
      <c r="J17" s="82">
        <v>1791</v>
      </c>
      <c r="K17" s="82">
        <v>30</v>
      </c>
      <c r="L17" s="62" t="s">
        <v>14</v>
      </c>
      <c r="M17" s="82">
        <f t="shared" si="4"/>
        <v>256393</v>
      </c>
      <c r="N17" s="82">
        <f t="shared" si="5"/>
        <v>251559</v>
      </c>
      <c r="O17" s="82">
        <v>228528</v>
      </c>
      <c r="P17" s="82">
        <v>23031</v>
      </c>
      <c r="Q17" s="82">
        <v>4834</v>
      </c>
      <c r="R17" s="82">
        <f t="shared" si="6"/>
        <v>98113</v>
      </c>
      <c r="S17" s="82">
        <f t="shared" si="7"/>
        <v>97970</v>
      </c>
      <c r="T17" s="82">
        <v>93977</v>
      </c>
      <c r="U17" s="82">
        <v>3993</v>
      </c>
      <c r="V17" s="82">
        <v>143</v>
      </c>
    </row>
    <row r="18" spans="1:22" ht="16.5" customHeight="1">
      <c r="A18" s="62" t="s">
        <v>15</v>
      </c>
      <c r="B18" s="82">
        <f t="shared" si="0"/>
        <v>273857</v>
      </c>
      <c r="C18" s="82">
        <f t="shared" si="1"/>
        <v>269449</v>
      </c>
      <c r="D18" s="82">
        <v>253040</v>
      </c>
      <c r="E18" s="82">
        <v>16409</v>
      </c>
      <c r="F18" s="82">
        <v>4408</v>
      </c>
      <c r="G18" s="82">
        <f t="shared" si="2"/>
        <v>80409</v>
      </c>
      <c r="H18" s="82">
        <f t="shared" si="3"/>
        <v>80295</v>
      </c>
      <c r="I18" s="82">
        <v>78562</v>
      </c>
      <c r="J18" s="82">
        <v>1733</v>
      </c>
      <c r="K18" s="82">
        <v>114</v>
      </c>
      <c r="L18" s="62" t="s">
        <v>15</v>
      </c>
      <c r="M18" s="82">
        <f t="shared" si="4"/>
        <v>253744</v>
      </c>
      <c r="N18" s="82">
        <f t="shared" si="5"/>
        <v>249443</v>
      </c>
      <c r="O18" s="82">
        <v>221588</v>
      </c>
      <c r="P18" s="82">
        <v>27855</v>
      </c>
      <c r="Q18" s="82">
        <v>4301</v>
      </c>
      <c r="R18" s="82">
        <f t="shared" si="6"/>
        <v>90301</v>
      </c>
      <c r="S18" s="82">
        <f t="shared" si="7"/>
        <v>90151</v>
      </c>
      <c r="T18" s="82">
        <v>86811</v>
      </c>
      <c r="U18" s="82">
        <v>3340</v>
      </c>
      <c r="V18" s="82">
        <v>150</v>
      </c>
    </row>
    <row r="19" spans="1:22" ht="16.5" customHeight="1">
      <c r="A19" s="62" t="s">
        <v>16</v>
      </c>
      <c r="B19" s="82">
        <f t="shared" si="0"/>
        <v>434814</v>
      </c>
      <c r="C19" s="82">
        <f t="shared" si="1"/>
        <v>266533</v>
      </c>
      <c r="D19" s="82">
        <v>250309</v>
      </c>
      <c r="E19" s="82">
        <v>16224</v>
      </c>
      <c r="F19" s="82">
        <v>168281</v>
      </c>
      <c r="G19" s="82">
        <f t="shared" si="2"/>
        <v>85381</v>
      </c>
      <c r="H19" s="82">
        <f t="shared" si="3"/>
        <v>79110</v>
      </c>
      <c r="I19" s="82">
        <v>76980</v>
      </c>
      <c r="J19" s="82">
        <v>2130</v>
      </c>
      <c r="K19" s="82">
        <v>6271</v>
      </c>
      <c r="L19" s="62" t="s">
        <v>16</v>
      </c>
      <c r="M19" s="82">
        <f t="shared" si="4"/>
        <v>335188</v>
      </c>
      <c r="N19" s="82">
        <f t="shared" si="5"/>
        <v>255454</v>
      </c>
      <c r="O19" s="82">
        <v>227594</v>
      </c>
      <c r="P19" s="82">
        <v>27860</v>
      </c>
      <c r="Q19" s="82">
        <v>79734</v>
      </c>
      <c r="R19" s="82">
        <f t="shared" si="6"/>
        <v>102918</v>
      </c>
      <c r="S19" s="82">
        <f t="shared" si="7"/>
        <v>96379</v>
      </c>
      <c r="T19" s="82">
        <v>91014</v>
      </c>
      <c r="U19" s="82">
        <v>5365</v>
      </c>
      <c r="V19" s="82">
        <v>6539</v>
      </c>
    </row>
    <row r="20" spans="1:22" ht="16.5" customHeight="1">
      <c r="A20" s="62" t="s">
        <v>17</v>
      </c>
      <c r="B20" s="82">
        <f t="shared" si="0"/>
        <v>367591</v>
      </c>
      <c r="C20" s="82">
        <f t="shared" si="1"/>
        <v>266174</v>
      </c>
      <c r="D20" s="82">
        <v>250578</v>
      </c>
      <c r="E20" s="82">
        <v>15596</v>
      </c>
      <c r="F20" s="82">
        <v>101417</v>
      </c>
      <c r="G20" s="82">
        <f t="shared" si="2"/>
        <v>86980</v>
      </c>
      <c r="H20" s="82">
        <f t="shared" si="3"/>
        <v>82028</v>
      </c>
      <c r="I20" s="82">
        <v>80036</v>
      </c>
      <c r="J20" s="82">
        <v>1992</v>
      </c>
      <c r="K20" s="82">
        <v>4952</v>
      </c>
      <c r="L20" s="62" t="s">
        <v>17</v>
      </c>
      <c r="M20" s="82">
        <f t="shared" si="4"/>
        <v>451500</v>
      </c>
      <c r="N20" s="82">
        <f t="shared" si="5"/>
        <v>253331</v>
      </c>
      <c r="O20" s="82">
        <v>226919</v>
      </c>
      <c r="P20" s="82">
        <v>26412</v>
      </c>
      <c r="Q20" s="82">
        <v>198169</v>
      </c>
      <c r="R20" s="82">
        <f t="shared" si="6"/>
        <v>106916</v>
      </c>
      <c r="S20" s="82">
        <f t="shared" si="7"/>
        <v>95263</v>
      </c>
      <c r="T20" s="82">
        <v>89149</v>
      </c>
      <c r="U20" s="82">
        <v>6114</v>
      </c>
      <c r="V20" s="82">
        <v>11653</v>
      </c>
    </row>
    <row r="21" spans="1:22" ht="16.5" customHeight="1">
      <c r="A21" s="62" t="s">
        <v>18</v>
      </c>
      <c r="B21" s="82">
        <f t="shared" si="0"/>
        <v>289547</v>
      </c>
      <c r="C21" s="82">
        <f t="shared" si="1"/>
        <v>267860</v>
      </c>
      <c r="D21" s="82">
        <v>251474</v>
      </c>
      <c r="E21" s="82">
        <v>16386</v>
      </c>
      <c r="F21" s="82">
        <v>21687</v>
      </c>
      <c r="G21" s="82">
        <f t="shared" si="2"/>
        <v>83626</v>
      </c>
      <c r="H21" s="82">
        <f t="shared" si="3"/>
        <v>82258</v>
      </c>
      <c r="I21" s="82">
        <v>79767</v>
      </c>
      <c r="J21" s="82">
        <v>2491</v>
      </c>
      <c r="K21" s="82">
        <v>1368</v>
      </c>
      <c r="L21" s="62" t="s">
        <v>18</v>
      </c>
      <c r="M21" s="82">
        <f t="shared" si="4"/>
        <v>274184</v>
      </c>
      <c r="N21" s="82">
        <f t="shared" si="5"/>
        <v>249351</v>
      </c>
      <c r="O21" s="82">
        <v>222538</v>
      </c>
      <c r="P21" s="82">
        <v>26813</v>
      </c>
      <c r="Q21" s="82">
        <v>24833</v>
      </c>
      <c r="R21" s="82">
        <f t="shared" si="6"/>
        <v>97786</v>
      </c>
      <c r="S21" s="82">
        <f t="shared" si="7"/>
        <v>96079</v>
      </c>
      <c r="T21" s="82">
        <v>89352</v>
      </c>
      <c r="U21" s="82">
        <v>6727</v>
      </c>
      <c r="V21" s="82">
        <v>1707</v>
      </c>
    </row>
    <row r="22" spans="1:22" ht="16.5" customHeight="1">
      <c r="A22" s="62" t="s">
        <v>19</v>
      </c>
      <c r="B22" s="82">
        <f t="shared" si="0"/>
        <v>267065</v>
      </c>
      <c r="C22" s="82">
        <f t="shared" si="1"/>
        <v>265478</v>
      </c>
      <c r="D22" s="82">
        <v>249954</v>
      </c>
      <c r="E22" s="82">
        <v>15524</v>
      </c>
      <c r="F22" s="82">
        <v>1587</v>
      </c>
      <c r="G22" s="82">
        <f t="shared" si="2"/>
        <v>80694</v>
      </c>
      <c r="H22" s="82">
        <f t="shared" si="3"/>
        <v>80554</v>
      </c>
      <c r="I22" s="82">
        <v>78402</v>
      </c>
      <c r="J22" s="82">
        <v>2152</v>
      </c>
      <c r="K22" s="82">
        <v>140</v>
      </c>
      <c r="L22" s="62" t="s">
        <v>19</v>
      </c>
      <c r="M22" s="82">
        <f t="shared" si="4"/>
        <v>255559</v>
      </c>
      <c r="N22" s="82">
        <f t="shared" si="5"/>
        <v>251375</v>
      </c>
      <c r="O22" s="82">
        <v>224214</v>
      </c>
      <c r="P22" s="82">
        <v>27161</v>
      </c>
      <c r="Q22" s="82">
        <v>4184</v>
      </c>
      <c r="R22" s="82">
        <f t="shared" si="6"/>
        <v>97557</v>
      </c>
      <c r="S22" s="82">
        <f t="shared" si="7"/>
        <v>97446</v>
      </c>
      <c r="T22" s="82">
        <v>92157</v>
      </c>
      <c r="U22" s="82">
        <v>5289</v>
      </c>
      <c r="V22" s="82">
        <v>111</v>
      </c>
    </row>
    <row r="23" spans="1:22" ht="16.5" customHeight="1">
      <c r="A23" s="62" t="s">
        <v>20</v>
      </c>
      <c r="B23" s="82">
        <f t="shared" si="0"/>
        <v>267616</v>
      </c>
      <c r="C23" s="82">
        <f t="shared" si="1"/>
        <v>266914</v>
      </c>
      <c r="D23" s="82">
        <v>250468</v>
      </c>
      <c r="E23" s="82">
        <v>16446</v>
      </c>
      <c r="F23" s="82">
        <v>702</v>
      </c>
      <c r="G23" s="82">
        <f t="shared" si="2"/>
        <v>82026</v>
      </c>
      <c r="H23" s="82">
        <f t="shared" si="3"/>
        <v>81714</v>
      </c>
      <c r="I23" s="82">
        <v>78946</v>
      </c>
      <c r="J23" s="82">
        <v>2768</v>
      </c>
      <c r="K23" s="82">
        <v>312</v>
      </c>
      <c r="L23" s="62" t="s">
        <v>20</v>
      </c>
      <c r="M23" s="82">
        <f t="shared" si="4"/>
        <v>254916</v>
      </c>
      <c r="N23" s="82">
        <f t="shared" si="5"/>
        <v>253306</v>
      </c>
      <c r="O23" s="82">
        <v>224007</v>
      </c>
      <c r="P23" s="82">
        <v>29299</v>
      </c>
      <c r="Q23" s="82">
        <v>1610</v>
      </c>
      <c r="R23" s="82">
        <f t="shared" si="6"/>
        <v>109195</v>
      </c>
      <c r="S23" s="82">
        <f t="shared" si="7"/>
        <v>109099</v>
      </c>
      <c r="T23" s="82">
        <v>98490</v>
      </c>
      <c r="U23" s="82">
        <v>10609</v>
      </c>
      <c r="V23" s="82">
        <v>96</v>
      </c>
    </row>
    <row r="24" spans="1:22" ht="16.5" customHeight="1">
      <c r="A24" s="62" t="s">
        <v>21</v>
      </c>
      <c r="B24" s="82">
        <f t="shared" si="0"/>
        <v>267974</v>
      </c>
      <c r="C24" s="82">
        <f t="shared" si="1"/>
        <v>263048</v>
      </c>
      <c r="D24" s="82">
        <v>246029</v>
      </c>
      <c r="E24" s="82">
        <v>17019</v>
      </c>
      <c r="F24" s="82">
        <v>4926</v>
      </c>
      <c r="G24" s="82">
        <f t="shared" si="2"/>
        <v>85139</v>
      </c>
      <c r="H24" s="82">
        <f t="shared" si="3"/>
        <v>83454</v>
      </c>
      <c r="I24" s="82">
        <v>80229</v>
      </c>
      <c r="J24" s="82">
        <v>3225</v>
      </c>
      <c r="K24" s="82">
        <v>1685</v>
      </c>
      <c r="L24" s="62" t="s">
        <v>21</v>
      </c>
      <c r="M24" s="82">
        <f t="shared" si="4"/>
        <v>262556</v>
      </c>
      <c r="N24" s="82">
        <f t="shared" si="5"/>
        <v>254650</v>
      </c>
      <c r="O24" s="82">
        <v>223967</v>
      </c>
      <c r="P24" s="82">
        <v>30683</v>
      </c>
      <c r="Q24" s="82">
        <v>7906</v>
      </c>
      <c r="R24" s="82">
        <f t="shared" si="6"/>
        <v>110088</v>
      </c>
      <c r="S24" s="82">
        <f t="shared" si="7"/>
        <v>109741</v>
      </c>
      <c r="T24" s="82">
        <v>96273</v>
      </c>
      <c r="U24" s="82">
        <v>13468</v>
      </c>
      <c r="V24" s="82">
        <v>347</v>
      </c>
    </row>
    <row r="25" spans="1:22" ht="16.5" customHeight="1">
      <c r="A25" s="86" t="s">
        <v>22</v>
      </c>
      <c r="B25" s="87">
        <f t="shared" si="0"/>
        <v>579160</v>
      </c>
      <c r="C25" s="88">
        <f t="shared" si="1"/>
        <v>268178</v>
      </c>
      <c r="D25" s="88">
        <v>250555</v>
      </c>
      <c r="E25" s="88">
        <v>17623</v>
      </c>
      <c r="F25" s="88">
        <v>310982</v>
      </c>
      <c r="G25" s="87">
        <f t="shared" si="2"/>
        <v>95741</v>
      </c>
      <c r="H25" s="88">
        <f t="shared" si="3"/>
        <v>83603</v>
      </c>
      <c r="I25" s="88">
        <v>80738</v>
      </c>
      <c r="J25" s="88">
        <v>2865</v>
      </c>
      <c r="K25" s="88">
        <v>12138</v>
      </c>
      <c r="L25" s="86" t="s">
        <v>22</v>
      </c>
      <c r="M25" s="87">
        <f t="shared" si="4"/>
        <v>574133</v>
      </c>
      <c r="N25" s="88">
        <f t="shared" si="5"/>
        <v>254280</v>
      </c>
      <c r="O25" s="88">
        <v>222513</v>
      </c>
      <c r="P25" s="88">
        <v>31767</v>
      </c>
      <c r="Q25" s="88">
        <v>319853</v>
      </c>
      <c r="R25" s="87">
        <f t="shared" si="6"/>
        <v>128128</v>
      </c>
      <c r="S25" s="88">
        <f t="shared" si="7"/>
        <v>105206</v>
      </c>
      <c r="T25" s="88">
        <v>96075</v>
      </c>
      <c r="U25" s="88">
        <v>9131</v>
      </c>
      <c r="V25" s="88">
        <v>22922</v>
      </c>
    </row>
    <row r="26" spans="1:12" ht="15" customHeight="1">
      <c r="A26" s="8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89"/>
    </row>
    <row r="27" spans="1:22" ht="16.5" customHeight="1">
      <c r="A27" s="46" t="s">
        <v>31</v>
      </c>
      <c r="B27" s="46"/>
      <c r="C27" s="46"/>
      <c r="D27" s="46"/>
      <c r="E27" s="46"/>
      <c r="F27" s="46"/>
      <c r="G27" s="46"/>
      <c r="H27" s="46"/>
      <c r="I27" s="46"/>
      <c r="J27" s="46"/>
      <c r="K27" s="54" t="s">
        <v>50</v>
      </c>
      <c r="L27" s="46" t="s">
        <v>31</v>
      </c>
      <c r="M27" s="46"/>
      <c r="N27" s="46"/>
      <c r="O27" s="46"/>
      <c r="P27" s="46"/>
      <c r="Q27" s="46"/>
      <c r="R27" s="46"/>
      <c r="S27" s="46"/>
      <c r="T27" s="46"/>
      <c r="U27" s="46"/>
      <c r="V27" s="54" t="s">
        <v>50</v>
      </c>
    </row>
    <row r="28" spans="1:22" ht="16.5" customHeight="1">
      <c r="A28" s="55" t="s">
        <v>1</v>
      </c>
      <c r="B28" s="73" t="s">
        <v>2</v>
      </c>
      <c r="C28" s="74"/>
      <c r="D28" s="74"/>
      <c r="E28" s="74"/>
      <c r="F28" s="74"/>
      <c r="G28" s="74"/>
      <c r="H28" s="74"/>
      <c r="I28" s="74"/>
      <c r="J28" s="74"/>
      <c r="K28" s="75"/>
      <c r="L28" s="55" t="s">
        <v>1</v>
      </c>
      <c r="M28" s="73" t="s">
        <v>71</v>
      </c>
      <c r="N28" s="74"/>
      <c r="O28" s="74"/>
      <c r="P28" s="74"/>
      <c r="Q28" s="74"/>
      <c r="R28" s="74"/>
      <c r="S28" s="74"/>
      <c r="T28" s="74"/>
      <c r="U28" s="74"/>
      <c r="V28" s="75"/>
    </row>
    <row r="29" spans="1:22" ht="16.5" customHeight="1">
      <c r="A29" s="2"/>
      <c r="B29" s="76" t="s">
        <v>38</v>
      </c>
      <c r="C29" s="76"/>
      <c r="D29" s="76"/>
      <c r="E29" s="76"/>
      <c r="F29" s="77"/>
      <c r="G29" s="76" t="s">
        <v>39</v>
      </c>
      <c r="H29" s="76"/>
      <c r="I29" s="76"/>
      <c r="J29" s="76"/>
      <c r="K29" s="77"/>
      <c r="L29" s="2"/>
      <c r="M29" s="76" t="s">
        <v>38</v>
      </c>
      <c r="N29" s="76"/>
      <c r="O29" s="76"/>
      <c r="P29" s="76"/>
      <c r="Q29" s="77"/>
      <c r="R29" s="76" t="s">
        <v>39</v>
      </c>
      <c r="S29" s="76"/>
      <c r="T29" s="76"/>
      <c r="U29" s="76"/>
      <c r="V29" s="77"/>
    </row>
    <row r="30" spans="1:22" ht="16.5" customHeight="1">
      <c r="A30" s="2"/>
      <c r="B30" s="19" t="s">
        <v>40</v>
      </c>
      <c r="C30" s="78"/>
      <c r="D30" s="79"/>
      <c r="E30" s="21"/>
      <c r="F30" s="19"/>
      <c r="G30" s="19" t="s">
        <v>40</v>
      </c>
      <c r="H30" s="78"/>
      <c r="I30" s="79"/>
      <c r="J30" s="21"/>
      <c r="K30" s="80"/>
      <c r="L30" s="2"/>
      <c r="M30" s="19" t="s">
        <v>40</v>
      </c>
      <c r="N30" s="78"/>
      <c r="O30" s="79"/>
      <c r="P30" s="21"/>
      <c r="Q30" s="19"/>
      <c r="R30" s="19" t="s">
        <v>40</v>
      </c>
      <c r="S30" s="78"/>
      <c r="T30" s="79"/>
      <c r="U30" s="21"/>
      <c r="V30" s="80"/>
    </row>
    <row r="31" spans="1:22" ht="16.5" customHeight="1">
      <c r="A31" s="2"/>
      <c r="B31" s="19"/>
      <c r="C31" s="19" t="s">
        <v>41</v>
      </c>
      <c r="D31" s="19" t="s">
        <v>42</v>
      </c>
      <c r="E31" s="19" t="s">
        <v>43</v>
      </c>
      <c r="F31" s="19" t="s">
        <v>44</v>
      </c>
      <c r="G31" s="19"/>
      <c r="H31" s="19" t="s">
        <v>41</v>
      </c>
      <c r="I31" s="19" t="s">
        <v>42</v>
      </c>
      <c r="J31" s="19" t="s">
        <v>43</v>
      </c>
      <c r="K31" s="19" t="s">
        <v>44</v>
      </c>
      <c r="L31" s="2"/>
      <c r="M31" s="19"/>
      <c r="N31" s="19" t="s">
        <v>41</v>
      </c>
      <c r="O31" s="19" t="s">
        <v>42</v>
      </c>
      <c r="P31" s="19" t="s">
        <v>43</v>
      </c>
      <c r="Q31" s="19" t="s">
        <v>44</v>
      </c>
      <c r="R31" s="19"/>
      <c r="S31" s="19" t="s">
        <v>41</v>
      </c>
      <c r="T31" s="19" t="s">
        <v>42</v>
      </c>
      <c r="U31" s="19" t="s">
        <v>43</v>
      </c>
      <c r="V31" s="19" t="s">
        <v>44</v>
      </c>
    </row>
    <row r="32" spans="1:22" ht="16.5" customHeight="1">
      <c r="A32" s="59" t="s">
        <v>9</v>
      </c>
      <c r="B32" s="21" t="s">
        <v>45</v>
      </c>
      <c r="C32" s="21"/>
      <c r="D32" s="21" t="s">
        <v>46</v>
      </c>
      <c r="E32" s="21" t="s">
        <v>47</v>
      </c>
      <c r="F32" s="21"/>
      <c r="G32" s="21" t="s">
        <v>45</v>
      </c>
      <c r="H32" s="21"/>
      <c r="I32" s="21" t="s">
        <v>46</v>
      </c>
      <c r="J32" s="21" t="s">
        <v>47</v>
      </c>
      <c r="K32" s="21"/>
      <c r="L32" s="59" t="s">
        <v>9</v>
      </c>
      <c r="M32" s="21" t="s">
        <v>45</v>
      </c>
      <c r="N32" s="21"/>
      <c r="O32" s="21" t="s">
        <v>46</v>
      </c>
      <c r="P32" s="21" t="s">
        <v>47</v>
      </c>
      <c r="Q32" s="21"/>
      <c r="R32" s="21" t="s">
        <v>45</v>
      </c>
      <c r="S32" s="21"/>
      <c r="T32" s="21" t="s">
        <v>46</v>
      </c>
      <c r="U32" s="21" t="s">
        <v>47</v>
      </c>
      <c r="V32" s="21"/>
    </row>
    <row r="33" spans="1:22" ht="16.5" customHeight="1">
      <c r="A33" s="62" t="s">
        <v>63</v>
      </c>
      <c r="B33" s="81">
        <v>362530</v>
      </c>
      <c r="C33" s="81">
        <v>290939</v>
      </c>
      <c r="D33" s="81">
        <v>267588</v>
      </c>
      <c r="E33" s="81">
        <v>23351</v>
      </c>
      <c r="F33" s="81">
        <v>71591</v>
      </c>
      <c r="G33" s="81">
        <v>84283</v>
      </c>
      <c r="H33" s="81">
        <v>80683</v>
      </c>
      <c r="I33" s="81">
        <v>78644</v>
      </c>
      <c r="J33" s="81">
        <v>2039</v>
      </c>
      <c r="K33" s="81">
        <v>3600</v>
      </c>
      <c r="L33" s="62" t="s">
        <v>63</v>
      </c>
      <c r="M33" s="82">
        <v>328419</v>
      </c>
      <c r="N33" s="82">
        <v>264773</v>
      </c>
      <c r="O33" s="82">
        <v>231273</v>
      </c>
      <c r="P33" s="82">
        <v>33500</v>
      </c>
      <c r="Q33" s="82">
        <v>63646</v>
      </c>
      <c r="R33" s="82">
        <v>116425</v>
      </c>
      <c r="S33" s="82">
        <v>104383</v>
      </c>
      <c r="T33" s="82">
        <v>99953</v>
      </c>
      <c r="U33" s="82">
        <v>4430</v>
      </c>
      <c r="V33" s="82">
        <v>12042</v>
      </c>
    </row>
    <row r="34" spans="1:22" ht="16.5" customHeight="1">
      <c r="A34" s="62" t="s">
        <v>64</v>
      </c>
      <c r="B34" s="81">
        <v>377138</v>
      </c>
      <c r="C34" s="81">
        <v>299338</v>
      </c>
      <c r="D34" s="81">
        <v>276752</v>
      </c>
      <c r="E34" s="81">
        <v>22586</v>
      </c>
      <c r="F34" s="81">
        <v>77800</v>
      </c>
      <c r="G34" s="81">
        <v>96671</v>
      </c>
      <c r="H34" s="81">
        <v>92478</v>
      </c>
      <c r="I34" s="81">
        <v>89695</v>
      </c>
      <c r="J34" s="81">
        <v>2783</v>
      </c>
      <c r="K34" s="81">
        <v>4193</v>
      </c>
      <c r="L34" s="62" t="s">
        <v>64</v>
      </c>
      <c r="M34" s="82">
        <v>350855</v>
      </c>
      <c r="N34" s="82">
        <v>277548</v>
      </c>
      <c r="O34" s="82">
        <v>242967</v>
      </c>
      <c r="P34" s="82">
        <v>34581</v>
      </c>
      <c r="Q34" s="82">
        <v>73307</v>
      </c>
      <c r="R34" s="82">
        <v>112817</v>
      </c>
      <c r="S34" s="82">
        <v>105114</v>
      </c>
      <c r="T34" s="82">
        <v>99445</v>
      </c>
      <c r="U34" s="82">
        <v>5669</v>
      </c>
      <c r="V34" s="82">
        <v>7703</v>
      </c>
    </row>
    <row r="35" spans="1:22" ht="16.5" customHeight="1">
      <c r="A35" s="62" t="s">
        <v>65</v>
      </c>
      <c r="B35" s="81">
        <v>372855</v>
      </c>
      <c r="C35" s="81">
        <v>296454</v>
      </c>
      <c r="D35" s="81">
        <v>275393</v>
      </c>
      <c r="E35" s="81">
        <v>21061</v>
      </c>
      <c r="F35" s="81">
        <v>76401</v>
      </c>
      <c r="G35" s="81">
        <v>94004</v>
      </c>
      <c r="H35" s="81">
        <v>90651</v>
      </c>
      <c r="I35" s="81">
        <v>87915</v>
      </c>
      <c r="J35" s="81">
        <v>2736</v>
      </c>
      <c r="K35" s="81">
        <v>3353</v>
      </c>
      <c r="L35" s="62" t="s">
        <v>65</v>
      </c>
      <c r="M35" s="82">
        <v>343247</v>
      </c>
      <c r="N35" s="82">
        <v>272859</v>
      </c>
      <c r="O35" s="82">
        <v>242855</v>
      </c>
      <c r="P35" s="82">
        <v>30004</v>
      </c>
      <c r="Q35" s="82">
        <v>70388</v>
      </c>
      <c r="R35" s="82">
        <v>109797</v>
      </c>
      <c r="S35" s="82">
        <v>105113</v>
      </c>
      <c r="T35" s="82">
        <v>100278</v>
      </c>
      <c r="U35" s="82">
        <v>4835</v>
      </c>
      <c r="V35" s="82">
        <v>4684</v>
      </c>
    </row>
    <row r="36" spans="1:22" ht="16.5" customHeight="1">
      <c r="A36" s="62" t="s">
        <v>68</v>
      </c>
      <c r="B36" s="83">
        <v>353082</v>
      </c>
      <c r="C36" s="83">
        <v>288579</v>
      </c>
      <c r="D36" s="83">
        <v>269753</v>
      </c>
      <c r="E36" s="83">
        <v>18826</v>
      </c>
      <c r="F36" s="83">
        <v>64503</v>
      </c>
      <c r="G36" s="83">
        <v>87491</v>
      </c>
      <c r="H36" s="83">
        <v>84224</v>
      </c>
      <c r="I36" s="83">
        <v>81305</v>
      </c>
      <c r="J36" s="83">
        <v>2919</v>
      </c>
      <c r="K36" s="83">
        <v>3267</v>
      </c>
      <c r="L36" s="62" t="s">
        <v>68</v>
      </c>
      <c r="M36" s="82">
        <v>316608</v>
      </c>
      <c r="N36" s="82">
        <v>254532</v>
      </c>
      <c r="O36" s="82">
        <v>234382</v>
      </c>
      <c r="P36" s="82">
        <v>20150</v>
      </c>
      <c r="Q36" s="82">
        <v>62076</v>
      </c>
      <c r="R36" s="82">
        <v>97101</v>
      </c>
      <c r="S36" s="82">
        <v>92436</v>
      </c>
      <c r="T36" s="82">
        <v>88049</v>
      </c>
      <c r="U36" s="82">
        <v>4387</v>
      </c>
      <c r="V36" s="82">
        <v>4665</v>
      </c>
    </row>
    <row r="37" spans="1:22" ht="16.5" customHeight="1">
      <c r="A37" s="62" t="s">
        <v>69</v>
      </c>
      <c r="B37" s="82">
        <f aca="true" t="shared" si="8" ref="B37:B49">C37+F37</f>
        <v>359452</v>
      </c>
      <c r="C37" s="82">
        <f aca="true" t="shared" si="9" ref="C37:C49">D37+E37</f>
        <v>294363</v>
      </c>
      <c r="D37" s="82">
        <v>272860</v>
      </c>
      <c r="E37" s="82">
        <v>21503</v>
      </c>
      <c r="F37" s="82">
        <v>65089</v>
      </c>
      <c r="G37" s="82">
        <f aca="true" t="shared" si="10" ref="G37:G49">H37+K37</f>
        <v>88862</v>
      </c>
      <c r="H37" s="82">
        <f aca="true" t="shared" si="11" ref="H37:H49">I37+J37</f>
        <v>86159</v>
      </c>
      <c r="I37" s="82">
        <v>82990</v>
      </c>
      <c r="J37" s="82">
        <v>3169</v>
      </c>
      <c r="K37" s="82">
        <v>2703</v>
      </c>
      <c r="L37" s="62" t="s">
        <v>69</v>
      </c>
      <c r="M37" s="82">
        <f aca="true" t="shared" si="12" ref="M37:M49">N37+Q37</f>
        <v>333112</v>
      </c>
      <c r="N37" s="82">
        <f aca="true" t="shared" si="13" ref="N37:N49">O37+P37</f>
        <v>267742</v>
      </c>
      <c r="O37" s="82">
        <v>236016</v>
      </c>
      <c r="P37" s="82">
        <v>31726</v>
      </c>
      <c r="Q37" s="82">
        <v>65370</v>
      </c>
      <c r="R37" s="82">
        <f aca="true" t="shared" si="14" ref="R37:R49">S37+V37</f>
        <v>100430</v>
      </c>
      <c r="S37" s="82">
        <f aca="true" t="shared" si="15" ref="S37:S49">T37+U37</f>
        <v>96205</v>
      </c>
      <c r="T37" s="82">
        <v>90545</v>
      </c>
      <c r="U37" s="82">
        <v>5660</v>
      </c>
      <c r="V37" s="82">
        <v>4225</v>
      </c>
    </row>
    <row r="38" spans="1:22" ht="16.5" customHeight="1">
      <c r="A38" s="84" t="s">
        <v>67</v>
      </c>
      <c r="B38" s="85">
        <f t="shared" si="8"/>
        <v>300712</v>
      </c>
      <c r="C38" s="85">
        <f t="shared" si="9"/>
        <v>290592</v>
      </c>
      <c r="D38" s="85">
        <v>268089</v>
      </c>
      <c r="E38" s="85">
        <v>22503</v>
      </c>
      <c r="F38" s="85">
        <v>10120</v>
      </c>
      <c r="G38" s="85">
        <f t="shared" si="10"/>
        <v>83632</v>
      </c>
      <c r="H38" s="85">
        <f t="shared" si="11"/>
        <v>83366</v>
      </c>
      <c r="I38" s="85">
        <v>80294</v>
      </c>
      <c r="J38" s="85">
        <v>3072</v>
      </c>
      <c r="K38" s="85">
        <v>266</v>
      </c>
      <c r="L38" s="84" t="s">
        <v>67</v>
      </c>
      <c r="M38" s="85">
        <f t="shared" si="12"/>
        <v>276471</v>
      </c>
      <c r="N38" s="85">
        <f t="shared" si="13"/>
        <v>258612</v>
      </c>
      <c r="O38" s="85">
        <v>229102</v>
      </c>
      <c r="P38" s="85">
        <v>29510</v>
      </c>
      <c r="Q38" s="85">
        <v>17859</v>
      </c>
      <c r="R38" s="85">
        <f t="shared" si="14"/>
        <v>87345</v>
      </c>
      <c r="S38" s="85">
        <f t="shared" si="15"/>
        <v>87099</v>
      </c>
      <c r="T38" s="85">
        <v>82421</v>
      </c>
      <c r="U38" s="85">
        <v>4678</v>
      </c>
      <c r="V38" s="85">
        <v>246</v>
      </c>
    </row>
    <row r="39" spans="1:22" ht="16.5" customHeight="1">
      <c r="A39" s="62" t="s">
        <v>12</v>
      </c>
      <c r="B39" s="82">
        <f t="shared" si="8"/>
        <v>294004</v>
      </c>
      <c r="C39" s="82">
        <f t="shared" si="9"/>
        <v>293093</v>
      </c>
      <c r="D39" s="82">
        <v>270042</v>
      </c>
      <c r="E39" s="82">
        <v>23051</v>
      </c>
      <c r="F39" s="82">
        <v>911</v>
      </c>
      <c r="G39" s="82">
        <f t="shared" si="10"/>
        <v>80999</v>
      </c>
      <c r="H39" s="82">
        <f t="shared" si="11"/>
        <v>80941</v>
      </c>
      <c r="I39" s="82">
        <v>78796</v>
      </c>
      <c r="J39" s="82">
        <v>2145</v>
      </c>
      <c r="K39" s="82">
        <v>58</v>
      </c>
      <c r="L39" s="62" t="s">
        <v>12</v>
      </c>
      <c r="M39" s="82">
        <f t="shared" si="12"/>
        <v>265806</v>
      </c>
      <c r="N39" s="82">
        <f t="shared" si="13"/>
        <v>264970</v>
      </c>
      <c r="O39" s="82">
        <v>233180</v>
      </c>
      <c r="P39" s="82">
        <v>31790</v>
      </c>
      <c r="Q39" s="82">
        <v>836</v>
      </c>
      <c r="R39" s="82">
        <f t="shared" si="14"/>
        <v>94213</v>
      </c>
      <c r="S39" s="82">
        <f t="shared" si="15"/>
        <v>94180</v>
      </c>
      <c r="T39" s="82">
        <v>90956</v>
      </c>
      <c r="U39" s="82">
        <v>3224</v>
      </c>
      <c r="V39" s="82">
        <v>33</v>
      </c>
    </row>
    <row r="40" spans="1:22" ht="16.5" customHeight="1">
      <c r="A40" s="62" t="s">
        <v>13</v>
      </c>
      <c r="B40" s="82">
        <f t="shared" si="8"/>
        <v>302669</v>
      </c>
      <c r="C40" s="82">
        <f t="shared" si="9"/>
        <v>293620</v>
      </c>
      <c r="D40" s="82">
        <v>271104</v>
      </c>
      <c r="E40" s="82">
        <v>22516</v>
      </c>
      <c r="F40" s="82">
        <v>9049</v>
      </c>
      <c r="G40" s="82">
        <f t="shared" si="10"/>
        <v>85484</v>
      </c>
      <c r="H40" s="82">
        <f t="shared" si="11"/>
        <v>85191</v>
      </c>
      <c r="I40" s="82">
        <v>82588</v>
      </c>
      <c r="J40" s="82">
        <v>2603</v>
      </c>
      <c r="K40" s="82">
        <v>293</v>
      </c>
      <c r="L40" s="62" t="s">
        <v>13</v>
      </c>
      <c r="M40" s="82">
        <f t="shared" si="12"/>
        <v>267358</v>
      </c>
      <c r="N40" s="82">
        <f t="shared" si="13"/>
        <v>264306</v>
      </c>
      <c r="O40" s="82">
        <v>234188</v>
      </c>
      <c r="P40" s="82">
        <v>30118</v>
      </c>
      <c r="Q40" s="82">
        <v>3052</v>
      </c>
      <c r="R40" s="82">
        <f t="shared" si="14"/>
        <v>95823</v>
      </c>
      <c r="S40" s="82">
        <f t="shared" si="15"/>
        <v>94500</v>
      </c>
      <c r="T40" s="82">
        <v>90049</v>
      </c>
      <c r="U40" s="82">
        <v>4451</v>
      </c>
      <c r="V40" s="82">
        <v>1323</v>
      </c>
    </row>
    <row r="41" spans="1:22" ht="16.5" customHeight="1">
      <c r="A41" s="62" t="s">
        <v>14</v>
      </c>
      <c r="B41" s="82">
        <f t="shared" si="8"/>
        <v>299487</v>
      </c>
      <c r="C41" s="82">
        <f t="shared" si="9"/>
        <v>298574</v>
      </c>
      <c r="D41" s="82">
        <v>276867</v>
      </c>
      <c r="E41" s="82">
        <v>21707</v>
      </c>
      <c r="F41" s="82">
        <v>913</v>
      </c>
      <c r="G41" s="82">
        <f t="shared" si="10"/>
        <v>85149</v>
      </c>
      <c r="H41" s="82">
        <f t="shared" si="11"/>
        <v>85092</v>
      </c>
      <c r="I41" s="82">
        <v>82297</v>
      </c>
      <c r="J41" s="82">
        <v>2795</v>
      </c>
      <c r="K41" s="82">
        <v>57</v>
      </c>
      <c r="L41" s="62" t="s">
        <v>14</v>
      </c>
      <c r="M41" s="82">
        <f t="shared" si="12"/>
        <v>271006</v>
      </c>
      <c r="N41" s="82">
        <f t="shared" si="13"/>
        <v>269652</v>
      </c>
      <c r="O41" s="82">
        <v>238213</v>
      </c>
      <c r="P41" s="82">
        <v>31439</v>
      </c>
      <c r="Q41" s="82">
        <v>1354</v>
      </c>
      <c r="R41" s="82">
        <f t="shared" si="14"/>
        <v>99029</v>
      </c>
      <c r="S41" s="82">
        <f t="shared" si="15"/>
        <v>98863</v>
      </c>
      <c r="T41" s="82">
        <v>94375</v>
      </c>
      <c r="U41" s="82">
        <v>4488</v>
      </c>
      <c r="V41" s="82">
        <v>166</v>
      </c>
    </row>
    <row r="42" spans="1:22" ht="16.5" customHeight="1">
      <c r="A42" s="62" t="s">
        <v>15</v>
      </c>
      <c r="B42" s="82">
        <f t="shared" si="8"/>
        <v>305648</v>
      </c>
      <c r="C42" s="82">
        <f t="shared" si="9"/>
        <v>298694</v>
      </c>
      <c r="D42" s="82">
        <v>276979</v>
      </c>
      <c r="E42" s="82">
        <v>21715</v>
      </c>
      <c r="F42" s="82">
        <v>6954</v>
      </c>
      <c r="G42" s="82">
        <f t="shared" si="10"/>
        <v>85998</v>
      </c>
      <c r="H42" s="82">
        <f t="shared" si="11"/>
        <v>85915</v>
      </c>
      <c r="I42" s="82">
        <v>83273</v>
      </c>
      <c r="J42" s="82">
        <v>2642</v>
      </c>
      <c r="K42" s="82">
        <v>83</v>
      </c>
      <c r="L42" s="62" t="s">
        <v>15</v>
      </c>
      <c r="M42" s="82">
        <f t="shared" si="12"/>
        <v>272308</v>
      </c>
      <c r="N42" s="82">
        <f t="shared" si="13"/>
        <v>267231</v>
      </c>
      <c r="O42" s="82">
        <v>235480</v>
      </c>
      <c r="P42" s="82">
        <v>31751</v>
      </c>
      <c r="Q42" s="82">
        <v>5077</v>
      </c>
      <c r="R42" s="82">
        <f t="shared" si="14"/>
        <v>89742</v>
      </c>
      <c r="S42" s="82">
        <f t="shared" si="15"/>
        <v>89570</v>
      </c>
      <c r="T42" s="82">
        <v>85790</v>
      </c>
      <c r="U42" s="82">
        <v>3780</v>
      </c>
      <c r="V42" s="82">
        <v>172</v>
      </c>
    </row>
    <row r="43" spans="1:22" ht="16.5" customHeight="1">
      <c r="A43" s="62" t="s">
        <v>16</v>
      </c>
      <c r="B43" s="82">
        <f t="shared" si="8"/>
        <v>508344</v>
      </c>
      <c r="C43" s="82">
        <f t="shared" si="9"/>
        <v>295838</v>
      </c>
      <c r="D43" s="82">
        <v>273799</v>
      </c>
      <c r="E43" s="82">
        <v>22039</v>
      </c>
      <c r="F43" s="82">
        <v>212506</v>
      </c>
      <c r="G43" s="82">
        <f t="shared" si="10"/>
        <v>92498</v>
      </c>
      <c r="H43" s="82">
        <f t="shared" si="11"/>
        <v>84735</v>
      </c>
      <c r="I43" s="82">
        <v>81628</v>
      </c>
      <c r="J43" s="82">
        <v>3107</v>
      </c>
      <c r="K43" s="82">
        <v>7763</v>
      </c>
      <c r="L43" s="62" t="s">
        <v>16</v>
      </c>
      <c r="M43" s="82">
        <f t="shared" si="12"/>
        <v>386572</v>
      </c>
      <c r="N43" s="82">
        <f t="shared" si="13"/>
        <v>272774</v>
      </c>
      <c r="O43" s="82">
        <v>240965</v>
      </c>
      <c r="P43" s="82">
        <v>31809</v>
      </c>
      <c r="Q43" s="82">
        <v>113798</v>
      </c>
      <c r="R43" s="82">
        <f t="shared" si="14"/>
        <v>104841</v>
      </c>
      <c r="S43" s="82">
        <f t="shared" si="15"/>
        <v>97289</v>
      </c>
      <c r="T43" s="82">
        <v>91150</v>
      </c>
      <c r="U43" s="82">
        <v>6139</v>
      </c>
      <c r="V43" s="82">
        <v>7552</v>
      </c>
    </row>
    <row r="44" spans="1:22" ht="16.5" customHeight="1">
      <c r="A44" s="62" t="s">
        <v>17</v>
      </c>
      <c r="B44" s="82">
        <f t="shared" si="8"/>
        <v>423683</v>
      </c>
      <c r="C44" s="82">
        <f t="shared" si="9"/>
        <v>294676</v>
      </c>
      <c r="D44" s="82">
        <v>274122</v>
      </c>
      <c r="E44" s="82">
        <v>20554</v>
      </c>
      <c r="F44" s="82">
        <v>129007</v>
      </c>
      <c r="G44" s="82">
        <f t="shared" si="10"/>
        <v>93392</v>
      </c>
      <c r="H44" s="82">
        <f t="shared" si="11"/>
        <v>87391</v>
      </c>
      <c r="I44" s="82">
        <v>84025</v>
      </c>
      <c r="J44" s="82">
        <v>3366</v>
      </c>
      <c r="K44" s="82">
        <v>6001</v>
      </c>
      <c r="L44" s="62" t="s">
        <v>17</v>
      </c>
      <c r="M44" s="82">
        <f t="shared" si="12"/>
        <v>492096</v>
      </c>
      <c r="N44" s="82">
        <f t="shared" si="13"/>
        <v>271408</v>
      </c>
      <c r="O44" s="82">
        <v>240180</v>
      </c>
      <c r="P44" s="82">
        <v>31228</v>
      </c>
      <c r="Q44" s="82">
        <v>220688</v>
      </c>
      <c r="R44" s="82">
        <f t="shared" si="14"/>
        <v>112744</v>
      </c>
      <c r="S44" s="82">
        <f t="shared" si="15"/>
        <v>98238</v>
      </c>
      <c r="T44" s="82">
        <v>91553</v>
      </c>
      <c r="U44" s="82">
        <v>6685</v>
      </c>
      <c r="V44" s="82">
        <v>14506</v>
      </c>
    </row>
    <row r="45" spans="1:22" ht="16.5" customHeight="1">
      <c r="A45" s="62" t="s">
        <v>18</v>
      </c>
      <c r="B45" s="82">
        <f t="shared" si="8"/>
        <v>304537</v>
      </c>
      <c r="C45" s="82">
        <f t="shared" si="9"/>
        <v>294630</v>
      </c>
      <c r="D45" s="82">
        <v>274444</v>
      </c>
      <c r="E45" s="82">
        <v>20186</v>
      </c>
      <c r="F45" s="82">
        <v>9907</v>
      </c>
      <c r="G45" s="82">
        <f t="shared" si="10"/>
        <v>87798</v>
      </c>
      <c r="H45" s="82">
        <f t="shared" si="11"/>
        <v>87033</v>
      </c>
      <c r="I45" s="82">
        <v>83373</v>
      </c>
      <c r="J45" s="82">
        <v>3660</v>
      </c>
      <c r="K45" s="82">
        <v>765</v>
      </c>
      <c r="L45" s="62" t="s">
        <v>18</v>
      </c>
      <c r="M45" s="82">
        <f t="shared" si="12"/>
        <v>286091</v>
      </c>
      <c r="N45" s="82">
        <f t="shared" si="13"/>
        <v>266538</v>
      </c>
      <c r="O45" s="82">
        <v>235545</v>
      </c>
      <c r="P45" s="82">
        <v>30993</v>
      </c>
      <c r="Q45" s="82">
        <v>19553</v>
      </c>
      <c r="R45" s="82">
        <f t="shared" si="14"/>
        <v>99431</v>
      </c>
      <c r="S45" s="82">
        <f t="shared" si="15"/>
        <v>97361</v>
      </c>
      <c r="T45" s="82">
        <v>90397</v>
      </c>
      <c r="U45" s="82">
        <v>6964</v>
      </c>
      <c r="V45" s="82">
        <v>2070</v>
      </c>
    </row>
    <row r="46" spans="1:22" ht="16.5" customHeight="1">
      <c r="A46" s="62" t="s">
        <v>19</v>
      </c>
      <c r="B46" s="82">
        <f t="shared" si="8"/>
        <v>293932</v>
      </c>
      <c r="C46" s="82">
        <f t="shared" si="9"/>
        <v>292765</v>
      </c>
      <c r="D46" s="82">
        <v>272741</v>
      </c>
      <c r="E46" s="82">
        <v>20024</v>
      </c>
      <c r="F46" s="82">
        <v>1167</v>
      </c>
      <c r="G46" s="82">
        <f t="shared" si="10"/>
        <v>87168</v>
      </c>
      <c r="H46" s="82">
        <f t="shared" si="11"/>
        <v>87099</v>
      </c>
      <c r="I46" s="82">
        <v>83901</v>
      </c>
      <c r="J46" s="82">
        <v>3198</v>
      </c>
      <c r="K46" s="82">
        <v>69</v>
      </c>
      <c r="L46" s="62" t="s">
        <v>19</v>
      </c>
      <c r="M46" s="82">
        <f t="shared" si="12"/>
        <v>273982</v>
      </c>
      <c r="N46" s="82">
        <f t="shared" si="13"/>
        <v>269324</v>
      </c>
      <c r="O46" s="82">
        <v>236879</v>
      </c>
      <c r="P46" s="82">
        <v>32445</v>
      </c>
      <c r="Q46" s="82">
        <v>4658</v>
      </c>
      <c r="R46" s="82">
        <f t="shared" si="14"/>
        <v>96834</v>
      </c>
      <c r="S46" s="82">
        <f t="shared" si="15"/>
        <v>96690</v>
      </c>
      <c r="T46" s="82">
        <v>91390</v>
      </c>
      <c r="U46" s="82">
        <v>5300</v>
      </c>
      <c r="V46" s="82">
        <v>144</v>
      </c>
    </row>
    <row r="47" spans="1:22" ht="16.5" customHeight="1">
      <c r="A47" s="62" t="s">
        <v>20</v>
      </c>
      <c r="B47" s="82">
        <f t="shared" si="8"/>
        <v>295885</v>
      </c>
      <c r="C47" s="82">
        <f t="shared" si="9"/>
        <v>295161</v>
      </c>
      <c r="D47" s="82">
        <v>274101</v>
      </c>
      <c r="E47" s="82">
        <v>21060</v>
      </c>
      <c r="F47" s="82">
        <v>724</v>
      </c>
      <c r="G47" s="82">
        <f t="shared" si="10"/>
        <v>87137</v>
      </c>
      <c r="H47" s="82">
        <f t="shared" si="11"/>
        <v>87085</v>
      </c>
      <c r="I47" s="82">
        <v>83573</v>
      </c>
      <c r="J47" s="82">
        <v>3512</v>
      </c>
      <c r="K47" s="82">
        <v>52</v>
      </c>
      <c r="L47" s="62" t="s">
        <v>20</v>
      </c>
      <c r="M47" s="82">
        <f t="shared" si="12"/>
        <v>269733</v>
      </c>
      <c r="N47" s="82">
        <f t="shared" si="13"/>
        <v>268400</v>
      </c>
      <c r="O47" s="82">
        <v>235527</v>
      </c>
      <c r="P47" s="82">
        <v>32873</v>
      </c>
      <c r="Q47" s="82">
        <v>1333</v>
      </c>
      <c r="R47" s="82">
        <f t="shared" si="14"/>
        <v>97200</v>
      </c>
      <c r="S47" s="82">
        <f t="shared" si="15"/>
        <v>97070</v>
      </c>
      <c r="T47" s="82">
        <v>90089</v>
      </c>
      <c r="U47" s="82">
        <v>6981</v>
      </c>
      <c r="V47" s="82">
        <v>130</v>
      </c>
    </row>
    <row r="48" spans="1:22" ht="16.5" customHeight="1">
      <c r="A48" s="62" t="s">
        <v>21</v>
      </c>
      <c r="B48" s="82">
        <f t="shared" si="8"/>
        <v>293683</v>
      </c>
      <c r="C48" s="82">
        <f t="shared" si="9"/>
        <v>289125</v>
      </c>
      <c r="D48" s="82">
        <v>268356</v>
      </c>
      <c r="E48" s="82">
        <v>20769</v>
      </c>
      <c r="F48" s="82">
        <v>4558</v>
      </c>
      <c r="G48" s="82">
        <f t="shared" si="10"/>
        <v>92144</v>
      </c>
      <c r="H48" s="82">
        <f t="shared" si="11"/>
        <v>88916</v>
      </c>
      <c r="I48" s="82">
        <v>85081</v>
      </c>
      <c r="J48" s="82">
        <v>3835</v>
      </c>
      <c r="K48" s="82">
        <v>3228</v>
      </c>
      <c r="L48" s="62" t="s">
        <v>21</v>
      </c>
      <c r="M48" s="82">
        <f t="shared" si="12"/>
        <v>279037</v>
      </c>
      <c r="N48" s="82">
        <f t="shared" si="13"/>
        <v>268468</v>
      </c>
      <c r="O48" s="82">
        <v>235899</v>
      </c>
      <c r="P48" s="82">
        <v>32569</v>
      </c>
      <c r="Q48" s="82">
        <v>10569</v>
      </c>
      <c r="R48" s="82">
        <f t="shared" si="14"/>
        <v>98722</v>
      </c>
      <c r="S48" s="82">
        <f t="shared" si="15"/>
        <v>98247</v>
      </c>
      <c r="T48" s="82">
        <v>91809</v>
      </c>
      <c r="U48" s="82">
        <v>6438</v>
      </c>
      <c r="V48" s="82">
        <v>475</v>
      </c>
    </row>
    <row r="49" spans="1:22" ht="16.5" customHeight="1">
      <c r="A49" s="86" t="s">
        <v>22</v>
      </c>
      <c r="B49" s="87">
        <f t="shared" si="8"/>
        <v>693066</v>
      </c>
      <c r="C49" s="88">
        <f t="shared" si="9"/>
        <v>295637</v>
      </c>
      <c r="D49" s="88">
        <v>273769</v>
      </c>
      <c r="E49" s="88">
        <v>21868</v>
      </c>
      <c r="F49" s="88">
        <v>397429</v>
      </c>
      <c r="G49" s="87">
        <f t="shared" si="10"/>
        <v>104477</v>
      </c>
      <c r="H49" s="88">
        <f t="shared" si="11"/>
        <v>90947</v>
      </c>
      <c r="I49" s="88">
        <v>86861</v>
      </c>
      <c r="J49" s="88">
        <v>4086</v>
      </c>
      <c r="K49" s="88">
        <v>13530</v>
      </c>
      <c r="L49" s="86" t="s">
        <v>22</v>
      </c>
      <c r="M49" s="87">
        <f t="shared" si="12"/>
        <v>659310</v>
      </c>
      <c r="N49" s="88">
        <f t="shared" si="13"/>
        <v>271450</v>
      </c>
      <c r="O49" s="88">
        <v>237226</v>
      </c>
      <c r="P49" s="88">
        <v>34224</v>
      </c>
      <c r="Q49" s="88">
        <v>387860</v>
      </c>
      <c r="R49" s="87">
        <f t="shared" si="14"/>
        <v>127674</v>
      </c>
      <c r="S49" s="88">
        <f t="shared" si="15"/>
        <v>104607</v>
      </c>
      <c r="T49" s="88">
        <v>96124</v>
      </c>
      <c r="U49" s="88">
        <v>8483</v>
      </c>
      <c r="V49" s="88">
        <v>23067</v>
      </c>
    </row>
  </sheetData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SheetLayoutView="100" workbookViewId="0" topLeftCell="A16">
      <selection activeCell="B28" sqref="B28"/>
    </sheetView>
  </sheetViews>
  <sheetFormatPr defaultColWidth="8.796875" defaultRowHeight="14.25"/>
  <cols>
    <col min="1" max="1" width="7.59765625" style="42" customWidth="1"/>
    <col min="2" max="11" width="7.8984375" style="42" customWidth="1"/>
    <col min="12" max="12" width="7.59765625" style="42" customWidth="1"/>
    <col min="13" max="22" width="7.8984375" style="42" customWidth="1"/>
    <col min="23" max="16384" width="9" style="42" customWidth="1"/>
  </cols>
  <sheetData>
    <row r="1" spans="1:12" ht="16.5" customHeight="1">
      <c r="A1" s="1" t="s">
        <v>51</v>
      </c>
      <c r="L1" s="1" t="s">
        <v>52</v>
      </c>
    </row>
    <row r="2" ht="13.5" customHeight="1"/>
    <row r="3" spans="1:22" ht="16.5" customHeight="1">
      <c r="A3" s="46" t="s">
        <v>0</v>
      </c>
      <c r="K3" s="54" t="s">
        <v>50</v>
      </c>
      <c r="L3" s="46" t="s">
        <v>0</v>
      </c>
      <c r="V3" s="54" t="s">
        <v>50</v>
      </c>
    </row>
    <row r="4" spans="1:22" ht="16.5" customHeight="1">
      <c r="A4" s="55" t="s">
        <v>1</v>
      </c>
      <c r="B4" s="73" t="s">
        <v>109</v>
      </c>
      <c r="C4" s="74"/>
      <c r="D4" s="74"/>
      <c r="E4" s="74"/>
      <c r="F4" s="74"/>
      <c r="G4" s="74"/>
      <c r="H4" s="74"/>
      <c r="I4" s="74"/>
      <c r="J4" s="74"/>
      <c r="K4" s="75"/>
      <c r="L4" s="55" t="s">
        <v>1</v>
      </c>
      <c r="M4" s="73" t="s">
        <v>81</v>
      </c>
      <c r="N4" s="74"/>
      <c r="O4" s="74"/>
      <c r="P4" s="74"/>
      <c r="Q4" s="74"/>
      <c r="R4" s="74"/>
      <c r="S4" s="74"/>
      <c r="T4" s="74"/>
      <c r="U4" s="74"/>
      <c r="V4" s="75"/>
    </row>
    <row r="5" spans="1:22" ht="16.5" customHeight="1">
      <c r="A5" s="2"/>
      <c r="B5" s="76" t="s">
        <v>38</v>
      </c>
      <c r="C5" s="76"/>
      <c r="D5" s="76"/>
      <c r="E5" s="76"/>
      <c r="F5" s="77"/>
      <c r="G5" s="76" t="s">
        <v>39</v>
      </c>
      <c r="H5" s="76"/>
      <c r="I5" s="76"/>
      <c r="J5" s="76"/>
      <c r="K5" s="77"/>
      <c r="L5" s="2"/>
      <c r="M5" s="76" t="s">
        <v>38</v>
      </c>
      <c r="N5" s="76"/>
      <c r="O5" s="76"/>
      <c r="P5" s="76"/>
      <c r="Q5" s="77"/>
      <c r="R5" s="76" t="s">
        <v>39</v>
      </c>
      <c r="S5" s="76"/>
      <c r="T5" s="76"/>
      <c r="U5" s="76"/>
      <c r="V5" s="77"/>
    </row>
    <row r="6" spans="1:22" ht="16.5" customHeight="1">
      <c r="A6" s="2"/>
      <c r="B6" s="19" t="s">
        <v>40</v>
      </c>
      <c r="C6" s="78"/>
      <c r="D6" s="79"/>
      <c r="E6" s="21"/>
      <c r="F6" s="19"/>
      <c r="G6" s="19" t="s">
        <v>40</v>
      </c>
      <c r="H6" s="78"/>
      <c r="I6" s="79"/>
      <c r="J6" s="21"/>
      <c r="K6" s="80"/>
      <c r="L6" s="2"/>
      <c r="M6" s="19" t="s">
        <v>40</v>
      </c>
      <c r="N6" s="78"/>
      <c r="O6" s="79"/>
      <c r="P6" s="21"/>
      <c r="Q6" s="19"/>
      <c r="R6" s="19" t="s">
        <v>40</v>
      </c>
      <c r="S6" s="78"/>
      <c r="T6" s="79"/>
      <c r="U6" s="21"/>
      <c r="V6" s="80"/>
    </row>
    <row r="7" spans="1:22" ht="16.5" customHeight="1">
      <c r="A7" s="2"/>
      <c r="B7" s="19"/>
      <c r="C7" s="19" t="s">
        <v>41</v>
      </c>
      <c r="D7" s="19" t="s">
        <v>42</v>
      </c>
      <c r="E7" s="19" t="s">
        <v>43</v>
      </c>
      <c r="F7" s="19" t="s">
        <v>44</v>
      </c>
      <c r="G7" s="19"/>
      <c r="H7" s="19" t="s">
        <v>41</v>
      </c>
      <c r="I7" s="19" t="s">
        <v>42</v>
      </c>
      <c r="J7" s="19" t="s">
        <v>43</v>
      </c>
      <c r="K7" s="19" t="s">
        <v>44</v>
      </c>
      <c r="L7" s="2"/>
      <c r="M7" s="19"/>
      <c r="N7" s="19" t="s">
        <v>41</v>
      </c>
      <c r="O7" s="19" t="s">
        <v>42</v>
      </c>
      <c r="P7" s="19" t="s">
        <v>43</v>
      </c>
      <c r="Q7" s="19" t="s">
        <v>44</v>
      </c>
      <c r="R7" s="19"/>
      <c r="S7" s="19" t="s">
        <v>41</v>
      </c>
      <c r="T7" s="19" t="s">
        <v>42</v>
      </c>
      <c r="U7" s="19" t="s">
        <v>43</v>
      </c>
      <c r="V7" s="19" t="s">
        <v>44</v>
      </c>
    </row>
    <row r="8" spans="1:22" ht="16.5" customHeight="1">
      <c r="A8" s="59" t="s">
        <v>9</v>
      </c>
      <c r="B8" s="21" t="s">
        <v>45</v>
      </c>
      <c r="C8" s="21"/>
      <c r="D8" s="21" t="s">
        <v>46</v>
      </c>
      <c r="E8" s="21" t="s">
        <v>47</v>
      </c>
      <c r="F8" s="21"/>
      <c r="G8" s="21" t="s">
        <v>45</v>
      </c>
      <c r="H8" s="21"/>
      <c r="I8" s="21" t="s">
        <v>46</v>
      </c>
      <c r="J8" s="21" t="s">
        <v>47</v>
      </c>
      <c r="K8" s="21"/>
      <c r="L8" s="59" t="s">
        <v>9</v>
      </c>
      <c r="M8" s="21" t="s">
        <v>45</v>
      </c>
      <c r="N8" s="21"/>
      <c r="O8" s="21" t="s">
        <v>46</v>
      </c>
      <c r="P8" s="21" t="s">
        <v>47</v>
      </c>
      <c r="Q8" s="21"/>
      <c r="R8" s="21" t="s">
        <v>45</v>
      </c>
      <c r="S8" s="21"/>
      <c r="T8" s="21" t="s">
        <v>46</v>
      </c>
      <c r="U8" s="21" t="s">
        <v>47</v>
      </c>
      <c r="V8" s="21"/>
    </row>
    <row r="9" spans="1:22" ht="16.5" customHeight="1">
      <c r="A9" s="62" t="s">
        <v>63</v>
      </c>
      <c r="B9" s="82">
        <v>333613</v>
      </c>
      <c r="C9" s="82">
        <v>270872</v>
      </c>
      <c r="D9" s="82">
        <v>256306</v>
      </c>
      <c r="E9" s="82">
        <v>14566</v>
      </c>
      <c r="F9" s="82">
        <v>62741</v>
      </c>
      <c r="G9" s="82">
        <v>69511</v>
      </c>
      <c r="H9" s="82">
        <v>67582</v>
      </c>
      <c r="I9" s="82">
        <v>66581</v>
      </c>
      <c r="J9" s="82">
        <v>1001</v>
      </c>
      <c r="K9" s="82">
        <v>1929</v>
      </c>
      <c r="L9" s="62" t="s">
        <v>63</v>
      </c>
      <c r="M9" s="93" t="s">
        <v>104</v>
      </c>
      <c r="N9" s="93" t="s">
        <v>104</v>
      </c>
      <c r="O9" s="93" t="s">
        <v>104</v>
      </c>
      <c r="P9" s="93" t="s">
        <v>104</v>
      </c>
      <c r="Q9" s="93" t="s">
        <v>104</v>
      </c>
      <c r="R9" s="93" t="s">
        <v>104</v>
      </c>
      <c r="S9" s="93" t="s">
        <v>104</v>
      </c>
      <c r="T9" s="93" t="s">
        <v>104</v>
      </c>
      <c r="U9" s="93" t="s">
        <v>104</v>
      </c>
      <c r="V9" s="93" t="s">
        <v>104</v>
      </c>
    </row>
    <row r="10" spans="1:22" ht="16.5" customHeight="1">
      <c r="A10" s="62" t="s">
        <v>64</v>
      </c>
      <c r="B10" s="82">
        <v>319094</v>
      </c>
      <c r="C10" s="82">
        <v>256653</v>
      </c>
      <c r="D10" s="82">
        <v>245192</v>
      </c>
      <c r="E10" s="82">
        <v>11461</v>
      </c>
      <c r="F10" s="82">
        <v>62441</v>
      </c>
      <c r="G10" s="82">
        <v>85804</v>
      </c>
      <c r="H10" s="82">
        <v>83546</v>
      </c>
      <c r="I10" s="82">
        <v>82366</v>
      </c>
      <c r="J10" s="82">
        <v>1180</v>
      </c>
      <c r="K10" s="82">
        <v>2258</v>
      </c>
      <c r="L10" s="62" t="s">
        <v>64</v>
      </c>
      <c r="M10" s="82">
        <v>347677</v>
      </c>
      <c r="N10" s="82">
        <v>278927</v>
      </c>
      <c r="O10" s="82">
        <v>267043</v>
      </c>
      <c r="P10" s="82">
        <v>11884</v>
      </c>
      <c r="Q10" s="82">
        <v>68750</v>
      </c>
      <c r="R10" s="82">
        <v>101795</v>
      </c>
      <c r="S10" s="82">
        <v>96106</v>
      </c>
      <c r="T10" s="82">
        <v>94710</v>
      </c>
      <c r="U10" s="82">
        <v>1396</v>
      </c>
      <c r="V10" s="82">
        <v>5689</v>
      </c>
    </row>
    <row r="11" spans="1:22" ht="16.5" customHeight="1">
      <c r="A11" s="62" t="s">
        <v>65</v>
      </c>
      <c r="B11" s="82">
        <v>314463</v>
      </c>
      <c r="C11" s="82">
        <v>258574</v>
      </c>
      <c r="D11" s="82">
        <v>245642</v>
      </c>
      <c r="E11" s="82">
        <v>12932</v>
      </c>
      <c r="F11" s="82">
        <v>55889</v>
      </c>
      <c r="G11" s="82">
        <v>85239</v>
      </c>
      <c r="H11" s="82">
        <v>83286</v>
      </c>
      <c r="I11" s="82">
        <v>82248</v>
      </c>
      <c r="J11" s="82">
        <v>1038</v>
      </c>
      <c r="K11" s="82">
        <v>1953</v>
      </c>
      <c r="L11" s="62" t="s">
        <v>65</v>
      </c>
      <c r="M11" s="82">
        <v>350712</v>
      </c>
      <c r="N11" s="82">
        <v>282218</v>
      </c>
      <c r="O11" s="82">
        <v>268484</v>
      </c>
      <c r="P11" s="82">
        <v>13734</v>
      </c>
      <c r="Q11" s="82">
        <v>68494</v>
      </c>
      <c r="R11" s="82">
        <v>103535</v>
      </c>
      <c r="S11" s="82">
        <v>97613</v>
      </c>
      <c r="T11" s="82">
        <v>96334</v>
      </c>
      <c r="U11" s="82">
        <v>1279</v>
      </c>
      <c r="V11" s="82">
        <v>5922</v>
      </c>
    </row>
    <row r="12" spans="1:22" ht="16.5" customHeight="1">
      <c r="A12" s="62" t="s">
        <v>68</v>
      </c>
      <c r="B12" s="82">
        <v>292629</v>
      </c>
      <c r="C12" s="82">
        <v>251898</v>
      </c>
      <c r="D12" s="82">
        <v>242953</v>
      </c>
      <c r="E12" s="82">
        <v>8945</v>
      </c>
      <c r="F12" s="82">
        <v>40731</v>
      </c>
      <c r="G12" s="82">
        <v>79666</v>
      </c>
      <c r="H12" s="82">
        <v>77824</v>
      </c>
      <c r="I12" s="82">
        <v>76804</v>
      </c>
      <c r="J12" s="82">
        <v>1020</v>
      </c>
      <c r="K12" s="82">
        <v>1842</v>
      </c>
      <c r="L12" s="62" t="s">
        <v>68</v>
      </c>
      <c r="M12" s="82">
        <v>301764</v>
      </c>
      <c r="N12" s="82">
        <v>250774</v>
      </c>
      <c r="O12" s="82">
        <v>240356</v>
      </c>
      <c r="P12" s="82">
        <v>10418</v>
      </c>
      <c r="Q12" s="82">
        <v>50990</v>
      </c>
      <c r="R12" s="82">
        <v>101720</v>
      </c>
      <c r="S12" s="82">
        <v>96661</v>
      </c>
      <c r="T12" s="82">
        <v>92424</v>
      </c>
      <c r="U12" s="82">
        <v>4237</v>
      </c>
      <c r="V12" s="82">
        <v>5059</v>
      </c>
    </row>
    <row r="13" spans="1:22" ht="16.5" customHeight="1">
      <c r="A13" s="62" t="s">
        <v>69</v>
      </c>
      <c r="B13" s="91">
        <f>C13+F13</f>
        <v>290336</v>
      </c>
      <c r="C13" s="92">
        <f>D13+E13</f>
        <v>249473</v>
      </c>
      <c r="D13" s="92">
        <v>239117</v>
      </c>
      <c r="E13" s="92">
        <v>10356</v>
      </c>
      <c r="F13" s="92">
        <v>40863</v>
      </c>
      <c r="G13" s="92">
        <f>H13+K13</f>
        <v>81125</v>
      </c>
      <c r="H13" s="92">
        <f>I13+J13</f>
        <v>79365</v>
      </c>
      <c r="I13" s="92">
        <v>78215</v>
      </c>
      <c r="J13" s="92">
        <v>1150</v>
      </c>
      <c r="K13" s="92">
        <v>1760</v>
      </c>
      <c r="L13" s="62" t="s">
        <v>69</v>
      </c>
      <c r="M13" s="82">
        <f aca="true" t="shared" si="0" ref="M13:M25">N13+Q13</f>
        <v>288418</v>
      </c>
      <c r="N13" s="82">
        <f aca="true" t="shared" si="1" ref="N13:N25">O13+P13</f>
        <v>243186</v>
      </c>
      <c r="O13" s="82">
        <v>232627</v>
      </c>
      <c r="P13" s="82">
        <v>10559</v>
      </c>
      <c r="Q13" s="82">
        <v>45232</v>
      </c>
      <c r="R13" s="82">
        <f aca="true" t="shared" si="2" ref="R13:R25">S13+V13</f>
        <v>104685</v>
      </c>
      <c r="S13" s="82">
        <f aca="true" t="shared" si="3" ref="S13:S25">T13+U13</f>
        <v>97607</v>
      </c>
      <c r="T13" s="82">
        <v>93364</v>
      </c>
      <c r="U13" s="82">
        <v>4243</v>
      </c>
      <c r="V13" s="82">
        <v>7078</v>
      </c>
    </row>
    <row r="14" spans="1:22" ht="16.5" customHeight="1">
      <c r="A14" s="84" t="s">
        <v>67</v>
      </c>
      <c r="B14" s="82">
        <f>C14+F14</f>
        <v>263039</v>
      </c>
      <c r="C14" s="82">
        <f>D14+E14</f>
        <v>256002</v>
      </c>
      <c r="D14" s="82">
        <v>246490</v>
      </c>
      <c r="E14" s="82">
        <v>9512</v>
      </c>
      <c r="F14" s="82">
        <v>7037</v>
      </c>
      <c r="G14" s="82">
        <f>H14+K14</f>
        <v>82294</v>
      </c>
      <c r="H14" s="82">
        <f>I14+J14</f>
        <v>82170</v>
      </c>
      <c r="I14" s="82">
        <v>80870</v>
      </c>
      <c r="J14" s="82">
        <v>1300</v>
      </c>
      <c r="K14" s="82">
        <v>124</v>
      </c>
      <c r="L14" s="84" t="s">
        <v>67</v>
      </c>
      <c r="M14" s="85">
        <f t="shared" si="0"/>
        <v>246163</v>
      </c>
      <c r="N14" s="85">
        <f t="shared" si="1"/>
        <v>238525</v>
      </c>
      <c r="O14" s="85">
        <v>226137</v>
      </c>
      <c r="P14" s="85">
        <v>12388</v>
      </c>
      <c r="Q14" s="85">
        <v>7638</v>
      </c>
      <c r="R14" s="85">
        <f t="shared" si="2"/>
        <v>89103</v>
      </c>
      <c r="S14" s="85">
        <f t="shared" si="3"/>
        <v>88016</v>
      </c>
      <c r="T14" s="85">
        <v>83813</v>
      </c>
      <c r="U14" s="85">
        <v>4203</v>
      </c>
      <c r="V14" s="85">
        <v>1087</v>
      </c>
    </row>
    <row r="15" spans="1:22" ht="16.5" customHeight="1">
      <c r="A15" s="62" t="s">
        <v>12</v>
      </c>
      <c r="B15" s="82">
        <f aca="true" t="shared" si="4" ref="B15:B25">C15+F15</f>
        <v>251791</v>
      </c>
      <c r="C15" s="82">
        <f aca="true" t="shared" si="5" ref="C15:C25">D15+E15</f>
        <v>249057</v>
      </c>
      <c r="D15" s="82">
        <v>240576</v>
      </c>
      <c r="E15" s="82">
        <v>8481</v>
      </c>
      <c r="F15" s="82">
        <v>2734</v>
      </c>
      <c r="G15" s="82">
        <f aca="true" t="shared" si="6" ref="G15:G25">H15+K15</f>
        <v>75469</v>
      </c>
      <c r="H15" s="82">
        <f aca="true" t="shared" si="7" ref="H15:H25">I15+J15</f>
        <v>75396</v>
      </c>
      <c r="I15" s="82">
        <v>74667</v>
      </c>
      <c r="J15" s="82">
        <v>729</v>
      </c>
      <c r="K15" s="82">
        <v>73</v>
      </c>
      <c r="L15" s="62" t="s">
        <v>12</v>
      </c>
      <c r="M15" s="82">
        <f t="shared" si="0"/>
        <v>234733</v>
      </c>
      <c r="N15" s="82">
        <f t="shared" si="1"/>
        <v>234666</v>
      </c>
      <c r="O15" s="82">
        <v>223891</v>
      </c>
      <c r="P15" s="82">
        <v>10775</v>
      </c>
      <c r="Q15" s="82">
        <v>67</v>
      </c>
      <c r="R15" s="82">
        <f t="shared" si="2"/>
        <v>94244</v>
      </c>
      <c r="S15" s="82">
        <f t="shared" si="3"/>
        <v>94244</v>
      </c>
      <c r="T15" s="82">
        <v>90923</v>
      </c>
      <c r="U15" s="82">
        <v>3321</v>
      </c>
      <c r="V15" s="82">
        <v>0</v>
      </c>
    </row>
    <row r="16" spans="1:22" ht="16.5" customHeight="1">
      <c r="A16" s="62" t="s">
        <v>13</v>
      </c>
      <c r="B16" s="82">
        <f t="shared" si="4"/>
        <v>258916</v>
      </c>
      <c r="C16" s="82">
        <f t="shared" si="5"/>
        <v>258713</v>
      </c>
      <c r="D16" s="82">
        <v>245883</v>
      </c>
      <c r="E16" s="82">
        <v>12830</v>
      </c>
      <c r="F16" s="82">
        <v>203</v>
      </c>
      <c r="G16" s="82">
        <f t="shared" si="6"/>
        <v>77997</v>
      </c>
      <c r="H16" s="82">
        <f t="shared" si="7"/>
        <v>77989</v>
      </c>
      <c r="I16" s="82">
        <v>77238</v>
      </c>
      <c r="J16" s="82">
        <v>751</v>
      </c>
      <c r="K16" s="82">
        <v>8</v>
      </c>
      <c r="L16" s="62" t="s">
        <v>13</v>
      </c>
      <c r="M16" s="82">
        <f t="shared" si="0"/>
        <v>258166</v>
      </c>
      <c r="N16" s="82">
        <f t="shared" si="1"/>
        <v>237022</v>
      </c>
      <c r="O16" s="82">
        <v>225429</v>
      </c>
      <c r="P16" s="82">
        <v>11593</v>
      </c>
      <c r="Q16" s="82">
        <v>21144</v>
      </c>
      <c r="R16" s="82">
        <f t="shared" si="2"/>
        <v>101581</v>
      </c>
      <c r="S16" s="82">
        <f t="shared" si="3"/>
        <v>98553</v>
      </c>
      <c r="T16" s="82">
        <v>95443</v>
      </c>
      <c r="U16" s="82">
        <v>3110</v>
      </c>
      <c r="V16" s="82">
        <v>3028</v>
      </c>
    </row>
    <row r="17" spans="1:22" ht="16.5" customHeight="1">
      <c r="A17" s="62" t="s">
        <v>14</v>
      </c>
      <c r="B17" s="82">
        <f t="shared" si="4"/>
        <v>251655</v>
      </c>
      <c r="C17" s="82">
        <f t="shared" si="5"/>
        <v>251067</v>
      </c>
      <c r="D17" s="82">
        <v>241341</v>
      </c>
      <c r="E17" s="82">
        <v>9726</v>
      </c>
      <c r="F17" s="82">
        <v>588</v>
      </c>
      <c r="G17" s="82">
        <f t="shared" si="6"/>
        <v>80006</v>
      </c>
      <c r="H17" s="82">
        <f t="shared" si="7"/>
        <v>79998</v>
      </c>
      <c r="I17" s="82">
        <v>79305</v>
      </c>
      <c r="J17" s="82">
        <v>693</v>
      </c>
      <c r="K17" s="82">
        <v>8</v>
      </c>
      <c r="L17" s="62" t="s">
        <v>14</v>
      </c>
      <c r="M17" s="82">
        <f t="shared" si="0"/>
        <v>251669</v>
      </c>
      <c r="N17" s="82">
        <f t="shared" si="1"/>
        <v>251560</v>
      </c>
      <c r="O17" s="82">
        <v>243039</v>
      </c>
      <c r="P17" s="82">
        <v>8521</v>
      </c>
      <c r="Q17" s="82">
        <v>109</v>
      </c>
      <c r="R17" s="82">
        <f t="shared" si="2"/>
        <v>100357</v>
      </c>
      <c r="S17" s="82">
        <f t="shared" si="3"/>
        <v>100357</v>
      </c>
      <c r="T17" s="82">
        <v>96769</v>
      </c>
      <c r="U17" s="82">
        <v>3588</v>
      </c>
      <c r="V17" s="82">
        <v>0</v>
      </c>
    </row>
    <row r="18" spans="1:22" ht="16.5" customHeight="1">
      <c r="A18" s="62" t="s">
        <v>15</v>
      </c>
      <c r="B18" s="82">
        <f t="shared" si="4"/>
        <v>259090</v>
      </c>
      <c r="C18" s="82">
        <f t="shared" si="5"/>
        <v>258182</v>
      </c>
      <c r="D18" s="82">
        <v>246855</v>
      </c>
      <c r="E18" s="82">
        <v>11327</v>
      </c>
      <c r="F18" s="82">
        <v>908</v>
      </c>
      <c r="G18" s="82">
        <f t="shared" si="6"/>
        <v>81152</v>
      </c>
      <c r="H18" s="82">
        <f t="shared" si="7"/>
        <v>80927</v>
      </c>
      <c r="I18" s="82">
        <v>80229</v>
      </c>
      <c r="J18" s="82">
        <v>698</v>
      </c>
      <c r="K18" s="82">
        <v>225</v>
      </c>
      <c r="L18" s="62" t="s">
        <v>15</v>
      </c>
      <c r="M18" s="82">
        <f t="shared" si="0"/>
        <v>256539</v>
      </c>
      <c r="N18" s="82">
        <f t="shared" si="1"/>
        <v>256137</v>
      </c>
      <c r="O18" s="82">
        <v>246285</v>
      </c>
      <c r="P18" s="82">
        <v>9852</v>
      </c>
      <c r="Q18" s="82">
        <v>402</v>
      </c>
      <c r="R18" s="82">
        <f t="shared" si="2"/>
        <v>97670</v>
      </c>
      <c r="S18" s="82">
        <f t="shared" si="3"/>
        <v>97670</v>
      </c>
      <c r="T18" s="82">
        <v>93250</v>
      </c>
      <c r="U18" s="82">
        <v>4420</v>
      </c>
      <c r="V18" s="82">
        <v>0</v>
      </c>
    </row>
    <row r="19" spans="1:22" ht="16.5" customHeight="1">
      <c r="A19" s="62" t="s">
        <v>16</v>
      </c>
      <c r="B19" s="82">
        <f t="shared" si="4"/>
        <v>325428</v>
      </c>
      <c r="C19" s="82">
        <f t="shared" si="5"/>
        <v>249699</v>
      </c>
      <c r="D19" s="82">
        <v>240504</v>
      </c>
      <c r="E19" s="82">
        <v>9195</v>
      </c>
      <c r="F19" s="82">
        <v>75729</v>
      </c>
      <c r="G19" s="82">
        <f t="shared" si="6"/>
        <v>78411</v>
      </c>
      <c r="H19" s="82">
        <f t="shared" si="7"/>
        <v>77867</v>
      </c>
      <c r="I19" s="82">
        <v>76456</v>
      </c>
      <c r="J19" s="82">
        <v>1411</v>
      </c>
      <c r="K19" s="82">
        <v>544</v>
      </c>
      <c r="L19" s="62" t="s">
        <v>16</v>
      </c>
      <c r="M19" s="82">
        <f t="shared" si="0"/>
        <v>387305</v>
      </c>
      <c r="N19" s="82">
        <f t="shared" si="1"/>
        <v>240367</v>
      </c>
      <c r="O19" s="82">
        <v>230920</v>
      </c>
      <c r="P19" s="82">
        <v>9447</v>
      </c>
      <c r="Q19" s="82">
        <v>146938</v>
      </c>
      <c r="R19" s="82">
        <f t="shared" si="2"/>
        <v>135589</v>
      </c>
      <c r="S19" s="82">
        <f t="shared" si="3"/>
        <v>105572</v>
      </c>
      <c r="T19" s="82">
        <v>100907</v>
      </c>
      <c r="U19" s="82">
        <v>4665</v>
      </c>
      <c r="V19" s="82">
        <v>30017</v>
      </c>
    </row>
    <row r="20" spans="1:22" ht="16.5" customHeight="1">
      <c r="A20" s="62" t="s">
        <v>17</v>
      </c>
      <c r="B20" s="82">
        <f t="shared" si="4"/>
        <v>383233</v>
      </c>
      <c r="C20" s="82">
        <f t="shared" si="5"/>
        <v>244390</v>
      </c>
      <c r="D20" s="82">
        <v>235863</v>
      </c>
      <c r="E20" s="82">
        <v>8527</v>
      </c>
      <c r="F20" s="82">
        <v>138843</v>
      </c>
      <c r="G20" s="82">
        <f t="shared" si="6"/>
        <v>85036</v>
      </c>
      <c r="H20" s="82">
        <f t="shared" si="7"/>
        <v>79568</v>
      </c>
      <c r="I20" s="82">
        <v>78848</v>
      </c>
      <c r="J20" s="82">
        <v>720</v>
      </c>
      <c r="K20" s="82">
        <v>5468</v>
      </c>
      <c r="L20" s="62" t="s">
        <v>17</v>
      </c>
      <c r="M20" s="82">
        <f t="shared" si="0"/>
        <v>306857</v>
      </c>
      <c r="N20" s="82">
        <f t="shared" si="1"/>
        <v>242507</v>
      </c>
      <c r="O20" s="82">
        <v>231722</v>
      </c>
      <c r="P20" s="82">
        <v>10785</v>
      </c>
      <c r="Q20" s="82">
        <v>64350</v>
      </c>
      <c r="R20" s="82">
        <f t="shared" si="2"/>
        <v>113262</v>
      </c>
      <c r="S20" s="82">
        <f t="shared" si="3"/>
        <v>99422</v>
      </c>
      <c r="T20" s="82">
        <v>95219</v>
      </c>
      <c r="U20" s="82">
        <v>4203</v>
      </c>
      <c r="V20" s="82">
        <v>13840</v>
      </c>
    </row>
    <row r="21" spans="1:22" ht="16.5" customHeight="1">
      <c r="A21" s="62" t="s">
        <v>18</v>
      </c>
      <c r="B21" s="82">
        <f t="shared" si="4"/>
        <v>284868</v>
      </c>
      <c r="C21" s="82">
        <f t="shared" si="5"/>
        <v>248434</v>
      </c>
      <c r="D21" s="82">
        <v>237116</v>
      </c>
      <c r="E21" s="82">
        <v>11318</v>
      </c>
      <c r="F21" s="82">
        <v>36434</v>
      </c>
      <c r="G21" s="82">
        <f t="shared" si="6"/>
        <v>82755</v>
      </c>
      <c r="H21" s="82">
        <f t="shared" si="7"/>
        <v>80542</v>
      </c>
      <c r="I21" s="82">
        <v>79030</v>
      </c>
      <c r="J21" s="82">
        <v>1512</v>
      </c>
      <c r="K21" s="82">
        <v>2213</v>
      </c>
      <c r="L21" s="62" t="s">
        <v>18</v>
      </c>
      <c r="M21" s="82">
        <f t="shared" si="0"/>
        <v>257135</v>
      </c>
      <c r="N21" s="82">
        <f t="shared" si="1"/>
        <v>244688</v>
      </c>
      <c r="O21" s="82">
        <v>233783</v>
      </c>
      <c r="P21" s="82">
        <v>10905</v>
      </c>
      <c r="Q21" s="82">
        <v>12447</v>
      </c>
      <c r="R21" s="82">
        <f t="shared" si="2"/>
        <v>101223</v>
      </c>
      <c r="S21" s="82">
        <f t="shared" si="3"/>
        <v>98782</v>
      </c>
      <c r="T21" s="82">
        <v>94138</v>
      </c>
      <c r="U21" s="82">
        <v>4644</v>
      </c>
      <c r="V21" s="82">
        <v>2441</v>
      </c>
    </row>
    <row r="22" spans="1:22" ht="16.5" customHeight="1">
      <c r="A22" s="62" t="s">
        <v>19</v>
      </c>
      <c r="B22" s="82">
        <f t="shared" si="4"/>
        <v>244306</v>
      </c>
      <c r="C22" s="82">
        <f t="shared" si="5"/>
        <v>244154</v>
      </c>
      <c r="D22" s="82">
        <v>234636</v>
      </c>
      <c r="E22" s="82">
        <v>9518</v>
      </c>
      <c r="F22" s="82">
        <v>152</v>
      </c>
      <c r="G22" s="82">
        <f t="shared" si="6"/>
        <v>78138</v>
      </c>
      <c r="H22" s="82">
        <f t="shared" si="7"/>
        <v>78133</v>
      </c>
      <c r="I22" s="82">
        <v>76703</v>
      </c>
      <c r="J22" s="82">
        <v>1430</v>
      </c>
      <c r="K22" s="82">
        <v>5</v>
      </c>
      <c r="L22" s="62" t="s">
        <v>19</v>
      </c>
      <c r="M22" s="82">
        <f t="shared" si="0"/>
        <v>243888</v>
      </c>
      <c r="N22" s="82">
        <f t="shared" si="1"/>
        <v>243613</v>
      </c>
      <c r="O22" s="82">
        <v>233819</v>
      </c>
      <c r="P22" s="82">
        <v>9794</v>
      </c>
      <c r="Q22" s="82">
        <v>275</v>
      </c>
      <c r="R22" s="82">
        <f t="shared" si="2"/>
        <v>102171</v>
      </c>
      <c r="S22" s="82">
        <f t="shared" si="3"/>
        <v>102099</v>
      </c>
      <c r="T22" s="82">
        <v>97537</v>
      </c>
      <c r="U22" s="82">
        <v>4562</v>
      </c>
      <c r="V22" s="82">
        <v>72</v>
      </c>
    </row>
    <row r="23" spans="1:22" ht="16.5" customHeight="1">
      <c r="A23" s="62" t="s">
        <v>20</v>
      </c>
      <c r="B23" s="82">
        <f t="shared" si="4"/>
        <v>247015</v>
      </c>
      <c r="C23" s="82">
        <f t="shared" si="5"/>
        <v>245967</v>
      </c>
      <c r="D23" s="82">
        <v>235311</v>
      </c>
      <c r="E23" s="82">
        <v>10656</v>
      </c>
      <c r="F23" s="82">
        <v>1048</v>
      </c>
      <c r="G23" s="82">
        <f t="shared" si="6"/>
        <v>78516</v>
      </c>
      <c r="H23" s="82">
        <f t="shared" si="7"/>
        <v>78511</v>
      </c>
      <c r="I23" s="82">
        <v>77082</v>
      </c>
      <c r="J23" s="82">
        <v>1429</v>
      </c>
      <c r="K23" s="82">
        <v>5</v>
      </c>
      <c r="L23" s="62" t="s">
        <v>20</v>
      </c>
      <c r="M23" s="82">
        <f t="shared" si="0"/>
        <v>243856</v>
      </c>
      <c r="N23" s="82">
        <f t="shared" si="1"/>
        <v>243504</v>
      </c>
      <c r="O23" s="82">
        <v>232406</v>
      </c>
      <c r="P23" s="82">
        <v>11098</v>
      </c>
      <c r="Q23" s="82">
        <v>352</v>
      </c>
      <c r="R23" s="82">
        <f t="shared" si="2"/>
        <v>97878</v>
      </c>
      <c r="S23" s="82">
        <f t="shared" si="3"/>
        <v>95436</v>
      </c>
      <c r="T23" s="82">
        <v>90788</v>
      </c>
      <c r="U23" s="82">
        <v>4648</v>
      </c>
      <c r="V23" s="82">
        <v>2442</v>
      </c>
    </row>
    <row r="24" spans="1:22" ht="16.5" customHeight="1">
      <c r="A24" s="62" t="s">
        <v>21</v>
      </c>
      <c r="B24" s="82">
        <f t="shared" si="4"/>
        <v>257338</v>
      </c>
      <c r="C24" s="82">
        <f t="shared" si="5"/>
        <v>241711</v>
      </c>
      <c r="D24" s="82">
        <v>230274</v>
      </c>
      <c r="E24" s="82">
        <v>11437</v>
      </c>
      <c r="F24" s="82">
        <v>15627</v>
      </c>
      <c r="G24" s="82">
        <f t="shared" si="6"/>
        <v>83925</v>
      </c>
      <c r="H24" s="82">
        <f t="shared" si="7"/>
        <v>78987</v>
      </c>
      <c r="I24" s="82">
        <v>77552</v>
      </c>
      <c r="J24" s="82">
        <v>1435</v>
      </c>
      <c r="K24" s="82">
        <v>4938</v>
      </c>
      <c r="L24" s="62" t="s">
        <v>21</v>
      </c>
      <c r="M24" s="82">
        <f t="shared" si="0"/>
        <v>244408</v>
      </c>
      <c r="N24" s="82">
        <f t="shared" si="1"/>
        <v>242309</v>
      </c>
      <c r="O24" s="82">
        <v>231324</v>
      </c>
      <c r="P24" s="82">
        <v>10985</v>
      </c>
      <c r="Q24" s="82">
        <v>2099</v>
      </c>
      <c r="R24" s="82">
        <f t="shared" si="2"/>
        <v>97117</v>
      </c>
      <c r="S24" s="82">
        <f t="shared" si="3"/>
        <v>96331</v>
      </c>
      <c r="T24" s="82">
        <v>91459</v>
      </c>
      <c r="U24" s="82">
        <v>4872</v>
      </c>
      <c r="V24" s="82">
        <v>786</v>
      </c>
    </row>
    <row r="25" spans="1:22" ht="16.5" customHeight="1">
      <c r="A25" s="86" t="s">
        <v>22</v>
      </c>
      <c r="B25" s="87">
        <f t="shared" si="4"/>
        <v>468726</v>
      </c>
      <c r="C25" s="88">
        <f t="shared" si="5"/>
        <v>245427</v>
      </c>
      <c r="D25" s="88">
        <v>233469</v>
      </c>
      <c r="E25" s="88">
        <v>11958</v>
      </c>
      <c r="F25" s="88">
        <v>223299</v>
      </c>
      <c r="G25" s="87">
        <f t="shared" si="6"/>
        <v>89277</v>
      </c>
      <c r="H25" s="88">
        <f t="shared" si="7"/>
        <v>82110</v>
      </c>
      <c r="I25" s="88">
        <v>80388</v>
      </c>
      <c r="J25" s="88">
        <v>1722</v>
      </c>
      <c r="K25" s="88">
        <v>7167</v>
      </c>
      <c r="L25" s="86" t="s">
        <v>22</v>
      </c>
      <c r="M25" s="87">
        <f t="shared" si="0"/>
        <v>527527</v>
      </c>
      <c r="N25" s="88">
        <f t="shared" si="1"/>
        <v>243374</v>
      </c>
      <c r="O25" s="88">
        <v>232807</v>
      </c>
      <c r="P25" s="88">
        <v>10567</v>
      </c>
      <c r="Q25" s="88">
        <v>284153</v>
      </c>
      <c r="R25" s="87">
        <f t="shared" si="2"/>
        <v>127774</v>
      </c>
      <c r="S25" s="88">
        <f t="shared" si="3"/>
        <v>95441</v>
      </c>
      <c r="T25" s="88">
        <v>90769</v>
      </c>
      <c r="U25" s="88">
        <v>4672</v>
      </c>
      <c r="V25" s="88">
        <v>32333</v>
      </c>
    </row>
    <row r="26" spans="1:12" ht="15" customHeight="1">
      <c r="A26" s="8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89"/>
    </row>
    <row r="27" spans="1:22" ht="16.5" customHeight="1">
      <c r="A27" s="46" t="s">
        <v>31</v>
      </c>
      <c r="B27" s="46"/>
      <c r="C27" s="46"/>
      <c r="D27" s="46"/>
      <c r="E27" s="46"/>
      <c r="F27" s="46"/>
      <c r="G27" s="46"/>
      <c r="H27" s="46"/>
      <c r="I27" s="46"/>
      <c r="J27" s="46"/>
      <c r="K27" s="54" t="s">
        <v>50</v>
      </c>
      <c r="L27" s="46" t="s">
        <v>31</v>
      </c>
      <c r="M27" s="46"/>
      <c r="N27" s="46"/>
      <c r="O27" s="46"/>
      <c r="P27" s="46"/>
      <c r="Q27" s="46"/>
      <c r="R27" s="46"/>
      <c r="S27" s="46"/>
      <c r="T27" s="46"/>
      <c r="U27" s="46"/>
      <c r="V27" s="54" t="s">
        <v>50</v>
      </c>
    </row>
    <row r="28" spans="1:22" ht="16.5" customHeight="1">
      <c r="A28" s="55" t="s">
        <v>1</v>
      </c>
      <c r="B28" s="73" t="s">
        <v>109</v>
      </c>
      <c r="C28" s="74"/>
      <c r="D28" s="74"/>
      <c r="E28" s="74"/>
      <c r="F28" s="74"/>
      <c r="G28" s="74"/>
      <c r="H28" s="74"/>
      <c r="I28" s="74"/>
      <c r="J28" s="74"/>
      <c r="K28" s="75"/>
      <c r="L28" s="55" t="s">
        <v>1</v>
      </c>
      <c r="M28" s="73" t="s">
        <v>81</v>
      </c>
      <c r="N28" s="74"/>
      <c r="O28" s="74"/>
      <c r="P28" s="74"/>
      <c r="Q28" s="74"/>
      <c r="R28" s="74"/>
      <c r="S28" s="74"/>
      <c r="T28" s="74"/>
      <c r="U28" s="74"/>
      <c r="V28" s="75"/>
    </row>
    <row r="29" spans="1:22" ht="16.5" customHeight="1">
      <c r="A29" s="2"/>
      <c r="B29" s="76" t="s">
        <v>38</v>
      </c>
      <c r="C29" s="76"/>
      <c r="D29" s="76"/>
      <c r="E29" s="76"/>
      <c r="F29" s="77"/>
      <c r="G29" s="76" t="s">
        <v>39</v>
      </c>
      <c r="H29" s="76"/>
      <c r="I29" s="76"/>
      <c r="J29" s="76"/>
      <c r="K29" s="77"/>
      <c r="L29" s="2"/>
      <c r="M29" s="76" t="s">
        <v>38</v>
      </c>
      <c r="N29" s="76"/>
      <c r="O29" s="76"/>
      <c r="P29" s="76"/>
      <c r="Q29" s="77"/>
      <c r="R29" s="76" t="s">
        <v>39</v>
      </c>
      <c r="S29" s="76"/>
      <c r="T29" s="76"/>
      <c r="U29" s="76"/>
      <c r="V29" s="77"/>
    </row>
    <row r="30" spans="1:22" ht="16.5" customHeight="1">
      <c r="A30" s="2"/>
      <c r="B30" s="19" t="s">
        <v>40</v>
      </c>
      <c r="C30" s="78"/>
      <c r="D30" s="79"/>
      <c r="E30" s="21"/>
      <c r="F30" s="19"/>
      <c r="G30" s="19" t="s">
        <v>40</v>
      </c>
      <c r="H30" s="78"/>
      <c r="I30" s="79"/>
      <c r="J30" s="21"/>
      <c r="K30" s="80"/>
      <c r="L30" s="2"/>
      <c r="M30" s="19" t="s">
        <v>40</v>
      </c>
      <c r="N30" s="78"/>
      <c r="O30" s="79"/>
      <c r="P30" s="21"/>
      <c r="Q30" s="19"/>
      <c r="R30" s="19" t="s">
        <v>40</v>
      </c>
      <c r="S30" s="78"/>
      <c r="T30" s="79"/>
      <c r="U30" s="21"/>
      <c r="V30" s="80"/>
    </row>
    <row r="31" spans="1:22" ht="16.5" customHeight="1">
      <c r="A31" s="2"/>
      <c r="B31" s="19"/>
      <c r="C31" s="19" t="s">
        <v>41</v>
      </c>
      <c r="D31" s="19" t="s">
        <v>42</v>
      </c>
      <c r="E31" s="19" t="s">
        <v>43</v>
      </c>
      <c r="F31" s="19" t="s">
        <v>44</v>
      </c>
      <c r="G31" s="19"/>
      <c r="H31" s="19" t="s">
        <v>41</v>
      </c>
      <c r="I31" s="19" t="s">
        <v>53</v>
      </c>
      <c r="J31" s="19" t="s">
        <v>43</v>
      </c>
      <c r="K31" s="19" t="s">
        <v>44</v>
      </c>
      <c r="L31" s="2"/>
      <c r="M31" s="19"/>
      <c r="N31" s="19" t="s">
        <v>41</v>
      </c>
      <c r="O31" s="19" t="s">
        <v>42</v>
      </c>
      <c r="P31" s="19" t="s">
        <v>43</v>
      </c>
      <c r="Q31" s="19" t="s">
        <v>44</v>
      </c>
      <c r="R31" s="19"/>
      <c r="S31" s="19" t="s">
        <v>41</v>
      </c>
      <c r="T31" s="19" t="s">
        <v>42</v>
      </c>
      <c r="U31" s="19" t="s">
        <v>43</v>
      </c>
      <c r="V31" s="19" t="s">
        <v>44</v>
      </c>
    </row>
    <row r="32" spans="1:22" ht="16.5" customHeight="1">
      <c r="A32" s="59" t="s">
        <v>9</v>
      </c>
      <c r="B32" s="21" t="s">
        <v>45</v>
      </c>
      <c r="C32" s="21"/>
      <c r="D32" s="21" t="s">
        <v>46</v>
      </c>
      <c r="E32" s="21" t="s">
        <v>47</v>
      </c>
      <c r="F32" s="21"/>
      <c r="G32" s="21" t="s">
        <v>45</v>
      </c>
      <c r="H32" s="21"/>
      <c r="I32" s="21" t="s">
        <v>47</v>
      </c>
      <c r="J32" s="21" t="s">
        <v>47</v>
      </c>
      <c r="K32" s="21"/>
      <c r="L32" s="59" t="s">
        <v>9</v>
      </c>
      <c r="M32" s="21" t="s">
        <v>45</v>
      </c>
      <c r="N32" s="21"/>
      <c r="O32" s="21" t="s">
        <v>46</v>
      </c>
      <c r="P32" s="21" t="s">
        <v>47</v>
      </c>
      <c r="Q32" s="21"/>
      <c r="R32" s="21" t="s">
        <v>45</v>
      </c>
      <c r="S32" s="21"/>
      <c r="T32" s="21" t="s">
        <v>46</v>
      </c>
      <c r="U32" s="21" t="s">
        <v>47</v>
      </c>
      <c r="V32" s="21"/>
    </row>
    <row r="33" spans="1:22" ht="16.5" customHeight="1">
      <c r="A33" s="62" t="s">
        <v>63</v>
      </c>
      <c r="B33" s="82">
        <v>320605</v>
      </c>
      <c r="C33" s="82">
        <v>260948</v>
      </c>
      <c r="D33" s="82">
        <v>240611</v>
      </c>
      <c r="E33" s="82">
        <v>20337</v>
      </c>
      <c r="F33" s="82">
        <v>59657</v>
      </c>
      <c r="G33" s="82">
        <v>68068</v>
      </c>
      <c r="H33" s="82">
        <v>66233</v>
      </c>
      <c r="I33" s="82">
        <v>65098</v>
      </c>
      <c r="J33" s="82">
        <v>1135</v>
      </c>
      <c r="K33" s="82">
        <v>1835</v>
      </c>
      <c r="L33" s="62" t="s">
        <v>63</v>
      </c>
      <c r="M33" s="93" t="s">
        <v>104</v>
      </c>
      <c r="N33" s="93" t="s">
        <v>104</v>
      </c>
      <c r="O33" s="93" t="s">
        <v>104</v>
      </c>
      <c r="P33" s="93" t="s">
        <v>104</v>
      </c>
      <c r="Q33" s="93" t="s">
        <v>104</v>
      </c>
      <c r="R33" s="93" t="s">
        <v>104</v>
      </c>
      <c r="S33" s="93" t="s">
        <v>104</v>
      </c>
      <c r="T33" s="93" t="s">
        <v>104</v>
      </c>
      <c r="U33" s="93" t="s">
        <v>104</v>
      </c>
      <c r="V33" s="93" t="s">
        <v>104</v>
      </c>
    </row>
    <row r="34" spans="1:22" ht="16.5" customHeight="1">
      <c r="A34" s="62" t="s">
        <v>64</v>
      </c>
      <c r="B34" s="82">
        <v>349643</v>
      </c>
      <c r="C34" s="82">
        <v>274575</v>
      </c>
      <c r="D34" s="82">
        <v>261688</v>
      </c>
      <c r="E34" s="82">
        <v>12887</v>
      </c>
      <c r="F34" s="82">
        <v>75068</v>
      </c>
      <c r="G34" s="82">
        <v>85562</v>
      </c>
      <c r="H34" s="82">
        <v>82901</v>
      </c>
      <c r="I34" s="82">
        <v>81652</v>
      </c>
      <c r="J34" s="82">
        <v>1249</v>
      </c>
      <c r="K34" s="82">
        <v>2661</v>
      </c>
      <c r="L34" s="62" t="s">
        <v>64</v>
      </c>
      <c r="M34" s="82">
        <v>382576</v>
      </c>
      <c r="N34" s="82">
        <v>303634</v>
      </c>
      <c r="O34" s="82">
        <v>289437</v>
      </c>
      <c r="P34" s="82">
        <v>14197</v>
      </c>
      <c r="Q34" s="82">
        <v>78942</v>
      </c>
      <c r="R34" s="82">
        <v>118237</v>
      </c>
      <c r="S34" s="82">
        <v>111401</v>
      </c>
      <c r="T34" s="82">
        <v>109544</v>
      </c>
      <c r="U34" s="82">
        <v>1857</v>
      </c>
      <c r="V34" s="82">
        <v>6836</v>
      </c>
    </row>
    <row r="35" spans="1:22" ht="16.5" customHeight="1">
      <c r="A35" s="62" t="s">
        <v>65</v>
      </c>
      <c r="B35" s="82">
        <v>346438</v>
      </c>
      <c r="C35" s="82">
        <v>274411</v>
      </c>
      <c r="D35" s="82">
        <v>261342</v>
      </c>
      <c r="E35" s="82">
        <v>13069</v>
      </c>
      <c r="F35" s="82">
        <v>72027</v>
      </c>
      <c r="G35" s="82">
        <v>86972</v>
      </c>
      <c r="H35" s="82">
        <v>84651</v>
      </c>
      <c r="I35" s="82">
        <v>83232</v>
      </c>
      <c r="J35" s="82">
        <v>1419</v>
      </c>
      <c r="K35" s="82">
        <v>2321</v>
      </c>
      <c r="L35" s="62" t="s">
        <v>65</v>
      </c>
      <c r="M35" s="82">
        <v>382502</v>
      </c>
      <c r="N35" s="82">
        <v>303644</v>
      </c>
      <c r="O35" s="82">
        <v>286502</v>
      </c>
      <c r="P35" s="82">
        <v>17142</v>
      </c>
      <c r="Q35" s="82">
        <v>78858</v>
      </c>
      <c r="R35" s="82">
        <v>109299</v>
      </c>
      <c r="S35" s="82">
        <v>103205</v>
      </c>
      <c r="T35" s="82">
        <v>101434</v>
      </c>
      <c r="U35" s="82">
        <v>1771</v>
      </c>
      <c r="V35" s="82">
        <v>6094</v>
      </c>
    </row>
    <row r="36" spans="1:22" ht="16.5" customHeight="1">
      <c r="A36" s="62" t="s">
        <v>68</v>
      </c>
      <c r="B36" s="82">
        <v>298216</v>
      </c>
      <c r="C36" s="82">
        <v>256372</v>
      </c>
      <c r="D36" s="82">
        <v>242137</v>
      </c>
      <c r="E36" s="82">
        <v>14235</v>
      </c>
      <c r="F36" s="82">
        <v>41844</v>
      </c>
      <c r="G36" s="82">
        <v>80929</v>
      </c>
      <c r="H36" s="82">
        <v>78111</v>
      </c>
      <c r="I36" s="82">
        <v>77051</v>
      </c>
      <c r="J36" s="82">
        <v>1060</v>
      </c>
      <c r="K36" s="82">
        <v>2818</v>
      </c>
      <c r="L36" s="62" t="s">
        <v>68</v>
      </c>
      <c r="M36" s="82">
        <v>320917</v>
      </c>
      <c r="N36" s="82">
        <v>263505</v>
      </c>
      <c r="O36" s="82">
        <v>251216</v>
      </c>
      <c r="P36" s="82">
        <v>12289</v>
      </c>
      <c r="Q36" s="82">
        <v>57412</v>
      </c>
      <c r="R36" s="82">
        <v>119476</v>
      </c>
      <c r="S36" s="82">
        <v>110672</v>
      </c>
      <c r="T36" s="82">
        <v>101556</v>
      </c>
      <c r="U36" s="82">
        <v>9116</v>
      </c>
      <c r="V36" s="82">
        <v>8804</v>
      </c>
    </row>
    <row r="37" spans="1:22" ht="16.5" customHeight="1">
      <c r="A37" s="62" t="s">
        <v>69</v>
      </c>
      <c r="B37" s="82">
        <f aca="true" t="shared" si="8" ref="B37:B49">C37+F37</f>
        <v>301472</v>
      </c>
      <c r="C37" s="82">
        <f aca="true" t="shared" si="9" ref="C37:C49">D37+E37</f>
        <v>261928</v>
      </c>
      <c r="D37" s="82">
        <v>248920</v>
      </c>
      <c r="E37" s="82">
        <v>13008</v>
      </c>
      <c r="F37" s="82">
        <v>39544</v>
      </c>
      <c r="G37" s="82">
        <f aca="true" t="shared" si="10" ref="G37:G49">H37+K37</f>
        <v>83199</v>
      </c>
      <c r="H37" s="82">
        <f aca="true" t="shared" si="11" ref="H37:H49">I37+J37</f>
        <v>81045</v>
      </c>
      <c r="I37" s="82">
        <v>80064</v>
      </c>
      <c r="J37" s="82">
        <v>981</v>
      </c>
      <c r="K37" s="82">
        <v>2154</v>
      </c>
      <c r="L37" s="62" t="s">
        <v>69</v>
      </c>
      <c r="M37" s="82">
        <f aca="true" t="shared" si="12" ref="M37:M49">N37+Q37</f>
        <v>326643</v>
      </c>
      <c r="N37" s="82">
        <f aca="true" t="shared" si="13" ref="N37:N49">O37+P37</f>
        <v>273325</v>
      </c>
      <c r="O37" s="82">
        <v>261310</v>
      </c>
      <c r="P37" s="82">
        <v>12015</v>
      </c>
      <c r="Q37" s="82">
        <v>53318</v>
      </c>
      <c r="R37" s="82">
        <f aca="true" t="shared" si="14" ref="R37:R49">S37+V37</f>
        <v>117915</v>
      </c>
      <c r="S37" s="82">
        <f aca="true" t="shared" si="15" ref="S37:S49">T37+U37</f>
        <v>112173</v>
      </c>
      <c r="T37" s="82">
        <v>102702</v>
      </c>
      <c r="U37" s="82">
        <v>9471</v>
      </c>
      <c r="V37" s="82">
        <v>5742</v>
      </c>
    </row>
    <row r="38" spans="1:22" ht="16.5" customHeight="1">
      <c r="A38" s="84" t="s">
        <v>67</v>
      </c>
      <c r="B38" s="85">
        <f t="shared" si="8"/>
        <v>261416</v>
      </c>
      <c r="C38" s="85">
        <f t="shared" si="9"/>
        <v>257161</v>
      </c>
      <c r="D38" s="85">
        <v>244507</v>
      </c>
      <c r="E38" s="85">
        <v>12654</v>
      </c>
      <c r="F38" s="85">
        <v>4255</v>
      </c>
      <c r="G38" s="85">
        <f t="shared" si="10"/>
        <v>84534</v>
      </c>
      <c r="H38" s="85">
        <f t="shared" si="11"/>
        <v>84534</v>
      </c>
      <c r="I38" s="85">
        <v>82992</v>
      </c>
      <c r="J38" s="85">
        <v>1542</v>
      </c>
      <c r="K38" s="85">
        <v>0</v>
      </c>
      <c r="L38" s="84" t="s">
        <v>67</v>
      </c>
      <c r="M38" s="85">
        <f>N38+Q38</f>
        <v>270757</v>
      </c>
      <c r="N38" s="85">
        <f>O38+P38</f>
        <v>270757</v>
      </c>
      <c r="O38" s="85">
        <v>256635</v>
      </c>
      <c r="P38" s="85">
        <v>14122</v>
      </c>
      <c r="Q38" s="85">
        <v>0</v>
      </c>
      <c r="R38" s="85">
        <f>S38+V38</f>
        <v>99681</v>
      </c>
      <c r="S38" s="85">
        <f>T38+U38</f>
        <v>99681</v>
      </c>
      <c r="T38" s="85">
        <v>90252</v>
      </c>
      <c r="U38" s="85">
        <v>9429</v>
      </c>
      <c r="V38" s="85">
        <v>0</v>
      </c>
    </row>
    <row r="39" spans="1:23" ht="16.5" customHeight="1">
      <c r="A39" s="62" t="s">
        <v>12</v>
      </c>
      <c r="B39" s="82">
        <f t="shared" si="8"/>
        <v>251828</v>
      </c>
      <c r="C39" s="82">
        <f t="shared" si="9"/>
        <v>251787</v>
      </c>
      <c r="D39" s="82">
        <v>239668</v>
      </c>
      <c r="E39" s="82">
        <v>12119</v>
      </c>
      <c r="F39" s="82">
        <v>41</v>
      </c>
      <c r="G39" s="82">
        <f t="shared" si="10"/>
        <v>74839</v>
      </c>
      <c r="H39" s="82">
        <f t="shared" si="11"/>
        <v>74839</v>
      </c>
      <c r="I39" s="82">
        <v>74108</v>
      </c>
      <c r="J39" s="82">
        <v>731</v>
      </c>
      <c r="K39" s="82">
        <v>0</v>
      </c>
      <c r="L39" s="62" t="s">
        <v>12</v>
      </c>
      <c r="M39" s="82">
        <f t="shared" si="12"/>
        <v>266498</v>
      </c>
      <c r="N39" s="82">
        <f t="shared" si="13"/>
        <v>266498</v>
      </c>
      <c r="O39" s="82">
        <v>253819</v>
      </c>
      <c r="P39" s="82">
        <v>12679</v>
      </c>
      <c r="Q39" s="82">
        <v>0</v>
      </c>
      <c r="R39" s="82">
        <f t="shared" si="14"/>
        <v>102670</v>
      </c>
      <c r="S39" s="82">
        <f t="shared" si="15"/>
        <v>102670</v>
      </c>
      <c r="T39" s="82">
        <v>95751</v>
      </c>
      <c r="U39" s="82">
        <v>6919</v>
      </c>
      <c r="V39" s="82">
        <v>0</v>
      </c>
      <c r="W39" s="96"/>
    </row>
    <row r="40" spans="1:22" ht="16.5" customHeight="1">
      <c r="A40" s="62" t="s">
        <v>13</v>
      </c>
      <c r="B40" s="82">
        <f t="shared" si="8"/>
        <v>251958</v>
      </c>
      <c r="C40" s="82">
        <f t="shared" si="9"/>
        <v>251958</v>
      </c>
      <c r="D40" s="82">
        <v>239858</v>
      </c>
      <c r="E40" s="82">
        <v>12100</v>
      </c>
      <c r="F40" s="82">
        <v>0</v>
      </c>
      <c r="G40" s="82">
        <f t="shared" si="10"/>
        <v>79291</v>
      </c>
      <c r="H40" s="82">
        <f t="shared" si="11"/>
        <v>79291</v>
      </c>
      <c r="I40" s="82">
        <v>78490</v>
      </c>
      <c r="J40" s="82">
        <v>801</v>
      </c>
      <c r="K40" s="82">
        <v>0</v>
      </c>
      <c r="L40" s="62" t="s">
        <v>13</v>
      </c>
      <c r="M40" s="82">
        <f t="shared" si="12"/>
        <v>298665</v>
      </c>
      <c r="N40" s="82">
        <f t="shared" si="13"/>
        <v>269223</v>
      </c>
      <c r="O40" s="82">
        <v>254127</v>
      </c>
      <c r="P40" s="82">
        <v>15096</v>
      </c>
      <c r="Q40" s="82">
        <v>29442</v>
      </c>
      <c r="R40" s="82">
        <f t="shared" si="14"/>
        <v>116407</v>
      </c>
      <c r="S40" s="82">
        <f t="shared" si="15"/>
        <v>116041</v>
      </c>
      <c r="T40" s="82">
        <v>109541</v>
      </c>
      <c r="U40" s="82">
        <v>6500</v>
      </c>
      <c r="V40" s="82">
        <v>366</v>
      </c>
    </row>
    <row r="41" spans="1:22" ht="16.5" customHeight="1">
      <c r="A41" s="62" t="s">
        <v>14</v>
      </c>
      <c r="B41" s="82">
        <f t="shared" si="8"/>
        <v>262988</v>
      </c>
      <c r="C41" s="82">
        <f t="shared" si="9"/>
        <v>262977</v>
      </c>
      <c r="D41" s="82">
        <v>250901</v>
      </c>
      <c r="E41" s="82">
        <v>12076</v>
      </c>
      <c r="F41" s="82">
        <v>11</v>
      </c>
      <c r="G41" s="82">
        <f t="shared" si="10"/>
        <v>78365</v>
      </c>
      <c r="H41" s="82">
        <f t="shared" si="11"/>
        <v>78365</v>
      </c>
      <c r="I41" s="82">
        <v>77674</v>
      </c>
      <c r="J41" s="82">
        <v>691</v>
      </c>
      <c r="K41" s="82">
        <v>0</v>
      </c>
      <c r="L41" s="62" t="s">
        <v>14</v>
      </c>
      <c r="M41" s="82">
        <f t="shared" si="12"/>
        <v>286657</v>
      </c>
      <c r="N41" s="82">
        <f t="shared" si="13"/>
        <v>286657</v>
      </c>
      <c r="O41" s="82">
        <v>276864</v>
      </c>
      <c r="P41" s="82">
        <v>9793</v>
      </c>
      <c r="Q41" s="82">
        <v>0</v>
      </c>
      <c r="R41" s="82">
        <f t="shared" si="14"/>
        <v>110494</v>
      </c>
      <c r="S41" s="82">
        <f t="shared" si="15"/>
        <v>110494</v>
      </c>
      <c r="T41" s="82">
        <v>102599</v>
      </c>
      <c r="U41" s="82">
        <v>7895</v>
      </c>
      <c r="V41" s="82">
        <v>0</v>
      </c>
    </row>
    <row r="42" spans="1:22" ht="16.5" customHeight="1">
      <c r="A42" s="62" t="s">
        <v>15</v>
      </c>
      <c r="B42" s="82">
        <f t="shared" si="8"/>
        <v>266660</v>
      </c>
      <c r="C42" s="82">
        <f t="shared" si="9"/>
        <v>266395</v>
      </c>
      <c r="D42" s="82">
        <v>251139</v>
      </c>
      <c r="E42" s="82">
        <v>15256</v>
      </c>
      <c r="F42" s="82">
        <v>265</v>
      </c>
      <c r="G42" s="82">
        <f t="shared" si="10"/>
        <v>82528</v>
      </c>
      <c r="H42" s="82">
        <f t="shared" si="11"/>
        <v>82489</v>
      </c>
      <c r="I42" s="82">
        <v>81629</v>
      </c>
      <c r="J42" s="82">
        <v>860</v>
      </c>
      <c r="K42" s="82">
        <v>39</v>
      </c>
      <c r="L42" s="62" t="s">
        <v>15</v>
      </c>
      <c r="M42" s="82">
        <f t="shared" si="12"/>
        <v>290715</v>
      </c>
      <c r="N42" s="82">
        <f t="shared" si="13"/>
        <v>290229</v>
      </c>
      <c r="O42" s="82">
        <v>278305</v>
      </c>
      <c r="P42" s="82">
        <v>11924</v>
      </c>
      <c r="Q42" s="82">
        <v>486</v>
      </c>
      <c r="R42" s="82">
        <f t="shared" si="14"/>
        <v>115204</v>
      </c>
      <c r="S42" s="82">
        <f t="shared" si="15"/>
        <v>115204</v>
      </c>
      <c r="T42" s="82">
        <v>105497</v>
      </c>
      <c r="U42" s="82">
        <v>9707</v>
      </c>
      <c r="V42" s="82">
        <v>0</v>
      </c>
    </row>
    <row r="43" spans="1:22" ht="16.5" customHeight="1">
      <c r="A43" s="62" t="s">
        <v>16</v>
      </c>
      <c r="B43" s="82">
        <f>C43+F43</f>
        <v>281683</v>
      </c>
      <c r="C43" s="82">
        <f>D43+E43</f>
        <v>263563</v>
      </c>
      <c r="D43" s="82">
        <v>251134</v>
      </c>
      <c r="E43" s="82">
        <v>12429</v>
      </c>
      <c r="F43" s="82">
        <v>18120</v>
      </c>
      <c r="G43" s="82">
        <f>H43+K43</f>
        <v>78705</v>
      </c>
      <c r="H43" s="82">
        <f>I43+J43</f>
        <v>78665</v>
      </c>
      <c r="I43" s="82">
        <v>77838</v>
      </c>
      <c r="J43" s="82">
        <v>827</v>
      </c>
      <c r="K43" s="82">
        <v>40</v>
      </c>
      <c r="L43" s="62" t="s">
        <v>16</v>
      </c>
      <c r="M43" s="82">
        <f>N43+Q43</f>
        <v>455995</v>
      </c>
      <c r="N43" s="82">
        <f>O43+P43</f>
        <v>270709</v>
      </c>
      <c r="O43" s="82">
        <v>259567</v>
      </c>
      <c r="P43" s="82">
        <v>11142</v>
      </c>
      <c r="Q43" s="82">
        <v>185286</v>
      </c>
      <c r="R43" s="82">
        <f>S43+V43</f>
        <v>160956</v>
      </c>
      <c r="S43" s="82">
        <f>T43+U43</f>
        <v>121124</v>
      </c>
      <c r="T43" s="82">
        <v>110962</v>
      </c>
      <c r="U43" s="82">
        <v>10162</v>
      </c>
      <c r="V43" s="82">
        <v>39832</v>
      </c>
    </row>
    <row r="44" spans="1:22" ht="16.5" customHeight="1">
      <c r="A44" s="62" t="s">
        <v>17</v>
      </c>
      <c r="B44" s="82">
        <f t="shared" si="8"/>
        <v>480776</v>
      </c>
      <c r="C44" s="82">
        <f t="shared" si="9"/>
        <v>264811</v>
      </c>
      <c r="D44" s="82">
        <v>253089</v>
      </c>
      <c r="E44" s="82">
        <v>11722</v>
      </c>
      <c r="F44" s="82">
        <v>215965</v>
      </c>
      <c r="G44" s="82">
        <f t="shared" si="10"/>
        <v>90442</v>
      </c>
      <c r="H44" s="82">
        <f t="shared" si="11"/>
        <v>82499</v>
      </c>
      <c r="I44" s="82">
        <v>81554</v>
      </c>
      <c r="J44" s="82">
        <v>945</v>
      </c>
      <c r="K44" s="82">
        <v>7943</v>
      </c>
      <c r="L44" s="62" t="s">
        <v>17</v>
      </c>
      <c r="M44" s="82">
        <f t="shared" si="12"/>
        <v>338397</v>
      </c>
      <c r="N44" s="82">
        <f t="shared" si="13"/>
        <v>270123</v>
      </c>
      <c r="O44" s="82">
        <v>258422</v>
      </c>
      <c r="P44" s="82">
        <v>11701</v>
      </c>
      <c r="Q44" s="82">
        <v>68274</v>
      </c>
      <c r="R44" s="82">
        <f t="shared" si="14"/>
        <v>116460</v>
      </c>
      <c r="S44" s="82">
        <f t="shared" si="15"/>
        <v>112829</v>
      </c>
      <c r="T44" s="82">
        <v>103446</v>
      </c>
      <c r="U44" s="82">
        <v>9383</v>
      </c>
      <c r="V44" s="82">
        <v>3631</v>
      </c>
    </row>
    <row r="45" spans="1:22" ht="16.5" customHeight="1">
      <c r="A45" s="62" t="s">
        <v>18</v>
      </c>
      <c r="B45" s="82">
        <f t="shared" si="8"/>
        <v>268214</v>
      </c>
      <c r="C45" s="82">
        <f t="shared" si="9"/>
        <v>264793</v>
      </c>
      <c r="D45" s="82">
        <v>251396</v>
      </c>
      <c r="E45" s="82">
        <v>13397</v>
      </c>
      <c r="F45" s="82">
        <v>3421</v>
      </c>
      <c r="G45" s="82">
        <f t="shared" si="10"/>
        <v>83400</v>
      </c>
      <c r="H45" s="82">
        <f t="shared" si="11"/>
        <v>82773</v>
      </c>
      <c r="I45" s="82">
        <v>81513</v>
      </c>
      <c r="J45" s="82">
        <v>1260</v>
      </c>
      <c r="K45" s="82">
        <v>627</v>
      </c>
      <c r="L45" s="62" t="s">
        <v>18</v>
      </c>
      <c r="M45" s="82">
        <f t="shared" si="12"/>
        <v>279227</v>
      </c>
      <c r="N45" s="82">
        <f t="shared" si="13"/>
        <v>273323</v>
      </c>
      <c r="O45" s="82">
        <v>262013</v>
      </c>
      <c r="P45" s="82">
        <v>11310</v>
      </c>
      <c r="Q45" s="82">
        <v>5904</v>
      </c>
      <c r="R45" s="82">
        <f t="shared" si="14"/>
        <v>112417</v>
      </c>
      <c r="S45" s="82">
        <f t="shared" si="15"/>
        <v>112417</v>
      </c>
      <c r="T45" s="82">
        <v>100761</v>
      </c>
      <c r="U45" s="82">
        <v>11656</v>
      </c>
      <c r="V45" s="82">
        <v>0</v>
      </c>
    </row>
    <row r="46" spans="1:22" ht="16.5" customHeight="1">
      <c r="A46" s="62" t="s">
        <v>19</v>
      </c>
      <c r="B46" s="82">
        <f t="shared" si="8"/>
        <v>264585</v>
      </c>
      <c r="C46" s="82">
        <f t="shared" si="9"/>
        <v>264585</v>
      </c>
      <c r="D46" s="82">
        <v>252579</v>
      </c>
      <c r="E46" s="82">
        <v>12006</v>
      </c>
      <c r="F46" s="82">
        <v>0</v>
      </c>
      <c r="G46" s="82">
        <f t="shared" si="10"/>
        <v>81529</v>
      </c>
      <c r="H46" s="82">
        <f t="shared" si="11"/>
        <v>81529</v>
      </c>
      <c r="I46" s="82">
        <v>80643</v>
      </c>
      <c r="J46" s="82">
        <v>886</v>
      </c>
      <c r="K46" s="82">
        <v>0</v>
      </c>
      <c r="L46" s="62" t="s">
        <v>19</v>
      </c>
      <c r="M46" s="82">
        <f t="shared" si="12"/>
        <v>272434</v>
      </c>
      <c r="N46" s="82">
        <f t="shared" si="13"/>
        <v>272434</v>
      </c>
      <c r="O46" s="82">
        <v>261742</v>
      </c>
      <c r="P46" s="82">
        <v>10692</v>
      </c>
      <c r="Q46" s="82">
        <v>0</v>
      </c>
      <c r="R46" s="82">
        <f t="shared" si="14"/>
        <v>118291</v>
      </c>
      <c r="S46" s="82">
        <f t="shared" si="15"/>
        <v>118291</v>
      </c>
      <c r="T46" s="82">
        <v>106960</v>
      </c>
      <c r="U46" s="82">
        <v>11331</v>
      </c>
      <c r="V46" s="82">
        <v>0</v>
      </c>
    </row>
    <row r="47" spans="1:22" ht="16.5" customHeight="1">
      <c r="A47" s="62" t="s">
        <v>20</v>
      </c>
      <c r="B47" s="82">
        <f t="shared" si="8"/>
        <v>264821</v>
      </c>
      <c r="C47" s="82">
        <f t="shared" si="9"/>
        <v>263131</v>
      </c>
      <c r="D47" s="82">
        <v>250378</v>
      </c>
      <c r="E47" s="82">
        <v>12753</v>
      </c>
      <c r="F47" s="82">
        <v>1690</v>
      </c>
      <c r="G47" s="82">
        <f t="shared" si="10"/>
        <v>81498</v>
      </c>
      <c r="H47" s="82">
        <f t="shared" si="11"/>
        <v>81498</v>
      </c>
      <c r="I47" s="82">
        <v>80687</v>
      </c>
      <c r="J47" s="82">
        <v>811</v>
      </c>
      <c r="K47" s="82">
        <v>0</v>
      </c>
      <c r="L47" s="62" t="s">
        <v>20</v>
      </c>
      <c r="M47" s="82">
        <f t="shared" si="12"/>
        <v>270944</v>
      </c>
      <c r="N47" s="82">
        <f t="shared" si="13"/>
        <v>270944</v>
      </c>
      <c r="O47" s="82">
        <v>258860</v>
      </c>
      <c r="P47" s="82">
        <v>12084</v>
      </c>
      <c r="Q47" s="82">
        <v>0</v>
      </c>
      <c r="R47" s="82">
        <f t="shared" si="14"/>
        <v>111885</v>
      </c>
      <c r="S47" s="82">
        <f t="shared" si="15"/>
        <v>111885</v>
      </c>
      <c r="T47" s="82">
        <v>100833</v>
      </c>
      <c r="U47" s="82">
        <v>11052</v>
      </c>
      <c r="V47" s="82">
        <v>0</v>
      </c>
    </row>
    <row r="48" spans="1:22" ht="16.5" customHeight="1">
      <c r="A48" s="62" t="s">
        <v>21</v>
      </c>
      <c r="B48" s="82">
        <f t="shared" si="8"/>
        <v>283712</v>
      </c>
      <c r="C48" s="82">
        <f t="shared" si="9"/>
        <v>265577</v>
      </c>
      <c r="D48" s="82">
        <v>252122</v>
      </c>
      <c r="E48" s="82">
        <v>13455</v>
      </c>
      <c r="F48" s="82">
        <v>18135</v>
      </c>
      <c r="G48" s="82">
        <f t="shared" si="10"/>
        <v>89518</v>
      </c>
      <c r="H48" s="82">
        <f t="shared" si="11"/>
        <v>80287</v>
      </c>
      <c r="I48" s="82">
        <v>79001</v>
      </c>
      <c r="J48" s="82">
        <v>1286</v>
      </c>
      <c r="K48" s="82">
        <v>9231</v>
      </c>
      <c r="L48" s="62" t="s">
        <v>21</v>
      </c>
      <c r="M48" s="82">
        <f t="shared" si="12"/>
        <v>268860</v>
      </c>
      <c r="N48" s="82">
        <f t="shared" si="13"/>
        <v>268860</v>
      </c>
      <c r="O48" s="82">
        <v>256766</v>
      </c>
      <c r="P48" s="82">
        <v>12094</v>
      </c>
      <c r="Q48" s="82">
        <v>0</v>
      </c>
      <c r="R48" s="82">
        <f t="shared" si="14"/>
        <v>114572</v>
      </c>
      <c r="S48" s="82">
        <f t="shared" si="15"/>
        <v>114572</v>
      </c>
      <c r="T48" s="82">
        <v>103655</v>
      </c>
      <c r="U48" s="82">
        <v>10917</v>
      </c>
      <c r="V48" s="82">
        <v>0</v>
      </c>
    </row>
    <row r="49" spans="1:22" ht="16.5" customHeight="1">
      <c r="A49" s="86" t="s">
        <v>22</v>
      </c>
      <c r="B49" s="87">
        <f t="shared" si="8"/>
        <v>491719</v>
      </c>
      <c r="C49" s="88">
        <f t="shared" si="9"/>
        <v>267420</v>
      </c>
      <c r="D49" s="88">
        <v>251123</v>
      </c>
      <c r="E49" s="88">
        <v>16297</v>
      </c>
      <c r="F49" s="88">
        <v>224299</v>
      </c>
      <c r="G49" s="87">
        <f t="shared" si="10"/>
        <v>93288</v>
      </c>
      <c r="H49" s="88">
        <f t="shared" si="11"/>
        <v>85660</v>
      </c>
      <c r="I49" s="88">
        <v>84505</v>
      </c>
      <c r="J49" s="88">
        <v>1155</v>
      </c>
      <c r="K49" s="88">
        <v>7628</v>
      </c>
      <c r="L49" s="86" t="s">
        <v>22</v>
      </c>
      <c r="M49" s="87">
        <f t="shared" si="12"/>
        <v>617431</v>
      </c>
      <c r="N49" s="88">
        <f t="shared" si="13"/>
        <v>270002</v>
      </c>
      <c r="O49" s="88">
        <v>258461</v>
      </c>
      <c r="P49" s="88">
        <v>11541</v>
      </c>
      <c r="Q49" s="88">
        <v>347429</v>
      </c>
      <c r="R49" s="87">
        <f t="shared" si="14"/>
        <v>137995</v>
      </c>
      <c r="S49" s="88">
        <f t="shared" si="15"/>
        <v>112317</v>
      </c>
      <c r="T49" s="88">
        <v>103013</v>
      </c>
      <c r="U49" s="88">
        <v>9304</v>
      </c>
      <c r="V49" s="88">
        <v>25678</v>
      </c>
    </row>
  </sheetData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2011-09-30T01:31:34Z</cp:lastPrinted>
  <dcterms:created xsi:type="dcterms:W3CDTF">1998-03-31T08:19:49Z</dcterms:created>
  <dcterms:modified xsi:type="dcterms:W3CDTF">2011-09-30T01:32:46Z</dcterms:modified>
  <cp:category/>
  <cp:version/>
  <cp:contentType/>
  <cp:contentStatus/>
</cp:coreProperties>
</file>