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2_知名町＋沖永良部バス企業団【済】\"/>
    </mc:Choice>
  </mc:AlternateContent>
  <workbookProtection workbookAlgorithmName="SHA-512" workbookHashValue="1llOpKnwltjonMZIkSFGQfEO3MqzBY10VLngIG0k1y1FpJDSU5LG8obCyo0oakVH/nUrzBiTpd+cJlb+8Q3wSg==" workbookSaltValue="6st9RYZ2TJ5XTI7n6SyvKw==" workbookSpinCount="100000" lockStructure="1"/>
  <bookViews>
    <workbookView xWindow="0" yWindow="0" windowWidth="20490" windowHeight="72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T10" i="4"/>
  <c r="W10" i="4"/>
  <c r="I10" i="4"/>
  <c r="BB8" i="4"/>
  <c r="AL8" i="4"/>
  <c r="AD8" i="4"/>
  <c r="P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<sst xmlns="http://schemas.openxmlformats.org/spreadsheetml/2006/main" count="239" uniqueCount="114">
  <si>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</si>
  <si>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</si>
  <si>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</si>
  <si>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</si>
  <si>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</si>
  <si>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</si>
  <si>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</si>
  <si>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</si>
  <si>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</si>
  <si>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</si>
  <si>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</si>
  <si>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</si>
  <si>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</si>
  <si>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</si>
  <si>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</si>
  <si>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</si>
  <si>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</si>
  <si>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</si>
  <si>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</si>
  <si>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</si>
  <si>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</si>
  <si>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</si>
  <si>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</si>
  <si>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</si>
  <si>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</si>
  <si>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</si>
  <si>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</si>
  <si>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</si>
  <si>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</si>
  <si>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</si>
  <si>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</si>
  <si>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</si>
  <si>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</si>
  <si>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</si>
  <si>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</si>
  <si>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</si>
  <si>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</si>
  <si>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</si>
  <si>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</si>
  <si>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</si>
  <si>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</si>
  <si>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</si>
  <si>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</si>
  <si>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</si>
  <si>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</si>
  <si>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</si>
  <si>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</si>
  <si>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</si>
  <si>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</si>
  <si>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</si>
  <si>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</si>
  <si>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</si>
  <si>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</si>
  <si>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</si>
  <si>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</si>
  <si>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</si>
  <si>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</si>
  <si>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</si>
  <si>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</si>
  <si>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</si>
  <si>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</si>
  <si>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</si>
  <si>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</si>
  <si>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</si>
  <si>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</si>
  <si>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</si>
  <si>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</si>
  <si>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</si>
  <si>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</si>
  <si>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</si>
  <si>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</si>
  <si>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</si>
  <si>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</si>
  <si>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</si>
  <si>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</si>
  <si>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</si>
  <si>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</si>
  <si>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</si>
  <si>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</si>
  <si>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</si>
  <si>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</si>
  <si>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</si>
  <si>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</si>
  <si>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</si>
  <si>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</si>
  <si>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</si>
  <si>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</si>
  <si>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</si>
  <si>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</si>
  <si>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</si>
  <si>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</si>
  <si>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</si>
  <si>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</si>
  <si>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</si>
  <si>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</si>
  <si>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</si>
  <si>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</si>
  <si>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</si>
  <si>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</si>
  <si>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</si>
  <si>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</si>
  <si>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</si>
  <si>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</si>
  <si>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</si>
  <si>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</si>
  <si>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</si>
  <si>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</si>
  <si>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</si>
  <si>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</si>
  <si>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</si>
  <si>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</si>
  <si>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過去数年に引き続き管渠の更新実績はないが、耐用年数の経過や経年劣化による合併処理浄化槽本体や付属部品(ブロワ)等の破損が懸念される。また、浸透マスや放流管等の不具合といった事例も発生しているので適切な維持管理に努めたい。</t>
    <rPh sb="1" eb="3">
      <t>カンキョ</t>
    </rPh>
    <rPh sb="3" eb="5">
      <t>カイゼン</t>
    </rPh>
    <rPh sb="5" eb="6">
      <t>リツ</t>
    </rPh>
    <rPh sb="8" eb="10">
      <t>カコ</t>
    </rPh>
    <rPh sb="10" eb="12">
      <t>スウネン</t>
    </rPh>
    <rPh sb="13" eb="14">
      <t>ヒ</t>
    </rPh>
    <rPh sb="15" eb="16">
      <t>ツヅ</t>
    </rPh>
    <rPh sb="17" eb="19">
      <t>カンキョ</t>
    </rPh>
    <rPh sb="20" eb="22">
      <t>コウシン</t>
    </rPh>
    <rPh sb="22" eb="24">
      <t>ジッセキ</t>
    </rPh>
    <rPh sb="29" eb="31">
      <t>タイヨウ</t>
    </rPh>
    <rPh sb="31" eb="33">
      <t>ネンスウ</t>
    </rPh>
    <rPh sb="34" eb="36">
      <t>ケイカ</t>
    </rPh>
    <rPh sb="37" eb="39">
      <t>ケイネン</t>
    </rPh>
    <rPh sb="39" eb="41">
      <t>レッカ</t>
    </rPh>
    <rPh sb="44" eb="46">
      <t>ガッペイ</t>
    </rPh>
    <rPh sb="46" eb="48">
      <t>ショリ</t>
    </rPh>
    <rPh sb="48" eb="51">
      <t>ジョウカソウ</t>
    </rPh>
    <rPh sb="51" eb="53">
      <t>ホンタイ</t>
    </rPh>
    <rPh sb="54" eb="56">
      <t>フゾク</t>
    </rPh>
    <rPh sb="56" eb="58">
      <t>ブヒン</t>
    </rPh>
    <rPh sb="63" eb="64">
      <t>トウ</t>
    </rPh>
    <rPh sb="65" eb="67">
      <t>ハソン</t>
    </rPh>
    <rPh sb="68" eb="70">
      <t>ケネン</t>
    </rPh>
    <rPh sb="77" eb="79">
      <t>シントウ</t>
    </rPh>
    <rPh sb="82" eb="84">
      <t>ホウリュウ</t>
    </rPh>
    <rPh sb="84" eb="85">
      <t>カン</t>
    </rPh>
    <rPh sb="85" eb="86">
      <t>トウ</t>
    </rPh>
    <rPh sb="87" eb="90">
      <t>フグアイ</t>
    </rPh>
    <rPh sb="94" eb="96">
      <t>ジレイ</t>
    </rPh>
    <rPh sb="97" eb="99">
      <t>ハッセイ</t>
    </rPh>
    <rPh sb="105" eb="107">
      <t>テキセツ</t>
    </rPh>
    <rPh sb="108" eb="110">
      <t>イジ</t>
    </rPh>
    <rPh sb="110" eb="112">
      <t>カンリ</t>
    </rPh>
    <rPh sb="113" eb="114">
      <t>ツト</t>
    </rPh>
    <phoneticPr fontId="4"/>
  </si>
  <si>
    <t>①収益的収支比率
　平成29年度以降、当該値は100％を超えて推移しているが、使用料収入と合わせて他会計繰入金も増加傾向にある。引き続き合併処理浄化槽の維持管理に要する費用を削減し指標の改善を図りたい。
④企業債残高対事業規模比率
　これまで同様全国平均より低い水準で当該値が推移しているが、今後も本町が合併処理浄化槽の普及を推進するうえで、浄化槽市町村整備推進事業の事業実績に応じた起債の発行に伴い残高の増加が想定される。
⑤経費回収率
　平成30年度においては、それまで改善傾向にあった当該値が低下している。要因として、合併処理浄化槽の付帯設備等の破損による修繕料の増加が考えられる。適切な管理による汚水処理費の削減に努めたい。
⑥汚水処理原価率
　平成30年度においては、町が設置する合併処理浄化槽の基数の増加に伴い年間有収水量が増え、指標としては改善していると考えられるが、平均値には及ばない水準であることも踏まえ更なる指標の改善が求められる。
⑦施設利用率
　昨年度に引き続き平均値より高水準で指標は推移している。浄化槽市町村整備推進事業で町が合併処理浄化槽を設置する際には、速やかに宅内の排水設備を整備していただき事業の効果を早期に発現できるよう努めたい。
⑧水洗化率
　指標としては、これまでに同様高い水準で推移しているが、引き続き非水洗化世帯に対し啓発活動を通じた合併処理浄化槽の設置・接続を提案していきたい。</t>
    <rPh sb="1" eb="4">
      <t>シュウエキテキ</t>
    </rPh>
    <rPh sb="4" eb="6">
      <t>シュウシ</t>
    </rPh>
    <rPh sb="6" eb="8">
      <t>ヒリツ</t>
    </rPh>
    <rPh sb="10" eb="12">
      <t>ヘイセイ</t>
    </rPh>
    <rPh sb="14" eb="16">
      <t>ネンド</t>
    </rPh>
    <rPh sb="16" eb="18">
      <t>イコウ</t>
    </rPh>
    <rPh sb="19" eb="21">
      <t>トウガイ</t>
    </rPh>
    <rPh sb="21" eb="22">
      <t>チ</t>
    </rPh>
    <rPh sb="28" eb="29">
      <t>コ</t>
    </rPh>
    <rPh sb="31" eb="33">
      <t>スイイ</t>
    </rPh>
    <rPh sb="39" eb="42">
      <t>シヨウリョウ</t>
    </rPh>
    <rPh sb="42" eb="44">
      <t>シュウニュウ</t>
    </rPh>
    <rPh sb="45" eb="46">
      <t>ア</t>
    </rPh>
    <rPh sb="49" eb="50">
      <t>タ</t>
    </rPh>
    <rPh sb="50" eb="52">
      <t>カイケイ</t>
    </rPh>
    <rPh sb="52" eb="54">
      <t>クリイレ</t>
    </rPh>
    <rPh sb="54" eb="55">
      <t>キン</t>
    </rPh>
    <rPh sb="56" eb="58">
      <t>ゾウカ</t>
    </rPh>
    <rPh sb="58" eb="60">
      <t>ケイコウ</t>
    </rPh>
    <rPh sb="64" eb="65">
      <t>ヒ</t>
    </rPh>
    <rPh sb="66" eb="67">
      <t>ツヅ</t>
    </rPh>
    <rPh sb="68" eb="70">
      <t>ガッペイ</t>
    </rPh>
    <rPh sb="70" eb="72">
      <t>ショリ</t>
    </rPh>
    <rPh sb="72" eb="75">
      <t>ジョウカソウ</t>
    </rPh>
    <rPh sb="76" eb="78">
      <t>イジ</t>
    </rPh>
    <rPh sb="78" eb="80">
      <t>カンリ</t>
    </rPh>
    <rPh sb="81" eb="82">
      <t>ヨウ</t>
    </rPh>
    <rPh sb="84" eb="86">
      <t>ヒヨウ</t>
    </rPh>
    <rPh sb="87" eb="89">
      <t>サクゲン</t>
    </rPh>
    <rPh sb="90" eb="92">
      <t>シヒョウ</t>
    </rPh>
    <rPh sb="93" eb="95">
      <t>カイゼン</t>
    </rPh>
    <rPh sb="96" eb="97">
      <t>ハカ</t>
    </rPh>
    <rPh sb="103" eb="105">
      <t>キギョウ</t>
    </rPh>
    <rPh sb="105" eb="106">
      <t>サイ</t>
    </rPh>
    <rPh sb="106" eb="108">
      <t>ザンダカ</t>
    </rPh>
    <rPh sb="108" eb="109">
      <t>タイ</t>
    </rPh>
    <rPh sb="109" eb="111">
      <t>ジギョウ</t>
    </rPh>
    <rPh sb="111" eb="113">
      <t>キボ</t>
    </rPh>
    <rPh sb="113" eb="115">
      <t>ヒリツ</t>
    </rPh>
    <rPh sb="121" eb="123">
      <t>ドウヨウ</t>
    </rPh>
    <rPh sb="123" eb="125">
      <t>ゼンコク</t>
    </rPh>
    <rPh sb="125" eb="127">
      <t>ヘイキン</t>
    </rPh>
    <rPh sb="129" eb="130">
      <t>ヒク</t>
    </rPh>
    <rPh sb="131" eb="133">
      <t>スイジュン</t>
    </rPh>
    <rPh sb="134" eb="136">
      <t>トウガイ</t>
    </rPh>
    <rPh sb="136" eb="137">
      <t>チ</t>
    </rPh>
    <rPh sb="138" eb="140">
      <t>スイイ</t>
    </rPh>
    <rPh sb="146" eb="148">
      <t>コンゴ</t>
    </rPh>
    <rPh sb="149" eb="151">
      <t>ホンチョウ</t>
    </rPh>
    <rPh sb="152" eb="154">
      <t>ガッペイ</t>
    </rPh>
    <rPh sb="154" eb="156">
      <t>ショリ</t>
    </rPh>
    <rPh sb="156" eb="159">
      <t>ジョウカソウ</t>
    </rPh>
    <rPh sb="160" eb="162">
      <t>フキュウ</t>
    </rPh>
    <rPh sb="163" eb="165">
      <t>スイシン</t>
    </rPh>
    <rPh sb="171" eb="174">
      <t>ジョウカソウ</t>
    </rPh>
    <rPh sb="174" eb="177">
      <t>シチョウソン</t>
    </rPh>
    <rPh sb="177" eb="179">
      <t>セイビ</t>
    </rPh>
    <rPh sb="179" eb="181">
      <t>スイシン</t>
    </rPh>
    <rPh sb="181" eb="183">
      <t>ジギョウ</t>
    </rPh>
    <rPh sb="184" eb="186">
      <t>ジギョウ</t>
    </rPh>
    <rPh sb="186" eb="188">
      <t>ジッセキ</t>
    </rPh>
    <rPh sb="189" eb="190">
      <t>オウ</t>
    </rPh>
    <rPh sb="192" eb="194">
      <t>キサイ</t>
    </rPh>
    <rPh sb="195" eb="197">
      <t>ハッコウ</t>
    </rPh>
    <rPh sb="198" eb="199">
      <t>トモナ</t>
    </rPh>
    <rPh sb="200" eb="202">
      <t>ザンダカ</t>
    </rPh>
    <rPh sb="203" eb="205">
      <t>ゾウカ</t>
    </rPh>
    <rPh sb="206" eb="208">
      <t>ソウテイ</t>
    </rPh>
    <rPh sb="214" eb="216">
      <t>ケイヒ</t>
    </rPh>
    <rPh sb="216" eb="218">
      <t>カイシュウ</t>
    </rPh>
    <rPh sb="218" eb="219">
      <t>リツ</t>
    </rPh>
    <rPh sb="221" eb="223">
      <t>ヘイセイ</t>
    </rPh>
    <rPh sb="225" eb="227">
      <t>ネンド</t>
    </rPh>
    <rPh sb="237" eb="239">
      <t>カイゼン</t>
    </rPh>
    <rPh sb="239" eb="241">
      <t>ケイコウ</t>
    </rPh>
    <rPh sb="245" eb="247">
      <t>トウガイ</t>
    </rPh>
    <rPh sb="247" eb="248">
      <t>チ</t>
    </rPh>
    <rPh sb="249" eb="251">
      <t>テイカ</t>
    </rPh>
    <rPh sb="256" eb="258">
      <t>ヨウイン</t>
    </rPh>
    <rPh sb="262" eb="264">
      <t>ガッペイ</t>
    </rPh>
    <rPh sb="264" eb="266">
      <t>ショリ</t>
    </rPh>
    <rPh sb="266" eb="269">
      <t>ジョウカソウ</t>
    </rPh>
    <rPh sb="270" eb="272">
      <t>フタイ</t>
    </rPh>
    <rPh sb="272" eb="274">
      <t>セツビ</t>
    </rPh>
    <rPh sb="274" eb="275">
      <t>トウ</t>
    </rPh>
    <rPh sb="276" eb="278">
      <t>ハソン</t>
    </rPh>
    <rPh sb="281" eb="283">
      <t>シュウゼン</t>
    </rPh>
    <rPh sb="283" eb="284">
      <t>リョウ</t>
    </rPh>
    <rPh sb="285" eb="287">
      <t>ゾウカ</t>
    </rPh>
    <rPh sb="288" eb="289">
      <t>カンガ</t>
    </rPh>
    <rPh sb="294" eb="296">
      <t>テキセツ</t>
    </rPh>
    <rPh sb="297" eb="299">
      <t>カンリ</t>
    </rPh>
    <rPh sb="302" eb="304">
      <t>オスイ</t>
    </rPh>
    <rPh sb="304" eb="306">
      <t>ショリ</t>
    </rPh>
    <rPh sb="306" eb="307">
      <t>ヒ</t>
    </rPh>
    <rPh sb="308" eb="310">
      <t>サクゲン</t>
    </rPh>
    <rPh sb="311" eb="312">
      <t>ツト</t>
    </rPh>
    <rPh sb="318" eb="320">
      <t>オスイ</t>
    </rPh>
    <rPh sb="320" eb="322">
      <t>ショリ</t>
    </rPh>
    <rPh sb="322" eb="324">
      <t>ゲンカ</t>
    </rPh>
    <rPh sb="324" eb="325">
      <t>リツ</t>
    </rPh>
    <rPh sb="327" eb="329">
      <t>ヘイセイ</t>
    </rPh>
    <rPh sb="331" eb="332">
      <t>ネン</t>
    </rPh>
    <rPh sb="332" eb="333">
      <t>ド</t>
    </rPh>
    <rPh sb="339" eb="340">
      <t>マチ</t>
    </rPh>
    <rPh sb="341" eb="343">
      <t>セッチ</t>
    </rPh>
    <rPh sb="345" eb="347">
      <t>ガッペイ</t>
    </rPh>
    <rPh sb="347" eb="349">
      <t>ショリ</t>
    </rPh>
    <rPh sb="349" eb="352">
      <t>ジョウカソウ</t>
    </rPh>
    <rPh sb="353" eb="355">
      <t>キスウ</t>
    </rPh>
    <rPh sb="356" eb="358">
      <t>ゾウカ</t>
    </rPh>
    <rPh sb="359" eb="360">
      <t>トモナ</t>
    </rPh>
    <rPh sb="361" eb="363">
      <t>ネンカン</t>
    </rPh>
    <rPh sb="363" eb="365">
      <t>ユウシュウ</t>
    </rPh>
    <rPh sb="365" eb="367">
      <t>スイリョウ</t>
    </rPh>
    <rPh sb="368" eb="369">
      <t>フ</t>
    </rPh>
    <rPh sb="371" eb="373">
      <t>シヒョウ</t>
    </rPh>
    <rPh sb="377" eb="379">
      <t>カイゼン</t>
    </rPh>
    <rPh sb="384" eb="385">
      <t>カンガ</t>
    </rPh>
    <rPh sb="391" eb="393">
      <t>ヘイキン</t>
    </rPh>
    <rPh sb="393" eb="394">
      <t>チ</t>
    </rPh>
    <rPh sb="396" eb="397">
      <t>オヨ</t>
    </rPh>
    <rPh sb="400" eb="402">
      <t>スイジュン</t>
    </rPh>
    <rPh sb="408" eb="409">
      <t>フ</t>
    </rPh>
    <rPh sb="411" eb="412">
      <t>サラ</t>
    </rPh>
    <rPh sb="414" eb="416">
      <t>シヒョウ</t>
    </rPh>
    <rPh sb="417" eb="419">
      <t>カイゼン</t>
    </rPh>
    <rPh sb="420" eb="421">
      <t>モト</t>
    </rPh>
    <rPh sb="428" eb="430">
      <t>シセツ</t>
    </rPh>
    <rPh sb="430" eb="432">
      <t>リヨウ</t>
    </rPh>
    <rPh sb="432" eb="433">
      <t>リツ</t>
    </rPh>
    <rPh sb="435" eb="438">
      <t>サクネンド</t>
    </rPh>
    <rPh sb="439" eb="440">
      <t>ヒ</t>
    </rPh>
    <rPh sb="441" eb="442">
      <t>ツヅ</t>
    </rPh>
    <rPh sb="443" eb="446">
      <t>ヘイキンチ</t>
    </rPh>
    <rPh sb="448" eb="451">
      <t>コウスイジュン</t>
    </rPh>
    <rPh sb="452" eb="454">
      <t>シヒョウ</t>
    </rPh>
    <rPh sb="455" eb="457">
      <t>スイイ</t>
    </rPh>
    <rPh sb="462" eb="465">
      <t>ジョウカソウ</t>
    </rPh>
    <rPh sb="465" eb="468">
      <t>シチョウソン</t>
    </rPh>
    <rPh sb="468" eb="470">
      <t>セイビ</t>
    </rPh>
    <rPh sb="470" eb="472">
      <t>スイシン</t>
    </rPh>
    <rPh sb="472" eb="474">
      <t>ジギョウ</t>
    </rPh>
    <rPh sb="475" eb="476">
      <t>マチ</t>
    </rPh>
    <rPh sb="477" eb="479">
      <t>ガッペイ</t>
    </rPh>
    <rPh sb="479" eb="481">
      <t>ショリ</t>
    </rPh>
    <rPh sb="481" eb="484">
      <t>ジョウカソウ</t>
    </rPh>
    <rPh sb="485" eb="487">
      <t>セッチ</t>
    </rPh>
    <rPh sb="489" eb="490">
      <t>サイ</t>
    </rPh>
    <rPh sb="493" eb="494">
      <t>スミ</t>
    </rPh>
    <rPh sb="497" eb="499">
      <t>タクナイ</t>
    </rPh>
    <rPh sb="500" eb="502">
      <t>ハイスイ</t>
    </rPh>
    <rPh sb="502" eb="504">
      <t>セツビ</t>
    </rPh>
    <rPh sb="505" eb="507">
      <t>セイビ</t>
    </rPh>
    <rPh sb="513" eb="515">
      <t>ジギョウ</t>
    </rPh>
    <rPh sb="516" eb="518">
      <t>コウカ</t>
    </rPh>
    <rPh sb="519" eb="521">
      <t>ソウキ</t>
    </rPh>
    <rPh sb="522" eb="524">
      <t>ハツゲン</t>
    </rPh>
    <rPh sb="529" eb="530">
      <t>ツト</t>
    </rPh>
    <rPh sb="536" eb="539">
      <t>スイセンカ</t>
    </rPh>
    <rPh sb="539" eb="540">
      <t>リツ</t>
    </rPh>
    <rPh sb="542" eb="544">
      <t>シヒョウ</t>
    </rPh>
    <rPh sb="554" eb="556">
      <t>ドウヨウ</t>
    </rPh>
    <rPh sb="556" eb="557">
      <t>タカ</t>
    </rPh>
    <rPh sb="558" eb="560">
      <t>スイジュン</t>
    </rPh>
    <rPh sb="561" eb="563">
      <t>スイイ</t>
    </rPh>
    <rPh sb="569" eb="570">
      <t>ヒ</t>
    </rPh>
    <rPh sb="571" eb="572">
      <t>ツヅ</t>
    </rPh>
    <rPh sb="573" eb="574">
      <t>ヒ</t>
    </rPh>
    <rPh sb="574" eb="577">
      <t>スイセンカ</t>
    </rPh>
    <rPh sb="577" eb="579">
      <t>セタイ</t>
    </rPh>
    <rPh sb="580" eb="581">
      <t>タイ</t>
    </rPh>
    <rPh sb="582" eb="584">
      <t>ケイハツ</t>
    </rPh>
    <rPh sb="584" eb="586">
      <t>カツドウ</t>
    </rPh>
    <rPh sb="587" eb="588">
      <t>ツウ</t>
    </rPh>
    <rPh sb="590" eb="592">
      <t>ガッペイ</t>
    </rPh>
    <rPh sb="592" eb="594">
      <t>ショリ</t>
    </rPh>
    <rPh sb="594" eb="597">
      <t>ジョウカソウ</t>
    </rPh>
    <rPh sb="598" eb="600">
      <t>セッチ</t>
    </rPh>
    <rPh sb="601" eb="603">
      <t>セツゾク</t>
    </rPh>
    <rPh sb="604" eb="606">
      <t>テイアン</t>
    </rPh>
    <phoneticPr fontId="4"/>
  </si>
  <si>
    <t>　本町では、集合処理(公共下水・集落排水)の対象エリア外の世帯を中心に浄化槽市町村整備推進事業で合併処理浄化槽の設置を推進している。本事業による合併処理浄化槽の設置基数が増えることで、料金収入や有収水量が増加する一方で、維持管理費用も増大するリスクがある。事業における収支の改善を図るうえで、設置した合併処理浄化槽の稼働率を上げ料金収入を確保することと併せて、維持管理の委託先とも連携し適切な管理に努めたい。
　また、鹿児島県のアクションプランや生活排水処理施設再整備構想とも整合を図り、汚水処理人口普及率の100％へ向けた取組みを加速させていきたい。</t>
    <rPh sb="1" eb="3">
      <t>ホンチョウ</t>
    </rPh>
    <rPh sb="6" eb="8">
      <t>シュウゴウ</t>
    </rPh>
    <rPh sb="8" eb="10">
      <t>ショリ</t>
    </rPh>
    <rPh sb="11" eb="13">
      <t>コウキョウ</t>
    </rPh>
    <rPh sb="13" eb="15">
      <t>ゲスイ</t>
    </rPh>
    <rPh sb="16" eb="18">
      <t>シュウラク</t>
    </rPh>
    <rPh sb="18" eb="20">
      <t>ハイスイ</t>
    </rPh>
    <rPh sb="22" eb="24">
      <t>タイショウ</t>
    </rPh>
    <rPh sb="27" eb="28">
      <t>ガイ</t>
    </rPh>
    <rPh sb="29" eb="31">
      <t>セタイ</t>
    </rPh>
    <rPh sb="32" eb="34">
      <t>チュウシン</t>
    </rPh>
    <rPh sb="35" eb="38">
      <t>ジョウカソウ</t>
    </rPh>
    <rPh sb="38" eb="41">
      <t>シチョウソン</t>
    </rPh>
    <rPh sb="41" eb="43">
      <t>セイビ</t>
    </rPh>
    <rPh sb="43" eb="45">
      <t>スイシン</t>
    </rPh>
    <rPh sb="45" eb="47">
      <t>ジギョウ</t>
    </rPh>
    <rPh sb="48" eb="50">
      <t>ガッペイ</t>
    </rPh>
    <rPh sb="50" eb="52">
      <t>ショリ</t>
    </rPh>
    <rPh sb="52" eb="55">
      <t>ジョウカソウ</t>
    </rPh>
    <rPh sb="56" eb="58">
      <t>セッチ</t>
    </rPh>
    <rPh sb="59" eb="61">
      <t>スイシン</t>
    </rPh>
    <rPh sb="66" eb="67">
      <t>ホン</t>
    </rPh>
    <rPh sb="67" eb="69">
      <t>ジギョウ</t>
    </rPh>
    <rPh sb="72" eb="74">
      <t>ガッペイ</t>
    </rPh>
    <rPh sb="74" eb="76">
      <t>ショリ</t>
    </rPh>
    <rPh sb="76" eb="79">
      <t>ジョウカソウ</t>
    </rPh>
    <rPh sb="80" eb="82">
      <t>セッチ</t>
    </rPh>
    <rPh sb="82" eb="84">
      <t>キスウ</t>
    </rPh>
    <rPh sb="92" eb="94">
      <t>リョウキン</t>
    </rPh>
    <rPh sb="94" eb="96">
      <t>シュウニュウ</t>
    </rPh>
    <rPh sb="106" eb="108">
      <t>イッポウ</t>
    </rPh>
    <rPh sb="128" eb="130">
      <t>ジギョウ</t>
    </rPh>
    <rPh sb="134" eb="136">
      <t>シュウシ</t>
    </rPh>
    <rPh sb="137" eb="139">
      <t>カイゼン</t>
    </rPh>
    <rPh sb="140" eb="141">
      <t>ハカ</t>
    </rPh>
    <rPh sb="146" eb="148">
      <t>セッチ</t>
    </rPh>
    <rPh sb="150" eb="152">
      <t>ガッペイ</t>
    </rPh>
    <rPh sb="152" eb="154">
      <t>ショリ</t>
    </rPh>
    <rPh sb="154" eb="157">
      <t>ジョウカソウ</t>
    </rPh>
    <rPh sb="158" eb="160">
      <t>カドウ</t>
    </rPh>
    <rPh sb="160" eb="161">
      <t>リツ</t>
    </rPh>
    <rPh sb="162" eb="163">
      <t>ア</t>
    </rPh>
    <rPh sb="164" eb="166">
      <t>リョウキン</t>
    </rPh>
    <rPh sb="166" eb="168">
      <t>シュウニュウ</t>
    </rPh>
    <rPh sb="169" eb="171">
      <t>カクホ</t>
    </rPh>
    <rPh sb="176" eb="177">
      <t>アワ</t>
    </rPh>
    <rPh sb="180" eb="182">
      <t>イジ</t>
    </rPh>
    <rPh sb="182" eb="184">
      <t>カンリ</t>
    </rPh>
    <rPh sb="185" eb="188">
      <t>イタクサキ</t>
    </rPh>
    <rPh sb="190" eb="192">
      <t>レンケイ</t>
    </rPh>
    <rPh sb="193" eb="195">
      <t>テキセツ</t>
    </rPh>
    <rPh sb="196" eb="198">
      <t>カンリ</t>
    </rPh>
    <rPh sb="199" eb="200">
      <t>ツト</t>
    </rPh>
    <rPh sb="209" eb="213">
      <t>カゴシマケン</t>
    </rPh>
    <rPh sb="223" eb="225">
      <t>セイカツ</t>
    </rPh>
    <rPh sb="225" eb="227">
      <t>ハイスイ</t>
    </rPh>
    <rPh sb="227" eb="229">
      <t>ショリ</t>
    </rPh>
    <rPh sb="229" eb="231">
      <t>シセツ</t>
    </rPh>
    <rPh sb="231" eb="234">
      <t>サイセイビ</t>
    </rPh>
    <rPh sb="234" eb="236">
      <t>コウソウ</t>
    </rPh>
    <rPh sb="238" eb="240">
      <t>セイゴウ</t>
    </rPh>
    <rPh sb="241" eb="242">
      <t>ハカ</t>
    </rPh>
    <rPh sb="244" eb="246">
      <t>オスイ</t>
    </rPh>
    <rPh sb="246" eb="248">
      <t>ショリ</t>
    </rPh>
    <rPh sb="248" eb="250">
      <t>ジンコウ</t>
    </rPh>
    <rPh sb="250" eb="252">
      <t>フキュウ</t>
    </rPh>
    <rPh sb="252" eb="253">
      <t>リツ</t>
    </rPh>
    <rPh sb="259" eb="260">
      <t>ム</t>
    </rPh>
    <rPh sb="262" eb="264">
      <t>トリク</t>
    </rPh>
    <rPh sb="266" eb="268">
      <t>カソク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</si>
</sst>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DA-4075-A050-1A8DB5C28930}"/>
            </c:ext>
          </c:extLst>
        </c:ser>
        <c:dLbls>
          <c:showLegendKey val="0"/>
          <c:showVal val="0"/>
          <c:showCatName val="0"/>
          <c:showSerName val="0"/>
          <c:showPercent val="0"/>
          <c:showBubbleSize val="0"/>
        </c:dLbls>
        <c:gapWidth val="150"/>
        <c:axId val="114923600"/>
        <c:axId val="18086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7DA-4075-A050-1A8DB5C28930}"/>
            </c:ext>
          </c:extLst>
        </c:ser>
        <c:dLbls>
          <c:showLegendKey val="0"/>
          <c:showVal val="0"/>
          <c:showCatName val="0"/>
          <c:showSerName val="0"/>
          <c:showPercent val="0"/>
          <c:showBubbleSize val="0"/>
        </c:dLbls>
        <c:marker val="1"/>
        <c:smooth val="0"/>
        <c:axId val="114923600"/>
        <c:axId val="180869528"/>
      </c:lineChart>
      <c:dateAx>
        <c:axId val="114923600"/>
        <c:scaling>
          <c:orientation val="minMax"/>
        </c:scaling>
        <c:delete val="1"/>
        <c:axPos val="b"/>
        <c:numFmt formatCode="ge" sourceLinked="1"/>
        <c:majorTickMark val="none"/>
        <c:minorTickMark val="none"/>
        <c:tickLblPos val="none"/>
        <c:crossAx val="180869528"/>
        <c:crosses val="autoZero"/>
        <c:auto val="1"/>
        <c:lblOffset val="100"/>
        <c:baseTimeUnit val="years"/>
      </c:dateAx>
      <c:valAx>
        <c:axId val="18086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2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81.16</c:v>
                </c:pt>
                <c:pt idx="1">
                  <c:v>89.04</c:v>
                </c:pt>
                <c:pt idx="2">
                  <c:v>95.89</c:v>
                </c:pt>
                <c:pt idx="3">
                  <c:v>111.94</c:v>
                </c:pt>
                <c:pt idx="4">
                  <c:v>114.93</c:v>
                </c:pt>
              </c:numCache>
            </c:numRef>
          </c:val>
          <c:extLst>
            <c:ext xmlns:c16="http://schemas.microsoft.com/office/drawing/2014/chart" uri="{C3380CC4-5D6E-409C-BE32-E72D297353CC}">
              <c16:uniqueId val="{00000000-B8D1-41D6-98B7-FBBC8C7C4D9D}"/>
            </c:ext>
          </c:extLst>
        </c:ser>
        <c:dLbls>
          <c:showLegendKey val="0"/>
          <c:showVal val="0"/>
          <c:showCatName val="0"/>
          <c:showSerName val="0"/>
          <c:showPercent val="0"/>
          <c:showBubbleSize val="0"/>
        </c:dLbls>
        <c:gapWidth val="150"/>
        <c:axId val="182209712"/>
        <c:axId val="18221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B8D1-41D6-98B7-FBBC8C7C4D9D}"/>
            </c:ext>
          </c:extLst>
        </c:ser>
        <c:dLbls>
          <c:showLegendKey val="0"/>
          <c:showVal val="0"/>
          <c:showCatName val="0"/>
          <c:showSerName val="0"/>
          <c:showPercent val="0"/>
          <c:showBubbleSize val="0"/>
        </c:dLbls>
        <c:marker val="1"/>
        <c:smooth val="0"/>
        <c:axId val="182209712"/>
        <c:axId val="182210104"/>
      </c:lineChart>
      <c:dateAx>
        <c:axId val="182209712"/>
        <c:scaling>
          <c:orientation val="minMax"/>
        </c:scaling>
        <c:delete val="1"/>
        <c:axPos val="b"/>
        <c:numFmt formatCode="ge" sourceLinked="1"/>
        <c:majorTickMark val="none"/>
        <c:minorTickMark val="none"/>
        <c:tickLblPos val="none"/>
        <c:crossAx val="182210104"/>
        <c:crosses val="autoZero"/>
        <c:auto val="1"/>
        <c:lblOffset val="100"/>
        <c:baseTimeUnit val="years"/>
      </c:dateAx>
      <c:valAx>
        <c:axId val="18221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0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85.67</c:v>
                </c:pt>
                <c:pt idx="1">
                  <c:v>90.63</c:v>
                </c:pt>
                <c:pt idx="2">
                  <c:v>91.23</c:v>
                </c:pt>
                <c:pt idx="3">
                  <c:v>94.29</c:v>
                </c:pt>
                <c:pt idx="4">
                  <c:v>92.54</c:v>
                </c:pt>
              </c:numCache>
            </c:numRef>
          </c:val>
          <c:extLst>
            <c:ext xmlns:c16="http://schemas.microsoft.com/office/drawing/2014/chart" uri="{C3380CC4-5D6E-409C-BE32-E72D297353CC}">
              <c16:uniqueId val="{00000000-01BD-4127-995D-C50542DCD928}"/>
            </c:ext>
          </c:extLst>
        </c:ser>
        <c:dLbls>
          <c:showLegendKey val="0"/>
          <c:showVal val="0"/>
          <c:showCatName val="0"/>
          <c:showSerName val="0"/>
          <c:showPercent val="0"/>
          <c:showBubbleSize val="0"/>
        </c:dLbls>
        <c:gapWidth val="150"/>
        <c:axId val="182009080"/>
        <c:axId val="18250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01BD-4127-995D-C50542DCD928}"/>
            </c:ext>
          </c:extLst>
        </c:ser>
        <c:dLbls>
          <c:showLegendKey val="0"/>
          <c:showVal val="0"/>
          <c:showCatName val="0"/>
          <c:showSerName val="0"/>
          <c:showPercent val="0"/>
          <c:showBubbleSize val="0"/>
        </c:dLbls>
        <c:marker val="1"/>
        <c:smooth val="0"/>
        <c:axId val="182009080"/>
        <c:axId val="182508136"/>
      </c:lineChart>
      <c:dateAx>
        <c:axId val="182009080"/>
        <c:scaling>
          <c:orientation val="minMax"/>
        </c:scaling>
        <c:delete val="1"/>
        <c:axPos val="b"/>
        <c:numFmt formatCode="ge" sourceLinked="1"/>
        <c:majorTickMark val="none"/>
        <c:minorTickMark val="none"/>
        <c:tickLblPos val="none"/>
        <c:crossAx val="182508136"/>
        <c:crosses val="autoZero"/>
        <c:auto val="1"/>
        <c:lblOffset val="100"/>
        <c:baseTimeUnit val="years"/>
      </c:dateAx>
      <c:valAx>
        <c:axId val="18250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0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74.91</c:v>
                </c:pt>
                <c:pt idx="1">
                  <c:v>89.46</c:v>
                </c:pt>
                <c:pt idx="2">
                  <c:v>84.8</c:v>
                </c:pt>
                <c:pt idx="3">
                  <c:v>102.03</c:v>
                </c:pt>
                <c:pt idx="4">
                  <c:v>103</c:v>
                </c:pt>
              </c:numCache>
            </c:numRef>
          </c:val>
          <c:extLst>
            <c:ext xmlns:c16="http://schemas.microsoft.com/office/drawing/2014/chart" uri="{C3380CC4-5D6E-409C-BE32-E72D297353CC}">
              <c16:uniqueId val="{00000000-E3DB-426C-AD90-1AF1101DEB72}"/>
            </c:ext>
          </c:extLst>
        </c:ser>
        <c:dLbls>
          <c:showLegendKey val="0"/>
          <c:showVal val="0"/>
          <c:showCatName val="0"/>
          <c:showSerName val="0"/>
          <c:showPercent val="0"/>
          <c:showBubbleSize val="0"/>
        </c:dLbls>
        <c:gapWidth val="150"/>
        <c:axId val="180791176"/>
        <c:axId val="18035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B-426C-AD90-1AF1101DEB72}"/>
            </c:ext>
          </c:extLst>
        </c:ser>
        <c:dLbls>
          <c:showLegendKey val="0"/>
          <c:showVal val="0"/>
          <c:showCatName val="0"/>
          <c:showSerName val="0"/>
          <c:showPercent val="0"/>
          <c:showBubbleSize val="0"/>
        </c:dLbls>
        <c:marker val="1"/>
        <c:smooth val="0"/>
        <c:axId val="180791176"/>
        <c:axId val="180354640"/>
      </c:lineChart>
      <c:dateAx>
        <c:axId val="180791176"/>
        <c:scaling>
          <c:orientation val="minMax"/>
        </c:scaling>
        <c:delete val="1"/>
        <c:axPos val="b"/>
        <c:numFmt formatCode="ge" sourceLinked="1"/>
        <c:majorTickMark val="none"/>
        <c:minorTickMark val="none"/>
        <c:tickLblPos val="none"/>
        <c:crossAx val="180354640"/>
        <c:crosses val="autoZero"/>
        <c:auto val="1"/>
        <c:lblOffset val="100"/>
        <c:baseTimeUnit val="years"/>
      </c:dateAx>
      <c:valAx>
        <c:axId val="18035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9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A8-4536-BA93-C5FC448EB4A2}"/>
            </c:ext>
          </c:extLst>
        </c:ser>
        <c:dLbls>
          <c:showLegendKey val="0"/>
          <c:showVal val="0"/>
          <c:showCatName val="0"/>
          <c:showSerName val="0"/>
          <c:showPercent val="0"/>
          <c:showBubbleSize val="0"/>
        </c:dLbls>
        <c:gapWidth val="150"/>
        <c:axId val="182271280"/>
        <c:axId val="18227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8-4536-BA93-C5FC448EB4A2}"/>
            </c:ext>
          </c:extLst>
        </c:ser>
        <c:dLbls>
          <c:showLegendKey val="0"/>
          <c:showVal val="0"/>
          <c:showCatName val="0"/>
          <c:showSerName val="0"/>
          <c:showPercent val="0"/>
          <c:showBubbleSize val="0"/>
        </c:dLbls>
        <c:marker val="1"/>
        <c:smooth val="0"/>
        <c:axId val="182271280"/>
        <c:axId val="182277808"/>
      </c:lineChart>
      <c:dateAx>
        <c:axId val="182271280"/>
        <c:scaling>
          <c:orientation val="minMax"/>
        </c:scaling>
        <c:delete val="1"/>
        <c:axPos val="b"/>
        <c:numFmt formatCode="ge" sourceLinked="1"/>
        <c:majorTickMark val="none"/>
        <c:minorTickMark val="none"/>
        <c:tickLblPos val="none"/>
        <c:crossAx val="182277808"/>
        <c:crosses val="autoZero"/>
        <c:auto val="1"/>
        <c:lblOffset val="100"/>
        <c:baseTimeUnit val="years"/>
      </c:dateAx>
      <c:valAx>
        <c:axId val="18227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7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77-4484-9F1E-AB4F66DCEDB6}"/>
            </c:ext>
          </c:extLst>
        </c:ser>
        <c:dLbls>
          <c:showLegendKey val="0"/>
          <c:showVal val="0"/>
          <c:showCatName val="0"/>
          <c:showSerName val="0"/>
          <c:showPercent val="0"/>
          <c:showBubbleSize val="0"/>
        </c:dLbls>
        <c:gapWidth val="150"/>
        <c:axId val="182298496"/>
        <c:axId val="1792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77-4484-9F1E-AB4F66DCEDB6}"/>
            </c:ext>
          </c:extLst>
        </c:ser>
        <c:dLbls>
          <c:showLegendKey val="0"/>
          <c:showVal val="0"/>
          <c:showCatName val="0"/>
          <c:showSerName val="0"/>
          <c:showPercent val="0"/>
          <c:showBubbleSize val="0"/>
        </c:dLbls>
        <c:marker val="1"/>
        <c:smooth val="0"/>
        <c:axId val="182298496"/>
        <c:axId val="179245216"/>
      </c:lineChart>
      <c:dateAx>
        <c:axId val="182298496"/>
        <c:scaling>
          <c:orientation val="minMax"/>
        </c:scaling>
        <c:delete val="1"/>
        <c:axPos val="b"/>
        <c:numFmt formatCode="ge" sourceLinked="1"/>
        <c:majorTickMark val="none"/>
        <c:minorTickMark val="none"/>
        <c:tickLblPos val="none"/>
        <c:crossAx val="179245216"/>
        <c:crosses val="autoZero"/>
        <c:auto val="1"/>
        <c:lblOffset val="100"/>
        <c:baseTimeUnit val="years"/>
      </c:dateAx>
      <c:valAx>
        <c:axId val="1792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92-474E-A27C-E6F5AC3BCC07}"/>
            </c:ext>
          </c:extLst>
        </c:ser>
        <c:dLbls>
          <c:showLegendKey val="0"/>
          <c:showVal val="0"/>
          <c:showCatName val="0"/>
          <c:showSerName val="0"/>
          <c:showPercent val="0"/>
          <c:showBubbleSize val="0"/>
        </c:dLbls>
        <c:gapWidth val="150"/>
        <c:axId val="179246392"/>
        <c:axId val="1792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92-474E-A27C-E6F5AC3BCC07}"/>
            </c:ext>
          </c:extLst>
        </c:ser>
        <c:dLbls>
          <c:showLegendKey val="0"/>
          <c:showVal val="0"/>
          <c:showCatName val="0"/>
          <c:showSerName val="0"/>
          <c:showPercent val="0"/>
          <c:showBubbleSize val="0"/>
        </c:dLbls>
        <c:marker val="1"/>
        <c:smooth val="0"/>
        <c:axId val="179246392"/>
        <c:axId val="179246784"/>
      </c:lineChart>
      <c:dateAx>
        <c:axId val="179246392"/>
        <c:scaling>
          <c:orientation val="minMax"/>
        </c:scaling>
        <c:delete val="1"/>
        <c:axPos val="b"/>
        <c:numFmt formatCode="ge" sourceLinked="1"/>
        <c:majorTickMark val="none"/>
        <c:minorTickMark val="none"/>
        <c:tickLblPos val="none"/>
        <c:crossAx val="179246784"/>
        <c:crosses val="autoZero"/>
        <c:auto val="1"/>
        <c:lblOffset val="100"/>
        <c:baseTimeUnit val="years"/>
      </c:dateAx>
      <c:valAx>
        <c:axId val="1792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4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0-4949-AFA9-4F3DA9D94535}"/>
            </c:ext>
          </c:extLst>
        </c:ser>
        <c:dLbls>
          <c:showLegendKey val="0"/>
          <c:showVal val="0"/>
          <c:showCatName val="0"/>
          <c:showSerName val="0"/>
          <c:showPercent val="0"/>
          <c:showBubbleSize val="0"/>
        </c:dLbls>
        <c:gapWidth val="150"/>
        <c:axId val="182055952"/>
        <c:axId val="18205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0-4949-AFA9-4F3DA9D94535}"/>
            </c:ext>
          </c:extLst>
        </c:ser>
        <c:dLbls>
          <c:showLegendKey val="0"/>
          <c:showVal val="0"/>
          <c:showCatName val="0"/>
          <c:showSerName val="0"/>
          <c:showPercent val="0"/>
          <c:showBubbleSize val="0"/>
        </c:dLbls>
        <c:marker val="1"/>
        <c:smooth val="0"/>
        <c:axId val="182055952"/>
        <c:axId val="182056344"/>
      </c:lineChart>
      <c:dateAx>
        <c:axId val="182055952"/>
        <c:scaling>
          <c:orientation val="minMax"/>
        </c:scaling>
        <c:delete val="1"/>
        <c:axPos val="b"/>
        <c:numFmt formatCode="ge" sourceLinked="1"/>
        <c:majorTickMark val="none"/>
        <c:minorTickMark val="none"/>
        <c:tickLblPos val="none"/>
        <c:crossAx val="182056344"/>
        <c:crosses val="autoZero"/>
        <c:auto val="1"/>
        <c:lblOffset val="100"/>
        <c:baseTimeUnit val="years"/>
      </c:dateAx>
      <c:valAx>
        <c:axId val="18205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5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189.42</c:v>
                </c:pt>
                <c:pt idx="1">
                  <c:v>0</c:v>
                </c:pt>
                <c:pt idx="2">
                  <c:v>0</c:v>
                </c:pt>
                <c:pt idx="3">
                  <c:v>0</c:v>
                </c:pt>
                <c:pt idx="4">
                  <c:v>0</c:v>
                </c:pt>
              </c:numCache>
            </c:numRef>
          </c:val>
          <c:extLst>
            <c:ext xmlns:c16="http://schemas.microsoft.com/office/drawing/2014/chart" uri="{C3380CC4-5D6E-409C-BE32-E72D297353CC}">
              <c16:uniqueId val="{00000000-03F1-4442-BA51-82B1E53F9593}"/>
            </c:ext>
          </c:extLst>
        </c:ser>
        <c:dLbls>
          <c:showLegendKey val="0"/>
          <c:showVal val="0"/>
          <c:showCatName val="0"/>
          <c:showSerName val="0"/>
          <c:showPercent val="0"/>
          <c:showBubbleSize val="0"/>
        </c:dLbls>
        <c:gapWidth val="150"/>
        <c:axId val="182057520"/>
        <c:axId val="18210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03F1-4442-BA51-82B1E53F9593}"/>
            </c:ext>
          </c:extLst>
        </c:ser>
        <c:dLbls>
          <c:showLegendKey val="0"/>
          <c:showVal val="0"/>
          <c:showCatName val="0"/>
          <c:showSerName val="0"/>
          <c:showPercent val="0"/>
          <c:showBubbleSize val="0"/>
        </c:dLbls>
        <c:marker val="1"/>
        <c:smooth val="0"/>
        <c:axId val="182057520"/>
        <c:axId val="182101864"/>
      </c:lineChart>
      <c:dateAx>
        <c:axId val="182057520"/>
        <c:scaling>
          <c:orientation val="minMax"/>
        </c:scaling>
        <c:delete val="1"/>
        <c:axPos val="b"/>
        <c:numFmt formatCode="ge" sourceLinked="1"/>
        <c:majorTickMark val="none"/>
        <c:minorTickMark val="none"/>
        <c:tickLblPos val="none"/>
        <c:crossAx val="182101864"/>
        <c:crosses val="autoZero"/>
        <c:auto val="1"/>
        <c:lblOffset val="100"/>
        <c:baseTimeUnit val="years"/>
      </c:dateAx>
      <c:valAx>
        <c:axId val="18210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5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61.49</c:v>
                </c:pt>
                <c:pt idx="1">
                  <c:v>58.8</c:v>
                </c:pt>
                <c:pt idx="2">
                  <c:v>61.97</c:v>
                </c:pt>
                <c:pt idx="3">
                  <c:v>66.72</c:v>
                </c:pt>
                <c:pt idx="4">
                  <c:v>50.69</c:v>
                </c:pt>
              </c:numCache>
            </c:numRef>
          </c:val>
          <c:extLst>
            <c:ext xmlns:c16="http://schemas.microsoft.com/office/drawing/2014/chart" uri="{C3380CC4-5D6E-409C-BE32-E72D297353CC}">
              <c16:uniqueId val="{00000000-652B-4809-942A-0730B9E075CF}"/>
            </c:ext>
          </c:extLst>
        </c:ser>
        <c:dLbls>
          <c:showLegendKey val="0"/>
          <c:showVal val="0"/>
          <c:showCatName val="0"/>
          <c:showSerName val="0"/>
          <c:showPercent val="0"/>
          <c:showBubbleSize val="0"/>
        </c:dLbls>
        <c:gapWidth val="150"/>
        <c:axId val="182103040"/>
        <c:axId val="18210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652B-4809-942A-0730B9E075CF}"/>
            </c:ext>
          </c:extLst>
        </c:ser>
        <c:dLbls>
          <c:showLegendKey val="0"/>
          <c:showVal val="0"/>
          <c:showCatName val="0"/>
          <c:showSerName val="0"/>
          <c:showPercent val="0"/>
          <c:showBubbleSize val="0"/>
        </c:dLbls>
        <c:marker val="1"/>
        <c:smooth val="0"/>
        <c:axId val="182103040"/>
        <c:axId val="182103432"/>
      </c:lineChart>
      <c:dateAx>
        <c:axId val="182103040"/>
        <c:scaling>
          <c:orientation val="minMax"/>
        </c:scaling>
        <c:delete val="1"/>
        <c:axPos val="b"/>
        <c:numFmt formatCode="ge" sourceLinked="1"/>
        <c:majorTickMark val="none"/>
        <c:minorTickMark val="none"/>
        <c:tickLblPos val="none"/>
        <c:crossAx val="182103432"/>
        <c:crosses val="autoZero"/>
        <c:auto val="1"/>
        <c:lblOffset val="100"/>
        <c:baseTimeUnit val="years"/>
      </c:dateAx>
      <c:valAx>
        <c:axId val="18210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227.49</c:v>
                </c:pt>
                <c:pt idx="1">
                  <c:v>232.05</c:v>
                </c:pt>
                <c:pt idx="2">
                  <c:v>223.28</c:v>
                </c:pt>
                <c:pt idx="3">
                  <c:v>211.98</c:v>
                </c:pt>
                <c:pt idx="4">
                  <c:v>276.13</c:v>
                </c:pt>
              </c:numCache>
            </c:numRef>
          </c:val>
          <c:extLst>
            <c:ext xmlns:c16="http://schemas.microsoft.com/office/drawing/2014/chart" uri="{C3380CC4-5D6E-409C-BE32-E72D297353CC}">
              <c16:uniqueId val="{00000000-2BEE-4E54-8671-C6B4C470280B}"/>
            </c:ext>
          </c:extLst>
        </c:ser>
        <c:dLbls>
          <c:showLegendKey val="0"/>
          <c:showVal val="0"/>
          <c:showCatName val="0"/>
          <c:showSerName val="0"/>
          <c:showPercent val="0"/>
          <c:showBubbleSize val="0"/>
        </c:dLbls>
        <c:gapWidth val="150"/>
        <c:axId val="182008688"/>
        <c:axId val="18200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2BEE-4E54-8671-C6B4C470280B}"/>
            </c:ext>
          </c:extLst>
        </c:ser>
        <c:dLbls>
          <c:showLegendKey val="0"/>
          <c:showVal val="0"/>
          <c:showCatName val="0"/>
          <c:showSerName val="0"/>
          <c:showPercent val="0"/>
          <c:showBubbleSize val="0"/>
        </c:dLbls>
        <c:marker val="1"/>
        <c:smooth val="0"/>
        <c:axId val="182008688"/>
        <c:axId val="182008296"/>
      </c:lineChart>
      <c:dateAx>
        <c:axId val="182008688"/>
        <c:scaling>
          <c:orientation val="minMax"/>
        </c:scaling>
        <c:delete val="1"/>
        <c:axPos val="b"/>
        <c:numFmt formatCode="ge" sourceLinked="1"/>
        <c:majorTickMark val="none"/>
        <c:minorTickMark val="none"/>
        <c:tickLblPos val="none"/>
        <c:crossAx val="182008296"/>
        <c:crosses val="autoZero"/>
        <c:auto val="1"/>
        <c:lblOffset val="100"/>
        <c:baseTimeUnit val="years"/>
      </c:dateAx>
      <c:valAx>
        <c:axId val="18200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0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知名町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6015</v>
      </c>
      <c r="AM8" s="50"/>
      <c r="AN8" s="50"/>
      <c r="AO8" s="50"/>
      <c r="AP8" s="50"/>
      <c r="AQ8" s="50"/>
      <c r="AR8" s="50"/>
      <c r="AS8" s="50"/>
      <c r="AT8" s="45">
        <f>データ!T6</f>
        <v>53.3</v>
      </c>
      <c r="AU8" s="45"/>
      <c r="AV8" s="45"/>
      <c r="AW8" s="45"/>
      <c r="AX8" s="45"/>
      <c r="AY8" s="45"/>
      <c r="AZ8" s="45"/>
      <c r="BA8" s="45"/>
      <c r="BB8" s="45">
        <f>データ!U6</f>
        <v>112.85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5.66</v>
      </c>
      <c r="Q10" s="45"/>
      <c r="R10" s="45"/>
      <c r="S10" s="45"/>
      <c r="T10" s="45"/>
      <c r="U10" s="45"/>
      <c r="V10" s="45"/>
      <c r="W10" s="45">
        <f>データ!Q6</f>
        <v>100</v>
      </c>
      <c r="X10" s="45"/>
      <c r="Y10" s="45"/>
      <c r="Z10" s="45"/>
      <c r="AA10" s="45"/>
      <c r="AB10" s="45"/>
      <c r="AC10" s="45"/>
      <c r="AD10" s="50">
        <f>データ!R6</f>
        <v>2690</v>
      </c>
      <c r="AE10" s="50"/>
      <c r="AF10" s="50"/>
      <c r="AG10" s="50"/>
      <c r="AH10" s="50"/>
      <c r="AI10" s="50"/>
      <c r="AJ10" s="50"/>
      <c r="AK10" s="2"/>
      <c r="AL10" s="50">
        <f>データ!V6</f>
        <v>335</v>
      </c>
      <c r="AM10" s="50"/>
      <c r="AN10" s="50"/>
      <c r="AO10" s="50"/>
      <c r="AP10" s="50"/>
      <c r="AQ10" s="50"/>
      <c r="AR10" s="50"/>
      <c r="AS10" s="50"/>
      <c r="AT10" s="45">
        <f>データ!W6</f>
        <v>0.22</v>
      </c>
      <c r="AU10" s="45"/>
      <c r="AV10" s="45"/>
      <c r="AW10" s="45"/>
      <c r="AX10" s="45"/>
      <c r="AY10" s="45"/>
      <c r="AZ10" s="45"/>
      <c r="BA10" s="45"/>
      <c r="BB10" s="45">
        <f>データ!X6</f>
        <v>1522.73</v>
      </c>
      <c r="BC10" s="45"/>
      <c r="BD10" s="45"/>
      <c r="BE10" s="45"/>
      <c r="BF10" s="45"/>
      <c r="BG10" s="45"/>
      <c r="BH10" s="45"/>
      <c r="BI10" s="45"/>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6"/>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6"/>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6"/>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6"/>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6"/>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aDnvwNyUtG6QZeIgjYXjtamRVl8tc3xX36kSXib+27r7PbPLMEIqEA6XsoUXuuhzhSXuHN3q6dyP+BT48f7eoA==" saltValue="6i/HMZ1Z3B8BsB+uOCxx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465348</v>
      </c>
      <c r="D6" s="33">
        <f t="shared" si="3"/>
        <v>47</v>
      </c>
      <c r="E6" s="33">
        <f t="shared" si="3"/>
        <v>18</v>
      </c>
      <c r="F6" s="33">
        <f t="shared" si="3"/>
        <v>0</v>
      </c>
      <c r="G6" s="33">
        <f t="shared" si="3"/>
        <v>0</v>
      </c>
      <c r="H6" s="33" t="str">
        <f t="shared" si="3"/>
        <v>鹿児島県　知名町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5.66</v>
      </c>
      <c r="Q6" s="34">
        <f t="shared" si="3"/>
        <v>100</v>
      </c>
      <c r="R6" s="34">
        <f t="shared" si="3"/>
        <v>2690</v>
      </c>
      <c r="S6" s="34">
        <f t="shared" si="3"/>
        <v>6015</v>
      </c>
      <c r="T6" s="34">
        <f t="shared" si="3"/>
        <v>53.3</v>
      </c>
      <c r="U6" s="34">
        <f t="shared" si="3"/>
        <v>112.85</v>
      </c>
      <c r="V6" s="34">
        <f t="shared" si="3"/>
        <v>335</v>
      </c>
      <c r="W6" s="34">
        <f t="shared" si="3"/>
        <v>0.22</v>
      </c>
      <c r="X6" s="34">
        <f t="shared" si="3"/>
        <v>1522.73</v>
      </c>
      <c r="Y6" s="35">
        <f>IF(Y7="",NA(),Y7)</f>
        <v>74.91</v>
      </c>
      <c r="Z6" s="35">
        <f t="shared" ref="Z6:AH6" si="4">IF(Z7="",NA(),Z7)</f>
        <v>89.46</v>
      </c>
      <c r="AA6" s="35">
        <f t="shared" si="4"/>
        <v>84.8</v>
      </c>
      <c r="AB6" s="35">
        <f t="shared" si="4"/>
        <v>102.03</v>
      </c>
      <c r="AC6" s="35">
        <f t="shared" si="4"/>
        <v>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189.42</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61.49</v>
      </c>
      <c r="BR6" s="35">
        <f t="shared" ref="BR6:BZ6" si="8">IF(BR7="",NA(),BR7)</f>
        <v>58.8</v>
      </c>
      <c r="BS6" s="35">
        <f t="shared" si="8"/>
        <v>61.97</v>
      </c>
      <c r="BT6" s="35">
        <f t="shared" si="8"/>
        <v>66.72</v>
      </c>
      <c r="BU6" s="35">
        <f t="shared" si="8"/>
        <v>50.69</v>
      </c>
      <c r="BV6" s="35">
        <f t="shared" si="8"/>
        <v>57.93</v>
      </c>
      <c r="BW6" s="35">
        <f t="shared" si="8"/>
        <v>57.03</v>
      </c>
      <c r="BX6" s="35">
        <f t="shared" si="8"/>
        <v>55.84</v>
      </c>
      <c r="BY6" s="35">
        <f t="shared" si="8"/>
        <v>57.08</v>
      </c>
      <c r="BZ6" s="35">
        <f t="shared" si="8"/>
        <v>55.85</v>
      </c>
      <c r="CA6" s="34" t="str">
        <f>IF(CA7="","",IF(CA7="-","【-】","【"&amp;SUBSTITUTE(TEXT(CA7,"#,##0.00"),"-","△")&amp;"】"))</f>
        <v>【60.61】</v>
      </c>
      <c r="CB6" s="35">
        <f>IF(CB7="",NA(),CB7)</f>
        <v>227.49</v>
      </c>
      <c r="CC6" s="35">
        <f t="shared" ref="CC6:CK6" si="9">IF(CC7="",NA(),CC7)</f>
        <v>232.05</v>
      </c>
      <c r="CD6" s="35">
        <f t="shared" si="9"/>
        <v>223.28</v>
      </c>
      <c r="CE6" s="35">
        <f t="shared" si="9"/>
        <v>211.98</v>
      </c>
      <c r="CF6" s="35">
        <f t="shared" si="9"/>
        <v>276.13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81.16</v>
      </c>
      <c r="CN6" s="35">
        <f t="shared" ref="CN6:CV6" si="10">IF(CN7="",NA(),CN7)</f>
        <v>89.04</v>
      </c>
      <c r="CO6" s="35">
        <f t="shared" si="10"/>
        <v>95.89</v>
      </c>
      <c r="CP6" s="35">
        <f t="shared" si="10"/>
        <v>111.94</v>
      </c>
      <c r="CQ6" s="35">
        <f t="shared" si="10"/>
        <v>114.93</v>
      </c>
      <c r="CR6" s="35">
        <f t="shared" si="10"/>
        <v>59.08</v>
      </c>
      <c r="CS6" s="35">
        <f t="shared" si="10"/>
        <v>58.25</v>
      </c>
      <c r="CT6" s="35">
        <f t="shared" si="10"/>
        <v>61.55</v>
      </c>
      <c r="CU6" s="35">
        <f t="shared" si="10"/>
        <v>57.22</v>
      </c>
      <c r="CV6" s="35">
        <f t="shared" si="10"/>
        <v>54.93</v>
      </c>
      <c r="CW6" s="34" t="str">
        <f>IF(CW7="","",IF(CW7="-","【-】","【"&amp;SUBSTITUTE(TEXT(CW7,"#,##0.00"),"-","△")&amp;"】"))</f>
        <v>【57.80】</v>
      </c>
      <c r="CX6" s="35">
        <f>IF(CX7="",NA(),CX7)</f>
        <v>85.67</v>
      </c>
      <c r="CY6" s="35">
        <f t="shared" ref="CY6:DG6" si="11">IF(CY7="",NA(),CY7)</f>
        <v>90.63</v>
      </c>
      <c r="CZ6" s="35">
        <f t="shared" si="11"/>
        <v>91.23</v>
      </c>
      <c r="DA6" s="35">
        <f t="shared" si="11"/>
        <v>94.29</v>
      </c>
      <c r="DB6" s="35">
        <f t="shared" si="11"/>
        <v>92.54</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465348</v>
      </c>
      <c r="D7" s="37">
        <v>47</v>
      </c>
      <c r="E7" s="37">
        <v>18</v>
      </c>
      <c r="F7" s="37">
        <v>0</v>
      </c>
      <c r="G7" s="37">
        <v>0</v>
      </c>
      <c r="H7" s="37" t="s">
        <v>98</v>
      </c>
      <c r="I7" s="37" t="s">
        <v>99</v>
      </c>
      <c r="J7" s="37" t="s">
        <v>100</v>
      </c>
      <c r="K7" s="37" t="s">
        <v>101</v>
      </c>
      <c r="L7" s="37" t="s">
        <v>102</v>
      </c>
      <c r="M7" s="37" t="s">
        <v>103</v>
      </c>
      <c r="N7" s="38" t="s">
        <v>104</v>
      </c>
      <c r="O7" s="38" t="s">
        <v>105</v>
      </c>
      <c r="P7" s="38">
        <v>5.66</v>
      </c>
      <c r="Q7" s="38">
        <v>100</v>
      </c>
      <c r="R7" s="38">
        <v>2690</v>
      </c>
      <c r="S7" s="38">
        <v>6015</v>
      </c>
      <c r="T7" s="38">
        <v>53.3</v>
      </c>
      <c r="U7" s="38">
        <v>112.85</v>
      </c>
      <c r="V7" s="38">
        <v>335</v>
      </c>
      <c r="W7" s="38">
        <v>0.22</v>
      </c>
      <c r="X7" s="38">
        <v>1522.73</v>
      </c>
      <c r="Y7" s="38">
        <v>74.91</v>
      </c>
      <c r="Z7" s="38">
        <v>89.46</v>
      </c>
      <c r="AA7" s="38">
        <v>84.8</v>
      </c>
      <c r="AB7" s="38">
        <v>102.03</v>
      </c>
      <c r="AC7" s="38">
        <v>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189.42</v>
      </c>
      <c r="BG7" s="38">
        <v>0</v>
      </c>
      <c r="BH7" s="38">
        <v>0</v>
      </c>
      <c r="BI7" s="38">
        <v>0</v>
      </c>
      <c r="BJ7" s="38">
        <v>0</v>
      </c>
      <c r="BK7" s="38">
        <v>416.91</v>
      </c>
      <c r="BL7" s="38">
        <v>392.19</v>
      </c>
      <c r="BM7" s="38">
        <v>413.5</v>
      </c>
      <c r="BN7" s="38">
        <v>407.42</v>
      </c>
      <c r="BO7" s="38">
        <v>386.46</v>
      </c>
      <c r="BP7" s="38">
        <v>325.02</v>
      </c>
      <c r="BQ7" s="38">
        <v>61.49</v>
      </c>
      <c r="BR7" s="38">
        <v>58.8</v>
      </c>
      <c r="BS7" s="38">
        <v>61.97</v>
      </c>
      <c r="BT7" s="38">
        <v>66.72</v>
      </c>
      <c r="BU7" s="38">
        <v>50.69</v>
      </c>
      <c r="BV7" s="38">
        <v>57.93</v>
      </c>
      <c r="BW7" s="38">
        <v>57.03</v>
      </c>
      <c r="BX7" s="38">
        <v>55.84</v>
      </c>
      <c r="BY7" s="38">
        <v>57.08</v>
      </c>
      <c r="BZ7" s="38">
        <v>55.85</v>
      </c>
      <c r="CA7" s="38">
        <v>60.61</v>
      </c>
      <c r="CB7" s="38">
        <v>227.49</v>
      </c>
      <c r="CC7" s="38">
        <v>232.05</v>
      </c>
      <c r="CD7" s="38">
        <v>223.28</v>
      </c>
      <c r="CE7" s="38">
        <v>211.98</v>
      </c>
      <c r="CF7" s="38">
        <v>276.13</v>
      </c>
      <c r="CG7" s="38">
        <v>276.93</v>
      </c>
      <c r="CH7" s="38">
        <v>283.73</v>
      </c>
      <c r="CI7" s="38">
        <v>287.57</v>
      </c>
      <c r="CJ7" s="38">
        <v>286.86</v>
      </c>
      <c r="CK7" s="38">
        <v>287.91000000000003</v>
      </c>
      <c r="CL7" s="38">
        <v>270.94</v>
      </c>
      <c r="CM7" s="38">
        <v>81.16</v>
      </c>
      <c r="CN7" s="38">
        <v>89.04</v>
      </c>
      <c r="CO7" s="38">
        <v>95.89</v>
      </c>
      <c r="CP7" s="38">
        <v>111.94</v>
      </c>
      <c r="CQ7" s="38">
        <v>114.93</v>
      </c>
      <c r="CR7" s="38">
        <v>59.08</v>
      </c>
      <c r="CS7" s="38">
        <v>58.25</v>
      </c>
      <c r="CT7" s="38">
        <v>61.55</v>
      </c>
      <c r="CU7" s="38">
        <v>57.22</v>
      </c>
      <c r="CV7" s="38">
        <v>54.93</v>
      </c>
      <c r="CW7" s="38">
        <v>57.8</v>
      </c>
      <c r="CX7" s="38">
        <v>85.67</v>
      </c>
      <c r="CY7" s="38">
        <v>90.63</v>
      </c>
      <c r="CZ7" s="38">
        <v>91.23</v>
      </c>
      <c r="DA7" s="38">
        <v>94.29</v>
      </c>
      <c r="DB7" s="38">
        <v>92.54</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2020-02-05T02:14:49Z</cp:lastPrinted>
  <dcterms:created xsi:type="dcterms:W3CDTF">2019-12-05T05:30:46Z</dcterms:created>
  <dcterms:modified xsi:type="dcterms:W3CDTF">2020-02-27T00:25:15Z</dcterms:modified>
  <cp:category/>
</cp:coreProperties>
</file>