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36_龍郷町【済】\"/>
    </mc:Choice>
  </mc:AlternateContent>
  <workbookProtection workbookAlgorithmName="SHA-512" workbookHashValue="TiRisAR/FZZwnDLNa6/aZwAXwKfMRYewnbmL40bUU4KVDFnEqMTkv5ddUk8masEtfVLc7fuBCC1u8IvBiY3T9Q==" workbookSaltValue="IkC13dhgMaA6fIArb+XSu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<sst xmlns="http://schemas.openxmlformats.org/spreadsheetml/2006/main" count="308" uniqueCount="108">
  <si>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</si>
  <si>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</si>
  <si>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</si>
  <si>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</si>
  <si>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</si>
  <si>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</si>
  <si>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</si>
  <si>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</si>
  <si>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</si>
  <si>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</si>
  <si>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</si>
  <si>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</si>
  <si>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</si>
  <si>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</si>
  <si>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</si>
  <si>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</si>
  <si>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</si>
  <si>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</si>
  <si>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</si>
  <si>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</si>
  <si>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</si>
  <si>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</si>
  <si>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</si>
  <si>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</si>
  <si>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</si>
  <si>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</si>
  <si>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</si>
  <si>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</si>
  <si>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</si>
  <si>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</si>
  <si>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</si>
  <si>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</si>
  <si>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</si>
  <si>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</si>
  <si>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</si>
  <si>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</si>
  <si>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</si>
  <si>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</si>
  <si>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</si>
  <si>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</si>
  <si>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</si>
  <si>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</si>
  <si>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</si>
  <si>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</si>
  <si>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</si>
  <si>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</si>
  <si>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</si>
  <si>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</si>
  <si>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</si>
  <si>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</si>
  <si>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</si>
  <si>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</si>
  <si>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</si>
  <si>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</si>
  <si>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</si>
  <si>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</si>
  <si>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</si>
  <si>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</si>
  <si>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</si>
  <si>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</si>
  <si>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</si>
  <si>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</si>
  <si>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</si>
  <si>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</si>
  <si>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</si>
  <si>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</si>
  <si>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</si>
  <si>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</si>
  <si>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</si>
  <si>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</si>
  <si>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</si>
  <si>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</si>
  <si>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</si>
  <si>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</si>
  <si>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</si>
  <si>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</si>
  <si>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</si>
  <si>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</si>
  <si>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</si>
  <si>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</si>
  <si>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</si>
  <si>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</si>
  <si>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</si>
  <si>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</si>
  <si>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</si>
  <si>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</si>
  <si>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</si>
  <si>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</si>
  <si>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</si>
  <si>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</si>
  <si>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</si>
  <si>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</si>
  <si>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</si>
  <si>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龍郷町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</si>
  <si>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</si>
  <si>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</si>
  <si>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</si>
  <si>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</si>
  <si>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</si>
  <si>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</si>
  <si>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</si>
  <si>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</si>
  <si>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</si>
  <si>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</si>
  <si>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</si>
  <si>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３０年度に法適用となり前年度との比較は出来ないが経常費用に対して経常収益は上回っており本町の経営状況は黒字である。給水収益以外の収入に依存している部分が大きい為、今後は料金の適正化や投資計画の見直しを行う必要がある。現在策定中の経営戦略を基に、将来の財政収支の見通しを把握し、計画的な経営に努めていきたい。</t>
    <rPh sb="0" eb="2">
      <t>ヘイセイ</t>
    </rPh>
    <rPh sb="4" eb="6">
      <t>ネンド</t>
    </rPh>
    <rPh sb="7" eb="8">
      <t>ホウ</t>
    </rPh>
    <rPh sb="8" eb="10">
      <t>テキヨウ</t>
    </rPh>
    <rPh sb="13" eb="16">
      <t>ゼンネンド</t>
    </rPh>
    <rPh sb="18" eb="20">
      <t>ヒカク</t>
    </rPh>
    <rPh sb="21" eb="23">
      <t>デキ</t>
    </rPh>
    <rPh sb="26" eb="28">
      <t>ケイジョウ</t>
    </rPh>
    <rPh sb="28" eb="30">
      <t>ヒヨウ</t>
    </rPh>
    <rPh sb="31" eb="32">
      <t>タイ</t>
    </rPh>
    <rPh sb="34" eb="36">
      <t>ケイジョウ</t>
    </rPh>
    <rPh sb="36" eb="38">
      <t>シュウエキ</t>
    </rPh>
    <rPh sb="39" eb="41">
      <t>ウワマワ</t>
    </rPh>
    <rPh sb="45" eb="47">
      <t>ホンチョウ</t>
    </rPh>
    <rPh sb="48" eb="50">
      <t>ケイエイ</t>
    </rPh>
    <rPh sb="50" eb="52">
      <t>ジョウキョウ</t>
    </rPh>
    <rPh sb="53" eb="55">
      <t>クロジ</t>
    </rPh>
    <rPh sb="59" eb="61">
      <t>キュウスイ</t>
    </rPh>
    <rPh sb="61" eb="63">
      <t>シュウエキ</t>
    </rPh>
    <rPh sb="63" eb="65">
      <t>イガイ</t>
    </rPh>
    <rPh sb="66" eb="68">
      <t>シュウニュウ</t>
    </rPh>
    <rPh sb="69" eb="71">
      <t>イゾン</t>
    </rPh>
    <rPh sb="75" eb="77">
      <t>ブブン</t>
    </rPh>
    <rPh sb="78" eb="79">
      <t>オオ</t>
    </rPh>
    <rPh sb="81" eb="82">
      <t>タメ</t>
    </rPh>
    <rPh sb="83" eb="85">
      <t>コンゴ</t>
    </rPh>
    <rPh sb="86" eb="88">
      <t>リョウキン</t>
    </rPh>
    <rPh sb="89" eb="92">
      <t>テキセイカ</t>
    </rPh>
    <rPh sb="93" eb="95">
      <t>トウシ</t>
    </rPh>
    <rPh sb="95" eb="97">
      <t>ケイカク</t>
    </rPh>
    <rPh sb="98" eb="100">
      <t>ミナオ</t>
    </rPh>
    <rPh sb="102" eb="103">
      <t>オコナ</t>
    </rPh>
    <rPh sb="104" eb="106">
      <t>ヒツヨウ</t>
    </rPh>
    <rPh sb="110" eb="112">
      <t>ゲンザイ</t>
    </rPh>
    <rPh sb="112" eb="115">
      <t>サクテイチュウ</t>
    </rPh>
    <rPh sb="116" eb="118">
      <t>ケイエイ</t>
    </rPh>
    <rPh sb="118" eb="120">
      <t>センリャク</t>
    </rPh>
    <rPh sb="121" eb="122">
      <t>モト</t>
    </rPh>
    <rPh sb="124" eb="126">
      <t>ショウライ</t>
    </rPh>
    <rPh sb="127" eb="129">
      <t>ザイセイ</t>
    </rPh>
    <rPh sb="129" eb="131">
      <t>シュウシ</t>
    </rPh>
    <rPh sb="132" eb="134">
      <t>ミトオ</t>
    </rPh>
    <rPh sb="136" eb="138">
      <t>ハアク</t>
    </rPh>
    <rPh sb="140" eb="143">
      <t>ケイカクテキ</t>
    </rPh>
    <rPh sb="144" eb="146">
      <t>ケイエイ</t>
    </rPh>
    <rPh sb="147" eb="148">
      <t>ツト</t>
    </rPh>
    <phoneticPr fontId="4"/>
  </si>
  <si>
    <t>①経常収支比率
類似団体平均値及び全国平均値よりも上回っているが、繰出金に依存している割合が大きい。独立採算制が基本となる公営企業会計の観点から料金の適正化や費用削減等に努める必要がある。
②累積欠損金比率
累積欠損金比率は0%であり健全性を保っている。今後も料金回収率の向上や、経費の削減に努めたい。
③流動比率
類似団体平均値及び全国平均値よりも下回っている。現預金に対して旧簡易水道時の元利償還金が大きく、繰出金に頼っているのが現状である。料金の適正化と投資計画の見直しを図る必要がある。
④企業債残高対給水収益比率
簡易水道時の平成10年度からの継続事業により起債が増加している。令和3年度からは起債残高は減少していく見込みである。
⑤料金回収率
類似団体平均値及び全国平均値よりも下回っている。料金水準の適正化を図る必要がある。
⑥給水原価
類似団体平均値及び全国平均値よりも上回っている。更なる計画的な投資や費用削減に努めたい。
⑦施設利用率
類似団体平均値及び全国平均値よりも上回っており、施設の配水能力に対する一日平均配水量は高い効率性を示している。
⑧有収率
有収率については高い効率性を示しており、今後も効率的に施設を稼働していきたい。</t>
    <rPh sb="1" eb="3">
      <t>ケイジョウ</t>
    </rPh>
    <rPh sb="3" eb="5">
      <t>シュウシ</t>
    </rPh>
    <rPh sb="5" eb="7">
      <t>ヒリツ</t>
    </rPh>
    <rPh sb="8" eb="10">
      <t>ルイジ</t>
    </rPh>
    <rPh sb="10" eb="12">
      <t>ダンタイ</t>
    </rPh>
    <rPh sb="12" eb="15">
      <t>ヘイキンチ</t>
    </rPh>
    <rPh sb="15" eb="16">
      <t>オヨ</t>
    </rPh>
    <rPh sb="17" eb="19">
      <t>ゼンコク</t>
    </rPh>
    <rPh sb="19" eb="22">
      <t>ヘイキンチ</t>
    </rPh>
    <rPh sb="25" eb="27">
      <t>ウワマワ</t>
    </rPh>
    <rPh sb="35" eb="36">
      <t>キン</t>
    </rPh>
    <rPh sb="37" eb="39">
      <t>イゾン</t>
    </rPh>
    <rPh sb="43" eb="45">
      <t>ワリアイ</t>
    </rPh>
    <rPh sb="46" eb="47">
      <t>オオ</t>
    </rPh>
    <rPh sb="50" eb="52">
      <t>ドクリツ</t>
    </rPh>
    <rPh sb="52" eb="54">
      <t>サイサン</t>
    </rPh>
    <rPh sb="54" eb="55">
      <t>セイ</t>
    </rPh>
    <rPh sb="56" eb="58">
      <t>キホン</t>
    </rPh>
    <rPh sb="61" eb="63">
      <t>コウエイ</t>
    </rPh>
    <rPh sb="63" eb="65">
      <t>キギョウ</t>
    </rPh>
    <rPh sb="65" eb="67">
      <t>カイケイ</t>
    </rPh>
    <rPh sb="68" eb="70">
      <t>カンテン</t>
    </rPh>
    <rPh sb="72" eb="74">
      <t>リョウキン</t>
    </rPh>
    <rPh sb="75" eb="78">
      <t>テキセイカ</t>
    </rPh>
    <rPh sb="79" eb="81">
      <t>ヒヨウ</t>
    </rPh>
    <rPh sb="81" eb="83">
      <t>サクゲン</t>
    </rPh>
    <rPh sb="83" eb="84">
      <t>トウ</t>
    </rPh>
    <rPh sb="85" eb="86">
      <t>ツト</t>
    </rPh>
    <rPh sb="88" eb="90">
      <t>ヒツヨウ</t>
    </rPh>
    <rPh sb="96" eb="98">
      <t>ルイセキ</t>
    </rPh>
    <rPh sb="98" eb="100">
      <t>ケッソン</t>
    </rPh>
    <rPh sb="100" eb="101">
      <t>キン</t>
    </rPh>
    <rPh sb="101" eb="103">
      <t>ヒリツ</t>
    </rPh>
    <rPh sb="104" eb="106">
      <t>ルイセキ</t>
    </rPh>
    <rPh sb="106" eb="108">
      <t>ケッソン</t>
    </rPh>
    <rPh sb="108" eb="109">
      <t>キン</t>
    </rPh>
    <rPh sb="109" eb="111">
      <t>ヒリツ</t>
    </rPh>
    <rPh sb="117" eb="120">
      <t>ケンゼンセイ</t>
    </rPh>
    <rPh sb="121" eb="122">
      <t>タモ</t>
    </rPh>
    <rPh sb="127" eb="129">
      <t>コンゴ</t>
    </rPh>
    <rPh sb="130" eb="132">
      <t>リョウキン</t>
    </rPh>
    <rPh sb="132" eb="134">
      <t>カイシュウ</t>
    </rPh>
    <rPh sb="134" eb="135">
      <t>リツ</t>
    </rPh>
    <rPh sb="136" eb="138">
      <t>コウジョウ</t>
    </rPh>
    <rPh sb="140" eb="142">
      <t>ケイヒ</t>
    </rPh>
    <rPh sb="143" eb="145">
      <t>サクゲン</t>
    </rPh>
    <rPh sb="146" eb="147">
      <t>ツト</t>
    </rPh>
    <rPh sb="153" eb="155">
      <t>リュウドウ</t>
    </rPh>
    <rPh sb="155" eb="157">
      <t>ヒリツ</t>
    </rPh>
    <rPh sb="158" eb="160">
      <t>ルイジ</t>
    </rPh>
    <rPh sb="160" eb="162">
      <t>ダンタイ</t>
    </rPh>
    <rPh sb="162" eb="165">
      <t>ヘイキンチ</t>
    </rPh>
    <rPh sb="165" eb="166">
      <t>オヨ</t>
    </rPh>
    <rPh sb="167" eb="169">
      <t>ゼンコク</t>
    </rPh>
    <rPh sb="169" eb="172">
      <t>ヘイキンチ</t>
    </rPh>
    <rPh sb="175" eb="177">
      <t>シタマワ</t>
    </rPh>
    <rPh sb="182" eb="185">
      <t>ゲンヨキン</t>
    </rPh>
    <rPh sb="186" eb="187">
      <t>タイ</t>
    </rPh>
    <rPh sb="189" eb="190">
      <t>キュウ</t>
    </rPh>
    <rPh sb="190" eb="192">
      <t>カンイ</t>
    </rPh>
    <rPh sb="192" eb="194">
      <t>スイドウ</t>
    </rPh>
    <rPh sb="194" eb="195">
      <t>ジ</t>
    </rPh>
    <rPh sb="196" eb="198">
      <t>ガンリ</t>
    </rPh>
    <rPh sb="198" eb="201">
      <t>ショウカンキン</t>
    </rPh>
    <rPh sb="202" eb="203">
      <t>オオ</t>
    </rPh>
    <rPh sb="208" eb="209">
      <t>キン</t>
    </rPh>
    <rPh sb="210" eb="211">
      <t>タヨ</t>
    </rPh>
    <rPh sb="217" eb="219">
      <t>ゲンジョウ</t>
    </rPh>
    <rPh sb="223" eb="225">
      <t>リョウキン</t>
    </rPh>
    <rPh sb="226" eb="229">
      <t>テキセイカ</t>
    </rPh>
    <rPh sb="230" eb="232">
      <t>トウシ</t>
    </rPh>
    <rPh sb="232" eb="234">
      <t>ケイカク</t>
    </rPh>
    <rPh sb="235" eb="237">
      <t>ミナオ</t>
    </rPh>
    <rPh sb="239" eb="240">
      <t>ハカ</t>
    </rPh>
    <rPh sb="241" eb="243">
      <t>ヒツヨウ</t>
    </rPh>
    <rPh sb="249" eb="251">
      <t>キギョウ</t>
    </rPh>
    <rPh sb="251" eb="252">
      <t>サイ</t>
    </rPh>
    <rPh sb="252" eb="254">
      <t>ザンダカ</t>
    </rPh>
    <rPh sb="254" eb="255">
      <t>タイ</t>
    </rPh>
    <rPh sb="255" eb="257">
      <t>キュウスイ</t>
    </rPh>
    <rPh sb="257" eb="259">
      <t>シュウエキ</t>
    </rPh>
    <rPh sb="259" eb="261">
      <t>ヒリツ</t>
    </rPh>
    <rPh sb="262" eb="264">
      <t>カンイ</t>
    </rPh>
    <rPh sb="264" eb="266">
      <t>スイドウ</t>
    </rPh>
    <rPh sb="266" eb="267">
      <t>ジ</t>
    </rPh>
    <rPh sb="268" eb="270">
      <t>ヘイセイ</t>
    </rPh>
    <rPh sb="272" eb="274">
      <t>ネンド</t>
    </rPh>
    <rPh sb="277" eb="279">
      <t>ケイゾク</t>
    </rPh>
    <rPh sb="279" eb="281">
      <t>ジギョウ</t>
    </rPh>
    <rPh sb="284" eb="286">
      <t>キサイ</t>
    </rPh>
    <rPh sb="287" eb="289">
      <t>ゾウカ</t>
    </rPh>
    <rPh sb="294" eb="296">
      <t>レイワ</t>
    </rPh>
    <rPh sb="297" eb="299">
      <t>ネンド</t>
    </rPh>
    <rPh sb="302" eb="304">
      <t>キサイ</t>
    </rPh>
    <rPh sb="304" eb="306">
      <t>ザンダカ</t>
    </rPh>
    <rPh sb="307" eb="309">
      <t>ゲンショウ</t>
    </rPh>
    <rPh sb="313" eb="315">
      <t>ミコ</t>
    </rPh>
    <rPh sb="322" eb="324">
      <t>リョウキン</t>
    </rPh>
    <rPh sb="324" eb="326">
      <t>カイシュウ</t>
    </rPh>
    <rPh sb="326" eb="327">
      <t>リツ</t>
    </rPh>
    <rPh sb="328" eb="330">
      <t>ルイジ</t>
    </rPh>
    <rPh sb="330" eb="332">
      <t>ダンタイ</t>
    </rPh>
    <rPh sb="332" eb="335">
      <t>ヘイキンチ</t>
    </rPh>
    <rPh sb="335" eb="336">
      <t>オヨ</t>
    </rPh>
    <rPh sb="337" eb="339">
      <t>ゼンコク</t>
    </rPh>
    <rPh sb="339" eb="342">
      <t>ヘイキンチ</t>
    </rPh>
    <rPh sb="345" eb="347">
      <t>シタマワ</t>
    </rPh>
    <rPh sb="352" eb="354">
      <t>リョウキン</t>
    </rPh>
    <rPh sb="354" eb="356">
      <t>スイジュン</t>
    </rPh>
    <rPh sb="357" eb="360">
      <t>テキセイカ</t>
    </rPh>
    <rPh sb="361" eb="362">
      <t>ハカ</t>
    </rPh>
    <rPh sb="363" eb="365">
      <t>ヒツヨウ</t>
    </rPh>
    <rPh sb="371" eb="373">
      <t>キュウスイ</t>
    </rPh>
    <rPh sb="373" eb="375">
      <t>ゲンカ</t>
    </rPh>
    <rPh sb="376" eb="378">
      <t>ルイジ</t>
    </rPh>
    <rPh sb="378" eb="380">
      <t>ダンタイ</t>
    </rPh>
    <rPh sb="380" eb="383">
      <t>ヘイキンチ</t>
    </rPh>
    <rPh sb="383" eb="384">
      <t>オヨ</t>
    </rPh>
    <rPh sb="385" eb="387">
      <t>ゼンコク</t>
    </rPh>
    <rPh sb="387" eb="390">
      <t>ヘイキンチ</t>
    </rPh>
    <rPh sb="393" eb="395">
      <t>ウワマワ</t>
    </rPh>
    <rPh sb="400" eb="401">
      <t>サラ</t>
    </rPh>
    <rPh sb="403" eb="406">
      <t>ケイカクテキ</t>
    </rPh>
    <rPh sb="407" eb="409">
      <t>トウシ</t>
    </rPh>
    <rPh sb="410" eb="412">
      <t>ヒヨウ</t>
    </rPh>
    <rPh sb="412" eb="414">
      <t>サクゲン</t>
    </rPh>
    <rPh sb="415" eb="416">
      <t>ツト</t>
    </rPh>
    <rPh sb="422" eb="424">
      <t>シセツ</t>
    </rPh>
    <rPh sb="424" eb="426">
      <t>リヨウ</t>
    </rPh>
    <rPh sb="426" eb="427">
      <t>リツ</t>
    </rPh>
    <rPh sb="428" eb="430">
      <t>ルイジ</t>
    </rPh>
    <rPh sb="430" eb="432">
      <t>ダンタイ</t>
    </rPh>
    <rPh sb="432" eb="435">
      <t>ヘイキンチ</t>
    </rPh>
    <rPh sb="435" eb="436">
      <t>オヨ</t>
    </rPh>
    <rPh sb="437" eb="439">
      <t>ゼンコク</t>
    </rPh>
    <rPh sb="439" eb="442">
      <t>ヘイキンチ</t>
    </rPh>
    <rPh sb="445" eb="447">
      <t>ウワマワ</t>
    </rPh>
    <rPh sb="452" eb="454">
      <t>シセツ</t>
    </rPh>
    <rPh sb="455" eb="457">
      <t>ハイスイ</t>
    </rPh>
    <rPh sb="457" eb="459">
      <t>ノウリョク</t>
    </rPh>
    <rPh sb="460" eb="461">
      <t>タイ</t>
    </rPh>
    <rPh sb="463" eb="465">
      <t>イチニチ</t>
    </rPh>
    <rPh sb="465" eb="467">
      <t>ヘイキン</t>
    </rPh>
    <rPh sb="467" eb="469">
      <t>ハイスイ</t>
    </rPh>
    <rPh sb="469" eb="470">
      <t>リョウ</t>
    </rPh>
    <rPh sb="471" eb="472">
      <t>タカ</t>
    </rPh>
    <rPh sb="473" eb="476">
      <t>コウリツセイ</t>
    </rPh>
    <rPh sb="477" eb="478">
      <t>シメ</t>
    </rPh>
    <rPh sb="485" eb="488">
      <t>ユウシュウリツ</t>
    </rPh>
    <rPh sb="489" eb="492">
      <t>ユウシュウリツ</t>
    </rPh>
    <rPh sb="497" eb="498">
      <t>タカ</t>
    </rPh>
    <rPh sb="499" eb="502">
      <t>コウリツセイ</t>
    </rPh>
    <rPh sb="503" eb="504">
      <t>シメ</t>
    </rPh>
    <rPh sb="509" eb="511">
      <t>コンゴ</t>
    </rPh>
    <rPh sb="512" eb="515">
      <t>コウリツテキ</t>
    </rPh>
    <rPh sb="516" eb="518">
      <t>シセツ</t>
    </rPh>
    <rPh sb="519" eb="521">
      <t>カドウ</t>
    </rPh>
    <phoneticPr fontId="4"/>
  </si>
  <si>
    <t>旧簡易水道時の減価償却累計額の概算は約1,741,087千円となり、償却対象資産が3,510,705千円となるので実質的な償却率は49.59％となります。グラフの数値と乖離するが、本町の有形固定資産の約半分が償却済みである。管路についてはすべて更新済であり耐用年数を経過した管路はありません。今後は将来の更新需要の財源確保と更新計画の見直し、料金水準の適正化を図る必要がある。</t>
    <rPh sb="0" eb="1">
      <t>キュウ</t>
    </rPh>
    <rPh sb="1" eb="3">
      <t>カンイ</t>
    </rPh>
    <rPh sb="3" eb="5">
      <t>スイドウ</t>
    </rPh>
    <rPh sb="5" eb="6">
      <t>ジ</t>
    </rPh>
    <rPh sb="7" eb="9">
      <t>ゲンカ</t>
    </rPh>
    <rPh sb="9" eb="11">
      <t>ショウキャク</t>
    </rPh>
    <rPh sb="11" eb="14">
      <t>ルイケイガク</t>
    </rPh>
    <rPh sb="15" eb="17">
      <t>ガイサン</t>
    </rPh>
    <rPh sb="18" eb="19">
      <t>ヤク</t>
    </rPh>
    <rPh sb="28" eb="29">
      <t>セン</t>
    </rPh>
    <rPh sb="29" eb="30">
      <t>エン</t>
    </rPh>
    <rPh sb="34" eb="36">
      <t>ショウキャク</t>
    </rPh>
    <rPh sb="36" eb="38">
      <t>タイショウ</t>
    </rPh>
    <rPh sb="38" eb="40">
      <t>シサン</t>
    </rPh>
    <rPh sb="57" eb="60">
      <t>ジッシツテキ</t>
    </rPh>
    <rPh sb="61" eb="64">
      <t>ショウキャクリツ</t>
    </rPh>
    <rPh sb="81" eb="83">
      <t>スウチ</t>
    </rPh>
    <rPh sb="84" eb="86">
      <t>カイリ</t>
    </rPh>
    <rPh sb="90" eb="92">
      <t>ホンチョウ</t>
    </rPh>
    <rPh sb="93" eb="95">
      <t>ユウケイ</t>
    </rPh>
    <rPh sb="95" eb="97">
      <t>コテイ</t>
    </rPh>
    <rPh sb="97" eb="99">
      <t>シサン</t>
    </rPh>
    <rPh sb="100" eb="101">
      <t>ヤク</t>
    </rPh>
    <rPh sb="101" eb="103">
      <t>ハンブン</t>
    </rPh>
    <rPh sb="104" eb="106">
      <t>ショウキャク</t>
    </rPh>
    <rPh sb="106" eb="107">
      <t>ズ</t>
    </rPh>
    <rPh sb="112" eb="114">
      <t>カンロ</t>
    </rPh>
    <rPh sb="122" eb="124">
      <t>コウシン</t>
    </rPh>
    <rPh sb="124" eb="125">
      <t>スミ</t>
    </rPh>
    <rPh sb="128" eb="130">
      <t>タイヨウ</t>
    </rPh>
    <rPh sb="130" eb="132">
      <t>ネンスウ</t>
    </rPh>
    <rPh sb="133" eb="135">
      <t>ケイカ</t>
    </rPh>
    <rPh sb="137" eb="139">
      <t>カンロ</t>
    </rPh>
    <rPh sb="146" eb="148">
      <t>コンゴ</t>
    </rPh>
    <rPh sb="149" eb="151">
      <t>ショウライ</t>
    </rPh>
    <rPh sb="152" eb="154">
      <t>コウシン</t>
    </rPh>
    <rPh sb="154" eb="156">
      <t>ジュヨウ</t>
    </rPh>
    <rPh sb="157" eb="159">
      <t>ザイゲン</t>
    </rPh>
    <rPh sb="159" eb="161">
      <t>カクホ</t>
    </rPh>
    <rPh sb="162" eb="164">
      <t>コウシン</t>
    </rPh>
    <rPh sb="164" eb="166">
      <t>ケイカク</t>
    </rPh>
    <rPh sb="167" eb="169">
      <t>ミナオ</t>
    </rPh>
    <rPh sb="171" eb="173">
      <t>リョウキン</t>
    </rPh>
    <rPh sb="173" eb="175">
      <t>スイジュン</t>
    </rPh>
    <rPh sb="176" eb="179">
      <t>テキセイカ</t>
    </rPh>
    <rPh sb="180" eb="181">
      <t>ハカ</t>
    </rPh>
    <rPh sb="182" eb="18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</si>
</sst>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254-4590-B3B9-B8194A5CE5E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0.52</c:v>
                </c:pt>
              </c:numCache>
            </c:numRef>
          </c:val>
          <c:smooth val="0"/>
          <c:extLst>
            <c:ext xmlns:c16="http://schemas.microsoft.com/office/drawing/2014/chart" uri="{C3380CC4-5D6E-409C-BE32-E72D297353CC}">
              <c16:uniqueId val="{00000001-2254-4590-B3B9-B8194A5CE5E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0</c:v>
                </c:pt>
                <c:pt idx="1">
                  <c:v>0</c:v>
                </c:pt>
                <c:pt idx="2">
                  <c:v>0</c:v>
                </c:pt>
                <c:pt idx="3">
                  <c:v>0</c:v>
                </c:pt>
                <c:pt idx="4">
                  <c:v>86.99</c:v>
                </c:pt>
              </c:numCache>
            </c:numRef>
          </c:val>
          <c:extLst>
            <c:ext xmlns:c16="http://schemas.microsoft.com/office/drawing/2014/chart" uri="{C3380CC4-5D6E-409C-BE32-E72D297353CC}">
              <c16:uniqueId val="{00000000-CAB6-4100-A1DE-39D0ABF3532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50.29</c:v>
                </c:pt>
              </c:numCache>
            </c:numRef>
          </c:val>
          <c:smooth val="0"/>
          <c:extLst>
            <c:ext xmlns:c16="http://schemas.microsoft.com/office/drawing/2014/chart" uri="{C3380CC4-5D6E-409C-BE32-E72D297353CC}">
              <c16:uniqueId val="{00000001-CAB6-4100-A1DE-39D0ABF3532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0</c:v>
                </c:pt>
                <c:pt idx="1">
                  <c:v>0</c:v>
                </c:pt>
                <c:pt idx="2">
                  <c:v>0</c:v>
                </c:pt>
                <c:pt idx="3">
                  <c:v>0</c:v>
                </c:pt>
                <c:pt idx="4">
                  <c:v>90</c:v>
                </c:pt>
              </c:numCache>
            </c:numRef>
          </c:val>
          <c:extLst>
            <c:ext xmlns:c16="http://schemas.microsoft.com/office/drawing/2014/chart" uri="{C3380CC4-5D6E-409C-BE32-E72D297353CC}">
              <c16:uniqueId val="{00000000-D780-4319-A6DC-02BB07ADE48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77.73</c:v>
                </c:pt>
              </c:numCache>
            </c:numRef>
          </c:val>
          <c:smooth val="0"/>
          <c:extLst>
            <c:ext xmlns:c16="http://schemas.microsoft.com/office/drawing/2014/chart" uri="{C3380CC4-5D6E-409C-BE32-E72D297353CC}">
              <c16:uniqueId val="{00000001-D780-4319-A6DC-02BB07ADE48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0</c:v>
                </c:pt>
                <c:pt idx="1">
                  <c:v>0</c:v>
                </c:pt>
                <c:pt idx="2">
                  <c:v>0</c:v>
                </c:pt>
                <c:pt idx="3">
                  <c:v>0</c:v>
                </c:pt>
                <c:pt idx="4">
                  <c:v>116.02</c:v>
                </c:pt>
              </c:numCache>
            </c:numRef>
          </c:val>
          <c:extLst>
            <c:ext xmlns:c16="http://schemas.microsoft.com/office/drawing/2014/chart" uri="{C3380CC4-5D6E-409C-BE32-E72D297353CC}">
              <c16:uniqueId val="{00000000-F70C-497E-8743-743C395C4B2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103.81</c:v>
                </c:pt>
              </c:numCache>
            </c:numRef>
          </c:val>
          <c:smooth val="0"/>
          <c:extLst>
            <c:ext xmlns:c16="http://schemas.microsoft.com/office/drawing/2014/chart" uri="{C3380CC4-5D6E-409C-BE32-E72D297353CC}">
              <c16:uniqueId val="{00000001-F70C-497E-8743-743C395C4B2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0</c:v>
                </c:pt>
                <c:pt idx="1">
                  <c:v>0</c:v>
                </c:pt>
                <c:pt idx="2">
                  <c:v>0</c:v>
                </c:pt>
                <c:pt idx="3">
                  <c:v>0</c:v>
                </c:pt>
                <c:pt idx="4">
                  <c:v>4.17</c:v>
                </c:pt>
              </c:numCache>
            </c:numRef>
          </c:val>
          <c:extLst>
            <c:ext xmlns:c16="http://schemas.microsoft.com/office/drawing/2014/chart" uri="{C3380CC4-5D6E-409C-BE32-E72D297353CC}">
              <c16:uniqueId val="{00000000-D403-4E17-89D3-77198E38825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45.85</c:v>
                </c:pt>
              </c:numCache>
            </c:numRef>
          </c:val>
          <c:smooth val="0"/>
          <c:extLst>
            <c:ext xmlns:c16="http://schemas.microsoft.com/office/drawing/2014/chart" uri="{C3380CC4-5D6E-409C-BE32-E72D297353CC}">
              <c16:uniqueId val="{00000001-D403-4E17-89D3-77198E38825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BD8-430B-822C-ADE359F4660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14.13</c:v>
                </c:pt>
              </c:numCache>
            </c:numRef>
          </c:val>
          <c:smooth val="0"/>
          <c:extLst>
            <c:ext xmlns:c16="http://schemas.microsoft.com/office/drawing/2014/chart" uri="{C3380CC4-5D6E-409C-BE32-E72D297353CC}">
              <c16:uniqueId val="{00000001-7BD8-430B-822C-ADE359F4660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59F-4EFF-AFD9-2C55C40E1DA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25.66</c:v>
                </c:pt>
              </c:numCache>
            </c:numRef>
          </c:val>
          <c:smooth val="0"/>
          <c:extLst>
            <c:ext xmlns:c16="http://schemas.microsoft.com/office/drawing/2014/chart" uri="{C3380CC4-5D6E-409C-BE32-E72D297353CC}">
              <c16:uniqueId val="{00000001-359F-4EFF-AFD9-2C55C40E1DA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0</c:v>
                </c:pt>
                <c:pt idx="1">
                  <c:v>0</c:v>
                </c:pt>
                <c:pt idx="2">
                  <c:v>0</c:v>
                </c:pt>
                <c:pt idx="3">
                  <c:v>0</c:v>
                </c:pt>
                <c:pt idx="4">
                  <c:v>79.010000000000005</c:v>
                </c:pt>
              </c:numCache>
            </c:numRef>
          </c:val>
          <c:extLst>
            <c:ext xmlns:c16="http://schemas.microsoft.com/office/drawing/2014/chart" uri="{C3380CC4-5D6E-409C-BE32-E72D297353CC}">
              <c16:uniqueId val="{00000000-25F0-4B30-A57E-87778B0287F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300.14</c:v>
                </c:pt>
              </c:numCache>
            </c:numRef>
          </c:val>
          <c:smooth val="0"/>
          <c:extLst>
            <c:ext xmlns:c16="http://schemas.microsoft.com/office/drawing/2014/chart" uri="{C3380CC4-5D6E-409C-BE32-E72D297353CC}">
              <c16:uniqueId val="{00000001-25F0-4B30-A57E-87778B0287F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0</c:v>
                </c:pt>
                <c:pt idx="3">
                  <c:v>0</c:v>
                </c:pt>
                <c:pt idx="4">
                  <c:v>1576.07</c:v>
                </c:pt>
              </c:numCache>
            </c:numRef>
          </c:val>
          <c:extLst>
            <c:ext xmlns:c16="http://schemas.microsoft.com/office/drawing/2014/chart" uri="{C3380CC4-5D6E-409C-BE32-E72D297353CC}">
              <c16:uniqueId val="{00000000-D62C-4797-9FDC-A32C6965E88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566.65</c:v>
                </c:pt>
              </c:numCache>
            </c:numRef>
          </c:val>
          <c:smooth val="0"/>
          <c:extLst>
            <c:ext xmlns:c16="http://schemas.microsoft.com/office/drawing/2014/chart" uri="{C3380CC4-5D6E-409C-BE32-E72D297353CC}">
              <c16:uniqueId val="{00000001-D62C-4797-9FDC-A32C6965E88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0</c:v>
                </c:pt>
                <c:pt idx="1">
                  <c:v>0</c:v>
                </c:pt>
                <c:pt idx="2">
                  <c:v>0</c:v>
                </c:pt>
                <c:pt idx="3">
                  <c:v>0</c:v>
                </c:pt>
                <c:pt idx="4">
                  <c:v>61.69</c:v>
                </c:pt>
              </c:numCache>
            </c:numRef>
          </c:val>
          <c:extLst>
            <c:ext xmlns:c16="http://schemas.microsoft.com/office/drawing/2014/chart" uri="{C3380CC4-5D6E-409C-BE32-E72D297353CC}">
              <c16:uniqueId val="{00000000-D669-4F02-8576-B935A4198AA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84.77</c:v>
                </c:pt>
              </c:numCache>
            </c:numRef>
          </c:val>
          <c:smooth val="0"/>
          <c:extLst>
            <c:ext xmlns:c16="http://schemas.microsoft.com/office/drawing/2014/chart" uri="{C3380CC4-5D6E-409C-BE32-E72D297353CC}">
              <c16:uniqueId val="{00000001-D669-4F02-8576-B935A4198AA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0</c:v>
                </c:pt>
                <c:pt idx="1">
                  <c:v>0</c:v>
                </c:pt>
                <c:pt idx="2">
                  <c:v>0</c:v>
                </c:pt>
                <c:pt idx="3">
                  <c:v>0</c:v>
                </c:pt>
                <c:pt idx="4">
                  <c:v>282.73</c:v>
                </c:pt>
              </c:numCache>
            </c:numRef>
          </c:val>
          <c:extLst>
            <c:ext xmlns:c16="http://schemas.microsoft.com/office/drawing/2014/chart" uri="{C3380CC4-5D6E-409C-BE32-E72D297353CC}">
              <c16:uniqueId val="{00000000-FF06-4288-ACDD-8A4FE3FBCBB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227.27</c:v>
                </c:pt>
              </c:numCache>
            </c:numRef>
          </c:val>
          <c:smooth val="0"/>
          <c:extLst>
            <c:ext xmlns:c16="http://schemas.microsoft.com/office/drawing/2014/chart" uri="{C3380CC4-5D6E-409C-BE32-E72D297353CC}">
              <c16:uniqueId val="{00000001-FF06-4288-ACDD-8A4FE3FBCBB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鹿児島県　龍郷町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59" t="str">
        <f>データ!$M$6</f>
        <v>非設置</v>
      </c>
      <c r="AE8" s="59"/>
      <c r="AF8" s="59"/>
      <c r="AG8" s="59"/>
      <c r="AH8" s="59"/>
      <c r="AI8" s="59"/>
      <c r="AJ8" s="59"/>
      <c r="AK8" s="4"/>
      <c r="AL8" s="60">
        <f>データ!$R$6</f>
        <v>6029</v>
      </c>
      <c r="AM8" s="60"/>
      <c r="AN8" s="60"/>
      <c r="AO8" s="60"/>
      <c r="AP8" s="60"/>
      <c r="AQ8" s="60"/>
      <c r="AR8" s="60"/>
      <c r="AS8" s="60"/>
      <c r="AT8" s="51">
        <f>データ!$S$6</f>
        <v>81.819999999999993</v>
      </c>
      <c r="AU8" s="52"/>
      <c r="AV8" s="52"/>
      <c r="AW8" s="52"/>
      <c r="AX8" s="52"/>
      <c r="AY8" s="52"/>
      <c r="AZ8" s="52"/>
      <c r="BA8" s="52"/>
      <c r="BB8" s="53">
        <f>データ!$T$6</f>
        <v>73.69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40.229999999999997</v>
      </c>
      <c r="J10" s="52"/>
      <c r="K10" s="52"/>
      <c r="L10" s="52"/>
      <c r="M10" s="52"/>
      <c r="N10" s="52"/>
      <c r="O10" s="63"/>
      <c r="P10" s="53">
        <f>データ!$P$6</f>
        <v>99.93</v>
      </c>
      <c r="Q10" s="53"/>
      <c r="R10" s="53"/>
      <c r="S10" s="53"/>
      <c r="T10" s="53"/>
      <c r="U10" s="53"/>
      <c r="V10" s="53"/>
      <c r="W10" s="60">
        <f>データ!$Q$6</f>
        <v>3456</v>
      </c>
      <c r="X10" s="60"/>
      <c r="Y10" s="60"/>
      <c r="Z10" s="60"/>
      <c r="AA10" s="60"/>
      <c r="AB10" s="60"/>
      <c r="AC10" s="60"/>
      <c r="AD10" s="2"/>
      <c r="AE10" s="2"/>
      <c r="AF10" s="2"/>
      <c r="AG10" s="2"/>
      <c r="AH10" s="4"/>
      <c r="AI10" s="4"/>
      <c r="AJ10" s="4"/>
      <c r="AK10" s="4"/>
      <c r="AL10" s="60">
        <f>データ!$U$6</f>
        <v>5926</v>
      </c>
      <c r="AM10" s="60"/>
      <c r="AN10" s="60"/>
      <c r="AO10" s="60"/>
      <c r="AP10" s="60"/>
      <c r="AQ10" s="60"/>
      <c r="AR10" s="60"/>
      <c r="AS10" s="60"/>
      <c r="AT10" s="51">
        <f>データ!$V$6</f>
        <v>0.82</v>
      </c>
      <c r="AU10" s="52"/>
      <c r="AV10" s="52"/>
      <c r="AW10" s="52"/>
      <c r="AX10" s="52"/>
      <c r="AY10" s="52"/>
      <c r="AZ10" s="52"/>
      <c r="BA10" s="52"/>
      <c r="BB10" s="53">
        <f>データ!$W$6</f>
        <v>7226.83</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106</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107</v>
      </c>
      <c r="BM47" s="90"/>
      <c r="BN47" s="90"/>
      <c r="BO47" s="90"/>
      <c r="BP47" s="90"/>
      <c r="BQ47" s="90"/>
      <c r="BR47" s="90"/>
      <c r="BS47" s="90"/>
      <c r="BT47" s="90"/>
      <c r="BU47" s="90"/>
      <c r="BV47" s="90"/>
      <c r="BW47" s="90"/>
      <c r="BX47" s="90"/>
      <c r="BY47" s="90"/>
      <c r="BZ47" s="9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89"/>
      <c r="BM60" s="90"/>
      <c r="BN60" s="90"/>
      <c r="BO60" s="90"/>
      <c r="BP60" s="90"/>
      <c r="BQ60" s="90"/>
      <c r="BR60" s="90"/>
      <c r="BS60" s="90"/>
      <c r="BT60" s="90"/>
      <c r="BU60" s="90"/>
      <c r="BV60" s="90"/>
      <c r="BW60" s="90"/>
      <c r="BX60" s="90"/>
      <c r="BY60" s="90"/>
      <c r="BZ60" s="91"/>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89"/>
      <c r="BM61" s="90"/>
      <c r="BN61" s="90"/>
      <c r="BO61" s="90"/>
      <c r="BP61" s="90"/>
      <c r="BQ61" s="90"/>
      <c r="BR61" s="90"/>
      <c r="BS61" s="90"/>
      <c r="BT61" s="90"/>
      <c r="BU61" s="90"/>
      <c r="BV61" s="90"/>
      <c r="BW61" s="90"/>
      <c r="BX61" s="90"/>
      <c r="BY61" s="90"/>
      <c r="BZ61" s="9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f7+eK07bZi8f33C7sg5Ol7rKzML6YMHD4V2NJgZNRu0EiDYK78FAIT9xjRUV1Eba+s9SjFDY7xHUk/iuK7tjUA==" saltValue="YTjLXe6WIuoSAZF3Y6nfN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3" t="s">
        <v>50</v>
      </c>
      <c r="I3" s="94"/>
      <c r="J3" s="94"/>
      <c r="K3" s="94"/>
      <c r="L3" s="94"/>
      <c r="M3" s="94"/>
      <c r="N3" s="94"/>
      <c r="O3" s="94"/>
      <c r="P3" s="94"/>
      <c r="Q3" s="94"/>
      <c r="R3" s="94"/>
      <c r="S3" s="94"/>
      <c r="T3" s="94"/>
      <c r="U3" s="94"/>
      <c r="V3" s="94"/>
      <c r="W3" s="95"/>
      <c r="X3" s="99" t="s">
        <v>51</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52</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9" t="s">
        <v>53</v>
      </c>
      <c r="B4" s="31"/>
      <c r="C4" s="31"/>
      <c r="D4" s="31"/>
      <c r="E4" s="31"/>
      <c r="F4" s="31"/>
      <c r="G4" s="31"/>
      <c r="H4" s="96"/>
      <c r="I4" s="97"/>
      <c r="J4" s="97"/>
      <c r="K4" s="97"/>
      <c r="L4" s="97"/>
      <c r="M4" s="97"/>
      <c r="N4" s="97"/>
      <c r="O4" s="97"/>
      <c r="P4" s="97"/>
      <c r="Q4" s="97"/>
      <c r="R4" s="97"/>
      <c r="S4" s="97"/>
      <c r="T4" s="97"/>
      <c r="U4" s="97"/>
      <c r="V4" s="97"/>
      <c r="W4" s="98"/>
      <c r="X4" s="92" t="s">
        <v>54</v>
      </c>
      <c r="Y4" s="92"/>
      <c r="Z4" s="92"/>
      <c r="AA4" s="92"/>
      <c r="AB4" s="92"/>
      <c r="AC4" s="92"/>
      <c r="AD4" s="92"/>
      <c r="AE4" s="92"/>
      <c r="AF4" s="92"/>
      <c r="AG4" s="92"/>
      <c r="AH4" s="92"/>
      <c r="AI4" s="92" t="s">
        <v>55</v>
      </c>
      <c r="AJ4" s="92"/>
      <c r="AK4" s="92"/>
      <c r="AL4" s="92"/>
      <c r="AM4" s="92"/>
      <c r="AN4" s="92"/>
      <c r="AO4" s="92"/>
      <c r="AP4" s="92"/>
      <c r="AQ4" s="92"/>
      <c r="AR4" s="92"/>
      <c r="AS4" s="92"/>
      <c r="AT4" s="92" t="s">
        <v>56</v>
      </c>
      <c r="AU4" s="92"/>
      <c r="AV4" s="92"/>
      <c r="AW4" s="92"/>
      <c r="AX4" s="92"/>
      <c r="AY4" s="92"/>
      <c r="AZ4" s="92"/>
      <c r="BA4" s="92"/>
      <c r="BB4" s="92"/>
      <c r="BC4" s="92"/>
      <c r="BD4" s="92"/>
      <c r="BE4" s="92" t="s">
        <v>57</v>
      </c>
      <c r="BF4" s="92"/>
      <c r="BG4" s="92"/>
      <c r="BH4" s="92"/>
      <c r="BI4" s="92"/>
      <c r="BJ4" s="92"/>
      <c r="BK4" s="92"/>
      <c r="BL4" s="92"/>
      <c r="BM4" s="92"/>
      <c r="BN4" s="92"/>
      <c r="BO4" s="92"/>
      <c r="BP4" s="92" t="s">
        <v>58</v>
      </c>
      <c r="BQ4" s="92"/>
      <c r="BR4" s="92"/>
      <c r="BS4" s="92"/>
      <c r="BT4" s="92"/>
      <c r="BU4" s="92"/>
      <c r="BV4" s="92"/>
      <c r="BW4" s="92"/>
      <c r="BX4" s="92"/>
      <c r="BY4" s="92"/>
      <c r="BZ4" s="92"/>
      <c r="CA4" s="92" t="s">
        <v>59</v>
      </c>
      <c r="CB4" s="92"/>
      <c r="CC4" s="92"/>
      <c r="CD4" s="92"/>
      <c r="CE4" s="92"/>
      <c r="CF4" s="92"/>
      <c r="CG4" s="92"/>
      <c r="CH4" s="92"/>
      <c r="CI4" s="92"/>
      <c r="CJ4" s="92"/>
      <c r="CK4" s="92"/>
      <c r="CL4" s="92" t="s">
        <v>60</v>
      </c>
      <c r="CM4" s="92"/>
      <c r="CN4" s="92"/>
      <c r="CO4" s="92"/>
      <c r="CP4" s="92"/>
      <c r="CQ4" s="92"/>
      <c r="CR4" s="92"/>
      <c r="CS4" s="92"/>
      <c r="CT4" s="92"/>
      <c r="CU4" s="92"/>
      <c r="CV4" s="92"/>
      <c r="CW4" s="92" t="s">
        <v>61</v>
      </c>
      <c r="CX4" s="92"/>
      <c r="CY4" s="92"/>
      <c r="CZ4" s="92"/>
      <c r="DA4" s="92"/>
      <c r="DB4" s="92"/>
      <c r="DC4" s="92"/>
      <c r="DD4" s="92"/>
      <c r="DE4" s="92"/>
      <c r="DF4" s="92"/>
      <c r="DG4" s="92"/>
      <c r="DH4" s="92" t="s">
        <v>62</v>
      </c>
      <c r="DI4" s="92"/>
      <c r="DJ4" s="92"/>
      <c r="DK4" s="92"/>
      <c r="DL4" s="92"/>
      <c r="DM4" s="92"/>
      <c r="DN4" s="92"/>
      <c r="DO4" s="92"/>
      <c r="DP4" s="92"/>
      <c r="DQ4" s="92"/>
      <c r="DR4" s="92"/>
      <c r="DS4" s="92" t="s">
        <v>63</v>
      </c>
      <c r="DT4" s="92"/>
      <c r="DU4" s="92"/>
      <c r="DV4" s="92"/>
      <c r="DW4" s="92"/>
      <c r="DX4" s="92"/>
      <c r="DY4" s="92"/>
      <c r="DZ4" s="92"/>
      <c r="EA4" s="92"/>
      <c r="EB4" s="92"/>
      <c r="EC4" s="92"/>
      <c r="ED4" s="92" t="s">
        <v>64</v>
      </c>
      <c r="EE4" s="92"/>
      <c r="EF4" s="92"/>
      <c r="EG4" s="92"/>
      <c r="EH4" s="92"/>
      <c r="EI4" s="92"/>
      <c r="EJ4" s="92"/>
      <c r="EK4" s="92"/>
      <c r="EL4" s="92"/>
      <c r="EM4" s="92"/>
      <c r="EN4" s="92"/>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465275</v>
      </c>
      <c r="D6" s="34">
        <f t="shared" si="3"/>
        <v>46</v>
      </c>
      <c r="E6" s="34">
        <f t="shared" si="3"/>
        <v>1</v>
      </c>
      <c r="F6" s="34">
        <f t="shared" si="3"/>
        <v>0</v>
      </c>
      <c r="G6" s="34">
        <f t="shared" si="3"/>
        <v>1</v>
      </c>
      <c r="H6" s="34" t="str">
        <f t="shared" si="3"/>
        <v>鹿児島県　龍郷町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40.229999999999997</v>
      </c>
      <c r="P6" s="35">
        <f t="shared" si="3"/>
        <v>99.93</v>
      </c>
      <c r="Q6" s="35">
        <f t="shared" si="3"/>
        <v>3456</v>
      </c>
      <c r="R6" s="35">
        <f t="shared" si="3"/>
        <v>6029</v>
      </c>
      <c r="S6" s="35">
        <f t="shared" si="3"/>
        <v>81.819999999999993</v>
      </c>
      <c r="T6" s="35">
        <f t="shared" si="3"/>
        <v>73.69</v>
      </c>
      <c r="U6" s="35">
        <f t="shared" si="3"/>
        <v>5926</v>
      </c>
      <c r="V6" s="35">
        <f t="shared" si="3"/>
        <v>0.82</v>
      </c>
      <c r="W6" s="35">
        <f t="shared" si="3"/>
        <v>7226.83</v>
      </c>
      <c r="X6" s="36" t="str">
        <f>IF(X7="",NA(),X7)</f>
        <v>-</v>
      </c>
      <c r="Y6" s="36" t="str">
        <f t="shared" ref="Y6:AG6" si="4">IF(Y7="",NA(),Y7)</f>
        <v>-</v>
      </c>
      <c r="Z6" s="36" t="str">
        <f t="shared" si="4"/>
        <v>-</v>
      </c>
      <c r="AA6" s="36" t="str">
        <f t="shared" si="4"/>
        <v>-</v>
      </c>
      <c r="AB6" s="36">
        <f t="shared" si="4"/>
        <v>116.02</v>
      </c>
      <c r="AC6" s="36" t="str">
        <f t="shared" si="4"/>
        <v>-</v>
      </c>
      <c r="AD6" s="36" t="str">
        <f t="shared" si="4"/>
        <v>-</v>
      </c>
      <c r="AE6" s="36" t="str">
        <f t="shared" si="4"/>
        <v>-</v>
      </c>
      <c r="AF6" s="36" t="str">
        <f t="shared" si="4"/>
        <v>-</v>
      </c>
      <c r="AG6" s="36">
        <f t="shared" si="4"/>
        <v>103.81</v>
      </c>
      <c r="AH6" s="35" t="str">
        <f>IF(AH7="","",IF(AH7="-","【-】","【"&amp;SUBSTITUTE(TEXT(AH7,"#,##0.00"),"-","△")&amp;"】"))</f>
        <v>【112.83】</v>
      </c>
      <c r="AI6" s="36" t="str">
        <f>IF(AI7="",NA(),AI7)</f>
        <v>-</v>
      </c>
      <c r="AJ6" s="36" t="str">
        <f t="shared" ref="AJ6:AR6" si="5">IF(AJ7="",NA(),AJ7)</f>
        <v>-</v>
      </c>
      <c r="AK6" s="36" t="str">
        <f t="shared" si="5"/>
        <v>-</v>
      </c>
      <c r="AL6" s="36" t="str">
        <f t="shared" si="5"/>
        <v>-</v>
      </c>
      <c r="AM6" s="35">
        <f t="shared" si="5"/>
        <v>0</v>
      </c>
      <c r="AN6" s="36" t="str">
        <f t="shared" si="5"/>
        <v>-</v>
      </c>
      <c r="AO6" s="36" t="str">
        <f t="shared" si="5"/>
        <v>-</v>
      </c>
      <c r="AP6" s="36" t="str">
        <f t="shared" si="5"/>
        <v>-</v>
      </c>
      <c r="AQ6" s="36" t="str">
        <f t="shared" si="5"/>
        <v>-</v>
      </c>
      <c r="AR6" s="36">
        <f t="shared" si="5"/>
        <v>25.66</v>
      </c>
      <c r="AS6" s="35" t="str">
        <f>IF(AS7="","",IF(AS7="-","【-】","【"&amp;SUBSTITUTE(TEXT(AS7,"#,##0.00"),"-","△")&amp;"】"))</f>
        <v>【1.05】</v>
      </c>
      <c r="AT6" s="36" t="str">
        <f>IF(AT7="",NA(),AT7)</f>
        <v>-</v>
      </c>
      <c r="AU6" s="36" t="str">
        <f t="shared" ref="AU6:BC6" si="6">IF(AU7="",NA(),AU7)</f>
        <v>-</v>
      </c>
      <c r="AV6" s="36" t="str">
        <f t="shared" si="6"/>
        <v>-</v>
      </c>
      <c r="AW6" s="36" t="str">
        <f t="shared" si="6"/>
        <v>-</v>
      </c>
      <c r="AX6" s="36">
        <f t="shared" si="6"/>
        <v>79.010000000000005</v>
      </c>
      <c r="AY6" s="36" t="str">
        <f t="shared" si="6"/>
        <v>-</v>
      </c>
      <c r="AZ6" s="36" t="str">
        <f t="shared" si="6"/>
        <v>-</v>
      </c>
      <c r="BA6" s="36" t="str">
        <f t="shared" si="6"/>
        <v>-</v>
      </c>
      <c r="BB6" s="36" t="str">
        <f t="shared" si="6"/>
        <v>-</v>
      </c>
      <c r="BC6" s="36">
        <f t="shared" si="6"/>
        <v>300.14</v>
      </c>
      <c r="BD6" s="35" t="str">
        <f>IF(BD7="","",IF(BD7="-","【-】","【"&amp;SUBSTITUTE(TEXT(BD7,"#,##0.00"),"-","△")&amp;"】"))</f>
        <v>【261.93】</v>
      </c>
      <c r="BE6" s="36" t="str">
        <f>IF(BE7="",NA(),BE7)</f>
        <v>-</v>
      </c>
      <c r="BF6" s="36" t="str">
        <f t="shared" ref="BF6:BN6" si="7">IF(BF7="",NA(),BF7)</f>
        <v>-</v>
      </c>
      <c r="BG6" s="36" t="str">
        <f t="shared" si="7"/>
        <v>-</v>
      </c>
      <c r="BH6" s="36" t="str">
        <f t="shared" si="7"/>
        <v>-</v>
      </c>
      <c r="BI6" s="36">
        <f t="shared" si="7"/>
        <v>1576.07</v>
      </c>
      <c r="BJ6" s="36" t="str">
        <f t="shared" si="7"/>
        <v>-</v>
      </c>
      <c r="BK6" s="36" t="str">
        <f t="shared" si="7"/>
        <v>-</v>
      </c>
      <c r="BL6" s="36" t="str">
        <f t="shared" si="7"/>
        <v>-</v>
      </c>
      <c r="BM6" s="36" t="str">
        <f t="shared" si="7"/>
        <v>-</v>
      </c>
      <c r="BN6" s="36">
        <f t="shared" si="7"/>
        <v>566.65</v>
      </c>
      <c r="BO6" s="35" t="str">
        <f>IF(BO7="","",IF(BO7="-","【-】","【"&amp;SUBSTITUTE(TEXT(BO7,"#,##0.00"),"-","△")&amp;"】"))</f>
        <v>【270.46】</v>
      </c>
      <c r="BP6" s="36" t="str">
        <f>IF(BP7="",NA(),BP7)</f>
        <v>-</v>
      </c>
      <c r="BQ6" s="36" t="str">
        <f t="shared" ref="BQ6:BY6" si="8">IF(BQ7="",NA(),BQ7)</f>
        <v>-</v>
      </c>
      <c r="BR6" s="36" t="str">
        <f t="shared" si="8"/>
        <v>-</v>
      </c>
      <c r="BS6" s="36" t="str">
        <f t="shared" si="8"/>
        <v>-</v>
      </c>
      <c r="BT6" s="36">
        <f t="shared" si="8"/>
        <v>61.69</v>
      </c>
      <c r="BU6" s="36" t="str">
        <f t="shared" si="8"/>
        <v>-</v>
      </c>
      <c r="BV6" s="36" t="str">
        <f t="shared" si="8"/>
        <v>-</v>
      </c>
      <c r="BW6" s="36" t="str">
        <f t="shared" si="8"/>
        <v>-</v>
      </c>
      <c r="BX6" s="36" t="str">
        <f t="shared" si="8"/>
        <v>-</v>
      </c>
      <c r="BY6" s="36">
        <f t="shared" si="8"/>
        <v>84.77</v>
      </c>
      <c r="BZ6" s="35" t="str">
        <f>IF(BZ7="","",IF(BZ7="-","【-】","【"&amp;SUBSTITUTE(TEXT(BZ7,"#,##0.00"),"-","△")&amp;"】"))</f>
        <v>【103.91】</v>
      </c>
      <c r="CA6" s="36" t="str">
        <f>IF(CA7="",NA(),CA7)</f>
        <v>-</v>
      </c>
      <c r="CB6" s="36" t="str">
        <f t="shared" ref="CB6:CJ6" si="9">IF(CB7="",NA(),CB7)</f>
        <v>-</v>
      </c>
      <c r="CC6" s="36" t="str">
        <f t="shared" si="9"/>
        <v>-</v>
      </c>
      <c r="CD6" s="36" t="str">
        <f t="shared" si="9"/>
        <v>-</v>
      </c>
      <c r="CE6" s="36">
        <f t="shared" si="9"/>
        <v>282.73</v>
      </c>
      <c r="CF6" s="36" t="str">
        <f t="shared" si="9"/>
        <v>-</v>
      </c>
      <c r="CG6" s="36" t="str">
        <f t="shared" si="9"/>
        <v>-</v>
      </c>
      <c r="CH6" s="36" t="str">
        <f t="shared" si="9"/>
        <v>-</v>
      </c>
      <c r="CI6" s="36" t="str">
        <f t="shared" si="9"/>
        <v>-</v>
      </c>
      <c r="CJ6" s="36">
        <f t="shared" si="9"/>
        <v>227.27</v>
      </c>
      <c r="CK6" s="35" t="str">
        <f>IF(CK7="","",IF(CK7="-","【-】","【"&amp;SUBSTITUTE(TEXT(CK7,"#,##0.00"),"-","△")&amp;"】"))</f>
        <v>【167.11】</v>
      </c>
      <c r="CL6" s="36" t="str">
        <f>IF(CL7="",NA(),CL7)</f>
        <v>-</v>
      </c>
      <c r="CM6" s="36" t="str">
        <f t="shared" ref="CM6:CU6" si="10">IF(CM7="",NA(),CM7)</f>
        <v>-</v>
      </c>
      <c r="CN6" s="36" t="str">
        <f t="shared" si="10"/>
        <v>-</v>
      </c>
      <c r="CO6" s="36" t="str">
        <f t="shared" si="10"/>
        <v>-</v>
      </c>
      <c r="CP6" s="36">
        <f t="shared" si="10"/>
        <v>86.99</v>
      </c>
      <c r="CQ6" s="36" t="str">
        <f t="shared" si="10"/>
        <v>-</v>
      </c>
      <c r="CR6" s="36" t="str">
        <f t="shared" si="10"/>
        <v>-</v>
      </c>
      <c r="CS6" s="36" t="str">
        <f t="shared" si="10"/>
        <v>-</v>
      </c>
      <c r="CT6" s="36" t="str">
        <f t="shared" si="10"/>
        <v>-</v>
      </c>
      <c r="CU6" s="36">
        <f t="shared" si="10"/>
        <v>50.29</v>
      </c>
      <c r="CV6" s="35" t="str">
        <f>IF(CV7="","",IF(CV7="-","【-】","【"&amp;SUBSTITUTE(TEXT(CV7,"#,##0.00"),"-","△")&amp;"】"))</f>
        <v>【60.27】</v>
      </c>
      <c r="CW6" s="36" t="str">
        <f>IF(CW7="",NA(),CW7)</f>
        <v>-</v>
      </c>
      <c r="CX6" s="36" t="str">
        <f t="shared" ref="CX6:DF6" si="11">IF(CX7="",NA(),CX7)</f>
        <v>-</v>
      </c>
      <c r="CY6" s="36" t="str">
        <f t="shared" si="11"/>
        <v>-</v>
      </c>
      <c r="CZ6" s="36" t="str">
        <f t="shared" si="11"/>
        <v>-</v>
      </c>
      <c r="DA6" s="36">
        <f t="shared" si="11"/>
        <v>90</v>
      </c>
      <c r="DB6" s="36" t="str">
        <f t="shared" si="11"/>
        <v>-</v>
      </c>
      <c r="DC6" s="36" t="str">
        <f t="shared" si="11"/>
        <v>-</v>
      </c>
      <c r="DD6" s="36" t="str">
        <f t="shared" si="11"/>
        <v>-</v>
      </c>
      <c r="DE6" s="36" t="str">
        <f t="shared" si="11"/>
        <v>-</v>
      </c>
      <c r="DF6" s="36">
        <f t="shared" si="11"/>
        <v>77.73</v>
      </c>
      <c r="DG6" s="35" t="str">
        <f>IF(DG7="","",IF(DG7="-","【-】","【"&amp;SUBSTITUTE(TEXT(DG7,"#,##0.00"),"-","△")&amp;"】"))</f>
        <v>【89.92】</v>
      </c>
      <c r="DH6" s="36" t="str">
        <f>IF(DH7="",NA(),DH7)</f>
        <v>-</v>
      </c>
      <c r="DI6" s="36" t="str">
        <f t="shared" ref="DI6:DQ6" si="12">IF(DI7="",NA(),DI7)</f>
        <v>-</v>
      </c>
      <c r="DJ6" s="36" t="str">
        <f t="shared" si="12"/>
        <v>-</v>
      </c>
      <c r="DK6" s="36" t="str">
        <f t="shared" si="12"/>
        <v>-</v>
      </c>
      <c r="DL6" s="36">
        <f t="shared" si="12"/>
        <v>4.17</v>
      </c>
      <c r="DM6" s="36" t="str">
        <f t="shared" si="12"/>
        <v>-</v>
      </c>
      <c r="DN6" s="36" t="str">
        <f t="shared" si="12"/>
        <v>-</v>
      </c>
      <c r="DO6" s="36" t="str">
        <f t="shared" si="12"/>
        <v>-</v>
      </c>
      <c r="DP6" s="36" t="str">
        <f t="shared" si="12"/>
        <v>-</v>
      </c>
      <c r="DQ6" s="36">
        <f t="shared" si="12"/>
        <v>45.85</v>
      </c>
      <c r="DR6" s="35" t="str">
        <f>IF(DR7="","",IF(DR7="-","【-】","【"&amp;SUBSTITUTE(TEXT(DR7,"#,##0.00"),"-","△")&amp;"】"))</f>
        <v>【48.85】</v>
      </c>
      <c r="DS6" s="36" t="str">
        <f>IF(DS7="",NA(),DS7)</f>
        <v>-</v>
      </c>
      <c r="DT6" s="36" t="str">
        <f t="shared" ref="DT6:EB6" si="13">IF(DT7="",NA(),DT7)</f>
        <v>-</v>
      </c>
      <c r="DU6" s="36" t="str">
        <f t="shared" si="13"/>
        <v>-</v>
      </c>
      <c r="DV6" s="36" t="str">
        <f t="shared" si="13"/>
        <v>-</v>
      </c>
      <c r="DW6" s="35">
        <f t="shared" si="13"/>
        <v>0</v>
      </c>
      <c r="DX6" s="36" t="str">
        <f t="shared" si="13"/>
        <v>-</v>
      </c>
      <c r="DY6" s="36" t="str">
        <f t="shared" si="13"/>
        <v>-</v>
      </c>
      <c r="DZ6" s="36" t="str">
        <f t="shared" si="13"/>
        <v>-</v>
      </c>
      <c r="EA6" s="36" t="str">
        <f t="shared" si="13"/>
        <v>-</v>
      </c>
      <c r="EB6" s="36">
        <f t="shared" si="13"/>
        <v>14.13</v>
      </c>
      <c r="EC6" s="35" t="str">
        <f>IF(EC7="","",IF(EC7="-","【-】","【"&amp;SUBSTITUTE(TEXT(EC7,"#,##0.00"),"-","△")&amp;"】"))</f>
        <v>【17.80】</v>
      </c>
      <c r="ED6" s="36" t="str">
        <f>IF(ED7="",NA(),ED7)</f>
        <v>-</v>
      </c>
      <c r="EE6" s="36" t="str">
        <f t="shared" ref="EE6:EM6" si="14">IF(EE7="",NA(),EE7)</f>
        <v>-</v>
      </c>
      <c r="EF6" s="36" t="str">
        <f t="shared" si="14"/>
        <v>-</v>
      </c>
      <c r="EG6" s="36" t="str">
        <f t="shared" si="14"/>
        <v>-</v>
      </c>
      <c r="EH6" s="35">
        <f t="shared" si="14"/>
        <v>0</v>
      </c>
      <c r="EI6" s="36" t="str">
        <f t="shared" si="14"/>
        <v>-</v>
      </c>
      <c r="EJ6" s="36" t="str">
        <f t="shared" si="14"/>
        <v>-</v>
      </c>
      <c r="EK6" s="36" t="str">
        <f t="shared" si="14"/>
        <v>-</v>
      </c>
      <c r="EL6" s="36" t="str">
        <f t="shared" si="14"/>
        <v>-</v>
      </c>
      <c r="EM6" s="36">
        <f t="shared" si="14"/>
        <v>0.52</v>
      </c>
      <c r="EN6" s="35" t="str">
        <f>IF(EN7="","",IF(EN7="-","【-】","【"&amp;SUBSTITUTE(TEXT(EN7,"#,##0.00"),"-","△")&amp;"】"))</f>
        <v>【0.70】</v>
      </c>
    </row>
    <row r="7" spans="1:144" s="37" customFormat="1" x14ac:dyDescent="0.15">
      <c r="A7" s="29"/>
      <c r="B7" s="38">
        <v>2018</v>
      </c>
      <c r="C7" s="38">
        <v>465275</v>
      </c>
      <c r="D7" s="38">
        <v>46</v>
      </c>
      <c r="E7" s="38">
        <v>1</v>
      </c>
      <c r="F7" s="38">
        <v>0</v>
      </c>
      <c r="G7" s="38">
        <v>1</v>
      </c>
      <c r="H7" s="38" t="s">
        <v>93</v>
      </c>
      <c r="I7" s="38" t="s">
        <v>94</v>
      </c>
      <c r="J7" s="38" t="s">
        <v>95</v>
      </c>
      <c r="K7" s="38" t="s">
        <v>96</v>
      </c>
      <c r="L7" s="38" t="s">
        <v>97</v>
      </c>
      <c r="M7" s="38" t="s">
        <v>98</v>
      </c>
      <c r="N7" s="39" t="s">
        <v>99</v>
      </c>
      <c r="O7" s="39">
        <v>40.229999999999997</v>
      </c>
      <c r="P7" s="39">
        <v>99.93</v>
      </c>
      <c r="Q7" s="39">
        <v>3456</v>
      </c>
      <c r="R7" s="39">
        <v>6029</v>
      </c>
      <c r="S7" s="39">
        <v>81.819999999999993</v>
      </c>
      <c r="T7" s="39">
        <v>73.69</v>
      </c>
      <c r="U7" s="39">
        <v>5926</v>
      </c>
      <c r="V7" s="39">
        <v>0.82</v>
      </c>
      <c r="W7" s="39">
        <v>7226.83</v>
      </c>
      <c r="X7" s="39" t="s">
        <v>99</v>
      </c>
      <c r="Y7" s="39" t="s">
        <v>99</v>
      </c>
      <c r="Z7" s="39" t="s">
        <v>99</v>
      </c>
      <c r="AA7" s="39" t="s">
        <v>99</v>
      </c>
      <c r="AB7" s="39">
        <v>116.02</v>
      </c>
      <c r="AC7" s="39" t="s">
        <v>99</v>
      </c>
      <c r="AD7" s="39" t="s">
        <v>99</v>
      </c>
      <c r="AE7" s="39" t="s">
        <v>99</v>
      </c>
      <c r="AF7" s="39" t="s">
        <v>99</v>
      </c>
      <c r="AG7" s="39">
        <v>103.81</v>
      </c>
      <c r="AH7" s="39">
        <v>112.83</v>
      </c>
      <c r="AI7" s="39" t="s">
        <v>99</v>
      </c>
      <c r="AJ7" s="39" t="s">
        <v>99</v>
      </c>
      <c r="AK7" s="39" t="s">
        <v>99</v>
      </c>
      <c r="AL7" s="39" t="s">
        <v>99</v>
      </c>
      <c r="AM7" s="39">
        <v>0</v>
      </c>
      <c r="AN7" s="39" t="s">
        <v>99</v>
      </c>
      <c r="AO7" s="39" t="s">
        <v>99</v>
      </c>
      <c r="AP7" s="39" t="s">
        <v>99</v>
      </c>
      <c r="AQ7" s="39" t="s">
        <v>99</v>
      </c>
      <c r="AR7" s="39">
        <v>25.66</v>
      </c>
      <c r="AS7" s="39">
        <v>1.05</v>
      </c>
      <c r="AT7" s="39" t="s">
        <v>99</v>
      </c>
      <c r="AU7" s="39" t="s">
        <v>99</v>
      </c>
      <c r="AV7" s="39" t="s">
        <v>99</v>
      </c>
      <c r="AW7" s="39" t="s">
        <v>99</v>
      </c>
      <c r="AX7" s="39">
        <v>79.010000000000005</v>
      </c>
      <c r="AY7" s="39" t="s">
        <v>99</v>
      </c>
      <c r="AZ7" s="39" t="s">
        <v>99</v>
      </c>
      <c r="BA7" s="39" t="s">
        <v>99</v>
      </c>
      <c r="BB7" s="39" t="s">
        <v>99</v>
      </c>
      <c r="BC7" s="39">
        <v>300.14</v>
      </c>
      <c r="BD7" s="39">
        <v>261.93</v>
      </c>
      <c r="BE7" s="39" t="s">
        <v>99</v>
      </c>
      <c r="BF7" s="39" t="s">
        <v>99</v>
      </c>
      <c r="BG7" s="39" t="s">
        <v>99</v>
      </c>
      <c r="BH7" s="39" t="s">
        <v>99</v>
      </c>
      <c r="BI7" s="39">
        <v>1576.07</v>
      </c>
      <c r="BJ7" s="39" t="s">
        <v>99</v>
      </c>
      <c r="BK7" s="39" t="s">
        <v>99</v>
      </c>
      <c r="BL7" s="39" t="s">
        <v>99</v>
      </c>
      <c r="BM7" s="39" t="s">
        <v>99</v>
      </c>
      <c r="BN7" s="39">
        <v>566.65</v>
      </c>
      <c r="BO7" s="39">
        <v>270.45999999999998</v>
      </c>
      <c r="BP7" s="39" t="s">
        <v>99</v>
      </c>
      <c r="BQ7" s="39" t="s">
        <v>99</v>
      </c>
      <c r="BR7" s="39" t="s">
        <v>99</v>
      </c>
      <c r="BS7" s="39" t="s">
        <v>99</v>
      </c>
      <c r="BT7" s="39">
        <v>61.69</v>
      </c>
      <c r="BU7" s="39" t="s">
        <v>99</v>
      </c>
      <c r="BV7" s="39" t="s">
        <v>99</v>
      </c>
      <c r="BW7" s="39" t="s">
        <v>99</v>
      </c>
      <c r="BX7" s="39" t="s">
        <v>99</v>
      </c>
      <c r="BY7" s="39">
        <v>84.77</v>
      </c>
      <c r="BZ7" s="39">
        <v>103.91</v>
      </c>
      <c r="CA7" s="39" t="s">
        <v>99</v>
      </c>
      <c r="CB7" s="39" t="s">
        <v>99</v>
      </c>
      <c r="CC7" s="39" t="s">
        <v>99</v>
      </c>
      <c r="CD7" s="39" t="s">
        <v>99</v>
      </c>
      <c r="CE7" s="39">
        <v>282.73</v>
      </c>
      <c r="CF7" s="39" t="s">
        <v>99</v>
      </c>
      <c r="CG7" s="39" t="s">
        <v>99</v>
      </c>
      <c r="CH7" s="39" t="s">
        <v>99</v>
      </c>
      <c r="CI7" s="39" t="s">
        <v>99</v>
      </c>
      <c r="CJ7" s="39">
        <v>227.27</v>
      </c>
      <c r="CK7" s="39">
        <v>167.11</v>
      </c>
      <c r="CL7" s="39" t="s">
        <v>99</v>
      </c>
      <c r="CM7" s="39" t="s">
        <v>99</v>
      </c>
      <c r="CN7" s="39" t="s">
        <v>99</v>
      </c>
      <c r="CO7" s="39" t="s">
        <v>99</v>
      </c>
      <c r="CP7" s="39">
        <v>86.99</v>
      </c>
      <c r="CQ7" s="39" t="s">
        <v>99</v>
      </c>
      <c r="CR7" s="39" t="s">
        <v>99</v>
      </c>
      <c r="CS7" s="39" t="s">
        <v>99</v>
      </c>
      <c r="CT7" s="39" t="s">
        <v>99</v>
      </c>
      <c r="CU7" s="39">
        <v>50.29</v>
      </c>
      <c r="CV7" s="39">
        <v>60.27</v>
      </c>
      <c r="CW7" s="39" t="s">
        <v>99</v>
      </c>
      <c r="CX7" s="39" t="s">
        <v>99</v>
      </c>
      <c r="CY7" s="39" t="s">
        <v>99</v>
      </c>
      <c r="CZ7" s="39" t="s">
        <v>99</v>
      </c>
      <c r="DA7" s="39">
        <v>90</v>
      </c>
      <c r="DB7" s="39" t="s">
        <v>99</v>
      </c>
      <c r="DC7" s="39" t="s">
        <v>99</v>
      </c>
      <c r="DD7" s="39" t="s">
        <v>99</v>
      </c>
      <c r="DE7" s="39" t="s">
        <v>99</v>
      </c>
      <c r="DF7" s="39">
        <v>77.73</v>
      </c>
      <c r="DG7" s="39">
        <v>89.92</v>
      </c>
      <c r="DH7" s="39" t="s">
        <v>99</v>
      </c>
      <c r="DI7" s="39" t="s">
        <v>99</v>
      </c>
      <c r="DJ7" s="39" t="s">
        <v>99</v>
      </c>
      <c r="DK7" s="39" t="s">
        <v>99</v>
      </c>
      <c r="DL7" s="39">
        <v>4.17</v>
      </c>
      <c r="DM7" s="39" t="s">
        <v>99</v>
      </c>
      <c r="DN7" s="39" t="s">
        <v>99</v>
      </c>
      <c r="DO7" s="39" t="s">
        <v>99</v>
      </c>
      <c r="DP7" s="39" t="s">
        <v>99</v>
      </c>
      <c r="DQ7" s="39">
        <v>45.85</v>
      </c>
      <c r="DR7" s="39">
        <v>48.85</v>
      </c>
      <c r="DS7" s="39" t="s">
        <v>99</v>
      </c>
      <c r="DT7" s="39" t="s">
        <v>99</v>
      </c>
      <c r="DU7" s="39" t="s">
        <v>99</v>
      </c>
      <c r="DV7" s="39" t="s">
        <v>99</v>
      </c>
      <c r="DW7" s="39">
        <v>0</v>
      </c>
      <c r="DX7" s="39" t="s">
        <v>99</v>
      </c>
      <c r="DY7" s="39" t="s">
        <v>99</v>
      </c>
      <c r="DZ7" s="39" t="s">
        <v>99</v>
      </c>
      <c r="EA7" s="39" t="s">
        <v>99</v>
      </c>
      <c r="EB7" s="39">
        <v>14.13</v>
      </c>
      <c r="EC7" s="39">
        <v>17.8</v>
      </c>
      <c r="ED7" s="39" t="s">
        <v>99</v>
      </c>
      <c r="EE7" s="39" t="s">
        <v>99</v>
      </c>
      <c r="EF7" s="39" t="s">
        <v>99</v>
      </c>
      <c r="EG7" s="39" t="s">
        <v>99</v>
      </c>
      <c r="EH7" s="39">
        <v>0</v>
      </c>
      <c r="EI7" s="39" t="s">
        <v>99</v>
      </c>
      <c r="EJ7" s="39" t="s">
        <v>99</v>
      </c>
      <c r="EK7" s="39" t="s">
        <v>99</v>
      </c>
      <c r="EL7" s="39" t="s">
        <v>99</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2020-02-04T06:03:14Z</cp:lastPrinted>
  <dcterms:created xsi:type="dcterms:W3CDTF">2019-12-05T04:32:12Z</dcterms:created>
  <dcterms:modified xsi:type="dcterms:W3CDTF">2020-02-27T00:12:30Z</dcterms:modified>
  <cp:category/>
</cp:coreProperties>
</file>