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j300074\共有（松田）\61 公営企業決算統計\H31\02 決算統計関連調査\08 公営企業に係る経営比較分析表（平成30年度決算）の分析等について\⑧HP掲載\④掲載データ\10_日置市【済】\"/>
    </mc:Choice>
  </mc:AlternateContent>
  <workbookProtection workbookAlgorithmName="SHA-512" workbookHashValue="jDzK+waHYUUnxtWnWkGsLD87rhP4KG62ikbjM3eBvVDGGaiReObe3OWI3de2Sfme8Ag5RhaWOpAAR6SpSMpWCw==" workbookSaltValue="J9p7UpOv6vvYqrSj31G7u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<sst xmlns="http://schemas.openxmlformats.org/spreadsheetml/2006/main" count="228" uniqueCount="113">
  <si>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</si>
  <si>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</si>
  <si>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</si>
  <si>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</si>
  <si>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</si>
  <si>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</si>
  <si>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</si>
  <si>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</si>
  <si>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</si>
  <si>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</si>
  <si>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</si>
  <si>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</si>
  <si>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</si>
  <si>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</si>
  <si>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</si>
  <si>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</si>
  <si>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</si>
  <si>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</si>
  <si>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</si>
  <si>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</si>
  <si>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</si>
  <si>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</si>
  <si>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</si>
  <si>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</si>
  <si>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</si>
  <si>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</si>
  <si>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</si>
  <si>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</si>
  <si>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</si>
  <si>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</si>
  <si>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</si>
  <si>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</si>
  <si>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</si>
  <si>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</si>
  <si>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</si>
  <si>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</si>
  <si>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</si>
  <si>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</si>
  <si>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</si>
  <si>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</si>
  <si>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</si>
  <si>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</si>
  <si>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</si>
  <si>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</si>
  <si>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</si>
  <si>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</si>
  <si>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</si>
  <si>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</si>
  <si>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</si>
  <si>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</si>
  <si>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</si>
  <si>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</si>
  <si>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</si>
  <si>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</si>
  <si>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</si>
  <si>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</si>
  <si>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</si>
  <si>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</si>
  <si>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</si>
  <si>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</si>
  <si>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</si>
  <si>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</si>
  <si>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</si>
  <si>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</si>
  <si>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</si>
  <si>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</si>
  <si>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</si>
  <si>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</si>
  <si>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</si>
  <si>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</si>
  <si>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</si>
  <si>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</si>
  <si>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</si>
  <si>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</si>
  <si>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</si>
  <si>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</si>
  <si>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</si>
  <si>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</si>
  <si>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</si>
  <si>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</si>
  <si>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</si>
  <si>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</si>
  <si>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</si>
  <si>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</si>
  <si>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</si>
  <si>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</si>
  <si>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</si>
  <si>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</si>
  <si>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</si>
  <si>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</si>
  <si>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</si>
  <si>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</si>
  <si>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</si>
  <si>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</si>
  <si>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</si>
  <si>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</si>
  <si>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</si>
  <si>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日置市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</si>
  <si>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</si>
  <si>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</si>
  <si>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</si>
  <si>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</si>
  <si>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</si>
  <si>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</si>
  <si>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</si>
  <si>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</si>
  <si>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</si>
  <si>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</si>
  <si>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</si>
  <si>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</si>
  <si>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については、ほぼ100％で推移しているが、総収益に占める料金収入の割合が約33％、他会計繰入金の割合が約67％と料金収入以外の収入に依存している状況である。今後も費用の削減など経営改善を図っていく必要がある。
④企業債残高対事業規模比較率については、平成27年度以降は、現在の企業債残高の大半を一般会計が負担することになり、一般会計負担分を企業債から控除する取り扱いを反映したため、数値が大幅に低下している。
⑤経費回収率については、類似団体平均値や全国平均値を上回っている状況であるが、汚水処理費用を使用料で賄えていないので、今後も更なる費用の削減に努める必要がある。
⑥汚水処理原価については、有収水量1㎥あたりの汚水処理費が、類似団体平均値や全国平均値と比較して低い水準である。今後は維持管理費など経費の削減に取り組む必要がある。
⑦施設利用率については、類似団体平均値や全国平均値とほぼ同率である。人口減少により利用率が減少傾向となることが予測されるため、今後は適切な施設規模を維持するための調査・研究が必要となる。
⑧水洗化率については、約99％と高く、類似団体平均値や全国平均値を上回っている状況である。</t>
    <rPh sb="1" eb="4">
      <t>シュウエキテキ</t>
    </rPh>
    <rPh sb="4" eb="6">
      <t>シュウシ</t>
    </rPh>
    <rPh sb="6" eb="8">
      <t>ヒリツ</t>
    </rPh>
    <rPh sb="21" eb="23">
      <t>スイイ</t>
    </rPh>
    <rPh sb="29" eb="32">
      <t>ソウシュウエキ</t>
    </rPh>
    <rPh sb="33" eb="34">
      <t>シ</t>
    </rPh>
    <rPh sb="36" eb="38">
      <t>リョウキン</t>
    </rPh>
    <rPh sb="38" eb="40">
      <t>シュウニュウ</t>
    </rPh>
    <rPh sb="41" eb="43">
      <t>ワリアイ</t>
    </rPh>
    <rPh sb="44" eb="45">
      <t>ヤク</t>
    </rPh>
    <rPh sb="49" eb="50">
      <t>タ</t>
    </rPh>
    <rPh sb="50" eb="52">
      <t>カイケイ</t>
    </rPh>
    <rPh sb="52" eb="54">
      <t>クリイレ</t>
    </rPh>
    <rPh sb="54" eb="55">
      <t>キン</t>
    </rPh>
    <rPh sb="56" eb="58">
      <t>ワリアイ</t>
    </rPh>
    <rPh sb="59" eb="60">
      <t>ヤク</t>
    </rPh>
    <rPh sb="64" eb="66">
      <t>リョウキン</t>
    </rPh>
    <rPh sb="66" eb="68">
      <t>シュウニュウ</t>
    </rPh>
    <rPh sb="68" eb="70">
      <t>イガイ</t>
    </rPh>
    <rPh sb="71" eb="73">
      <t>シュウニュウ</t>
    </rPh>
    <rPh sb="74" eb="76">
      <t>イゾン</t>
    </rPh>
    <rPh sb="80" eb="82">
      <t>ジョウキョウ</t>
    </rPh>
    <rPh sb="86" eb="88">
      <t>コンゴ</t>
    </rPh>
    <rPh sb="89" eb="91">
      <t>ヒヨウ</t>
    </rPh>
    <rPh sb="92" eb="94">
      <t>サクゲン</t>
    </rPh>
    <rPh sb="96" eb="98">
      <t>ケイエイ</t>
    </rPh>
    <rPh sb="98" eb="100">
      <t>カイゼン</t>
    </rPh>
    <rPh sb="101" eb="102">
      <t>ハカ</t>
    </rPh>
    <rPh sb="106" eb="108">
      <t>ヒツヨウ</t>
    </rPh>
    <rPh sb="114" eb="116">
      <t>キギョウ</t>
    </rPh>
    <rPh sb="116" eb="117">
      <t>サイ</t>
    </rPh>
    <rPh sb="117" eb="119">
      <t>ザンダカ</t>
    </rPh>
    <rPh sb="119" eb="120">
      <t>タイ</t>
    </rPh>
    <rPh sb="120" eb="122">
      <t>ジギョウ</t>
    </rPh>
    <rPh sb="122" eb="124">
      <t>キボ</t>
    </rPh>
    <rPh sb="124" eb="126">
      <t>ヒカク</t>
    </rPh>
    <rPh sb="126" eb="127">
      <t>リツ</t>
    </rPh>
    <rPh sb="133" eb="135">
      <t>ヘイセイ</t>
    </rPh>
    <rPh sb="137" eb="139">
      <t>ネンド</t>
    </rPh>
    <rPh sb="139" eb="141">
      <t>イコウ</t>
    </rPh>
    <rPh sb="143" eb="145">
      <t>ゲンザイ</t>
    </rPh>
    <rPh sb="146" eb="148">
      <t>キギョウ</t>
    </rPh>
    <rPh sb="148" eb="149">
      <t>サイ</t>
    </rPh>
    <rPh sb="149" eb="151">
      <t>ザンダカ</t>
    </rPh>
    <rPh sb="152" eb="154">
      <t>タイハン</t>
    </rPh>
    <rPh sb="155" eb="157">
      <t>イッパン</t>
    </rPh>
    <rPh sb="157" eb="159">
      <t>カイケイ</t>
    </rPh>
    <rPh sb="160" eb="162">
      <t>フタン</t>
    </rPh>
    <rPh sb="170" eb="172">
      <t>イッパン</t>
    </rPh>
    <rPh sb="172" eb="174">
      <t>カイケイ</t>
    </rPh>
    <rPh sb="174" eb="177">
      <t>フタンブン</t>
    </rPh>
    <rPh sb="178" eb="180">
      <t>キギョウ</t>
    </rPh>
    <rPh sb="180" eb="181">
      <t>サイ</t>
    </rPh>
    <rPh sb="183" eb="185">
      <t>コウジョ</t>
    </rPh>
    <rPh sb="187" eb="188">
      <t>ト</t>
    </rPh>
    <rPh sb="189" eb="190">
      <t>アツカ</t>
    </rPh>
    <rPh sb="192" eb="194">
      <t>ハンエイ</t>
    </rPh>
    <rPh sb="199" eb="201">
      <t>スウチ</t>
    </rPh>
    <rPh sb="202" eb="204">
      <t>オオハバ</t>
    </rPh>
    <rPh sb="205" eb="207">
      <t>テイカ</t>
    </rPh>
    <rPh sb="214" eb="216">
      <t>ケイヒ</t>
    </rPh>
    <rPh sb="216" eb="218">
      <t>カイシュウ</t>
    </rPh>
    <rPh sb="218" eb="219">
      <t>リツ</t>
    </rPh>
    <rPh sb="225" eb="227">
      <t>ルイジ</t>
    </rPh>
    <rPh sb="227" eb="229">
      <t>ダンタイ</t>
    </rPh>
    <rPh sb="229" eb="232">
      <t>ヘイキンチ</t>
    </rPh>
    <rPh sb="233" eb="235">
      <t>ゼンコク</t>
    </rPh>
    <rPh sb="235" eb="238">
      <t>ヘイキンチ</t>
    </rPh>
    <rPh sb="239" eb="241">
      <t>ウワマワ</t>
    </rPh>
    <rPh sb="245" eb="247">
      <t>ジョウキョウ</t>
    </rPh>
    <rPh sb="252" eb="254">
      <t>オスイ</t>
    </rPh>
    <rPh sb="254" eb="256">
      <t>ショリ</t>
    </rPh>
    <rPh sb="256" eb="258">
      <t>ヒヨウ</t>
    </rPh>
    <rPh sb="259" eb="262">
      <t>シヨウリョウ</t>
    </rPh>
    <rPh sb="263" eb="264">
      <t>マカナ</t>
    </rPh>
    <rPh sb="272" eb="274">
      <t>コンゴ</t>
    </rPh>
    <rPh sb="275" eb="276">
      <t>サラ</t>
    </rPh>
    <rPh sb="278" eb="280">
      <t>ヒヨウ</t>
    </rPh>
    <rPh sb="281" eb="283">
      <t>サクゲン</t>
    </rPh>
    <rPh sb="284" eb="285">
      <t>ツト</t>
    </rPh>
    <rPh sb="287" eb="289">
      <t>ヒツヨウ</t>
    </rPh>
    <rPh sb="295" eb="297">
      <t>オスイ</t>
    </rPh>
    <rPh sb="297" eb="299">
      <t>ショリ</t>
    </rPh>
    <rPh sb="299" eb="301">
      <t>ゲンカ</t>
    </rPh>
    <rPh sb="307" eb="309">
      <t>ユウシュウ</t>
    </rPh>
    <rPh sb="309" eb="311">
      <t>スイリョウ</t>
    </rPh>
    <rPh sb="317" eb="319">
      <t>オスイ</t>
    </rPh>
    <rPh sb="319" eb="321">
      <t>ショリ</t>
    </rPh>
    <rPh sb="321" eb="322">
      <t>ヒ</t>
    </rPh>
    <rPh sb="324" eb="326">
      <t>ルイジ</t>
    </rPh>
    <rPh sb="326" eb="328">
      <t>ダンタイ</t>
    </rPh>
    <rPh sb="328" eb="331">
      <t>ヘイキンチ</t>
    </rPh>
    <rPh sb="332" eb="334">
      <t>ゼンコク</t>
    </rPh>
    <rPh sb="334" eb="337">
      <t>ヘイキンチ</t>
    </rPh>
    <rPh sb="338" eb="340">
      <t>ヒカク</t>
    </rPh>
    <rPh sb="342" eb="343">
      <t>ヒク</t>
    </rPh>
    <rPh sb="344" eb="346">
      <t>スイジュン</t>
    </rPh>
    <rPh sb="350" eb="352">
      <t>コンゴ</t>
    </rPh>
    <rPh sb="353" eb="355">
      <t>イジ</t>
    </rPh>
    <rPh sb="355" eb="358">
      <t>カンリヒ</t>
    </rPh>
    <rPh sb="360" eb="362">
      <t>ケイヒ</t>
    </rPh>
    <rPh sb="363" eb="365">
      <t>サクゲン</t>
    </rPh>
    <rPh sb="366" eb="367">
      <t>ト</t>
    </rPh>
    <rPh sb="368" eb="369">
      <t>ク</t>
    </rPh>
    <rPh sb="370" eb="372">
      <t>ヒツヨウ</t>
    </rPh>
    <rPh sb="378" eb="380">
      <t>シセツ</t>
    </rPh>
    <rPh sb="380" eb="383">
      <t>リヨウリツ</t>
    </rPh>
    <rPh sb="389" eb="391">
      <t>ルイジ</t>
    </rPh>
    <rPh sb="391" eb="393">
      <t>ダンタイ</t>
    </rPh>
    <rPh sb="393" eb="396">
      <t>ヘイキンチ</t>
    </rPh>
    <rPh sb="397" eb="399">
      <t>ゼンコク</t>
    </rPh>
    <rPh sb="399" eb="402">
      <t>ヘイキンチ</t>
    </rPh>
    <rPh sb="405" eb="407">
      <t>ドウリツ</t>
    </rPh>
    <rPh sb="411" eb="413">
      <t>ジンコウ</t>
    </rPh>
    <rPh sb="413" eb="415">
      <t>ゲンショウ</t>
    </rPh>
    <rPh sb="418" eb="421">
      <t>リヨウリツ</t>
    </rPh>
    <rPh sb="422" eb="424">
      <t>ゲンショウ</t>
    </rPh>
    <rPh sb="424" eb="426">
      <t>ケイコウ</t>
    </rPh>
    <rPh sb="432" eb="434">
      <t>ヨソク</t>
    </rPh>
    <rPh sb="440" eb="442">
      <t>コンゴ</t>
    </rPh>
    <rPh sb="443" eb="445">
      <t>テキセツ</t>
    </rPh>
    <rPh sb="446" eb="448">
      <t>シセツ</t>
    </rPh>
    <rPh sb="448" eb="450">
      <t>キボ</t>
    </rPh>
    <rPh sb="451" eb="453">
      <t>イジ</t>
    </rPh>
    <rPh sb="458" eb="460">
      <t>チョウサ</t>
    </rPh>
    <rPh sb="461" eb="463">
      <t>ケンキュウ</t>
    </rPh>
    <rPh sb="464" eb="466">
      <t>ヒツヨウ</t>
    </rPh>
    <rPh sb="472" eb="475">
      <t>スイセンカ</t>
    </rPh>
    <rPh sb="475" eb="476">
      <t>リツ</t>
    </rPh>
    <rPh sb="482" eb="483">
      <t>ヤク</t>
    </rPh>
    <rPh sb="487" eb="488">
      <t>タカ</t>
    </rPh>
    <rPh sb="490" eb="492">
      <t>ルイジ</t>
    </rPh>
    <rPh sb="492" eb="494">
      <t>ダンタイ</t>
    </rPh>
    <rPh sb="494" eb="497">
      <t>ヘイキンチ</t>
    </rPh>
    <rPh sb="498" eb="500">
      <t>ゼンコク</t>
    </rPh>
    <rPh sb="500" eb="503">
      <t>ヘイキンチ</t>
    </rPh>
    <rPh sb="504" eb="506">
      <t>ウワマワ</t>
    </rPh>
    <rPh sb="510" eb="512">
      <t>ジョウキョウ</t>
    </rPh>
    <phoneticPr fontId="4"/>
  </si>
  <si>
    <t>③管渠改善率は、修繕や長寿命化による更新管渠延長の実績はない。
　処理施設については、供用開始後18年が経過して老朽化が進行しつつある。そのため平成27年度、28年度で施設の機能保全計画及び最適化構想を策定した。この構想を基に、今後は必要に応じて改築更新を図っていく予定である。</t>
    <rPh sb="1" eb="3">
      <t>カンキョ</t>
    </rPh>
    <rPh sb="3" eb="5">
      <t>カイゼン</t>
    </rPh>
    <rPh sb="5" eb="6">
      <t>リツ</t>
    </rPh>
    <rPh sb="8" eb="10">
      <t>シュウゼン</t>
    </rPh>
    <rPh sb="11" eb="12">
      <t>チョウ</t>
    </rPh>
    <rPh sb="12" eb="15">
      <t>ジュミョウカ</t>
    </rPh>
    <rPh sb="18" eb="20">
      <t>コウシン</t>
    </rPh>
    <rPh sb="20" eb="22">
      <t>カンキョ</t>
    </rPh>
    <rPh sb="22" eb="24">
      <t>エンチョウ</t>
    </rPh>
    <rPh sb="25" eb="27">
      <t>ジッセキ</t>
    </rPh>
    <rPh sb="33" eb="35">
      <t>ショリ</t>
    </rPh>
    <rPh sb="35" eb="37">
      <t>シセツ</t>
    </rPh>
    <rPh sb="43" eb="45">
      <t>キョウヨウ</t>
    </rPh>
    <rPh sb="45" eb="47">
      <t>カイシ</t>
    </rPh>
    <rPh sb="47" eb="48">
      <t>ゴ</t>
    </rPh>
    <rPh sb="50" eb="51">
      <t>ネン</t>
    </rPh>
    <rPh sb="52" eb="54">
      <t>ケイカ</t>
    </rPh>
    <rPh sb="56" eb="59">
      <t>ロウキュウカ</t>
    </rPh>
    <rPh sb="60" eb="62">
      <t>シンコウ</t>
    </rPh>
    <rPh sb="72" eb="74">
      <t>ヘイセイ</t>
    </rPh>
    <rPh sb="76" eb="78">
      <t>ネンド</t>
    </rPh>
    <rPh sb="81" eb="83">
      <t>ネンド</t>
    </rPh>
    <rPh sb="84" eb="86">
      <t>シセツ</t>
    </rPh>
    <rPh sb="87" eb="89">
      <t>キノウ</t>
    </rPh>
    <rPh sb="89" eb="91">
      <t>ホゼン</t>
    </rPh>
    <rPh sb="91" eb="93">
      <t>ケイカク</t>
    </rPh>
    <rPh sb="93" eb="94">
      <t>オヨ</t>
    </rPh>
    <rPh sb="95" eb="98">
      <t>サイテキカ</t>
    </rPh>
    <rPh sb="98" eb="100">
      <t>コウソウ</t>
    </rPh>
    <rPh sb="101" eb="103">
      <t>サクテイ</t>
    </rPh>
    <rPh sb="108" eb="110">
      <t>コウソウ</t>
    </rPh>
    <rPh sb="111" eb="112">
      <t>モト</t>
    </rPh>
    <rPh sb="114" eb="116">
      <t>コンゴ</t>
    </rPh>
    <rPh sb="117" eb="119">
      <t>ヒツヨウ</t>
    </rPh>
    <rPh sb="120" eb="121">
      <t>オウ</t>
    </rPh>
    <rPh sb="123" eb="125">
      <t>カイチク</t>
    </rPh>
    <rPh sb="125" eb="127">
      <t>コウシン</t>
    </rPh>
    <rPh sb="128" eb="129">
      <t>ハカ</t>
    </rPh>
    <rPh sb="133" eb="135">
      <t>ヨテイ</t>
    </rPh>
    <phoneticPr fontId="4"/>
  </si>
  <si>
    <t>　本事業は平成11年度に整備完了して、平成12年度に供用開始してから18年が経過している。
　機能診断調査及び機能保全計画、最適化構想の結果から、現在では大規模な施設の改修や更新は必要ないが、今後も施設の長寿命化を図りながら、引き続き適正な維持管理に努める必要がある。
　また処理人口の減少等による収入減等も危惧されるため、引き続き事業費のコスト削減など経営改善に取り組みながら、適正な使用料についても検討すする必要があると考えられる。</t>
    <rPh sb="1" eb="2">
      <t>ホン</t>
    </rPh>
    <rPh sb="2" eb="4">
      <t>ジギョウ</t>
    </rPh>
    <rPh sb="5" eb="7">
      <t>ヘイセイ</t>
    </rPh>
    <rPh sb="9" eb="11">
      <t>ネンド</t>
    </rPh>
    <rPh sb="12" eb="14">
      <t>セイビ</t>
    </rPh>
    <rPh sb="14" eb="16">
      <t>カンリョウ</t>
    </rPh>
    <rPh sb="19" eb="21">
      <t>ヘイセイ</t>
    </rPh>
    <rPh sb="23" eb="25">
      <t>ネンド</t>
    </rPh>
    <rPh sb="26" eb="28">
      <t>キョウヨウ</t>
    </rPh>
    <rPh sb="28" eb="30">
      <t>カイシ</t>
    </rPh>
    <rPh sb="36" eb="37">
      <t>ネン</t>
    </rPh>
    <rPh sb="38" eb="40">
      <t>ケイカ</t>
    </rPh>
    <rPh sb="47" eb="49">
      <t>キノウ</t>
    </rPh>
    <rPh sb="49" eb="51">
      <t>シンダン</t>
    </rPh>
    <rPh sb="51" eb="53">
      <t>チョウサ</t>
    </rPh>
    <rPh sb="53" eb="54">
      <t>オヨ</t>
    </rPh>
    <rPh sb="55" eb="57">
      <t>キノウ</t>
    </rPh>
    <rPh sb="57" eb="59">
      <t>ホゼン</t>
    </rPh>
    <rPh sb="59" eb="61">
      <t>ケイカク</t>
    </rPh>
    <rPh sb="62" eb="65">
      <t>サイテキカ</t>
    </rPh>
    <rPh sb="65" eb="67">
      <t>コウソウ</t>
    </rPh>
    <rPh sb="68" eb="70">
      <t>ケッカ</t>
    </rPh>
    <rPh sb="73" eb="75">
      <t>ゲンザイ</t>
    </rPh>
    <rPh sb="77" eb="80">
      <t>ダイキボ</t>
    </rPh>
    <rPh sb="81" eb="83">
      <t>シセツ</t>
    </rPh>
    <rPh sb="84" eb="86">
      <t>カイシュウ</t>
    </rPh>
    <rPh sb="87" eb="89">
      <t>コウシン</t>
    </rPh>
    <rPh sb="90" eb="92">
      <t>ヒツヨウ</t>
    </rPh>
    <rPh sb="96" eb="98">
      <t>コンゴ</t>
    </rPh>
    <rPh sb="99" eb="101">
      <t>シセツ</t>
    </rPh>
    <rPh sb="102" eb="103">
      <t>チョウ</t>
    </rPh>
    <rPh sb="103" eb="106">
      <t>ジュミョウカ</t>
    </rPh>
    <rPh sb="107" eb="108">
      <t>ハカ</t>
    </rPh>
    <rPh sb="113" eb="114">
      <t>ヒ</t>
    </rPh>
    <rPh sb="115" eb="116">
      <t>ツヅ</t>
    </rPh>
    <rPh sb="117" eb="119">
      <t>テキセイ</t>
    </rPh>
    <rPh sb="120" eb="122">
      <t>イジ</t>
    </rPh>
    <rPh sb="122" eb="124">
      <t>カンリ</t>
    </rPh>
    <rPh sb="125" eb="126">
      <t>ツト</t>
    </rPh>
    <rPh sb="128" eb="130">
      <t>ヒツヨウ</t>
    </rPh>
    <rPh sb="138" eb="140">
      <t>ショリ</t>
    </rPh>
    <rPh sb="140" eb="142">
      <t>ジンコウ</t>
    </rPh>
    <rPh sb="143" eb="145">
      <t>ゲンショウ</t>
    </rPh>
    <rPh sb="145" eb="146">
      <t>トウ</t>
    </rPh>
    <rPh sb="149" eb="151">
      <t>シュウニュウ</t>
    </rPh>
    <rPh sb="151" eb="152">
      <t>ゲン</t>
    </rPh>
    <rPh sb="152" eb="153">
      <t>トウ</t>
    </rPh>
    <rPh sb="154" eb="156">
      <t>キグ</t>
    </rPh>
    <rPh sb="162" eb="163">
      <t>ヒ</t>
    </rPh>
    <rPh sb="164" eb="165">
      <t>ツヅ</t>
    </rPh>
    <rPh sb="166" eb="168">
      <t>ジギョウ</t>
    </rPh>
    <rPh sb="168" eb="169">
      <t>ヒ</t>
    </rPh>
    <rPh sb="173" eb="175">
      <t>サクゲン</t>
    </rPh>
    <rPh sb="177" eb="179">
      <t>ケイエイ</t>
    </rPh>
    <rPh sb="179" eb="181">
      <t>カイゼン</t>
    </rPh>
    <rPh sb="182" eb="183">
      <t>ト</t>
    </rPh>
    <rPh sb="184" eb="185">
      <t>ク</t>
    </rPh>
    <rPh sb="190" eb="192">
      <t>テキセイ</t>
    </rPh>
    <rPh sb="193" eb="196">
      <t>シヨウリョウ</t>
    </rPh>
    <rPh sb="201" eb="203">
      <t>ケントウ</t>
    </rPh>
    <rPh sb="206" eb="208">
      <t>ヒツヨウ</t>
    </rPh>
    <rPh sb="212" eb="213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</si>
</sst>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5-4661-9797-9711C9F73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59104"/>
        <c:axId val="6803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5-4661-9797-9711C9F73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59104"/>
        <c:axId val="68035712"/>
      </c:lineChart>
      <c:dateAx>
        <c:axId val="6775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035712"/>
        <c:crosses val="autoZero"/>
        <c:auto val="1"/>
        <c:lblOffset val="100"/>
        <c:baseTimeUnit val="years"/>
      </c:dateAx>
      <c:valAx>
        <c:axId val="6803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75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</c:v>
                </c:pt>
                <c:pt idx="1">
                  <c:v>57.67</c:v>
                </c:pt>
                <c:pt idx="2">
                  <c:v>57.33</c:v>
                </c:pt>
                <c:pt idx="3">
                  <c:v>52.33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3-497A-BB9C-24625019C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17504"/>
        <c:axId val="6892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33-497A-BB9C-24625019C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7504"/>
        <c:axId val="68923776"/>
      </c:lineChart>
      <c:dateAx>
        <c:axId val="6891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923776"/>
        <c:crosses val="autoZero"/>
        <c:auto val="1"/>
        <c:lblOffset val="100"/>
        <c:baseTimeUnit val="years"/>
      </c:dateAx>
      <c:valAx>
        <c:axId val="6892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91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95.94</c:v>
                </c:pt>
                <c:pt idx="1">
                  <c:v>96.28</c:v>
                </c:pt>
                <c:pt idx="2">
                  <c:v>94.98</c:v>
                </c:pt>
                <c:pt idx="3">
                  <c:v>98.79</c:v>
                </c:pt>
                <c:pt idx="4">
                  <c:v>99.18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3-4816-A602-614BA17E0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60960"/>
        <c:axId val="6957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3-4816-A602-614BA17E0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60960"/>
        <c:axId val="69571328"/>
      </c:lineChart>
      <c:dateAx>
        <c:axId val="6956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571328"/>
        <c:crosses val="autoZero"/>
        <c:auto val="1"/>
        <c:lblOffset val="100"/>
        <c:baseTimeUnit val="years"/>
      </c:dateAx>
      <c:valAx>
        <c:axId val="6957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56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103.2</c:v>
                </c:pt>
                <c:pt idx="1">
                  <c:v>100.98</c:v>
                </c:pt>
                <c:pt idx="2">
                  <c:v>96.7</c:v>
                </c:pt>
                <c:pt idx="3">
                  <c:v>96.99</c:v>
                </c:pt>
                <c:pt idx="4">
                  <c:v>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A-4A89-A097-7E882E395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65920"/>
        <c:axId val="6808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A-4A89-A097-7E882E395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65920"/>
        <c:axId val="68080384"/>
      </c:lineChart>
      <c:dateAx>
        <c:axId val="6806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080384"/>
        <c:crosses val="autoZero"/>
        <c:auto val="1"/>
        <c:lblOffset val="100"/>
        <c:baseTimeUnit val="years"/>
      </c:dateAx>
      <c:valAx>
        <c:axId val="6808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06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E-4553-8BC1-F5A47A8DD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78304"/>
        <c:axId val="6858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E-4553-8BC1-F5A47A8DD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78304"/>
        <c:axId val="68580480"/>
      </c:lineChart>
      <c:dateAx>
        <c:axId val="6857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580480"/>
        <c:crosses val="autoZero"/>
        <c:auto val="1"/>
        <c:lblOffset val="100"/>
        <c:baseTimeUnit val="years"/>
      </c:dateAx>
      <c:valAx>
        <c:axId val="6858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57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B-48F9-B4F3-78B54B442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03264"/>
        <c:axId val="6895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B-48F9-B4F3-78B54B442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03264"/>
        <c:axId val="68957696"/>
      </c:lineChart>
      <c:dateAx>
        <c:axId val="6860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957696"/>
        <c:crosses val="autoZero"/>
        <c:auto val="1"/>
        <c:lblOffset val="100"/>
        <c:baseTimeUnit val="years"/>
      </c:dateAx>
      <c:valAx>
        <c:axId val="6895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60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0-4C1D-8D72-2B5301D5F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99040"/>
        <c:axId val="6868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F0-4C1D-8D72-2B5301D5F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99040"/>
        <c:axId val="68685824"/>
      </c:lineChart>
      <c:dateAx>
        <c:axId val="6899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685824"/>
        <c:crosses val="autoZero"/>
        <c:auto val="1"/>
        <c:lblOffset val="100"/>
        <c:baseTimeUnit val="years"/>
      </c:dateAx>
      <c:valAx>
        <c:axId val="6868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99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0-4DFB-A408-F6C3192DA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08992"/>
        <c:axId val="6871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0-4DFB-A408-F6C3192DA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8992"/>
        <c:axId val="68719360"/>
      </c:lineChart>
      <c:dateAx>
        <c:axId val="6870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719360"/>
        <c:crosses val="autoZero"/>
        <c:auto val="1"/>
        <c:lblOffset val="100"/>
        <c:baseTimeUnit val="years"/>
      </c:dateAx>
      <c:valAx>
        <c:axId val="6871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70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2734.98</c:v>
                </c:pt>
                <c:pt idx="1">
                  <c:v>464.43</c:v>
                </c:pt>
                <c:pt idx="2">
                  <c:v>555.36</c:v>
                </c:pt>
                <c:pt idx="3">
                  <c:v>461.42</c:v>
                </c:pt>
                <c:pt idx="4">
                  <c:v>273.51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9-4463-96E0-555906383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54432"/>
        <c:axId val="687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9-4463-96E0-555906383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4432"/>
        <c:axId val="68760704"/>
      </c:lineChart>
      <c:dateAx>
        <c:axId val="6875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760704"/>
        <c:crosses val="autoZero"/>
        <c:auto val="1"/>
        <c:lblOffset val="100"/>
        <c:baseTimeUnit val="years"/>
      </c:dateAx>
      <c:valAx>
        <c:axId val="687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75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86.87</c:v>
                </c:pt>
                <c:pt idx="2">
                  <c:v>73.33</c:v>
                </c:pt>
                <c:pt idx="3">
                  <c:v>91.36</c:v>
                </c:pt>
                <c:pt idx="4">
                  <c:v>92.33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A-4A7A-BDAD-EB30670C5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95776"/>
        <c:axId val="6880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A-4A7A-BDAD-EB30670C5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95776"/>
        <c:axId val="68802048"/>
      </c:lineChart>
      <c:dateAx>
        <c:axId val="6879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802048"/>
        <c:crosses val="autoZero"/>
        <c:auto val="1"/>
        <c:lblOffset val="100"/>
        <c:baseTimeUnit val="years"/>
      </c:dateAx>
      <c:valAx>
        <c:axId val="6880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79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219.01</c:v>
                </c:pt>
                <c:pt idx="1">
                  <c:v>251.21</c:v>
                </c:pt>
                <c:pt idx="2">
                  <c:v>300.82</c:v>
                </c:pt>
                <c:pt idx="3">
                  <c:v>249.2</c:v>
                </c:pt>
                <c:pt idx="4">
                  <c:v>252.07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9-44DD-84B4-15F9C1D0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10624"/>
        <c:axId val="6889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9-44DD-84B4-15F9C1D0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10624"/>
        <c:axId val="68898816"/>
      </c:lineChart>
      <c:dateAx>
        <c:axId val="6881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898816"/>
        <c:crosses val="autoZero"/>
        <c:auto val="1"/>
        <c:lblOffset val="100"/>
        <c:baseTimeUnit val="years"/>
      </c:dateAx>
      <c:valAx>
        <c:axId val="6889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81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鹿児島県　日置市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48711</v>
      </c>
      <c r="AM8" s="50"/>
      <c r="AN8" s="50"/>
      <c r="AO8" s="50"/>
      <c r="AP8" s="50"/>
      <c r="AQ8" s="50"/>
      <c r="AR8" s="50"/>
      <c r="AS8" s="50"/>
      <c r="AT8" s="45">
        <f>データ!T6</f>
        <v>253.01</v>
      </c>
      <c r="AU8" s="45"/>
      <c r="AV8" s="45"/>
      <c r="AW8" s="45"/>
      <c r="AX8" s="45"/>
      <c r="AY8" s="45"/>
      <c r="AZ8" s="45"/>
      <c r="BA8" s="45"/>
      <c r="BB8" s="45">
        <f>データ!U6</f>
        <v>192.53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1.01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3780</v>
      </c>
      <c r="AE10" s="50"/>
      <c r="AF10" s="50"/>
      <c r="AG10" s="50"/>
      <c r="AH10" s="50"/>
      <c r="AI10" s="50"/>
      <c r="AJ10" s="50"/>
      <c r="AK10" s="2"/>
      <c r="AL10" s="50">
        <f>データ!V6</f>
        <v>488</v>
      </c>
      <c r="AM10" s="50"/>
      <c r="AN10" s="50"/>
      <c r="AO10" s="50"/>
      <c r="AP10" s="50"/>
      <c r="AQ10" s="50"/>
      <c r="AR10" s="50"/>
      <c r="AS10" s="50"/>
      <c r="AT10" s="45">
        <f>データ!W6</f>
        <v>0.52</v>
      </c>
      <c r="AU10" s="45"/>
      <c r="AV10" s="45"/>
      <c r="AW10" s="45"/>
      <c r="AX10" s="45"/>
      <c r="AY10" s="45"/>
      <c r="AZ10" s="45"/>
      <c r="BA10" s="45"/>
      <c r="BB10" s="45">
        <f>データ!X6</f>
        <v>938.46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DwCroZmUaOlXf0XXgvrBXQcBAxp6Mp8jY/JEaXBB8NRwivJQ3rbORRrjlmSfStsI28qRMGWAjLzd69dw2El66g==" saltValue="jEYfS03ccplXkxv0KeGgh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462161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鹿児島県　日置市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1.01</v>
      </c>
      <c r="Q6" s="34">
        <f t="shared" si="3"/>
        <v>100</v>
      </c>
      <c r="R6" s="34">
        <f t="shared" si="3"/>
        <v>3780</v>
      </c>
      <c r="S6" s="34">
        <f t="shared" si="3"/>
        <v>48711</v>
      </c>
      <c r="T6" s="34">
        <f t="shared" si="3"/>
        <v>253.01</v>
      </c>
      <c r="U6" s="34">
        <f t="shared" si="3"/>
        <v>192.53</v>
      </c>
      <c r="V6" s="34">
        <f t="shared" si="3"/>
        <v>488</v>
      </c>
      <c r="W6" s="34">
        <f t="shared" si="3"/>
        <v>0.52</v>
      </c>
      <c r="X6" s="34">
        <f t="shared" si="3"/>
        <v>938.46</v>
      </c>
      <c r="Y6" s="35">
        <f>IF(Y7="",NA(),Y7)</f>
        <v>103.2</v>
      </c>
      <c r="Z6" s="35">
        <f t="shared" ref="Z6:AH6" si="4">IF(Z7="",NA(),Z7)</f>
        <v>100.98</v>
      </c>
      <c r="AA6" s="35">
        <f t="shared" si="4"/>
        <v>96.7</v>
      </c>
      <c r="AB6" s="35">
        <f t="shared" si="4"/>
        <v>96.99</v>
      </c>
      <c r="AC6" s="35">
        <f t="shared" si="4"/>
        <v>97.7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2734.98</v>
      </c>
      <c r="BG6" s="35">
        <f t="shared" ref="BG6:BO6" si="7">IF(BG7="",NA(),BG7)</f>
        <v>464.43</v>
      </c>
      <c r="BH6" s="35">
        <f t="shared" si="7"/>
        <v>555.36</v>
      </c>
      <c r="BI6" s="35">
        <f t="shared" si="7"/>
        <v>461.42</v>
      </c>
      <c r="BJ6" s="35">
        <f t="shared" si="7"/>
        <v>273.51</v>
      </c>
      <c r="BK6" s="35">
        <f t="shared" si="7"/>
        <v>1161.05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100</v>
      </c>
      <c r="BR6" s="35">
        <f t="shared" ref="BR6:BZ6" si="8">IF(BR7="",NA(),BR7)</f>
        <v>86.87</v>
      </c>
      <c r="BS6" s="35">
        <f t="shared" si="8"/>
        <v>73.33</v>
      </c>
      <c r="BT6" s="35">
        <f t="shared" si="8"/>
        <v>91.36</v>
      </c>
      <c r="BU6" s="35">
        <f t="shared" si="8"/>
        <v>92.33</v>
      </c>
      <c r="BV6" s="35">
        <f t="shared" si="8"/>
        <v>41.08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219.01</v>
      </c>
      <c r="CC6" s="35">
        <f t="shared" ref="CC6:CK6" si="9">IF(CC7="",NA(),CC7)</f>
        <v>251.21</v>
      </c>
      <c r="CD6" s="35">
        <f t="shared" si="9"/>
        <v>300.82</v>
      </c>
      <c r="CE6" s="35">
        <f t="shared" si="9"/>
        <v>249.2</v>
      </c>
      <c r="CF6" s="35">
        <f t="shared" si="9"/>
        <v>252.07</v>
      </c>
      <c r="CG6" s="35">
        <f t="shared" si="9"/>
        <v>378.08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57</v>
      </c>
      <c r="CN6" s="35">
        <f t="shared" ref="CN6:CV6" si="10">IF(CN7="",NA(),CN7)</f>
        <v>57.67</v>
      </c>
      <c r="CO6" s="35">
        <f t="shared" si="10"/>
        <v>57.33</v>
      </c>
      <c r="CP6" s="35">
        <f t="shared" si="10"/>
        <v>52.33</v>
      </c>
      <c r="CQ6" s="35">
        <f t="shared" si="10"/>
        <v>52</v>
      </c>
      <c r="CR6" s="35">
        <f t="shared" si="10"/>
        <v>44.69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95.94</v>
      </c>
      <c r="CY6" s="35">
        <f t="shared" ref="CY6:DG6" si="11">IF(CY7="",NA(),CY7)</f>
        <v>96.28</v>
      </c>
      <c r="CZ6" s="35">
        <f t="shared" si="11"/>
        <v>94.98</v>
      </c>
      <c r="DA6" s="35">
        <f t="shared" si="11"/>
        <v>98.79</v>
      </c>
      <c r="DB6" s="35">
        <f t="shared" si="11"/>
        <v>99.18</v>
      </c>
      <c r="DC6" s="35">
        <f t="shared" si="11"/>
        <v>70.59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462161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1.01</v>
      </c>
      <c r="Q7" s="38">
        <v>100</v>
      </c>
      <c r="R7" s="38">
        <v>3780</v>
      </c>
      <c r="S7" s="38">
        <v>48711</v>
      </c>
      <c r="T7" s="38">
        <v>253.01</v>
      </c>
      <c r="U7" s="38">
        <v>192.53</v>
      </c>
      <c r="V7" s="38">
        <v>488</v>
      </c>
      <c r="W7" s="38">
        <v>0.52</v>
      </c>
      <c r="X7" s="38">
        <v>938.46</v>
      </c>
      <c r="Y7" s="38">
        <v>103.2</v>
      </c>
      <c r="Z7" s="38">
        <v>100.98</v>
      </c>
      <c r="AA7" s="38">
        <v>96.7</v>
      </c>
      <c r="AB7" s="38">
        <v>96.99</v>
      </c>
      <c r="AC7" s="38">
        <v>97.7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2734.98</v>
      </c>
      <c r="BG7" s="38">
        <v>464.43</v>
      </c>
      <c r="BH7" s="38">
        <v>555.36</v>
      </c>
      <c r="BI7" s="38">
        <v>461.42</v>
      </c>
      <c r="BJ7" s="38">
        <v>273.51</v>
      </c>
      <c r="BK7" s="38">
        <v>1161.05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100</v>
      </c>
      <c r="BR7" s="38">
        <v>86.87</v>
      </c>
      <c r="BS7" s="38">
        <v>73.33</v>
      </c>
      <c r="BT7" s="38">
        <v>91.36</v>
      </c>
      <c r="BU7" s="38">
        <v>92.33</v>
      </c>
      <c r="BV7" s="38">
        <v>41.08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219.01</v>
      </c>
      <c r="CC7" s="38">
        <v>251.21</v>
      </c>
      <c r="CD7" s="38">
        <v>300.82</v>
      </c>
      <c r="CE7" s="38">
        <v>249.2</v>
      </c>
      <c r="CF7" s="38">
        <v>252.07</v>
      </c>
      <c r="CG7" s="38">
        <v>378.08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57</v>
      </c>
      <c r="CN7" s="38">
        <v>57.67</v>
      </c>
      <c r="CO7" s="38">
        <v>57.33</v>
      </c>
      <c r="CP7" s="38">
        <v>52.33</v>
      </c>
      <c r="CQ7" s="38">
        <v>52</v>
      </c>
      <c r="CR7" s="38">
        <v>44.69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95.94</v>
      </c>
      <c r="CY7" s="38">
        <v>96.28</v>
      </c>
      <c r="CZ7" s="38">
        <v>94.98</v>
      </c>
      <c r="DA7" s="38">
        <v>98.79</v>
      </c>
      <c r="DB7" s="38">
        <v>99.18</v>
      </c>
      <c r="DC7" s="38">
        <v>70.59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2020-01-16T07:30:16Z</cp:lastPrinted>
  <dcterms:created xsi:type="dcterms:W3CDTF">2019-12-05T05:23:54Z</dcterms:created>
  <dcterms:modified xsi:type="dcterms:W3CDTF">2020-02-26T23:44:09Z</dcterms:modified>
  <cp:category/>
</cp:coreProperties>
</file>