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<sst xmlns="http://schemas.openxmlformats.org/spreadsheetml/2006/main" count="1119" uniqueCount="607">
  <si>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</si>
  <si>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</si>
  <si>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</si>
  <si>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</si>
  <si>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</si>
  <si>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</si>
  <si>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</si>
  <si>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</si>
  <si>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</si>
  <si>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</si>
  <si>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</si>
  <si>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</si>
  <si>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</si>
  <si>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</si>
  <si>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</si>
  <si>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</si>
  <si>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</si>
  <si>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</si>
  <si>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</si>
  <si>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</si>
  <si>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</si>
  <si>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</si>
  <si>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</si>
  <si>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</si>
  <si>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</si>
  <si>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</si>
  <si>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</si>
  <si>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</si>
  <si>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</si>
  <si>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</si>
  <si>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</si>
  <si>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</si>
  <si>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</si>
  <si>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</si>
  <si>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</si>
  <si>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</si>
  <si>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</si>
  <si>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</si>
  <si>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</si>
  <si>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</si>
  <si>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</si>
  <si>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</si>
  <si>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</si>
  <si>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</si>
  <si>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</si>
  <si>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</si>
  <si>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</si>
  <si>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</si>
  <si>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</si>
  <si>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</si>
  <si>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</si>
  <si>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</si>
  <si>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</si>
  <si>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</si>
  <si>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</si>
  <si>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</si>
  <si>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</si>
  <si>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</si>
  <si>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</si>
  <si>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</si>
  <si>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</si>
  <si>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</si>
  <si>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</si>
  <si>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</si>
  <si>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</si>
  <si>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</si>
  <si>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</si>
  <si>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</si>
  <si>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</si>
  <si>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</si>
  <si>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</si>
  <si>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</si>
  <si>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</si>
  <si>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</si>
  <si>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</si>
  <si>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</si>
  <si>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</si>
  <si>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</si>
  <si>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</si>
  <si>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</si>
  <si>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</si>
  <si>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</si>
  <si>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</si>
  <si>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</si>
  <si>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</si>
  <si>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</si>
  <si>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</si>
  <si>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</si>
  <si>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</si>
  <si>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</si>
  <si>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</si>
  <si>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</si>
  <si>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</si>
  <si>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</si>
  <si>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</si>
  <si>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</si>
  <si>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</si>
  <si>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</si>
  <si>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</si>
  <si>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</si>
  <si>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</si>
  <si>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</si>
  <si>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</si>
  <si>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</si>
  <si>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</si>
  <si>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</si>
  <si>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</si>
  <si>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</si>
  <si>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</si>
  <si>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</si>
  <si>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</si>
  <si>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</si>
  <si>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</si>
  <si>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</si>
  <si>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</si>
  <si>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</si>
  <si>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</si>
  <si>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</si>
  <si>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</si>
  <si>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</si>
  <si>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</si>
  <si>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</si>
  <si>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</si>
  <si>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</si>
  <si>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</si>
  <si>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</si>
  <si>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</si>
  <si>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</si>
  <si>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</si>
  <si>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</si>
  <si>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</si>
  <si>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</si>
  <si>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</si>
  <si>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</si>
  <si>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</si>
  <si>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</si>
  <si>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</si>
  <si>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</si>
  <si>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</si>
  <si>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</si>
  <si>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</si>
  <si>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</si>
  <si>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</si>
  <si>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</si>
  <si>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</si>
  <si>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</si>
  <si>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</si>
  <si>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</si>
  <si>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</si>
  <si>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</si>
  <si>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</si>
  <si>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</si>
  <si>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</si>
  <si>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</si>
  <si>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</si>
  <si>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</si>
  <si>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</si>
  <si>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</si>
  <si>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</si>
  <si>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</si>
  <si>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</si>
  <si>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</si>
  <si>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</si>
  <si>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</si>
  <si>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</si>
  <si>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</si>
  <si>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</si>
  <si>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</si>
  <si>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</si>
  <si>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</si>
  <si>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</si>
  <si>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</si>
  <si>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</si>
  <si>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</si>
  <si>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</si>
  <si>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</si>
  <si>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</si>
  <si>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</si>
  <si>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</si>
  <si>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</si>
  <si>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</si>
  <si>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</si>
  <si>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</si>
  <si>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</si>
  <si>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</si>
  <si>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</si>
  <si>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</si>
  <si>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</si>
  <si>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</si>
  <si>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</si>
  <si>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</si>
  <si>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</si>
  <si>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</si>
  <si>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</si>
  <si>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</si>
  <si>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</si>
  <si>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</si>
  <si>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</si>
  <si>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</si>
  <si>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</si>
  <si>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</si>
  <si>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</si>
  <si>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</si>
  <si>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</si>
  <si>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</si>
  <si>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</si>
  <si>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</si>
  <si>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</si>
  <si>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</si>
  <si>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</si>
  <si>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</si>
  <si>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</si>
  <si>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</si>
  <si>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</si>
  <si>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鹿児島県和泊町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</si>
  <si>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</si>
  <si>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</si>
  <si>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</si>
  <si>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</si>
  <si>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</si>
  <si>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</si>
  <si>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</si>
  <si>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</si>
  <si>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</si>
  <si>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</si>
  <si>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</si>
  <si>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</si>
  <si>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</si>
  <si>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</si>
  <si>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</si>
  <si>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</si>
  <si>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</si>
  <si>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</si>
  <si>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</si>
  <si>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</si>
  <si>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</si>
  <si>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</si>
  <si>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</si>
  <si>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</si>
  <si>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</si>
  <si>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</si>
  <si>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</si>
  <si>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</si>
  <si>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</si>
  <si>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</si>
  <si>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</si>
  <si>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</si>
  <si>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</si>
  <si>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</si>
  <si>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</si>
  <si>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</si>
  <si>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</si>
  <si>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</si>
  <si>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</si>
  <si>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</si>
  <si>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</si>
  <si>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</si>
  <si>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</si>
  <si>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</si>
  <si>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</si>
  <si>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</si>
  <si>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</si>
  <si>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</si>
  <si>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</si>
  <si>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</si>
  <si>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</si>
  <si>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</si>
  <si>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</si>
  <si>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</si>
  <si>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</si>
  <si>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</si>
  <si>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</si>
  <si>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</si>
  <si>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</si>
  <si>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</si>
  <si>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</si>
  <si>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</si>
  <si>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</si>
  <si>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</si>
  <si>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</si>
  <si>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</si>
  <si>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</si>
  <si>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</si>
  <si>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</si>
  <si>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</si>
  <si>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</si>
  <si>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</si>
  <si>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</si>
  <si>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</si>
  <si>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</si>
  <si>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</si>
  <si>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</si>
  <si>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</si>
  <si>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</si>
  <si>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</si>
  <si>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</si>
  <si>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</si>
  <si>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</si>
  <si>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</si>
  <si>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</si>
  <si>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</si>
  <si>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</si>
  <si>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</si>
  <si>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</si>
  <si>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</si>
  <si>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</si>
  <si>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</si>
  <si>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</si>
  <si>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</si>
  <si>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</si>
  <si>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</si>
  <si>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</si>
  <si>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</si>
  <si>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</si>
  <si>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</si>
  <si>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</si>
  <si>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</si>
  <si>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</si>
  <si>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</si>
  <si>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</si>
  <si>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</si>
  <si>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</si>
  <si>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</si>
  <si>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</si>
  <si>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</si>
  <si>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</si>
  <si>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</si>
  <si>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</si>
  <si>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</si>
  <si>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</si>
  <si>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</si>
  <si>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</si>
  <si>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</si>
  <si>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</si>
  <si>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</si>
  <si>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</si>
  <si>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</si>
  <si>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</si>
  <si>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</si>
  <si>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</si>
  <si>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</si>
  <si>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</si>
  <si>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</si>
  <si>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</si>
  <si>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</si>
  <si>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</si>
  <si>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</si>
  <si>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</si>
  <si>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</si>
  <si>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</si>
  <si>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</si>
  <si>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</si>
  <si>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</si>
  <si>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</si>
  <si>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</si>
  <si>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</si>
  <si>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</si>
  <si>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</si>
  <si>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</si>
  <si>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</si>
  <si>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</si>
  <si>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</si>
  <si>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</si>
  <si>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</si>
  <si>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</si>
  <si>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</si>
  <si>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鹿児島県和泊町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</si>
  <si>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</si>
  <si>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</si>
  <si>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</si>
  <si>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</si>
  <si>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</si>
  <si>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</si>
  <si>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</si>
  <si>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</si>
  <si>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</si>
  <si>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</si>
  <si>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</si>
  <si>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</si>
  <si>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</si>
  <si>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</si>
  <si>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</si>
  <si>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</si>
  <si>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</si>
  <si>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</si>
  <si>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</si>
  <si>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</si>
  <si>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和泊町奨学資金特別会計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</si>
  <si>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</si>
  <si>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</si>
  <si>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</si>
  <si>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</si>
  <si>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</si>
  <si>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</si>
  <si>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</si>
  <si>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</si>
  <si>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</si>
  <si>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</si>
  <si>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</si>
  <si>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</si>
  <si>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</si>
  <si>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</si>
  <si>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和泊町国民健康保険特別会計</t>
    <phoneticPr fontId="5"/>
  </si>
  <si>
    <t>和泊町介護保険特別会計</t>
    <phoneticPr fontId="5"/>
  </si>
  <si>
    <t>和泊町後期高齢者医療特別会計</t>
    <phoneticPr fontId="5"/>
  </si>
  <si>
    <t>和泊町水道事業会計</t>
    <phoneticPr fontId="5"/>
  </si>
  <si>
    <t>法適用企業</t>
    <phoneticPr fontId="5"/>
  </si>
  <si>
    <t>和泊町下水道事業特別会計</t>
    <phoneticPr fontId="5"/>
  </si>
  <si>
    <t>法非適用企業</t>
    <phoneticPr fontId="5"/>
  </si>
  <si>
    <t>和泊町農業集落排水事業特別会計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</si>
  <si>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</si>
  <si>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</si>
  <si>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</si>
  <si>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</si>
  <si>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</si>
  <si>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</si>
  <si>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</si>
  <si>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</si>
  <si>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</si>
  <si>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</si>
  <si>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</si>
  <si>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</si>
  <si>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</si>
  <si>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</si>
  <si>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</si>
  <si>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</si>
  <si>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</si>
  <si>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</si>
  <si>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</si>
  <si>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</si>
  <si>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</si>
  <si>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</si>
  <si>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</si>
  <si>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</si>
  <si>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</si>
  <si>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</si>
  <si>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</si>
  <si>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</si>
  <si>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</si>
  <si>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</si>
  <si>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</si>
  <si>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</si>
  <si>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</si>
  <si>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</si>
  <si>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</si>
  <si>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</si>
  <si>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</si>
  <si>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</si>
  <si>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</si>
  <si>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</si>
  <si>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</si>
  <si>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</si>
  <si>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</si>
  <si>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</si>
  <si>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</si>
  <si>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</si>
  <si>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</si>
  <si>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</si>
  <si>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</si>
  <si>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</si>
  <si>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</si>
  <si>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</si>
  <si>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</si>
  <si>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</si>
  <si>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和泊町農業集落排水事業特別会計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</si>
  <si>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</si>
  <si>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</si>
  <si>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</si>
  <si>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和泊町水道事業会計</t>
    <phoneticPr fontId="5"/>
  </si>
  <si>
    <t>(Ｆ)</t>
    <phoneticPr fontId="5"/>
  </si>
  <si>
    <t>和泊町介護保険特別会計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</si>
  <si>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</si>
  <si>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</si>
  <si>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</si>
  <si>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</si>
  <si>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</si>
  <si>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</si>
  <si>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</si>
  <si>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</si>
  <si>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</si>
  <si>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</si>
  <si>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</si>
  <si>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</si>
  <si>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</si>
  <si>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</si>
  <si>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</si>
  <si>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</si>
  <si>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</si>
  <si>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</si>
  <si>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</si>
  <si>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</si>
  <si>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</si>
  <si>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</si>
  <si>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</si>
  <si>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</si>
  <si>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</si>
  <si>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</si>
  <si>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</si>
  <si>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</si>
  <si>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</si>
  <si>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</si>
  <si>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</si>
  <si>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</si>
  <si>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</si>
  <si>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</si>
  <si>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</si>
  <si>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</si>
  <si>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</si>
  <si>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</si>
  <si>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</si>
  <si>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</si>
  <si>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</si>
  <si>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</si>
  <si>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</si>
  <si>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</si>
  <si>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</si>
  <si>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</si>
  <si>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</si>
  <si>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</si>
  <si>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</si>
  <si>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</si>
  <si>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</si>
  <si>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</si>
  <si>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</si>
  <si>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</si>
  <si>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</si>
  <si>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</si>
  <si>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</si>
  <si>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</si>
  <si>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</si>
  <si>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</si>
  <si>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</si>
  <si>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</si>
  <si>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</si>
  <si>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</si>
  <si>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</si>
  <si>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</si>
  <si>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</si>
  <si>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</si>
  <si>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</si>
  <si>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</si>
  <si>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</si>
  <si>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</si>
  <si>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</si>
  <si>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</si>
  <si>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</si>
  <si>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</si>
  <si>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</si>
  <si>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</si>
  <si>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</si>
  <si>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</si>
  <si>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</si>
  <si>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</si>
  <si>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</si>
  <si>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</si>
  <si>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</si>
  <si>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0.24</t>
  </si>
  <si>
    <t>▲ 1.53</t>
  </si>
  <si>
    <t>一般会計</t>
  </si>
  <si>
    <t>和泊町水道事業会計</t>
  </si>
  <si>
    <t>和泊町介護保険特別会計</t>
  </si>
  <si>
    <t>和泊町国民健康保険特別会計</t>
  </si>
  <si>
    <t>和泊町後期高齢者医療特別会計</t>
  </si>
  <si>
    <t>和泊町奨学資金特別会計</t>
  </si>
  <si>
    <t>和泊町下水道事業特別会計</t>
  </si>
  <si>
    <t>▲ 0.02</t>
  </si>
  <si>
    <t>和泊町農業集落排水事業特別会計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</si>
  <si>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</si>
  <si>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</si>
  <si>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</si>
  <si>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</si>
  <si>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</si>
  <si>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</si>
  <si>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</si>
  <si>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</si>
  <si>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鹿児島県市町村総合事務組合</t>
    <rPh sb="0" eb="4">
      <t>カゴシマケン</t>
    </rPh>
    <rPh sb="4" eb="7">
      <t>シチョウソン</t>
    </rPh>
    <rPh sb="7" eb="9">
      <t>ソウゴウ</t>
    </rPh>
    <rPh sb="9" eb="11">
      <t>ジム</t>
    </rPh>
    <rPh sb="11" eb="13">
      <t>クミアイ</t>
    </rPh>
    <phoneticPr fontId="5"/>
  </si>
  <si>
    <t>沖永良部衛生管理組合（一般）</t>
    <rPh sb="11" eb="13">
      <t>イッパン</t>
    </rPh>
    <phoneticPr fontId="5"/>
  </si>
  <si>
    <t>沖永良部衛生管理組合（と畜）</t>
    <rPh sb="12" eb="13">
      <t>チク</t>
    </rPh>
    <phoneticPr fontId="5"/>
  </si>
  <si>
    <t>沖永良部与論地区広域事務組合</t>
  </si>
  <si>
    <t>奄美群島広域事務組合</t>
  </si>
  <si>
    <t>鹿児島県後期高齢者医療広域連合（一般）</t>
    <rPh sb="16" eb="18">
      <t>イッパン</t>
    </rPh>
    <phoneticPr fontId="5"/>
  </si>
  <si>
    <t>鹿児島県後期高齢者医療広域連合（特別）</t>
    <rPh sb="16" eb="18">
      <t>トクベツ</t>
    </rPh>
    <phoneticPr fontId="5"/>
  </si>
  <si>
    <t>沖永良部バス企業団</t>
    <rPh sb="0" eb="4">
      <t>オキノエラブ</t>
    </rPh>
    <rPh sb="6" eb="8">
      <t>キギョウ</t>
    </rPh>
    <rPh sb="8" eb="9">
      <t>ダン</t>
    </rPh>
    <phoneticPr fontId="5"/>
  </si>
  <si>
    <t>-</t>
    <phoneticPr fontId="2"/>
  </si>
  <si>
    <t>土地改良事業基金</t>
    <rPh sb="0" eb="2">
      <t>トチ</t>
    </rPh>
    <rPh sb="2" eb="4">
      <t>カイリョウ</t>
    </rPh>
    <rPh sb="4" eb="6">
      <t>ジギョウ</t>
    </rPh>
    <rPh sb="6" eb="8">
      <t>キキン</t>
    </rPh>
    <phoneticPr fontId="2"/>
  </si>
  <si>
    <t>奨学基金</t>
    <rPh sb="0" eb="2">
      <t>ショウガク</t>
    </rPh>
    <rPh sb="2" eb="4">
      <t>キキン</t>
    </rPh>
    <phoneticPr fontId="2"/>
  </si>
  <si>
    <t>農業振興基金</t>
    <rPh sb="0" eb="2">
      <t>ノウギョウ</t>
    </rPh>
    <rPh sb="2" eb="4">
      <t>シンコウ</t>
    </rPh>
    <rPh sb="4" eb="6">
      <t>キキン</t>
    </rPh>
    <phoneticPr fontId="2"/>
  </si>
  <si>
    <t>ゆりのふるさと基金</t>
    <rPh sb="7" eb="9">
      <t>キキン</t>
    </rPh>
    <phoneticPr fontId="2"/>
  </si>
  <si>
    <t>公共施設等総合管理基金</t>
    <rPh sb="0" eb="2">
      <t>コウキョウ</t>
    </rPh>
    <rPh sb="2" eb="4">
      <t>シセツ</t>
    </rPh>
    <rPh sb="4" eb="5">
      <t>トウ</t>
    </rPh>
    <rPh sb="5" eb="7">
      <t>ソウゴウ</t>
    </rPh>
    <rPh sb="7" eb="9">
      <t>カンリ</t>
    </rPh>
    <rPh sb="9" eb="11">
      <t>キキン</t>
    </rPh>
    <phoneticPr fontId="2"/>
  </si>
  <si>
    <t>えらぶ海洋企画</t>
    <rPh sb="3" eb="5">
      <t>カイヨウ</t>
    </rPh>
    <rPh sb="5" eb="7">
      <t>キカク</t>
    </rPh>
    <phoneticPr fontId="5"/>
  </si>
  <si>
    <t>▲22</t>
    <phoneticPr fontId="2"/>
  </si>
  <si>
    <t>▲4</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</si>
  <si>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</si>
  <si>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</si>
  <si>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</si>
  <si>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</si>
  <si>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</si>
  <si>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</si>
  <si>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</si>
  <si>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</si>
  <si>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</si>
  <si>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</si>
  <si>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</si>
  <si>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</si>
  <si>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</si>
  <si>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比率とも類似団体平均よりも高くなっている。類似団体平均よりも高くなっている要因として，平成20年度に整備した地域情報通信基盤施設や道路・下水道事業等の生活基盤の整備に多額の地方債を発行したためである。平成26年度決算において，将来負担比率及び実質公債比率とも県内で最も高い数値になったことから，平成27年度から５年間を財政健全化対策（集中）期間として，新規地方債の発行抑制や経常経費の削減に取り組み，結果として将来負担比率及び実質公債比率とも改善してきた。
　しかしながら，平成30年度に新庁舎建設事業を実施したため，今後，両指数が悪化することが見込まれるため，令和２年度からの５か年間を第二期財政健全化対策（集中）期間として，新規起債の発行額を6億円（臨時財政対策債を含む）と設定し，引き続き財政健全化に努める。</t>
    <rPh sb="327" eb="329">
      <t>シンキ</t>
    </rPh>
    <rPh sb="329" eb="331">
      <t>キサイ</t>
    </rPh>
    <rPh sb="332" eb="335">
      <t>ハッコウガク</t>
    </rPh>
    <rPh sb="337" eb="339">
      <t>オクエン</t>
    </rPh>
    <rPh sb="340" eb="342">
      <t>リンジ</t>
    </rPh>
    <rPh sb="342" eb="344">
      <t>ザイセイ</t>
    </rPh>
    <rPh sb="344" eb="346">
      <t>タイサク</t>
    </rPh>
    <rPh sb="346" eb="347">
      <t>サイ</t>
    </rPh>
    <rPh sb="348" eb="349">
      <t>フク</t>
    </rPh>
    <rPh sb="352" eb="354">
      <t>セッテイ</t>
    </rPh>
    <phoneticPr fontId="5"/>
  </si>
  <si>
    <t>　有形固定資産減価償却率は類似団体と同水準であるが，新庁舎建設，公立学校施設及び公営住宅等のインフラ整備を重点的に行った結果，将来負担比率は高くなっている。公立保育所などは，有形固定資産減価償却率も80％以上となっており，資産額の高い施設の減価償却が進んでいる。今後は，消防拠点施設や各集落公民館の立替により，有形固定資産減価償却率は低くなると予想され，起債等の償還も順調に進んでいることから，将来負担比率も低くなることが予想される。今後とも，公共施設等総合管理計画等に基づき統廃合や民間譲渡を進めていく。</t>
    <rPh sb="142" eb="145">
      <t>カクシュウラク</t>
    </rPh>
    <rPh sb="177" eb="179">
      <t>キサイ</t>
    </rPh>
    <rPh sb="179" eb="180">
      <t>トウ</t>
    </rPh>
    <rPh sb="181" eb="183">
      <t>ショウカン</t>
    </rPh>
    <rPh sb="184" eb="186">
      <t>ジュンチョウ</t>
    </rPh>
    <rPh sb="187" eb="188">
      <t>スス</t>
    </rPh>
    <rPh sb="204" eb="205">
      <t>ヒク</t>
    </rPh>
    <rPh sb="217" eb="21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</si>
</sst>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BD45-4A44-95DD-47D1018929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148139</c:v>
                </c:pt>
                <c:pt idx="1">
                  <c:v>136906</c:v>
                </c:pt>
                <c:pt idx="2">
                  <c:v>157457</c:v>
                </c:pt>
                <c:pt idx="3">
                  <c:v>328113</c:v>
                </c:pt>
                <c:pt idx="4">
                  <c:v>163311</c:v>
                </c:pt>
              </c:numCache>
            </c:numRef>
          </c:val>
          <c:smooth val="0"/>
          <c:extLst>
            <c:ext xmlns:c16="http://schemas.microsoft.com/office/drawing/2014/chart" uri="{C3380CC4-5D6E-409C-BE32-E72D297353CC}">
              <c16:uniqueId val="{00000001-BD45-4A44-95DD-47D1018929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3.23</c:v>
                </c:pt>
                <c:pt idx="1">
                  <c:v>4.16</c:v>
                </c:pt>
                <c:pt idx="2">
                  <c:v>3.97</c:v>
                </c:pt>
                <c:pt idx="3">
                  <c:v>5.13</c:v>
                </c:pt>
                <c:pt idx="4">
                  <c:v>3.31</c:v>
                </c:pt>
              </c:numCache>
            </c:numRef>
          </c:val>
          <c:extLst>
            <c:ext xmlns:c16="http://schemas.microsoft.com/office/drawing/2014/chart" uri="{C3380CC4-5D6E-409C-BE32-E72D297353CC}">
              <c16:uniqueId val="{00000000-47E1-4B26-8A83-A44C8CB832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25.61</c:v>
                </c:pt>
                <c:pt idx="1">
                  <c:v>25.55</c:v>
                </c:pt>
                <c:pt idx="2">
                  <c:v>25.88</c:v>
                </c:pt>
                <c:pt idx="3">
                  <c:v>26.25</c:v>
                </c:pt>
                <c:pt idx="4">
                  <c:v>26.38</c:v>
                </c:pt>
              </c:numCache>
            </c:numRef>
          </c:val>
          <c:extLst>
            <c:ext xmlns:c16="http://schemas.microsoft.com/office/drawing/2014/chart" uri="{C3380CC4-5D6E-409C-BE32-E72D297353CC}">
              <c16:uniqueId val="{00000001-47E1-4B26-8A83-A44C8CB832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0.37</c:v>
                </c:pt>
                <c:pt idx="1">
                  <c:v>0.93</c:v>
                </c:pt>
                <c:pt idx="2">
                  <c:v>-0.24</c:v>
                </c:pt>
                <c:pt idx="3">
                  <c:v>1.1000000000000001</c:v>
                </c:pt>
                <c:pt idx="4">
                  <c:v>-1.53</c:v>
                </c:pt>
              </c:numCache>
            </c:numRef>
          </c:val>
          <c:smooth val="0"/>
          <c:extLst>
            <c:ext xmlns:c16="http://schemas.microsoft.com/office/drawing/2014/chart" uri="{C3380CC4-5D6E-409C-BE32-E72D297353CC}">
              <c16:uniqueId val="{00000002-47E1-4B26-8A83-A44C8CB832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D9-42A8-880A-F5541E821B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D9-42A8-880A-F5541E821B9F}"/>
            </c:ext>
          </c:extLst>
        </c:ser>
        <c:ser>
          <c:idx val="2"/>
          <c:order val="2"/>
          <c:tx>
            <c:strRef>
              <c:f>データシート!$A$29</c:f>
              <c:strCache>
                <c:ptCount val="1"/>
                <c:pt idx="0">
                  <c:v>和泊町農業集落排水事業特別会計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5D9-42A8-880A-F5541E821B9F}"/>
            </c:ext>
          </c:extLst>
        </c:ser>
        <c:ser>
          <c:idx val="3"/>
          <c:order val="3"/>
          <c:tx>
            <c:strRef>
              <c:f>データシート!$A$30</c:f>
              <c:strCache>
                <c:ptCount val="1"/>
                <c:pt idx="0">
                  <c:v>和泊町下水道事業特別会計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0.02</c:v>
                </c:pt>
                <c:pt idx="5">
                  <c:v>#N/A</c:v>
                </c:pt>
                <c:pt idx="6">
                  <c:v>#N/A</c:v>
                </c:pt>
                <c:pt idx="7">
                  <c:v>0</c:v>
                </c:pt>
                <c:pt idx="8">
                  <c:v>#N/A</c:v>
                </c:pt>
                <c:pt idx="9">
                  <c:v>0</c:v>
                </c:pt>
              </c:numCache>
            </c:numRef>
          </c:val>
          <c:extLst>
            <c:ext xmlns:c16="http://schemas.microsoft.com/office/drawing/2014/chart" uri="{C3380CC4-5D6E-409C-BE32-E72D297353CC}">
              <c16:uniqueId val="{00000003-E5D9-42A8-880A-F5541E821B9F}"/>
            </c:ext>
          </c:extLst>
        </c:ser>
        <c:ser>
          <c:idx val="4"/>
          <c:order val="4"/>
          <c:tx>
            <c:strRef>
              <c:f>データシート!$A$31</c:f>
              <c:strCache>
                <c:ptCount val="1"/>
                <c:pt idx="0">
                  <c:v>和泊町奨学資金特別会計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c:v>
                </c:pt>
                <c:pt idx="4">
                  <c:v>#N/A</c:v>
                </c:pt>
                <c:pt idx="5">
                  <c:v>0.06</c:v>
                </c:pt>
                <c:pt idx="6">
                  <c:v>#N/A</c:v>
                </c:pt>
                <c:pt idx="7">
                  <c:v>0</c:v>
                </c:pt>
                <c:pt idx="8">
                  <c:v>#N/A</c:v>
                </c:pt>
                <c:pt idx="9">
                  <c:v>0.08</c:v>
                </c:pt>
              </c:numCache>
            </c:numRef>
          </c:val>
          <c:extLst>
            <c:ext xmlns:c16="http://schemas.microsoft.com/office/drawing/2014/chart" uri="{C3380CC4-5D6E-409C-BE32-E72D297353CC}">
              <c16:uniqueId val="{00000004-E5D9-42A8-880A-F5541E821B9F}"/>
            </c:ext>
          </c:extLst>
        </c:ser>
        <c:ser>
          <c:idx val="5"/>
          <c:order val="5"/>
          <c:tx>
            <c:strRef>
              <c:f>データシート!$A$32</c:f>
              <c:strCache>
                <c:ptCount val="1"/>
                <c:pt idx="0">
                  <c:v>和泊町後期高齢者医療特別会計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0.1</c:v>
                </c:pt>
                <c:pt idx="6">
                  <c:v>#N/A</c:v>
                </c:pt>
                <c:pt idx="7">
                  <c:v>0.14000000000000001</c:v>
                </c:pt>
                <c:pt idx="8">
                  <c:v>#N/A</c:v>
                </c:pt>
                <c:pt idx="9">
                  <c:v>0.16</c:v>
                </c:pt>
              </c:numCache>
            </c:numRef>
          </c:val>
          <c:extLst>
            <c:ext xmlns:c16="http://schemas.microsoft.com/office/drawing/2014/chart" uri="{C3380CC4-5D6E-409C-BE32-E72D297353CC}">
              <c16:uniqueId val="{00000005-E5D9-42A8-880A-F5541E821B9F}"/>
            </c:ext>
          </c:extLst>
        </c:ser>
        <c:ser>
          <c:idx val="6"/>
          <c:order val="6"/>
          <c:tx>
            <c:strRef>
              <c:f>データシート!$A$33</c:f>
              <c:strCache>
                <c:ptCount val="1"/>
                <c:pt idx="0">
                  <c:v>和泊町国民健康保険特別会計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0.42</c:v>
                </c:pt>
                <c:pt idx="2">
                  <c:v>#N/A</c:v>
                </c:pt>
                <c:pt idx="3">
                  <c:v>0.6</c:v>
                </c:pt>
                <c:pt idx="4">
                  <c:v>#N/A</c:v>
                </c:pt>
                <c:pt idx="5">
                  <c:v>0.91</c:v>
                </c:pt>
                <c:pt idx="6">
                  <c:v>#N/A</c:v>
                </c:pt>
                <c:pt idx="7">
                  <c:v>0.87</c:v>
                </c:pt>
                <c:pt idx="8">
                  <c:v>#N/A</c:v>
                </c:pt>
                <c:pt idx="9">
                  <c:v>0.8</c:v>
                </c:pt>
              </c:numCache>
            </c:numRef>
          </c:val>
          <c:extLst>
            <c:ext xmlns:c16="http://schemas.microsoft.com/office/drawing/2014/chart" uri="{C3380CC4-5D6E-409C-BE32-E72D297353CC}">
              <c16:uniqueId val="{00000006-E5D9-42A8-880A-F5541E821B9F}"/>
            </c:ext>
          </c:extLst>
        </c:ser>
        <c:ser>
          <c:idx val="7"/>
          <c:order val="7"/>
          <c:tx>
            <c:strRef>
              <c:f>データシート!$A$34</c:f>
              <c:strCache>
                <c:ptCount val="1"/>
                <c:pt idx="0">
                  <c:v>和泊町介護保険特別会計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0.21</c:v>
                </c:pt>
                <c:pt idx="2">
                  <c:v>#N/A</c:v>
                </c:pt>
                <c:pt idx="3">
                  <c:v>0.46</c:v>
                </c:pt>
                <c:pt idx="4">
                  <c:v>#N/A</c:v>
                </c:pt>
                <c:pt idx="5">
                  <c:v>0.37</c:v>
                </c:pt>
                <c:pt idx="6">
                  <c:v>#N/A</c:v>
                </c:pt>
                <c:pt idx="7">
                  <c:v>0.75</c:v>
                </c:pt>
                <c:pt idx="8">
                  <c:v>#N/A</c:v>
                </c:pt>
                <c:pt idx="9">
                  <c:v>2.04</c:v>
                </c:pt>
              </c:numCache>
            </c:numRef>
          </c:val>
          <c:extLst>
            <c:ext xmlns:c16="http://schemas.microsoft.com/office/drawing/2014/chart" uri="{C3380CC4-5D6E-409C-BE32-E72D297353CC}">
              <c16:uniqueId val="{00000007-E5D9-42A8-880A-F5541E821B9F}"/>
            </c:ext>
          </c:extLst>
        </c:ser>
        <c:ser>
          <c:idx val="8"/>
          <c:order val="8"/>
          <c:tx>
            <c:strRef>
              <c:f>データシート!$A$35</c:f>
              <c:strCache>
                <c:ptCount val="1"/>
                <c:pt idx="0">
                  <c:v>和泊町水道事業会計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2.08</c:v>
                </c:pt>
                <c:pt idx="2">
                  <c:v>#N/A</c:v>
                </c:pt>
                <c:pt idx="3">
                  <c:v>2.29</c:v>
                </c:pt>
                <c:pt idx="4">
                  <c:v>#N/A</c:v>
                </c:pt>
                <c:pt idx="5">
                  <c:v>2.39</c:v>
                </c:pt>
                <c:pt idx="6">
                  <c:v>#N/A</c:v>
                </c:pt>
                <c:pt idx="7">
                  <c:v>2.54</c:v>
                </c:pt>
                <c:pt idx="8">
                  <c:v>#N/A</c:v>
                </c:pt>
                <c:pt idx="9">
                  <c:v>2.38</c:v>
                </c:pt>
              </c:numCache>
            </c:numRef>
          </c:val>
          <c:extLst>
            <c:ext xmlns:c16="http://schemas.microsoft.com/office/drawing/2014/chart" uri="{C3380CC4-5D6E-409C-BE32-E72D297353CC}">
              <c16:uniqueId val="{00000008-E5D9-42A8-880A-F5541E821B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3.13</c:v>
                </c:pt>
                <c:pt idx="2">
                  <c:v>#N/A</c:v>
                </c:pt>
                <c:pt idx="3">
                  <c:v>4.04</c:v>
                </c:pt>
                <c:pt idx="4">
                  <c:v>#N/A</c:v>
                </c:pt>
                <c:pt idx="5">
                  <c:v>3.89</c:v>
                </c:pt>
                <c:pt idx="6">
                  <c:v>#N/A</c:v>
                </c:pt>
                <c:pt idx="7">
                  <c:v>5.12</c:v>
                </c:pt>
                <c:pt idx="8">
                  <c:v>#N/A</c:v>
                </c:pt>
                <c:pt idx="9">
                  <c:v>3.22</c:v>
                </c:pt>
              </c:numCache>
            </c:numRef>
          </c:val>
          <c:extLst>
            <c:ext xmlns:c16="http://schemas.microsoft.com/office/drawing/2014/chart" uri="{C3380CC4-5D6E-409C-BE32-E72D297353CC}">
              <c16:uniqueId val="{00000009-E5D9-42A8-880A-F5541E821B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1007</c:v>
                </c:pt>
                <c:pt idx="5">
                  <c:v>1050</c:v>
                </c:pt>
                <c:pt idx="8">
                  <c:v>959</c:v>
                </c:pt>
                <c:pt idx="11">
                  <c:v>944</c:v>
                </c:pt>
                <c:pt idx="14">
                  <c:v>930</c:v>
                </c:pt>
              </c:numCache>
            </c:numRef>
          </c:val>
          <c:extLst>
            <c:ext xmlns:c16="http://schemas.microsoft.com/office/drawing/2014/chart" uri="{C3380CC4-5D6E-409C-BE32-E72D297353CC}">
              <c16:uniqueId val="{00000000-3FA6-4AA4-B839-F731F4843B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A6-4AA4-B839-F731F4843B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1</c:v>
                </c:pt>
                <c:pt idx="6">
                  <c:v>0</c:v>
                </c:pt>
                <c:pt idx="9">
                  <c:v>0</c:v>
                </c:pt>
                <c:pt idx="12">
                  <c:v>0</c:v>
                </c:pt>
              </c:numCache>
            </c:numRef>
          </c:val>
          <c:extLst>
            <c:ext xmlns:c16="http://schemas.microsoft.com/office/drawing/2014/chart" uri="{C3380CC4-5D6E-409C-BE32-E72D297353CC}">
              <c16:uniqueId val="{00000002-3FA6-4AA4-B839-F731F4843B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45</c:v>
                </c:pt>
                <c:pt idx="6">
                  <c:v>9</c:v>
                </c:pt>
                <c:pt idx="9">
                  <c:v>9</c:v>
                </c:pt>
                <c:pt idx="12">
                  <c:v>10</c:v>
                </c:pt>
              </c:numCache>
            </c:numRef>
          </c:val>
          <c:extLst>
            <c:ext xmlns:c16="http://schemas.microsoft.com/office/drawing/2014/chart" uri="{C3380CC4-5D6E-409C-BE32-E72D297353CC}">
              <c16:uniqueId val="{00000003-3FA6-4AA4-B839-F731F4843B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247</c:v>
                </c:pt>
                <c:pt idx="3">
                  <c:v>234</c:v>
                </c:pt>
                <c:pt idx="6">
                  <c:v>221</c:v>
                </c:pt>
                <c:pt idx="9">
                  <c:v>234</c:v>
                </c:pt>
                <c:pt idx="12">
                  <c:v>242</c:v>
                </c:pt>
              </c:numCache>
            </c:numRef>
          </c:val>
          <c:extLst>
            <c:ext xmlns:c16="http://schemas.microsoft.com/office/drawing/2014/chart" uri="{C3380CC4-5D6E-409C-BE32-E72D297353CC}">
              <c16:uniqueId val="{00000004-3FA6-4AA4-B839-F731F4843B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A6-4AA4-B839-F731F4843B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A6-4AA4-B839-F731F4843B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1190</c:v>
                </c:pt>
                <c:pt idx="3">
                  <c:v>1192</c:v>
                </c:pt>
                <c:pt idx="6">
                  <c:v>1183</c:v>
                </c:pt>
                <c:pt idx="9">
                  <c:v>1161</c:v>
                </c:pt>
                <c:pt idx="12">
                  <c:v>1174</c:v>
                </c:pt>
              </c:numCache>
            </c:numRef>
          </c:val>
          <c:extLst>
            <c:ext xmlns:c16="http://schemas.microsoft.com/office/drawing/2014/chart" uri="{C3380CC4-5D6E-409C-BE32-E72D297353CC}">
              <c16:uniqueId val="{00000007-3FA6-4AA4-B839-F731F4843B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511</c:v>
                </c:pt>
                <c:pt idx="2">
                  <c:v>#N/A</c:v>
                </c:pt>
                <c:pt idx="3">
                  <c:v>#N/A</c:v>
                </c:pt>
                <c:pt idx="4">
                  <c:v>422</c:v>
                </c:pt>
                <c:pt idx="5">
                  <c:v>#N/A</c:v>
                </c:pt>
                <c:pt idx="6">
                  <c:v>#N/A</c:v>
                </c:pt>
                <c:pt idx="7">
                  <c:v>454</c:v>
                </c:pt>
                <c:pt idx="8">
                  <c:v>#N/A</c:v>
                </c:pt>
                <c:pt idx="9">
                  <c:v>#N/A</c:v>
                </c:pt>
                <c:pt idx="10">
                  <c:v>460</c:v>
                </c:pt>
                <c:pt idx="11">
                  <c:v>#N/A</c:v>
                </c:pt>
                <c:pt idx="12">
                  <c:v>#N/A</c:v>
                </c:pt>
                <c:pt idx="13">
                  <c:v>496</c:v>
                </c:pt>
                <c:pt idx="14">
                  <c:v>#N/A</c:v>
                </c:pt>
              </c:numCache>
            </c:numRef>
          </c:val>
          <c:smooth val="0"/>
          <c:extLst>
            <c:ext xmlns:c16="http://schemas.microsoft.com/office/drawing/2014/chart" uri="{C3380CC4-5D6E-409C-BE32-E72D297353CC}">
              <c16:uniqueId val="{00000008-3FA6-4AA4-B839-F731F4843B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8100</c:v>
                </c:pt>
                <c:pt idx="5">
                  <c:v>7609</c:v>
                </c:pt>
                <c:pt idx="8">
                  <c:v>7221</c:v>
                </c:pt>
                <c:pt idx="11">
                  <c:v>7088</c:v>
                </c:pt>
                <c:pt idx="14">
                  <c:v>6773</c:v>
                </c:pt>
              </c:numCache>
            </c:numRef>
          </c:val>
          <c:extLst>
            <c:ext xmlns:c16="http://schemas.microsoft.com/office/drawing/2014/chart" uri="{C3380CC4-5D6E-409C-BE32-E72D297353CC}">
              <c16:uniqueId val="{00000000-D8ED-4C75-AF2C-3880854C02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846</c:v>
                </c:pt>
                <c:pt idx="5">
                  <c:v>751</c:v>
                </c:pt>
                <c:pt idx="8">
                  <c:v>746</c:v>
                </c:pt>
                <c:pt idx="11">
                  <c:v>864</c:v>
                </c:pt>
                <c:pt idx="14">
                  <c:v>954</c:v>
                </c:pt>
              </c:numCache>
            </c:numRef>
          </c:val>
          <c:extLst>
            <c:ext xmlns:c16="http://schemas.microsoft.com/office/drawing/2014/chart" uri="{C3380CC4-5D6E-409C-BE32-E72D297353CC}">
              <c16:uniqueId val="{00000001-D8ED-4C75-AF2C-3880854C02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2375</c:v>
                </c:pt>
                <c:pt idx="5">
                  <c:v>2350</c:v>
                </c:pt>
                <c:pt idx="8">
                  <c:v>2567</c:v>
                </c:pt>
                <c:pt idx="11">
                  <c:v>2551</c:v>
                </c:pt>
                <c:pt idx="14">
                  <c:v>2542</c:v>
                </c:pt>
              </c:numCache>
            </c:numRef>
          </c:val>
          <c:extLst>
            <c:ext xmlns:c16="http://schemas.microsoft.com/office/drawing/2014/chart" uri="{C3380CC4-5D6E-409C-BE32-E72D297353CC}">
              <c16:uniqueId val="{00000002-D8ED-4C75-AF2C-3880854C02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ED-4C75-AF2C-3880854C02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ED-4C75-AF2C-3880854C02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6</c:v>
                </c:pt>
                <c:pt idx="6">
                  <c:v>0</c:v>
                </c:pt>
                <c:pt idx="9">
                  <c:v>0</c:v>
                </c:pt>
                <c:pt idx="12">
                  <c:v>0</c:v>
                </c:pt>
              </c:numCache>
            </c:numRef>
          </c:val>
          <c:extLst>
            <c:ext xmlns:c16="http://schemas.microsoft.com/office/drawing/2014/chart" uri="{C3380CC4-5D6E-409C-BE32-E72D297353CC}">
              <c16:uniqueId val="{00000005-D8ED-4C75-AF2C-3880854C02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799</c:v>
                </c:pt>
                <c:pt idx="3">
                  <c:v>758</c:v>
                </c:pt>
                <c:pt idx="6">
                  <c:v>731</c:v>
                </c:pt>
                <c:pt idx="9">
                  <c:v>698</c:v>
                </c:pt>
                <c:pt idx="12">
                  <c:v>770</c:v>
                </c:pt>
              </c:numCache>
            </c:numRef>
          </c:val>
          <c:extLst>
            <c:ext xmlns:c16="http://schemas.microsoft.com/office/drawing/2014/chart" uri="{C3380CC4-5D6E-409C-BE32-E72D297353CC}">
              <c16:uniqueId val="{00000006-D8ED-4C75-AF2C-3880854C02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160</c:v>
                </c:pt>
                <c:pt idx="3">
                  <c:v>104</c:v>
                </c:pt>
                <c:pt idx="6">
                  <c:v>95</c:v>
                </c:pt>
                <c:pt idx="9">
                  <c:v>87</c:v>
                </c:pt>
                <c:pt idx="12">
                  <c:v>88</c:v>
                </c:pt>
              </c:numCache>
            </c:numRef>
          </c:val>
          <c:extLst>
            <c:ext xmlns:c16="http://schemas.microsoft.com/office/drawing/2014/chart" uri="{C3380CC4-5D6E-409C-BE32-E72D297353CC}">
              <c16:uniqueId val="{00000007-D8ED-4C75-AF2C-3880854C02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3155</c:v>
                </c:pt>
                <c:pt idx="3">
                  <c:v>3012</c:v>
                </c:pt>
                <c:pt idx="6">
                  <c:v>2889</c:v>
                </c:pt>
                <c:pt idx="9">
                  <c:v>2740</c:v>
                </c:pt>
                <c:pt idx="12">
                  <c:v>2585</c:v>
                </c:pt>
              </c:numCache>
            </c:numRef>
          </c:val>
          <c:extLst>
            <c:ext xmlns:c16="http://schemas.microsoft.com/office/drawing/2014/chart" uri="{C3380CC4-5D6E-409C-BE32-E72D297353CC}">
              <c16:uniqueId val="{00000008-D8ED-4C75-AF2C-3880854C02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4</c:v>
                </c:pt>
                <c:pt idx="6">
                  <c:v>0</c:v>
                </c:pt>
                <c:pt idx="9">
                  <c:v>0</c:v>
                </c:pt>
                <c:pt idx="12">
                  <c:v>0</c:v>
                </c:pt>
              </c:numCache>
            </c:numRef>
          </c:val>
          <c:extLst>
            <c:ext xmlns:c16="http://schemas.microsoft.com/office/drawing/2014/chart" uri="{C3380CC4-5D6E-409C-BE32-E72D297353CC}">
              <c16:uniqueId val="{00000009-D8ED-4C75-AF2C-3880854C02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10761</c:v>
                </c:pt>
                <c:pt idx="3">
                  <c:v>10234</c:v>
                </c:pt>
                <c:pt idx="6">
                  <c:v>9795</c:v>
                </c:pt>
                <c:pt idx="9">
                  <c:v>10356</c:v>
                </c:pt>
                <c:pt idx="12">
                  <c:v>9965</c:v>
                </c:pt>
              </c:numCache>
            </c:numRef>
          </c:val>
          <c:extLst>
            <c:ext xmlns:c16="http://schemas.microsoft.com/office/drawing/2014/chart" uri="{C3380CC4-5D6E-409C-BE32-E72D297353CC}">
              <c16:uniqueId val="{0000000A-D8ED-4C75-AF2C-3880854C02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3565</c:v>
                </c:pt>
                <c:pt idx="2">
                  <c:v>#N/A</c:v>
                </c:pt>
                <c:pt idx="3">
                  <c:v>#N/A</c:v>
                </c:pt>
                <c:pt idx="4">
                  <c:v>3406</c:v>
                </c:pt>
                <c:pt idx="5">
                  <c:v>#N/A</c:v>
                </c:pt>
                <c:pt idx="6">
                  <c:v>#N/A</c:v>
                </c:pt>
                <c:pt idx="7">
                  <c:v>2976</c:v>
                </c:pt>
                <c:pt idx="8">
                  <c:v>#N/A</c:v>
                </c:pt>
                <c:pt idx="9">
                  <c:v>#N/A</c:v>
                </c:pt>
                <c:pt idx="10">
                  <c:v>3378</c:v>
                </c:pt>
                <c:pt idx="11">
                  <c:v>#N/A</c:v>
                </c:pt>
                <c:pt idx="12">
                  <c:v>#N/A</c:v>
                </c:pt>
                <c:pt idx="13">
                  <c:v>3139</c:v>
                </c:pt>
                <c:pt idx="14">
                  <c:v>#N/A</c:v>
                </c:pt>
              </c:numCache>
            </c:numRef>
          </c:val>
          <c:smooth val="0"/>
          <c:extLst>
            <c:ext xmlns:c16="http://schemas.microsoft.com/office/drawing/2014/chart" uri="{C3380CC4-5D6E-409C-BE32-E72D297353CC}">
              <c16:uniqueId val="{0000000B-D8ED-4C75-AF2C-3880854C02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1000</c:v>
                </c:pt>
                <c:pt idx="1">
                  <c:v>1000</c:v>
                </c:pt>
                <c:pt idx="2">
                  <c:v>1010</c:v>
                </c:pt>
              </c:numCache>
            </c:numRef>
          </c:val>
          <c:extLst>
            <c:ext xmlns:c16="http://schemas.microsoft.com/office/drawing/2014/chart" uri="{C3380CC4-5D6E-409C-BE32-E72D297353CC}">
              <c16:uniqueId val="{00000000-E657-46D9-B7A7-16E734C7CC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160</c:v>
                </c:pt>
                <c:pt idx="1">
                  <c:v>161</c:v>
                </c:pt>
                <c:pt idx="2">
                  <c:v>162</c:v>
                </c:pt>
              </c:numCache>
            </c:numRef>
          </c:val>
          <c:extLst>
            <c:ext xmlns:c16="http://schemas.microsoft.com/office/drawing/2014/chart" uri="{C3380CC4-5D6E-409C-BE32-E72D297353CC}">
              <c16:uniqueId val="{00000001-E657-46D9-B7A7-16E734C7CC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1282</c:v>
                </c:pt>
                <c:pt idx="1">
                  <c:v>1237</c:v>
                </c:pt>
                <c:pt idx="2">
                  <c:v>1221</c:v>
                </c:pt>
              </c:numCache>
            </c:numRef>
          </c:val>
          <c:extLst>
            <c:ext xmlns:c16="http://schemas.microsoft.com/office/drawing/2014/chart" uri="{C3380CC4-5D6E-409C-BE32-E72D297353CC}">
              <c16:uniqueId val="{00000002-E657-46D9-B7A7-16E734C7CC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708461242083393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{F5B0E67E-79A9-4574-93C8-A7B0F4CA2D2E}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B3-4E26-9A7C-3DB13C6FEB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{4D42707C-C9C3-4224-B855-FC7DA327FBD4}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B3-4E26-9A7C-3DB13C6FEB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{2E4C4A24-4F88-478E-BD05-FA69A208766C}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B3-4E26-9A7C-3DB13C6FEB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{8E79CDCF-F3BF-4FEC-A78F-EBE5C24B23F2}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B3-4E26-9A7C-3DB13C6FEB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{4D6E4B36-B3AA-426B-A653-34BEB79AED90}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B3-4E26-9A7C-3DB13C6FEB98}"/>
                </c:ext>
              </c:extLst>
            </c:dLbl>
            <c:dLbl>
              <c:idx val="8"/>
              <c:layout>
                <c:manualLayout>
                  <c:x val="-3.958193969706121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{5C047BD0-EC18-47C4-B232-592B11C5A29E}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B3-4E26-9A7C-3DB13C6FEB9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{9BD34796-DA28-4728-996D-2E79F88636A3}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B3-4E26-9A7C-3DB13C6FEB9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{880D8AD5-0E2E-4EA1-9AF3-1D56E4056F4E}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B3-4E26-9A7C-3DB13C6FEB9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{BCC18A0D-DDCF-4E57-8D3B-17EA7899D773}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B3-4E26-9A7C-3DB13C6FEB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55.5</c:v>
                </c:pt>
                <c:pt idx="16">
                  <c:v>58.7</c:v>
                </c:pt>
                <c:pt idx="24">
                  <c:v>59.5</c:v>
                </c:pt>
                <c:pt idx="32">
                  <c:v>61.3</c:v>
                </c:pt>
              </c:numCache>
            </c:numRef>
          </c:xVal>
          <c:yVal>
            <c:numRef>
              <c:f>公会計指標分析・財政指標組合せ分析表!$BP$51:$DC$51</c:f>
              <c:numCache>
                <c:formatCode>#,##0.0;"▲ "#,##0.0</c:formatCode>
                <c:ptCount val="40"/>
                <c:pt idx="0">
                  <c:v>120.6</c:v>
                </c:pt>
                <c:pt idx="8">
                  <c:v>116.5</c:v>
                </c:pt>
                <c:pt idx="16">
                  <c:v>100.5</c:v>
                </c:pt>
                <c:pt idx="24">
                  <c:v>115.5</c:v>
                </c:pt>
                <c:pt idx="32">
                  <c:v>106.2</c:v>
                </c:pt>
              </c:numCache>
            </c:numRef>
          </c:yVal>
          <c:smooth val="0"/>
          <c:extLst>
            <c:ext xmlns:c16="http://schemas.microsoft.com/office/drawing/2014/chart" uri="{C3380CC4-5D6E-409C-BE32-E72D297353CC}">
              <c16:uniqueId val="{00000009-1BB3-4E26-9A7C-3DB13C6FEB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{4ED2FD7B-CDF9-4873-AEA9-D9A755C03D72}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B3-4E26-9A7C-3DB13C6FEB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{5CA30131-9CDF-48D7-9613-1F620FFBFF04}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B3-4E26-9A7C-3DB13C6FEB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{D12A5075-0CA0-42C1-8BF3-8A95B8EADD83}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B3-4E26-9A7C-3DB13C6FEB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{5C85E4C1-C365-415F-8E19-0B0E16817CBC}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B3-4E26-9A7C-3DB13C6FEB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{9BA5D4DA-5051-439B-B698-CE252BC183F2}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B3-4E26-9A7C-3DB13C6FEB9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{E1D4B8CB-8F53-4C3E-B706-5DA255A5DBE6}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B3-4E26-9A7C-3DB13C6FEB9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{2B2466AD-A537-45F6-AE76-B1DC0809C3B0}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B3-4E26-9A7C-3DB13C6FEB9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{21CE4CF8-79CD-4741-AA40-0CCB0FBBAB2A}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B3-4E26-9A7C-3DB13C6FEB9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{915F8995-4FD3-4465-A098-370B99ECE5C0}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B3-4E26-9A7C-3DB13C6FEB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BB3-4E26-9A7C-3DB13C6FEB98}"/>
            </c:ext>
          </c:extLst>
        </c:ser>
        <c:dLbls>
          <c:showLegendKey val="0"/>
          <c:showVal val="1"/>
          <c:showCatName val="0"/>
          <c:showSerName val="0"/>
          <c:showPercent val="0"/>
          <c:showBubbleSize val="0"/>
        </c:dLbls>
        <c:axId val="46179840"/>
        <c:axId val="46181760"/>
      </c:scatterChart>
      <c:valAx>
        <c:axId val="46179840"/>
        <c:scaling>
          <c:orientation val="minMax"/>
          <c:max val="61.8"/>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{40A8C8C0-F9EF-4DEF-8172-EFB6DDE8FECC}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5B6-40E8-951D-082DA07D7D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{9BF908E3-CFB3-4693-A073-A7E3951DE6A0}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B6-40E8-951D-082DA07D7D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{6A8FE094-9051-4786-BE50-5E4A556CF655}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B6-40E8-951D-082DA07D7D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{C67C1603-979A-4163-BDFB-94F7C11CE04B}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B6-40E8-951D-082DA07D7D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{C14EBF24-1FA2-4D4E-B50E-6AD3C811612A}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B6-40E8-951D-082DA07D7D5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{CD0941B0-8FC5-4ACD-9298-FFD45B3AF6FA}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5B6-40E8-951D-082DA07D7D59}"/>
                </c:ext>
              </c:extLst>
            </c:dLbl>
            <c:dLbl>
              <c:idx val="16"/>
              <c:layout>
                <c:manualLayout>
                  <c:x val="-4.058832786553832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{66BAC264-5080-4F79-9EC4-F1350BA4E1E7}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5B6-40E8-951D-082DA07D7D5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{1861847B-C3D1-4B07-97C6-A7D35DA06112}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5B6-40E8-951D-082DA07D7D59}"/>
                </c:ext>
              </c:extLst>
            </c:dLbl>
            <c:dLbl>
              <c:idx val="32"/>
              <c:layout>
                <c:manualLayout>
                  <c:x val="-2.2680006478648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{3E526A00-343A-4FFB-9792-5060088ED237}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5B6-40E8-951D-082DA07D7D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16</c:v>
                </c:pt>
                <c:pt idx="16">
                  <c:v>15.8</c:v>
                </c:pt>
                <c:pt idx="24">
                  <c:v>15.4</c:v>
                </c:pt>
                <c:pt idx="32">
                  <c:v>15.9</c:v>
                </c:pt>
              </c:numCache>
            </c:numRef>
          </c:xVal>
          <c:yVal>
            <c:numRef>
              <c:f>公会計指標分析・財政指標組合せ分析表!$BP$73:$DC$73</c:f>
              <c:numCache>
                <c:formatCode>#,##0.0;"▲ "#,##0.0</c:formatCode>
                <c:ptCount val="40"/>
                <c:pt idx="0">
                  <c:v>120.6</c:v>
                </c:pt>
                <c:pt idx="8">
                  <c:v>116.5</c:v>
                </c:pt>
                <c:pt idx="16">
                  <c:v>100.5</c:v>
                </c:pt>
                <c:pt idx="24">
                  <c:v>115.5</c:v>
                </c:pt>
                <c:pt idx="32">
                  <c:v>106.2</c:v>
                </c:pt>
              </c:numCache>
            </c:numRef>
          </c:yVal>
          <c:smooth val="0"/>
          <c:extLst>
            <c:ext xmlns:c16="http://schemas.microsoft.com/office/drawing/2014/chart" uri="{C3380CC4-5D6E-409C-BE32-E72D297353CC}">
              <c16:uniqueId val="{00000009-65B6-40E8-951D-082DA07D7D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2743759132136852E-2"/>
                  <c:y val="-0.1055796704858598"/>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{E2A247A0-4DAB-48F7-8DC4-AC88502CA365}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5B6-40E8-951D-082DA07D7D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{5D3C4767-F1EA-4602-B812-0974CBF4D25A}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B6-40E8-951D-082DA07D7D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{BEFEB6E8-18D4-4A59-BBF0-2F4E06FCA4A0}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B6-40E8-951D-082DA07D7D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{62646D36-C5FF-4823-891E-9C8E4D156B28}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B6-40E8-951D-082DA07D7D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{3B2C85C6-1849-4BB4-911B-79731C903165}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B6-40E8-951D-082DA07D7D59}"/>
                </c:ext>
              </c:extLst>
            </c:dLbl>
            <c:dLbl>
              <c:idx val="8"/>
              <c:layout>
                <c:manualLayout>
                  <c:x val="-4.0652224106084413E-2"/>
                  <c:y val="-9.877992228272082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{8721FFAB-9C27-4F75-AD95-D82EC78F836C}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5B6-40E8-951D-082DA07D7D59}"/>
                </c:ext>
              </c:extLst>
            </c:dLbl>
            <c:dLbl>
              <c:idx val="16"/>
              <c:layout>
                <c:manualLayout>
                  <c:x val="-3.1697991619110633E-2"/>
                  <c:y val="3.3221294233109859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{B525062A-7B5D-454A-A993-D94F1F6A3754}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5B6-40E8-951D-082DA07D7D59}"/>
                </c:ext>
              </c:extLst>
            </c:dLbl>
            <c:dLbl>
              <c:idx val="24"/>
              <c:layout>
                <c:manualLayout>
                  <c:x val="-3.1697991619110633E-2"/>
                  <c:y val="-7.294865357861844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{CD0E0B38-81FC-49F3-B389-42B6D998FCD8}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5B6-40E8-951D-082DA07D7D59}"/>
                </c:ext>
              </c:extLst>
            </c:dLbl>
            <c:dLbl>
              <c:idx val="32"/>
              <c:layout>
                <c:manualLayout>
                  <c:x val="-3.1570342725075584E-2"/>
                  <c:y val="-3.51072020341021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{4A8DD846-E085-4E4E-BFE6-CC25F5604313}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5B6-40E8-951D-082DA07D7D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B6-40E8-951D-082DA07D7D59}"/>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実質公債費比率の分子は，</a:t>
          </a:r>
          <a:r>
            <a:rPr kumimoji="1" lang="en-US" altLang="ja-JP" sz="1100">
              <a:solidFill>
                <a:sysClr val="windowText" lastClr="000000"/>
              </a:solidFill>
              <a:effectLst/>
              <a:latin typeface="+mn-lt"/>
              <a:ea typeface="+mn-ea"/>
              <a:cs typeface="+mn-cs"/>
            </a:rPr>
            <a:t>36</a:t>
          </a:r>
          <a:r>
            <a:rPr kumimoji="1" lang="ja-JP" altLang="en-US" sz="1100">
              <a:solidFill>
                <a:sysClr val="windowText" lastClr="000000"/>
              </a:solidFill>
              <a:effectLst/>
              <a:latin typeface="+mn-lt"/>
              <a:ea typeface="+mn-ea"/>
              <a:cs typeface="+mn-cs"/>
            </a:rPr>
            <a:t>百万円の増となり，</a:t>
          </a:r>
          <a:r>
            <a:rPr kumimoji="1" lang="ja-JP" altLang="ja-JP" sz="1100">
              <a:solidFill>
                <a:sysClr val="windowText" lastClr="000000"/>
              </a:solidFill>
              <a:effectLst/>
              <a:latin typeface="+mn-lt"/>
              <a:ea typeface="+mn-ea"/>
              <a:cs typeface="+mn-cs"/>
            </a:rPr>
            <a:t>一般会計の元利償還金が前年度より</a:t>
          </a:r>
          <a:r>
            <a:rPr kumimoji="1" lang="ja-JP" altLang="en-US" sz="1100">
              <a:solidFill>
                <a:sysClr val="windowText" lastClr="000000"/>
              </a:solidFill>
              <a:effectLst/>
              <a:latin typeface="+mn-lt"/>
              <a:ea typeface="+mn-ea"/>
              <a:cs typeface="+mn-cs"/>
            </a:rPr>
            <a:t>わずかに増加</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今後は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年度に実施した公営住宅建て替え事業の元利償還が順次開始され，平成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年度から新庁舎建設事業に対する地方債の元利償還が開始されており，</a:t>
          </a:r>
          <a:r>
            <a:rPr kumimoji="1" lang="ja-JP" altLang="en-US" sz="1100">
              <a:solidFill>
                <a:sysClr val="windowText" lastClr="000000"/>
              </a:solidFill>
              <a:effectLst/>
              <a:latin typeface="+mn-lt"/>
              <a:ea typeface="+mn-ea"/>
              <a:cs typeface="+mn-cs"/>
            </a:rPr>
            <a:t>今後とも，</a:t>
          </a:r>
          <a:r>
            <a:rPr kumimoji="1" lang="ja-JP" altLang="ja-JP" sz="1100">
              <a:solidFill>
                <a:sysClr val="windowText" lastClr="000000"/>
              </a:solidFill>
              <a:effectLst/>
              <a:latin typeface="+mn-lt"/>
              <a:ea typeface="+mn-ea"/>
              <a:cs typeface="+mn-cs"/>
            </a:rPr>
            <a:t>新規地方債の発行抑制に努める。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減債基金残高のうち，実質公債比率の算定に用いる満期一括償還地方債の償還の財源として積み立てた額は無し。</a:t>
          </a:r>
          <a:endParaRPr lang="ja-JP" altLang="ja-JP" sz="1000">
            <a:solidFill>
              <a:sysClr val="windowText" lastClr="000000"/>
            </a:solidFill>
            <a:effectLst/>
          </a:endParaRPr>
        </a:p>
        <a:p>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各種起債の償還が進んだこ</a:t>
          </a:r>
          <a:r>
            <a:rPr kumimoji="1" lang="ja-JP" altLang="ja-JP" sz="1100">
              <a:solidFill>
                <a:sysClr val="windowText" lastClr="000000"/>
              </a:solidFill>
              <a:effectLst/>
              <a:latin typeface="+mn-lt"/>
              <a:ea typeface="+mn-ea"/>
              <a:cs typeface="+mn-cs"/>
            </a:rPr>
            <a:t>とから，将来負担比率は前年度より</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した。今後も継続して財政健全化に取り組む。また，基金については，財政調整基金は現在の積立額を維持し，</a:t>
          </a:r>
          <a:r>
            <a:rPr kumimoji="1" lang="ja-JP" altLang="en-US" sz="1100">
              <a:solidFill>
                <a:sysClr val="windowText" lastClr="000000"/>
              </a:solidFill>
              <a:effectLst/>
              <a:latin typeface="+mn-lt"/>
              <a:ea typeface="+mn-ea"/>
              <a:cs typeface="+mn-cs"/>
            </a:rPr>
            <a:t>土地改良事業</a:t>
          </a:r>
          <a:r>
            <a:rPr kumimoji="1" lang="ja-JP" altLang="ja-JP" sz="1100">
              <a:solidFill>
                <a:sysClr val="windowText" lastClr="000000"/>
              </a:solidFill>
              <a:effectLst/>
              <a:latin typeface="+mn-lt"/>
              <a:ea typeface="+mn-ea"/>
              <a:cs typeface="+mn-cs"/>
            </a:rPr>
            <a:t>基金等の特定目的基金については積極的な積立を行い，</a:t>
          </a:r>
          <a:r>
            <a:rPr kumimoji="1" lang="ja-JP" altLang="en-US" sz="1100">
              <a:solidFill>
                <a:sysClr val="windowText" lastClr="000000"/>
              </a:solidFill>
              <a:effectLst/>
              <a:latin typeface="+mn-lt"/>
              <a:ea typeface="+mn-ea"/>
              <a:cs typeface="+mn-cs"/>
            </a:rPr>
            <a:t>Ｒ３年国営土地改良事業完了時の地元負担金の軽減を図る等，基金の目的に合わせて活用する。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鹿児島県和泊町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については，決算剰余金から</a:t>
          </a:r>
          <a:r>
            <a:rPr kumimoji="1" lang="en-US" altLang="ja-JP" sz="1100">
              <a:solidFill>
                <a:sysClr val="windowText" lastClr="000000"/>
              </a:solidFill>
              <a:effectLst/>
              <a:latin typeface="+mn-lt"/>
              <a:ea typeface="+mn-ea"/>
              <a:cs typeface="+mn-cs"/>
            </a:rPr>
            <a:t>10,000</a:t>
          </a:r>
          <a:r>
            <a:rPr kumimoji="1" lang="ja-JP" altLang="en-US" sz="1100">
              <a:solidFill>
                <a:sysClr val="windowText" lastClr="000000"/>
              </a:solidFill>
              <a:effectLst/>
              <a:latin typeface="+mn-lt"/>
              <a:ea typeface="+mn-ea"/>
              <a:cs typeface="+mn-cs"/>
            </a:rPr>
            <a:t>千円の積立を行い増加した。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・国営</a:t>
          </a:r>
          <a:r>
            <a:rPr kumimoji="1" lang="ja-JP" altLang="ja-JP" sz="1100">
              <a:solidFill>
                <a:sysClr val="windowText" lastClr="000000"/>
              </a:solidFill>
              <a:effectLst/>
              <a:latin typeface="+mn-lt"/>
              <a:ea typeface="+mn-ea"/>
              <a:cs typeface="+mn-cs"/>
            </a:rPr>
            <a:t>沖永良部土地改良事業（地下ダム整備）に係る地元負担金の支払い準備のための基金「土地改良事業基金」に</a:t>
          </a:r>
          <a:r>
            <a:rPr kumimoji="1" lang="en-US" altLang="ja-JP" sz="1100">
              <a:solidFill>
                <a:sysClr val="windowText" lastClr="000000"/>
              </a:solidFill>
              <a:effectLst/>
              <a:latin typeface="+mn-lt"/>
              <a:ea typeface="+mn-ea"/>
              <a:cs typeface="+mn-cs"/>
            </a:rPr>
            <a:t>19,400</a:t>
          </a:r>
          <a:r>
            <a:rPr kumimoji="1" lang="ja-JP" altLang="ja-JP" sz="1100">
              <a:solidFill>
                <a:sysClr val="windowText" lastClr="000000"/>
              </a:solidFill>
              <a:effectLst/>
              <a:latin typeface="+mn-lt"/>
              <a:ea typeface="+mn-ea"/>
              <a:cs typeface="+mn-cs"/>
            </a:rPr>
            <a:t>千円を積み</a:t>
          </a:r>
          <a:r>
            <a:rPr kumimoji="1" lang="ja-JP" altLang="en-US" sz="1100">
              <a:solidFill>
                <a:sysClr val="windowText" lastClr="000000"/>
              </a:solidFill>
              <a:effectLst/>
              <a:latin typeface="+mn-lt"/>
              <a:ea typeface="+mn-ea"/>
              <a:cs typeface="+mn-cs"/>
            </a:rPr>
            <a:t>立てを行い増加した。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・「和泊町新庁舎建設基金」から，</a:t>
          </a:r>
          <a:r>
            <a:rPr kumimoji="1" lang="ja-JP" altLang="ja-JP" sz="1100">
              <a:solidFill>
                <a:sysClr val="windowText" lastClr="000000"/>
              </a:solidFill>
              <a:effectLst/>
              <a:latin typeface="+mn-lt"/>
              <a:ea typeface="+mn-ea"/>
              <a:cs typeface="+mn-cs"/>
            </a:rPr>
            <a:t>新庁舎</a:t>
          </a:r>
          <a:r>
            <a:rPr kumimoji="1" lang="ja-JP" altLang="en-US" sz="1100">
              <a:solidFill>
                <a:sysClr val="windowText" lastClr="000000"/>
              </a:solidFill>
              <a:effectLst/>
              <a:latin typeface="+mn-lt"/>
              <a:ea typeface="+mn-ea"/>
              <a:cs typeface="+mn-cs"/>
            </a:rPr>
            <a:t>を含む公共施設全般の維持管理に充てるため</a:t>
          </a:r>
          <a:r>
            <a:rPr kumimoji="1" lang="ja-JP" altLang="ja-JP" sz="1100">
              <a:solidFill>
                <a:sysClr val="windowText" lastClr="000000"/>
              </a:solidFill>
              <a:effectLst/>
              <a:latin typeface="+mn-lt"/>
              <a:ea typeface="+mn-ea"/>
              <a:cs typeface="+mn-cs"/>
            </a:rPr>
            <a:t>「和泊町公共施設等総合管理基金」</a:t>
          </a:r>
          <a:r>
            <a:rPr kumimoji="1" lang="ja-JP" altLang="en-US" sz="1100">
              <a:solidFill>
                <a:sysClr val="windowText" lastClr="000000"/>
              </a:solidFill>
              <a:effectLst/>
              <a:latin typeface="+mn-lt"/>
              <a:ea typeface="+mn-ea"/>
              <a:cs typeface="+mn-cs"/>
            </a:rPr>
            <a:t>と名称を改め</a:t>
          </a:r>
          <a:r>
            <a:rPr kumimoji="1" lang="en-US" altLang="ja-JP" sz="1100">
              <a:solidFill>
                <a:sysClr val="windowText" lastClr="000000"/>
              </a:solidFill>
              <a:effectLst/>
              <a:latin typeface="+mn-lt"/>
              <a:ea typeface="+mn-ea"/>
              <a:cs typeface="+mn-cs"/>
            </a:rPr>
            <a:t>35,000</a:t>
          </a:r>
          <a:r>
            <a:rPr kumimoji="1" lang="ja-JP" altLang="ja-JP" sz="1100">
              <a:solidFill>
                <a:sysClr val="windowText" lastClr="000000"/>
              </a:solidFill>
              <a:effectLst/>
              <a:latin typeface="+mn-lt"/>
              <a:ea typeface="+mn-ea"/>
              <a:cs typeface="+mn-cs"/>
            </a:rPr>
            <a:t>千円繰入れを行った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全体として</a:t>
          </a:r>
          <a:r>
            <a:rPr kumimoji="1" lang="en-US" altLang="ja-JP" sz="1100">
              <a:solidFill>
                <a:sysClr val="windowText" lastClr="000000"/>
              </a:solidFill>
              <a:effectLst/>
              <a:latin typeface="+mn-lt"/>
              <a:ea typeface="+mn-ea"/>
              <a:cs typeface="+mn-cs"/>
            </a:rPr>
            <a:t>5,400</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・財政調整基金については現在の積立額を維持し，特定目的基金への積み立てを増やしていく。</a:t>
          </a:r>
          <a:r>
            <a:rPr kumimoji="1" lang="ja-JP" altLang="en-US" sz="1100">
              <a:solidFill>
                <a:sysClr val="windowText" lastClr="000000"/>
              </a:solidFill>
              <a:effectLst/>
              <a:latin typeface="+mn-lt"/>
              <a:ea typeface="+mn-ea"/>
              <a:cs typeface="+mn-cs"/>
            </a:rPr>
            <a:t>特に，</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年度に完了する国営沖永良部土地改良事業の地元負担金の軽減を図るため，土地改良事業基金に多く積立ができるように努める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・和泊</a:t>
          </a:r>
          <a:r>
            <a:rPr kumimoji="1" lang="ja-JP" altLang="en-US" sz="1100">
              <a:solidFill>
                <a:sysClr val="windowText" lastClr="000000"/>
              </a:solidFill>
              <a:effectLst/>
              <a:latin typeface="+mn-lt"/>
              <a:ea typeface="+mn-ea"/>
              <a:cs typeface="+mn-cs"/>
            </a:rPr>
            <a:t>町公共施設等総合管理</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新庁舎をはじめとする公共施設の維持管理に関する経費</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・和泊町土地改良事業基金：国営沖永良部土地改良事業（地下ダム事業）の</a:t>
          </a:r>
          <a:r>
            <a:rPr kumimoji="1" lang="ja-JP" altLang="en-US" sz="1100">
              <a:solidFill>
                <a:sysClr val="windowText" lastClr="000000"/>
              </a:solidFill>
              <a:effectLst/>
              <a:latin typeface="+mn-lt"/>
              <a:ea typeface="+mn-ea"/>
              <a:cs typeface="+mn-cs"/>
            </a:rPr>
            <a:t>地元負担金に関する経費</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・和泊町奨学基金：奨学資金の貸付</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・和泊町農業振興基金：農業振興を図るため，団体及び個人等が行う事業へ助成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・和泊町ゆりのふるさと基金：個性豊かで活力あるふるさとづくり事業への活用</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和泊町公共施設等総合管理基金</a:t>
          </a:r>
          <a:r>
            <a:rPr kumimoji="1" lang="ja-JP" altLang="ja-JP" sz="1100">
              <a:solidFill>
                <a:sysClr val="windowText" lastClr="000000"/>
              </a:solidFill>
              <a:effectLst/>
              <a:latin typeface="+mn-lt"/>
              <a:ea typeface="+mn-ea"/>
              <a:cs typeface="+mn-cs"/>
            </a:rPr>
            <a:t>：新庁舎</a:t>
          </a:r>
          <a:r>
            <a:rPr kumimoji="1" lang="ja-JP" altLang="en-US" sz="1100">
              <a:solidFill>
                <a:sysClr val="windowText" lastClr="000000"/>
              </a:solidFill>
              <a:effectLst/>
              <a:latin typeface="+mn-lt"/>
              <a:ea typeface="+mn-ea"/>
              <a:cs typeface="+mn-cs"/>
            </a:rPr>
            <a:t>の維持管理等に</a:t>
          </a:r>
          <a:r>
            <a:rPr kumimoji="1" lang="ja-JP" altLang="ja-JP" sz="1100">
              <a:solidFill>
                <a:sysClr val="windowText" lastClr="000000"/>
              </a:solidFill>
              <a:effectLst/>
              <a:latin typeface="+mn-lt"/>
              <a:ea typeface="+mn-ea"/>
              <a:cs typeface="+mn-cs"/>
            </a:rPr>
            <a:t>充てるため</a:t>
          </a:r>
          <a:r>
            <a:rPr kumimoji="1" lang="en-US" altLang="ja-JP" sz="1100">
              <a:solidFill>
                <a:sysClr val="windowText" lastClr="000000"/>
              </a:solidFill>
              <a:effectLst/>
              <a:latin typeface="+mn-lt"/>
              <a:ea typeface="+mn-ea"/>
              <a:cs typeface="+mn-cs"/>
            </a:rPr>
            <a:t>35,000</a:t>
          </a:r>
          <a:r>
            <a:rPr kumimoji="1" lang="ja-JP" altLang="ja-JP" sz="1100">
              <a:solidFill>
                <a:sysClr val="windowText" lastClr="000000"/>
              </a:solidFill>
              <a:effectLst/>
              <a:latin typeface="+mn-lt"/>
              <a:ea typeface="+mn-ea"/>
              <a:cs typeface="+mn-cs"/>
            </a:rPr>
            <a:t>千円繰入</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・和泊町土地改良事業基金：</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年度に完了予定の国営沖永良部土地改良事業（地下ダム事業）地元負担金に充てるため</a:t>
          </a:r>
          <a:r>
            <a:rPr kumimoji="1" lang="en-US" altLang="ja-JP" sz="1100">
              <a:solidFill>
                <a:sysClr val="windowText" lastClr="000000"/>
              </a:solidFill>
              <a:effectLst/>
              <a:latin typeface="+mn-lt"/>
              <a:ea typeface="+mn-ea"/>
              <a:cs typeface="+mn-cs"/>
            </a:rPr>
            <a:t>19,400</a:t>
          </a:r>
          <a:r>
            <a:rPr kumimoji="1" lang="ja-JP" altLang="ja-JP" sz="1100">
              <a:solidFill>
                <a:sysClr val="windowText" lastClr="000000"/>
              </a:solidFill>
              <a:effectLst/>
              <a:latin typeface="+mn-lt"/>
              <a:ea typeface="+mn-ea"/>
              <a:cs typeface="+mn-cs"/>
            </a:rPr>
            <a:t>千円積立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・和泊町奨学基金：</a:t>
          </a:r>
          <a:r>
            <a:rPr kumimoji="1" lang="en-US" altLang="ja-JP" sz="1100">
              <a:solidFill>
                <a:sysClr val="windowText" lastClr="000000"/>
              </a:solidFill>
              <a:effectLst/>
              <a:latin typeface="+mn-lt"/>
              <a:ea typeface="+mn-ea"/>
              <a:cs typeface="+mn-cs"/>
            </a:rPr>
            <a:t>4,000</a:t>
          </a:r>
          <a:r>
            <a:rPr kumimoji="1" lang="ja-JP" altLang="en-US" sz="1100">
              <a:solidFill>
                <a:sysClr val="windowText" lastClr="000000"/>
              </a:solidFill>
              <a:effectLst/>
              <a:latin typeface="+mn-lt"/>
              <a:ea typeface="+mn-ea"/>
              <a:cs typeface="+mn-cs"/>
            </a:rPr>
            <a:t>千円の繰入</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a:t>
          </a:r>
          <a:r>
            <a:rPr kumimoji="1" lang="en-US" altLang="ja-JP" sz="1100">
              <a:solidFill>
                <a:sysClr val="windowText" lastClr="000000"/>
              </a:solidFill>
              <a:effectLst/>
              <a:latin typeface="+mn-lt"/>
              <a:ea typeface="+mn-ea"/>
              <a:cs typeface="+mn-cs"/>
            </a:rPr>
            <a:t>200</a:t>
          </a:r>
          <a:r>
            <a:rPr kumimoji="1" lang="ja-JP" altLang="en-US" sz="1100">
              <a:solidFill>
                <a:sysClr val="windowText" lastClr="000000"/>
              </a:solidFill>
              <a:effectLst/>
              <a:latin typeface="+mn-lt"/>
              <a:ea typeface="+mn-ea"/>
              <a:cs typeface="+mn-cs"/>
            </a:rPr>
            <a:t>千円の積立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・和泊町ゆりのふるさと基金：ふるさと納税寄付金の増により</a:t>
          </a:r>
          <a:r>
            <a:rPr kumimoji="1" lang="en-US" altLang="ja-JP" sz="1100">
              <a:solidFill>
                <a:sysClr val="windowText" lastClr="000000"/>
              </a:solidFill>
              <a:effectLst/>
              <a:latin typeface="+mn-lt"/>
              <a:ea typeface="+mn-ea"/>
              <a:cs typeface="+mn-cs"/>
            </a:rPr>
            <a:t>5,300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繰入</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和泊町公共施設等総合管理基金</a:t>
          </a:r>
          <a:r>
            <a:rPr kumimoji="1" lang="ja-JP" altLang="en-US" sz="1100">
              <a:solidFill>
                <a:schemeClr val="dk1"/>
              </a:solidFill>
              <a:effectLst/>
              <a:latin typeface="+mn-lt"/>
              <a:ea typeface="+mn-ea"/>
              <a:cs typeface="+mn-cs"/>
            </a:rPr>
            <a:t>：公共施設等の長寿命化・統廃合等へ活用を図る。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・和泊町土地改良事業基金：事業完了まで毎年度定額を積み立て，負担金支払い時の財政負担の軽減を図る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・和泊町奨学基金：現在の基金残高を維持する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・和泊町農業振興基金：現在の基金残高を維持する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・和泊町ゆりのふるさと基金：町単独の様々な事業への積極的な活用を行う（例：乳児用品購入費助成事業，エラブ産牛で育むわどまりの子事業等）</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財政調整基金については，決算剰余金から</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千円の積立を行</a:t>
          </a:r>
          <a:r>
            <a:rPr kumimoji="1" lang="ja-JP" altLang="en-US" sz="1100">
              <a:solidFill>
                <a:schemeClr val="dk1"/>
              </a:solidFill>
              <a:effectLst/>
              <a:latin typeface="+mn-lt"/>
              <a:ea typeface="+mn-ea"/>
              <a:cs typeface="+mn-cs"/>
            </a:rPr>
            <a:t>い増加した</a:t>
          </a:r>
          <a:r>
            <a:rPr kumimoji="1" lang="ja-JP" altLang="ja-JP"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感染症対策や</a:t>
          </a:r>
          <a:r>
            <a:rPr kumimoji="1" lang="ja-JP" altLang="ja-JP" sz="1100">
              <a:solidFill>
                <a:sysClr val="windowText" lastClr="000000"/>
              </a:solidFill>
              <a:effectLst/>
              <a:latin typeface="+mn-lt"/>
              <a:ea typeface="+mn-ea"/>
              <a:cs typeface="+mn-cs"/>
            </a:rPr>
            <a:t>大規模災害等への対応について十分に行える金額として，現在の積立額を維持していく。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減債基金については，</a:t>
          </a:r>
          <a:r>
            <a:rPr kumimoji="1" lang="ja-JP" altLang="ja-JP" sz="1100">
              <a:solidFill>
                <a:schemeClr val="dk1"/>
              </a:solidFill>
              <a:effectLst/>
              <a:latin typeface="+mn-lt"/>
              <a:ea typeface="+mn-ea"/>
              <a:cs typeface="+mn-cs"/>
            </a:rPr>
            <a:t>決算剰余金から</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千円の積立を行</a:t>
          </a:r>
          <a:r>
            <a:rPr kumimoji="1" lang="ja-JP" altLang="en-US" sz="1100">
              <a:solidFill>
                <a:schemeClr val="dk1"/>
              </a:solidFill>
              <a:effectLst/>
              <a:latin typeface="+mn-lt"/>
              <a:ea typeface="+mn-ea"/>
              <a:cs typeface="+mn-cs"/>
            </a:rPr>
            <a:t>い増加した</a:t>
          </a:r>
          <a:r>
            <a:rPr kumimoji="1" lang="ja-JP" altLang="ja-JP"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・減債基金を活用した地方債の償還予定は無いが，将来に対する備えとして計画的に積立を行う。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6,537
6,422
40.39
6,490,943
6,361,740
126,686
3,829,168
9,965,045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有形固定資産減価償却率は類似団体と同水準である。本町は，公共施設等総合管理計画及び個別施設計画を策定済みであり，総合管理計画において公共施設施設における総床面積の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を目標としている。個別施設計画策定に際して，各施設の老朽化状況や利用状況等の調査を行い，今後の施設方針について検討を行った。個別計画に基づいた長寿命化や統廃合，民間譲渡等について計画的に進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90064</xdr:rowOff>
    </xdr:from>
    <xdr:to>
      <xdr:col>23</xdr:col>
      <xdr:colOff>136525</xdr:colOff>
      <xdr:row>31</xdr:row>
      <xdr:rowOff>20214</xdr:rowOff>
    </xdr:to>
    <xdr:sp macro="" textlink="">
      <xdr:nvSpPr>
        <xdr:cNvPr id="81" name="楕円 80"/>
        <xdr:cNvSpPr/>
      </xdr:nvSpPr>
      <xdr:spPr>
        <a:xfrm>
          <a:off x="47117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68491</xdr:rowOff>
    </xdr:from>
    <xdr:ext cx="405111" cy="259045"/>
    <xdr:sp macro="" textlink="">
      <xdr:nvSpPr>
        <xdr:cNvPr id="82" name="有形固定資産減価償却率該当値テキスト"/>
        <xdr:cNvSpPr txBox="1"/>
      </xdr:nvSpPr>
      <xdr:spPr>
        <a:xfrm>
          <a:off x="4813300" y="598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57679</xdr:rowOff>
    </xdr:from>
    <xdr:to>
      <xdr:col>19</xdr:col>
      <xdr:colOff>187325</xdr:colOff>
      <xdr:row>30</xdr:row>
      <xdr:rowOff>159279</xdr:rowOff>
    </xdr:to>
    <xdr:sp macro="" textlink="">
      <xdr:nvSpPr>
        <xdr:cNvPr id="83" name="楕円 82"/>
        <xdr:cNvSpPr/>
      </xdr:nvSpPr>
      <xdr:spPr>
        <a:xfrm>
          <a:off x="4000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108479</xdr:rowOff>
    </xdr:from>
    <xdr:to>
      <xdr:col>23</xdr:col>
      <xdr:colOff>85725</xdr:colOff>
      <xdr:row>30</xdr:row>
      <xdr:rowOff>140864</xdr:rowOff>
    </xdr:to>
    <xdr:cxnSp macro="">
      <xdr:nvCxnSpPr>
        <xdr:cNvPr id="84" name="直線コネクタ 83"/>
        <xdr:cNvCxnSpPr/>
      </xdr:nvCxnSpPr>
      <xdr:spPr>
        <a:xfrm>
          <a:off x="4051300" y="602350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43286</xdr:rowOff>
    </xdr:from>
    <xdr:to>
      <xdr:col>15</xdr:col>
      <xdr:colOff>187325</xdr:colOff>
      <xdr:row>30</xdr:row>
      <xdr:rowOff>144886</xdr:rowOff>
    </xdr:to>
    <xdr:sp macro="" textlink="">
      <xdr:nvSpPr>
        <xdr:cNvPr id="85" name="楕円 84"/>
        <xdr:cNvSpPr/>
      </xdr:nvSpPr>
      <xdr:spPr>
        <a:xfrm>
          <a:off x="3238500" y="59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94086</xdr:rowOff>
    </xdr:from>
    <xdr:to>
      <xdr:col>19</xdr:col>
      <xdr:colOff>136525</xdr:colOff>
      <xdr:row>30</xdr:row>
      <xdr:rowOff>108479</xdr:rowOff>
    </xdr:to>
    <xdr:cxnSp macro="">
      <xdr:nvCxnSpPr>
        <xdr:cNvPr id="86" name="直線コネクタ 85"/>
        <xdr:cNvCxnSpPr/>
      </xdr:nvCxnSpPr>
      <xdr:spPr>
        <a:xfrm>
          <a:off x="3289300" y="6009111"/>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157163</xdr:rowOff>
    </xdr:from>
    <xdr:to>
      <xdr:col>11</xdr:col>
      <xdr:colOff>187325</xdr:colOff>
      <xdr:row>30</xdr:row>
      <xdr:rowOff>87313</xdr:rowOff>
    </xdr:to>
    <xdr:sp macro="" textlink="">
      <xdr:nvSpPr>
        <xdr:cNvPr id="87" name="楕円 86"/>
        <xdr:cNvSpPr/>
      </xdr:nvSpPr>
      <xdr:spPr>
        <a:xfrm>
          <a:off x="2476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36513</xdr:rowOff>
    </xdr:from>
    <xdr:to>
      <xdr:col>15</xdr:col>
      <xdr:colOff>136525</xdr:colOff>
      <xdr:row>30</xdr:row>
      <xdr:rowOff>94086</xdr:rowOff>
    </xdr:to>
    <xdr:cxnSp macro="">
      <xdr:nvCxnSpPr>
        <xdr:cNvPr id="88" name="直線コネクタ 87"/>
        <xdr:cNvCxnSpPr/>
      </xdr:nvCxnSpPr>
      <xdr:spPr>
        <a:xfrm>
          <a:off x="2527300" y="5951538"/>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158962</xdr:rowOff>
    </xdr:from>
    <xdr:to>
      <xdr:col>7</xdr:col>
      <xdr:colOff>187325</xdr:colOff>
      <xdr:row>30</xdr:row>
      <xdr:rowOff>89112</xdr:rowOff>
    </xdr:to>
    <xdr:sp macro="" textlink="">
      <xdr:nvSpPr>
        <xdr:cNvPr id="89" name="楕円 88"/>
        <xdr:cNvSpPr/>
      </xdr:nvSpPr>
      <xdr:spPr>
        <a:xfrm>
          <a:off x="1714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36513</xdr:rowOff>
    </xdr:from>
    <xdr:to>
      <xdr:col>11</xdr:col>
      <xdr:colOff>136525</xdr:colOff>
      <xdr:row>30</xdr:row>
      <xdr:rowOff>38312</xdr:rowOff>
    </xdr:to>
    <xdr:cxnSp macro="">
      <xdr:nvCxnSpPr>
        <xdr:cNvPr id="90" name="直線コネクタ 89"/>
        <xdr:cNvCxnSpPr/>
      </xdr:nvCxnSpPr>
      <xdr:spPr>
        <a:xfrm flipV="1">
          <a:off x="1765300" y="5951538"/>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1"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3"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4356</xdr:rowOff>
    </xdr:from>
    <xdr:ext cx="405111" cy="259045"/>
    <xdr:sp macro="" textlink="">
      <xdr:nvSpPr>
        <xdr:cNvPr id="95" name="n_1mainValue有形固定資産減価償却率"/>
        <xdr:cNvSpPr txBox="1"/>
      </xdr:nvSpPr>
      <xdr:spPr>
        <a:xfrm>
          <a:off x="3836044" y="5747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136013</xdr:rowOff>
    </xdr:from>
    <xdr:ext cx="405111" cy="259045"/>
    <xdr:sp macro="" textlink="">
      <xdr:nvSpPr>
        <xdr:cNvPr id="96" name="n_2mainValue有形固定資産減価償却率"/>
        <xdr:cNvSpPr txBox="1"/>
      </xdr:nvSpPr>
      <xdr:spPr>
        <a:xfrm>
          <a:off x="3086744" y="6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103840</xdr:rowOff>
    </xdr:from>
    <xdr:ext cx="405111" cy="259045"/>
    <xdr:sp macro="" textlink="">
      <xdr:nvSpPr>
        <xdr:cNvPr id="97" name="n_3mainValue有形固定資産減価償却率"/>
        <xdr:cNvSpPr txBox="1"/>
      </xdr:nvSpPr>
      <xdr:spPr>
        <a:xfrm>
          <a:off x="2324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80239</xdr:rowOff>
    </xdr:from>
    <xdr:ext cx="405111" cy="259045"/>
    <xdr:sp macro="" textlink="">
      <xdr:nvSpPr>
        <xdr:cNvPr id="98" name="n_4mainValue有形固定資産減価償却率"/>
        <xdr:cNvSpPr txBox="1"/>
      </xdr:nvSpPr>
      <xdr:spPr>
        <a:xfrm>
          <a:off x="1562744" y="59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地方債の償還は</a:t>
          </a:r>
          <a:r>
            <a:rPr kumimoji="1" lang="ja-JP" altLang="ja-JP" sz="1100" b="0" i="0" baseline="0">
              <a:solidFill>
                <a:schemeClr val="dk1"/>
              </a:solidFill>
              <a:effectLst/>
              <a:latin typeface="+mn-lt"/>
              <a:ea typeface="+mn-ea"/>
              <a:cs typeface="+mn-cs"/>
            </a:rPr>
            <a:t>順調に行われているが，債務償還可能年数は，依然として類似団体と比較して高い水準にある。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公共施設の</a:t>
          </a:r>
          <a:r>
            <a:rPr kumimoji="1" lang="ja-JP" altLang="ja-JP" sz="1100" b="0" i="0" baseline="0">
              <a:solidFill>
                <a:schemeClr val="dk1"/>
              </a:solidFill>
              <a:effectLst/>
              <a:latin typeface="+mn-lt"/>
              <a:ea typeface="+mn-ea"/>
              <a:cs typeface="+mn-cs"/>
            </a:rPr>
            <a:t>維持管理や国営土地改良事業の完了</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a:t>
          </a:r>
          <a:r>
            <a:rPr kumimoji="1" lang="ja-JP" altLang="en-US" sz="1100" b="0" i="0" baseline="0">
              <a:solidFill>
                <a:schemeClr val="dk1"/>
              </a:solidFill>
              <a:effectLst/>
              <a:latin typeface="+mn-lt"/>
              <a:ea typeface="+mn-ea"/>
              <a:cs typeface="+mn-cs"/>
            </a:rPr>
            <a:t>７年度）</a:t>
          </a:r>
          <a:r>
            <a:rPr kumimoji="1" lang="ja-JP" altLang="ja-JP" sz="1100" b="0" i="0" baseline="0">
              <a:solidFill>
                <a:schemeClr val="dk1"/>
              </a:solidFill>
              <a:effectLst/>
              <a:latin typeface="+mn-lt"/>
              <a:ea typeface="+mn-ea"/>
              <a:cs typeface="+mn-cs"/>
            </a:rPr>
            <a:t>に伴う基金繰入をする見込みであ</a:t>
          </a:r>
          <a:r>
            <a:rPr kumimoji="1" lang="ja-JP" altLang="en-US" sz="1100" b="0" i="0" baseline="0">
              <a:solidFill>
                <a:schemeClr val="dk1"/>
              </a:solidFill>
              <a:effectLst/>
              <a:latin typeface="+mn-lt"/>
              <a:ea typeface="+mn-ea"/>
              <a:cs typeface="+mn-cs"/>
            </a:rPr>
            <a:t>る。また，会計年度任用職員制度の開始に伴い，</a:t>
          </a:r>
          <a:r>
            <a:rPr kumimoji="1" lang="ja-JP" altLang="ja-JP" sz="1100" b="0" i="0" baseline="0">
              <a:solidFill>
                <a:schemeClr val="dk1"/>
              </a:solidFill>
              <a:effectLst/>
              <a:latin typeface="+mn-lt"/>
              <a:ea typeface="+mn-ea"/>
              <a:cs typeface="+mn-cs"/>
            </a:rPr>
            <a:t>債務償還比率は上昇すると思われる。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64552</xdr:rowOff>
    </xdr:from>
    <xdr:to>
      <xdr:col>76</xdr:col>
      <xdr:colOff>73025</xdr:colOff>
      <xdr:row>31</xdr:row>
      <xdr:rowOff>166152</xdr:rowOff>
    </xdr:to>
    <xdr:sp macro="" textlink="">
      <xdr:nvSpPr>
        <xdr:cNvPr id="145" name="楕円 144"/>
        <xdr:cNvSpPr/>
      </xdr:nvSpPr>
      <xdr:spPr>
        <a:xfrm>
          <a:off x="14744700" y="61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42979</xdr:rowOff>
    </xdr:from>
    <xdr:ext cx="469744" cy="259045"/>
    <xdr:sp macro="" textlink="">
      <xdr:nvSpPr>
        <xdr:cNvPr id="146" name="債務償還比率該当値テキスト"/>
        <xdr:cNvSpPr txBox="1"/>
      </xdr:nvSpPr>
      <xdr:spPr>
        <a:xfrm>
          <a:off x="14846300" y="61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99713</xdr:rowOff>
    </xdr:from>
    <xdr:to>
      <xdr:col>72</xdr:col>
      <xdr:colOff>123825</xdr:colOff>
      <xdr:row>32</xdr:row>
      <xdr:rowOff>29863</xdr:rowOff>
    </xdr:to>
    <xdr:sp macro="" textlink="">
      <xdr:nvSpPr>
        <xdr:cNvPr id="147" name="楕円 146"/>
        <xdr:cNvSpPr/>
      </xdr:nvSpPr>
      <xdr:spPr>
        <a:xfrm>
          <a:off x="14033500" y="61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115352</xdr:rowOff>
    </xdr:from>
    <xdr:to>
      <xdr:col>76</xdr:col>
      <xdr:colOff>22225</xdr:colOff>
      <xdr:row>31</xdr:row>
      <xdr:rowOff>150513</xdr:rowOff>
    </xdr:to>
    <xdr:cxnSp macro="">
      <xdr:nvCxnSpPr>
        <xdr:cNvPr id="148" name="直線コネクタ 147"/>
        <xdr:cNvCxnSpPr/>
      </xdr:nvCxnSpPr>
      <xdr:spPr>
        <a:xfrm flipV="1">
          <a:off x="14084300" y="6201827"/>
          <a:ext cx="711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151838</xdr:rowOff>
    </xdr:from>
    <xdr:to>
      <xdr:col>68</xdr:col>
      <xdr:colOff>123825</xdr:colOff>
      <xdr:row>32</xdr:row>
      <xdr:rowOff>81988</xdr:rowOff>
    </xdr:to>
    <xdr:sp macro="" textlink="">
      <xdr:nvSpPr>
        <xdr:cNvPr id="149" name="楕円 148"/>
        <xdr:cNvSpPr/>
      </xdr:nvSpPr>
      <xdr:spPr>
        <a:xfrm>
          <a:off x="13271500" y="62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150513</xdr:rowOff>
    </xdr:from>
    <xdr:to>
      <xdr:col>72</xdr:col>
      <xdr:colOff>73025</xdr:colOff>
      <xdr:row>32</xdr:row>
      <xdr:rowOff>31188</xdr:rowOff>
    </xdr:to>
    <xdr:cxnSp macro="">
      <xdr:nvCxnSpPr>
        <xdr:cNvPr id="150" name="直線コネクタ 149"/>
        <xdr:cNvCxnSpPr/>
      </xdr:nvCxnSpPr>
      <xdr:spPr>
        <a:xfrm flipV="1">
          <a:off x="13322300" y="6236988"/>
          <a:ext cx="762000" cy="5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153226</xdr:rowOff>
    </xdr:from>
    <xdr:to>
      <xdr:col>64</xdr:col>
      <xdr:colOff>123825</xdr:colOff>
      <xdr:row>32</xdr:row>
      <xdr:rowOff>83376</xdr:rowOff>
    </xdr:to>
    <xdr:sp macro="" textlink="">
      <xdr:nvSpPr>
        <xdr:cNvPr id="151" name="楕円 150"/>
        <xdr:cNvSpPr/>
      </xdr:nvSpPr>
      <xdr:spPr>
        <a:xfrm>
          <a:off x="12509500" y="6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31188</xdr:rowOff>
    </xdr:from>
    <xdr:to>
      <xdr:col>68</xdr:col>
      <xdr:colOff>73025</xdr:colOff>
      <xdr:row>32</xdr:row>
      <xdr:rowOff>32576</xdr:rowOff>
    </xdr:to>
    <xdr:cxnSp macro="">
      <xdr:nvCxnSpPr>
        <xdr:cNvPr id="152" name="直線コネクタ 151"/>
        <xdr:cNvCxnSpPr/>
      </xdr:nvCxnSpPr>
      <xdr:spPr>
        <a:xfrm flipV="1">
          <a:off x="12560300" y="6289113"/>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54410</xdr:rowOff>
    </xdr:from>
    <xdr:to>
      <xdr:col>60</xdr:col>
      <xdr:colOff>123825</xdr:colOff>
      <xdr:row>32</xdr:row>
      <xdr:rowOff>156010</xdr:rowOff>
    </xdr:to>
    <xdr:sp macro="" textlink="">
      <xdr:nvSpPr>
        <xdr:cNvPr id="153" name="楕円 152"/>
        <xdr:cNvSpPr/>
      </xdr:nvSpPr>
      <xdr:spPr>
        <a:xfrm>
          <a:off x="11747500" y="63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32576</xdr:rowOff>
    </xdr:from>
    <xdr:to>
      <xdr:col>64</xdr:col>
      <xdr:colOff>73025</xdr:colOff>
      <xdr:row>32</xdr:row>
      <xdr:rowOff>105210</xdr:rowOff>
    </xdr:to>
    <xdr:cxnSp macro="">
      <xdr:nvCxnSpPr>
        <xdr:cNvPr id="154" name="直線コネクタ 153"/>
        <xdr:cNvCxnSpPr/>
      </xdr:nvCxnSpPr>
      <xdr:spPr>
        <a:xfrm flipV="1">
          <a:off x="11798300" y="6290501"/>
          <a:ext cx="762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20990</xdr:rowOff>
    </xdr:from>
    <xdr:ext cx="469744" cy="259045"/>
    <xdr:sp macro="" textlink="">
      <xdr:nvSpPr>
        <xdr:cNvPr id="159" name="n_1mainValue債務償還比率"/>
        <xdr:cNvSpPr txBox="1"/>
      </xdr:nvSpPr>
      <xdr:spPr>
        <a:xfrm>
          <a:off x="13836727" y="627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73115</xdr:rowOff>
    </xdr:from>
    <xdr:ext cx="469744" cy="259045"/>
    <xdr:sp macro="" textlink="">
      <xdr:nvSpPr>
        <xdr:cNvPr id="160" name="n_2mainValue債務償還比率"/>
        <xdr:cNvSpPr txBox="1"/>
      </xdr:nvSpPr>
      <xdr:spPr>
        <a:xfrm>
          <a:off x="13087427" y="63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74503</xdr:rowOff>
    </xdr:from>
    <xdr:ext cx="469744" cy="259045"/>
    <xdr:sp macro="" textlink="">
      <xdr:nvSpPr>
        <xdr:cNvPr id="161" name="n_3mainValue債務償還比率"/>
        <xdr:cNvSpPr txBox="1"/>
      </xdr:nvSpPr>
      <xdr:spPr>
        <a:xfrm>
          <a:off x="12325427" y="633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147137</xdr:rowOff>
    </xdr:from>
    <xdr:ext cx="469744" cy="259045"/>
    <xdr:sp macro="" textlink="">
      <xdr:nvSpPr>
        <xdr:cNvPr id="162" name="n_4mainValue債務償還比率"/>
        <xdr:cNvSpPr txBox="1"/>
      </xdr:nvSpPr>
      <xdr:spPr>
        <a:xfrm>
          <a:off x="11563427" y="640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6,537
6,422
40.39
6,490,943
6,361,740
126,686
3,829,168
9,965,045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道路】&#10;有形固定資産減価償却率該当値テキスト"/>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5806</xdr:rowOff>
    </xdr:from>
    <xdr:to>
      <xdr:col>20</xdr:col>
      <xdr:colOff>38100</xdr:colOff>
      <xdr:row>39</xdr:row>
      <xdr:rowOff>107406</xdr:rowOff>
    </xdr:to>
    <xdr:sp macro="" textlink="">
      <xdr:nvSpPr>
        <xdr:cNvPr id="76" name="楕円 75"/>
        <xdr:cNvSpPr/>
      </xdr:nvSpPr>
      <xdr:spPr>
        <a:xfrm>
          <a:off x="3746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56606</xdr:rowOff>
    </xdr:from>
    <xdr:to>
      <xdr:col>24</xdr:col>
      <xdr:colOff>63500</xdr:colOff>
      <xdr:row>39</xdr:row>
      <xdr:rowOff>84365</xdr:rowOff>
    </xdr:to>
    <xdr:cxnSp macro="">
      <xdr:nvCxnSpPr>
        <xdr:cNvPr id="77" name="直線コネクタ 76"/>
        <xdr:cNvCxnSpPr/>
      </xdr:nvCxnSpPr>
      <xdr:spPr>
        <a:xfrm>
          <a:off x="3797300" y="67431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149497</xdr:rowOff>
    </xdr:from>
    <xdr:to>
      <xdr:col>15</xdr:col>
      <xdr:colOff>101600</xdr:colOff>
      <xdr:row>39</xdr:row>
      <xdr:rowOff>79647</xdr:rowOff>
    </xdr:to>
    <xdr:sp macro="" textlink="">
      <xdr:nvSpPr>
        <xdr:cNvPr id="78" name="楕円 77"/>
        <xdr:cNvSpPr/>
      </xdr:nvSpPr>
      <xdr:spPr>
        <a:xfrm>
          <a:off x="2857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28847</xdr:rowOff>
    </xdr:from>
    <xdr:to>
      <xdr:col>19</xdr:col>
      <xdr:colOff>177800</xdr:colOff>
      <xdr:row>39</xdr:row>
      <xdr:rowOff>56606</xdr:rowOff>
    </xdr:to>
    <xdr:cxnSp macro="">
      <xdr:nvCxnSpPr>
        <xdr:cNvPr id="79" name="直線コネクタ 78"/>
        <xdr:cNvCxnSpPr/>
      </xdr:nvCxnSpPr>
      <xdr:spPr>
        <a:xfrm>
          <a:off x="2908300" y="67153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80" name="楕円 79"/>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28847</xdr:rowOff>
    </xdr:from>
    <xdr:to>
      <xdr:col>15</xdr:col>
      <xdr:colOff>50800</xdr:colOff>
      <xdr:row>39</xdr:row>
      <xdr:rowOff>53340</xdr:rowOff>
    </xdr:to>
    <xdr:cxnSp macro="">
      <xdr:nvCxnSpPr>
        <xdr:cNvPr id="81" name="直線コネクタ 80"/>
        <xdr:cNvCxnSpPr/>
      </xdr:nvCxnSpPr>
      <xdr:spPr>
        <a:xfrm flipV="1">
          <a:off x="2019300" y="67153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53159</xdr:rowOff>
    </xdr:from>
    <xdr:to>
      <xdr:col>6</xdr:col>
      <xdr:colOff>38100</xdr:colOff>
      <xdr:row>39</xdr:row>
      <xdr:rowOff>154759</xdr:rowOff>
    </xdr:to>
    <xdr:sp macro="" textlink="">
      <xdr:nvSpPr>
        <xdr:cNvPr id="82" name="楕円 81"/>
        <xdr:cNvSpPr/>
      </xdr:nvSpPr>
      <xdr:spPr>
        <a:xfrm>
          <a:off x="1079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103959</xdr:rowOff>
    </xdr:to>
    <xdr:cxnSp macro="">
      <xdr:nvCxnSpPr>
        <xdr:cNvPr id="83" name="直線コネクタ 82"/>
        <xdr:cNvCxnSpPr/>
      </xdr:nvCxnSpPr>
      <xdr:spPr>
        <a:xfrm flipV="1">
          <a:off x="1130300" y="673989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98533</xdr:rowOff>
    </xdr:from>
    <xdr:ext cx="405111" cy="259045"/>
    <xdr:sp macro="" textlink="">
      <xdr:nvSpPr>
        <xdr:cNvPr id="88" name="n_1mainValue【道路】&#10;有形固定資産減価償却率"/>
        <xdr:cNvSpPr txBox="1"/>
      </xdr:nvSpPr>
      <xdr:spPr>
        <a:xfrm>
          <a:off x="3582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89" name="n_2mainValue【道路】&#10;有形固定資産減価償却率"/>
        <xdr:cNvSpPr txBox="1"/>
      </xdr:nvSpPr>
      <xdr:spPr>
        <a:xfrm>
          <a:off x="2705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90" name="n_3mainValue【道路】&#10;有形固定資産減価償却率"/>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145886</xdr:rowOff>
    </xdr:from>
    <xdr:ext cx="405111" cy="259045"/>
    <xdr:sp macro="" textlink="">
      <xdr:nvSpPr>
        <xdr:cNvPr id="91" name="n_4mainValue【道路】&#10;有形固定資産減価償却率"/>
        <xdr:cNvSpPr txBox="1"/>
      </xdr:nvSpPr>
      <xdr:spPr>
        <a:xfrm>
          <a:off x="927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148071</xdr:rowOff>
    </xdr:from>
    <xdr:to>
      <xdr:col>55</xdr:col>
      <xdr:colOff>50800</xdr:colOff>
      <xdr:row>41</xdr:row>
      <xdr:rowOff>78221</xdr:rowOff>
    </xdr:to>
    <xdr:sp macro="" textlink="">
      <xdr:nvSpPr>
        <xdr:cNvPr id="131" name="楕円 130"/>
        <xdr:cNvSpPr/>
      </xdr:nvSpPr>
      <xdr:spPr>
        <a:xfrm>
          <a:off x="10426700" y="7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126498</xdr:rowOff>
    </xdr:from>
    <xdr:ext cx="534377" cy="259045"/>
    <xdr:sp macro="" textlink="">
      <xdr:nvSpPr>
        <xdr:cNvPr id="132" name="【道路】&#10;一人当たり延長該当値テキスト"/>
        <xdr:cNvSpPr txBox="1"/>
      </xdr:nvSpPr>
      <xdr:spPr>
        <a:xfrm>
          <a:off x="10515600" y="69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149785</xdr:rowOff>
    </xdr:from>
    <xdr:to>
      <xdr:col>50</xdr:col>
      <xdr:colOff>165100</xdr:colOff>
      <xdr:row>41</xdr:row>
      <xdr:rowOff>79935</xdr:rowOff>
    </xdr:to>
    <xdr:sp macro="" textlink="">
      <xdr:nvSpPr>
        <xdr:cNvPr id="133" name="楕円 132"/>
        <xdr:cNvSpPr/>
      </xdr:nvSpPr>
      <xdr:spPr>
        <a:xfrm>
          <a:off x="9588500" y="70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27421</xdr:rowOff>
    </xdr:from>
    <xdr:to>
      <xdr:col>55</xdr:col>
      <xdr:colOff>0</xdr:colOff>
      <xdr:row>41</xdr:row>
      <xdr:rowOff>29135</xdr:rowOff>
    </xdr:to>
    <xdr:cxnSp macro="">
      <xdr:nvCxnSpPr>
        <xdr:cNvPr id="134" name="直線コネクタ 133"/>
        <xdr:cNvCxnSpPr/>
      </xdr:nvCxnSpPr>
      <xdr:spPr>
        <a:xfrm flipV="1">
          <a:off x="9639300" y="705687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66289</xdr:rowOff>
    </xdr:from>
    <xdr:to>
      <xdr:col>46</xdr:col>
      <xdr:colOff>38100</xdr:colOff>
      <xdr:row>40</xdr:row>
      <xdr:rowOff>167889</xdr:rowOff>
    </xdr:to>
    <xdr:sp macro="" textlink="">
      <xdr:nvSpPr>
        <xdr:cNvPr id="135" name="楕円 134"/>
        <xdr:cNvSpPr/>
      </xdr:nvSpPr>
      <xdr:spPr>
        <a:xfrm>
          <a:off x="8699500" y="69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117089</xdr:rowOff>
    </xdr:from>
    <xdr:to>
      <xdr:col>50</xdr:col>
      <xdr:colOff>114300</xdr:colOff>
      <xdr:row>41</xdr:row>
      <xdr:rowOff>29135</xdr:rowOff>
    </xdr:to>
    <xdr:cxnSp macro="">
      <xdr:nvCxnSpPr>
        <xdr:cNvPr id="136" name="直線コネクタ 135"/>
        <xdr:cNvCxnSpPr/>
      </xdr:nvCxnSpPr>
      <xdr:spPr>
        <a:xfrm>
          <a:off x="8750300" y="6975089"/>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135254</xdr:rowOff>
    </xdr:from>
    <xdr:to>
      <xdr:col>41</xdr:col>
      <xdr:colOff>101600</xdr:colOff>
      <xdr:row>41</xdr:row>
      <xdr:rowOff>65404</xdr:rowOff>
    </xdr:to>
    <xdr:sp macro="" textlink="">
      <xdr:nvSpPr>
        <xdr:cNvPr id="137" name="楕円 136"/>
        <xdr:cNvSpPr/>
      </xdr:nvSpPr>
      <xdr:spPr>
        <a:xfrm>
          <a:off x="7810500" y="69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117089</xdr:rowOff>
    </xdr:from>
    <xdr:to>
      <xdr:col>45</xdr:col>
      <xdr:colOff>177800</xdr:colOff>
      <xdr:row>41</xdr:row>
      <xdr:rowOff>14604</xdr:rowOff>
    </xdr:to>
    <xdr:cxnSp macro="">
      <xdr:nvCxnSpPr>
        <xdr:cNvPr id="138" name="直線コネクタ 137"/>
        <xdr:cNvCxnSpPr/>
      </xdr:nvCxnSpPr>
      <xdr:spPr>
        <a:xfrm flipV="1">
          <a:off x="7861300" y="6975089"/>
          <a:ext cx="889000" cy="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167288</xdr:rowOff>
    </xdr:from>
    <xdr:to>
      <xdr:col>36</xdr:col>
      <xdr:colOff>165100</xdr:colOff>
      <xdr:row>41</xdr:row>
      <xdr:rowOff>97438</xdr:rowOff>
    </xdr:to>
    <xdr:sp macro="" textlink="">
      <xdr:nvSpPr>
        <xdr:cNvPr id="139" name="楕円 138"/>
        <xdr:cNvSpPr/>
      </xdr:nvSpPr>
      <xdr:spPr>
        <a:xfrm>
          <a:off x="6921500" y="70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14604</xdr:rowOff>
    </xdr:from>
    <xdr:to>
      <xdr:col>41</xdr:col>
      <xdr:colOff>50800</xdr:colOff>
      <xdr:row>41</xdr:row>
      <xdr:rowOff>46638</xdr:rowOff>
    </xdr:to>
    <xdr:cxnSp macro="">
      <xdr:nvCxnSpPr>
        <xdr:cNvPr id="140" name="直線コネクタ 139"/>
        <xdr:cNvCxnSpPr/>
      </xdr:nvCxnSpPr>
      <xdr:spPr>
        <a:xfrm flipV="1">
          <a:off x="6972300" y="7044054"/>
          <a:ext cx="889000" cy="3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71062</xdr:rowOff>
    </xdr:from>
    <xdr:ext cx="534377" cy="259045"/>
    <xdr:sp macro="" textlink="">
      <xdr:nvSpPr>
        <xdr:cNvPr id="145" name="n_1mainValue【道路】&#10;一人当たり延長"/>
        <xdr:cNvSpPr txBox="1"/>
      </xdr:nvSpPr>
      <xdr:spPr>
        <a:xfrm>
          <a:off x="9359411" y="71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12966</xdr:rowOff>
    </xdr:from>
    <xdr:ext cx="534377" cy="259045"/>
    <xdr:sp macro="" textlink="">
      <xdr:nvSpPr>
        <xdr:cNvPr id="146" name="n_2mainValue【道路】&#10;一人当たり延長"/>
        <xdr:cNvSpPr txBox="1"/>
      </xdr:nvSpPr>
      <xdr:spPr>
        <a:xfrm>
          <a:off x="8483111" y="66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56531</xdr:rowOff>
    </xdr:from>
    <xdr:ext cx="534377" cy="259045"/>
    <xdr:sp macro="" textlink="">
      <xdr:nvSpPr>
        <xdr:cNvPr id="147" name="n_3mainValue【道路】&#10;一人当たり延長"/>
        <xdr:cNvSpPr txBox="1"/>
      </xdr:nvSpPr>
      <xdr:spPr>
        <a:xfrm>
          <a:off x="7594111" y="708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88565</xdr:rowOff>
    </xdr:from>
    <xdr:ext cx="534377" cy="259045"/>
    <xdr:sp macro="" textlink="">
      <xdr:nvSpPr>
        <xdr:cNvPr id="148" name="n_4mainValue【道路】&#10;一人当たり延長"/>
        <xdr:cNvSpPr txBox="1"/>
      </xdr:nvSpPr>
      <xdr:spPr>
        <a:xfrm>
          <a:off x="6705111" y="71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90" name="楕円 189"/>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91" name="【橋りょう・トンネ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65133</xdr:rowOff>
    </xdr:from>
    <xdr:to>
      <xdr:col>20</xdr:col>
      <xdr:colOff>38100</xdr:colOff>
      <xdr:row>60</xdr:row>
      <xdr:rowOff>166733</xdr:rowOff>
    </xdr:to>
    <xdr:sp macro="" textlink="">
      <xdr:nvSpPr>
        <xdr:cNvPr id="192" name="楕円 191"/>
        <xdr:cNvSpPr/>
      </xdr:nvSpPr>
      <xdr:spPr>
        <a:xfrm>
          <a:off x="3746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115933</xdr:rowOff>
    </xdr:from>
    <xdr:to>
      <xdr:col>24</xdr:col>
      <xdr:colOff>63500</xdr:colOff>
      <xdr:row>60</xdr:row>
      <xdr:rowOff>137160</xdr:rowOff>
    </xdr:to>
    <xdr:cxnSp macro="">
      <xdr:nvCxnSpPr>
        <xdr:cNvPr id="193" name="直線コネクタ 192"/>
        <xdr:cNvCxnSpPr/>
      </xdr:nvCxnSpPr>
      <xdr:spPr>
        <a:xfrm>
          <a:off x="3797300" y="1040293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4" name="楕円 193"/>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115933</xdr:rowOff>
    </xdr:to>
    <xdr:cxnSp macro="">
      <xdr:nvCxnSpPr>
        <xdr:cNvPr id="195" name="直線コネクタ 194"/>
        <xdr:cNvCxnSpPr/>
      </xdr:nvCxnSpPr>
      <xdr:spPr>
        <a:xfrm>
          <a:off x="2908300" y="103817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6" name="楕円 195"/>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94706</xdr:rowOff>
    </xdr:to>
    <xdr:cxnSp macro="">
      <xdr:nvCxnSpPr>
        <xdr:cNvPr id="197" name="直線コネクタ 196"/>
        <xdr:cNvCxnSpPr/>
      </xdr:nvCxnSpPr>
      <xdr:spPr>
        <a:xfrm>
          <a:off x="2019300" y="103588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78196</xdr:rowOff>
    </xdr:from>
    <xdr:to>
      <xdr:col>6</xdr:col>
      <xdr:colOff>38100</xdr:colOff>
      <xdr:row>59</xdr:row>
      <xdr:rowOff>8346</xdr:rowOff>
    </xdr:to>
    <xdr:sp macro="" textlink="">
      <xdr:nvSpPr>
        <xdr:cNvPr id="198" name="楕円 197"/>
        <xdr:cNvSpPr/>
      </xdr:nvSpPr>
      <xdr:spPr>
        <a:xfrm>
          <a:off x="1079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128996</xdr:rowOff>
    </xdr:from>
    <xdr:to>
      <xdr:col>10</xdr:col>
      <xdr:colOff>114300</xdr:colOff>
      <xdr:row>60</xdr:row>
      <xdr:rowOff>71846</xdr:rowOff>
    </xdr:to>
    <xdr:cxnSp macro="">
      <xdr:nvCxnSpPr>
        <xdr:cNvPr id="199" name="直線コネクタ 198"/>
        <xdr:cNvCxnSpPr/>
      </xdr:nvCxnSpPr>
      <xdr:spPr>
        <a:xfrm>
          <a:off x="1130300" y="10073096"/>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157860</xdr:rowOff>
    </xdr:from>
    <xdr:ext cx="405111" cy="259045"/>
    <xdr:sp macro="" textlink="">
      <xdr:nvSpPr>
        <xdr:cNvPr id="204" name="n_1mainValue【橋りょう・トンネル】&#10;有形固定資産減価償却率"/>
        <xdr:cNvSpPr txBox="1"/>
      </xdr:nvSpPr>
      <xdr:spPr>
        <a:xfrm>
          <a:off x="35820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5" name="n_2main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113773</xdr:rowOff>
    </xdr:from>
    <xdr:ext cx="405111" cy="259045"/>
    <xdr:sp macro="" textlink="">
      <xdr:nvSpPr>
        <xdr:cNvPr id="206" name="n_3mainValue【橋りょう・トンネル】&#10;有形固定資産減価償却率"/>
        <xdr:cNvSpPr txBox="1"/>
      </xdr:nvSpPr>
      <xdr:spPr>
        <a:xfrm>
          <a:off x="1816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24873</xdr:rowOff>
    </xdr:from>
    <xdr:ext cx="405111" cy="259045"/>
    <xdr:sp macro="" textlink="">
      <xdr:nvSpPr>
        <xdr:cNvPr id="207" name="n_4mainValue【橋りょう・トンネル】&#10;有形固定資産減価償却率"/>
        <xdr:cNvSpPr txBox="1"/>
      </xdr:nvSpPr>
      <xdr:spPr>
        <a:xfrm>
          <a:off x="927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11116</xdr:rowOff>
    </xdr:from>
    <xdr:to>
      <xdr:col>55</xdr:col>
      <xdr:colOff>50800</xdr:colOff>
      <xdr:row>64</xdr:row>
      <xdr:rowOff>112716</xdr:rowOff>
    </xdr:to>
    <xdr:sp macro="" textlink="">
      <xdr:nvSpPr>
        <xdr:cNvPr id="247" name="楕円 246"/>
        <xdr:cNvSpPr/>
      </xdr:nvSpPr>
      <xdr:spPr>
        <a:xfrm>
          <a:off x="10426700" y="109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97493</xdr:rowOff>
    </xdr:from>
    <xdr:ext cx="534377" cy="259045"/>
    <xdr:sp macro="" textlink="">
      <xdr:nvSpPr>
        <xdr:cNvPr id="248" name="【橋りょう・トンネル】&#10;一人当たり有形固定資産（償却資産）額該当値テキスト"/>
        <xdr:cNvSpPr txBox="1"/>
      </xdr:nvSpPr>
      <xdr:spPr>
        <a:xfrm>
          <a:off x="10515600" y="108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11318</xdr:rowOff>
    </xdr:from>
    <xdr:to>
      <xdr:col>50</xdr:col>
      <xdr:colOff>165100</xdr:colOff>
      <xdr:row>64</xdr:row>
      <xdr:rowOff>112918</xdr:rowOff>
    </xdr:to>
    <xdr:sp macro="" textlink="">
      <xdr:nvSpPr>
        <xdr:cNvPr id="249" name="楕円 248"/>
        <xdr:cNvSpPr/>
      </xdr:nvSpPr>
      <xdr:spPr>
        <a:xfrm>
          <a:off x="9588500" y="109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61916</xdr:rowOff>
    </xdr:from>
    <xdr:to>
      <xdr:col>55</xdr:col>
      <xdr:colOff>0</xdr:colOff>
      <xdr:row>64</xdr:row>
      <xdr:rowOff>62118</xdr:rowOff>
    </xdr:to>
    <xdr:cxnSp macro="">
      <xdr:nvCxnSpPr>
        <xdr:cNvPr id="250" name="直線コネクタ 249"/>
        <xdr:cNvCxnSpPr/>
      </xdr:nvCxnSpPr>
      <xdr:spPr>
        <a:xfrm flipV="1">
          <a:off x="9639300" y="11034716"/>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11527</xdr:rowOff>
    </xdr:from>
    <xdr:to>
      <xdr:col>46</xdr:col>
      <xdr:colOff>38100</xdr:colOff>
      <xdr:row>64</xdr:row>
      <xdr:rowOff>113127</xdr:rowOff>
    </xdr:to>
    <xdr:sp macro="" textlink="">
      <xdr:nvSpPr>
        <xdr:cNvPr id="251" name="楕円 250"/>
        <xdr:cNvSpPr/>
      </xdr:nvSpPr>
      <xdr:spPr>
        <a:xfrm>
          <a:off x="8699500" y="109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62118</xdr:rowOff>
    </xdr:from>
    <xdr:to>
      <xdr:col>50</xdr:col>
      <xdr:colOff>114300</xdr:colOff>
      <xdr:row>64</xdr:row>
      <xdr:rowOff>62327</xdr:rowOff>
    </xdr:to>
    <xdr:cxnSp macro="">
      <xdr:nvCxnSpPr>
        <xdr:cNvPr id="252" name="直線コネクタ 251"/>
        <xdr:cNvCxnSpPr/>
      </xdr:nvCxnSpPr>
      <xdr:spPr>
        <a:xfrm flipV="1">
          <a:off x="8750300" y="11034918"/>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12031</xdr:rowOff>
    </xdr:from>
    <xdr:to>
      <xdr:col>41</xdr:col>
      <xdr:colOff>101600</xdr:colOff>
      <xdr:row>64</xdr:row>
      <xdr:rowOff>113631</xdr:rowOff>
    </xdr:to>
    <xdr:sp macro="" textlink="">
      <xdr:nvSpPr>
        <xdr:cNvPr id="253" name="楕円 252"/>
        <xdr:cNvSpPr/>
      </xdr:nvSpPr>
      <xdr:spPr>
        <a:xfrm>
          <a:off x="7810500" y="109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62327</xdr:rowOff>
    </xdr:from>
    <xdr:to>
      <xdr:col>45</xdr:col>
      <xdr:colOff>177800</xdr:colOff>
      <xdr:row>64</xdr:row>
      <xdr:rowOff>62831</xdr:rowOff>
    </xdr:to>
    <xdr:cxnSp macro="">
      <xdr:nvCxnSpPr>
        <xdr:cNvPr id="254" name="直線コネクタ 253"/>
        <xdr:cNvCxnSpPr/>
      </xdr:nvCxnSpPr>
      <xdr:spPr>
        <a:xfrm flipV="1">
          <a:off x="7861300" y="11035127"/>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21761</xdr:rowOff>
    </xdr:from>
    <xdr:to>
      <xdr:col>36</xdr:col>
      <xdr:colOff>165100</xdr:colOff>
      <xdr:row>64</xdr:row>
      <xdr:rowOff>123361</xdr:rowOff>
    </xdr:to>
    <xdr:sp macro="" textlink="">
      <xdr:nvSpPr>
        <xdr:cNvPr id="255" name="楕円 254"/>
        <xdr:cNvSpPr/>
      </xdr:nvSpPr>
      <xdr:spPr>
        <a:xfrm>
          <a:off x="6921500" y="109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62831</xdr:rowOff>
    </xdr:from>
    <xdr:to>
      <xdr:col>41</xdr:col>
      <xdr:colOff>50800</xdr:colOff>
      <xdr:row>64</xdr:row>
      <xdr:rowOff>72561</xdr:rowOff>
    </xdr:to>
    <xdr:cxnSp macro="">
      <xdr:nvCxnSpPr>
        <xdr:cNvPr id="256" name="直線コネクタ 255"/>
        <xdr:cNvCxnSpPr/>
      </xdr:nvCxnSpPr>
      <xdr:spPr>
        <a:xfrm flipV="1">
          <a:off x="6972300" y="11035631"/>
          <a:ext cx="8890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104045</xdr:rowOff>
    </xdr:from>
    <xdr:ext cx="534377" cy="259045"/>
    <xdr:sp macro="" textlink="">
      <xdr:nvSpPr>
        <xdr:cNvPr id="261" name="n_1mainValue【橋りょう・トンネル】&#10;一人当たり有形固定資産（償却資産）額"/>
        <xdr:cNvSpPr txBox="1"/>
      </xdr:nvSpPr>
      <xdr:spPr>
        <a:xfrm>
          <a:off x="9359411" y="110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104254</xdr:rowOff>
    </xdr:from>
    <xdr:ext cx="534377" cy="259045"/>
    <xdr:sp macro="" textlink="">
      <xdr:nvSpPr>
        <xdr:cNvPr id="262" name="n_2mainValue【橋りょう・トンネル】&#10;一人当たり有形固定資産（償却資産）額"/>
        <xdr:cNvSpPr txBox="1"/>
      </xdr:nvSpPr>
      <xdr:spPr>
        <a:xfrm>
          <a:off x="8483111" y="110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104758</xdr:rowOff>
    </xdr:from>
    <xdr:ext cx="534377" cy="259045"/>
    <xdr:sp macro="" textlink="">
      <xdr:nvSpPr>
        <xdr:cNvPr id="263" name="n_3mainValue【橋りょう・トンネル】&#10;一人当たり有形固定資産（償却資産）額"/>
        <xdr:cNvSpPr txBox="1"/>
      </xdr:nvSpPr>
      <xdr:spPr>
        <a:xfrm>
          <a:off x="7594111" y="110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114488</xdr:rowOff>
    </xdr:from>
    <xdr:ext cx="534377" cy="259045"/>
    <xdr:sp macro="" textlink="">
      <xdr:nvSpPr>
        <xdr:cNvPr id="264" name="n_4mainValue【橋りょう・トンネル】&#10;一人当たり有形固定資産（償却資産）額"/>
        <xdr:cNvSpPr txBox="1"/>
      </xdr:nvSpPr>
      <xdr:spPr>
        <a:xfrm>
          <a:off x="6705111" y="1108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80373</xdr:rowOff>
    </xdr:from>
    <xdr:to>
      <xdr:col>24</xdr:col>
      <xdr:colOff>114300</xdr:colOff>
      <xdr:row>81</xdr:row>
      <xdr:rowOff>10523</xdr:rowOff>
    </xdr:to>
    <xdr:sp macro="" textlink="">
      <xdr:nvSpPr>
        <xdr:cNvPr id="306" name="楕円 305"/>
        <xdr:cNvSpPr/>
      </xdr:nvSpPr>
      <xdr:spPr>
        <a:xfrm>
          <a:off x="45847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103250</xdr:rowOff>
    </xdr:from>
    <xdr:ext cx="405111" cy="259045"/>
    <xdr:sp macro="" textlink="">
      <xdr:nvSpPr>
        <xdr:cNvPr id="307" name="【公営住宅】&#10;有形固定資産減価償却率該当値テキスト"/>
        <xdr:cNvSpPr txBox="1"/>
      </xdr:nvSpPr>
      <xdr:spPr>
        <a:xfrm>
          <a:off x="4673600" y="1364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83638</xdr:rowOff>
    </xdr:from>
    <xdr:to>
      <xdr:col>20</xdr:col>
      <xdr:colOff>38100</xdr:colOff>
      <xdr:row>81</xdr:row>
      <xdr:rowOff>13788</xdr:rowOff>
    </xdr:to>
    <xdr:sp macro="" textlink="">
      <xdr:nvSpPr>
        <xdr:cNvPr id="308" name="楕円 307"/>
        <xdr:cNvSpPr/>
      </xdr:nvSpPr>
      <xdr:spPr>
        <a:xfrm>
          <a:off x="3746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131173</xdr:rowOff>
    </xdr:from>
    <xdr:to>
      <xdr:col>24</xdr:col>
      <xdr:colOff>63500</xdr:colOff>
      <xdr:row>80</xdr:row>
      <xdr:rowOff>134438</xdr:rowOff>
    </xdr:to>
    <xdr:cxnSp macro="">
      <xdr:nvCxnSpPr>
        <xdr:cNvPr id="309" name="直線コネクタ 308"/>
        <xdr:cNvCxnSpPr/>
      </xdr:nvCxnSpPr>
      <xdr:spPr>
        <a:xfrm flipV="1">
          <a:off x="3797300" y="1384717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46082</xdr:rowOff>
    </xdr:from>
    <xdr:to>
      <xdr:col>15</xdr:col>
      <xdr:colOff>101600</xdr:colOff>
      <xdr:row>80</xdr:row>
      <xdr:rowOff>147682</xdr:rowOff>
    </xdr:to>
    <xdr:sp macro="" textlink="">
      <xdr:nvSpPr>
        <xdr:cNvPr id="310" name="楕円 309"/>
        <xdr:cNvSpPr/>
      </xdr:nvSpPr>
      <xdr:spPr>
        <a:xfrm>
          <a:off x="2857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96882</xdr:rowOff>
    </xdr:from>
    <xdr:to>
      <xdr:col>19</xdr:col>
      <xdr:colOff>177800</xdr:colOff>
      <xdr:row>80</xdr:row>
      <xdr:rowOff>134438</xdr:rowOff>
    </xdr:to>
    <xdr:cxnSp macro="">
      <xdr:nvCxnSpPr>
        <xdr:cNvPr id="311" name="直線コネクタ 310"/>
        <xdr:cNvCxnSpPr/>
      </xdr:nvCxnSpPr>
      <xdr:spPr>
        <a:xfrm>
          <a:off x="2908300" y="138128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148952</xdr:rowOff>
    </xdr:from>
    <xdr:to>
      <xdr:col>10</xdr:col>
      <xdr:colOff>165100</xdr:colOff>
      <xdr:row>80</xdr:row>
      <xdr:rowOff>79102</xdr:rowOff>
    </xdr:to>
    <xdr:sp macro="" textlink="">
      <xdr:nvSpPr>
        <xdr:cNvPr id="312" name="楕円 311"/>
        <xdr:cNvSpPr/>
      </xdr:nvSpPr>
      <xdr:spPr>
        <a:xfrm>
          <a:off x="1968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28302</xdr:rowOff>
    </xdr:from>
    <xdr:to>
      <xdr:col>15</xdr:col>
      <xdr:colOff>50800</xdr:colOff>
      <xdr:row>80</xdr:row>
      <xdr:rowOff>96882</xdr:rowOff>
    </xdr:to>
    <xdr:cxnSp macro="">
      <xdr:nvCxnSpPr>
        <xdr:cNvPr id="313" name="直線コネクタ 312"/>
        <xdr:cNvCxnSpPr/>
      </xdr:nvCxnSpPr>
      <xdr:spPr>
        <a:xfrm>
          <a:off x="2019300" y="1374430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4" name="楕円 313"/>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28302</xdr:rowOff>
    </xdr:from>
    <xdr:to>
      <xdr:col>10</xdr:col>
      <xdr:colOff>114300</xdr:colOff>
      <xdr:row>80</xdr:row>
      <xdr:rowOff>83820</xdr:rowOff>
    </xdr:to>
    <xdr:cxnSp macro="">
      <xdr:nvCxnSpPr>
        <xdr:cNvPr id="315" name="直線コネクタ 314"/>
        <xdr:cNvCxnSpPr/>
      </xdr:nvCxnSpPr>
      <xdr:spPr>
        <a:xfrm flipV="1">
          <a:off x="1130300" y="137443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30315</xdr:rowOff>
    </xdr:from>
    <xdr:ext cx="405111" cy="259045"/>
    <xdr:sp macro="" textlink="">
      <xdr:nvSpPr>
        <xdr:cNvPr id="320" name="n_1mainValue【公営住宅】&#10;有形固定資産減価償却率"/>
        <xdr:cNvSpPr txBox="1"/>
      </xdr:nvSpPr>
      <xdr:spPr>
        <a:xfrm>
          <a:off x="35820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164209</xdr:rowOff>
    </xdr:from>
    <xdr:ext cx="405111" cy="259045"/>
    <xdr:sp macro="" textlink="">
      <xdr:nvSpPr>
        <xdr:cNvPr id="321" name="n_2mainValue【公営住宅】&#10;有形固定資産減価償却率"/>
        <xdr:cNvSpPr txBox="1"/>
      </xdr:nvSpPr>
      <xdr:spPr>
        <a:xfrm>
          <a:off x="2705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95629</xdr:rowOff>
    </xdr:from>
    <xdr:ext cx="405111" cy="259045"/>
    <xdr:sp macro="" textlink="">
      <xdr:nvSpPr>
        <xdr:cNvPr id="322" name="n_3mainValue【公営住宅】&#10;有形固定資産減価償却率"/>
        <xdr:cNvSpPr txBox="1"/>
      </xdr:nvSpPr>
      <xdr:spPr>
        <a:xfrm>
          <a:off x="1816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3" name="n_4mainValue【公営住宅】&#10;有形固定資産減価償却率"/>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xdr:rowOff>
    </xdr:from>
    <xdr:to>
      <xdr:col>55</xdr:col>
      <xdr:colOff>50800</xdr:colOff>
      <xdr:row>85</xdr:row>
      <xdr:rowOff>110998</xdr:rowOff>
    </xdr:to>
    <xdr:sp macro="" textlink="">
      <xdr:nvSpPr>
        <xdr:cNvPr id="363" name="楕円 362"/>
        <xdr:cNvSpPr/>
      </xdr:nvSpPr>
      <xdr:spPr>
        <a:xfrm>
          <a:off x="104267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32275</xdr:rowOff>
    </xdr:from>
    <xdr:ext cx="469744" cy="259045"/>
    <xdr:sp macro="" textlink="">
      <xdr:nvSpPr>
        <xdr:cNvPr id="364" name="【公営住宅】&#10;一人当たり面積該当値テキスト"/>
        <xdr:cNvSpPr txBox="1"/>
      </xdr:nvSpPr>
      <xdr:spPr>
        <a:xfrm>
          <a:off x="10515600" y="144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14123</xdr:rowOff>
    </xdr:from>
    <xdr:to>
      <xdr:col>50</xdr:col>
      <xdr:colOff>165100</xdr:colOff>
      <xdr:row>85</xdr:row>
      <xdr:rowOff>115723</xdr:rowOff>
    </xdr:to>
    <xdr:sp macro="" textlink="">
      <xdr:nvSpPr>
        <xdr:cNvPr id="365" name="楕円 364"/>
        <xdr:cNvSpPr/>
      </xdr:nvSpPr>
      <xdr:spPr>
        <a:xfrm>
          <a:off x="9588500" y="145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60198</xdr:rowOff>
    </xdr:from>
    <xdr:to>
      <xdr:col>55</xdr:col>
      <xdr:colOff>0</xdr:colOff>
      <xdr:row>85</xdr:row>
      <xdr:rowOff>64923</xdr:rowOff>
    </xdr:to>
    <xdr:cxnSp macro="">
      <xdr:nvCxnSpPr>
        <xdr:cNvPr id="366" name="直線コネクタ 365"/>
        <xdr:cNvCxnSpPr/>
      </xdr:nvCxnSpPr>
      <xdr:spPr>
        <a:xfrm flipV="1">
          <a:off x="9639300" y="14633448"/>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17399</xdr:rowOff>
    </xdr:from>
    <xdr:to>
      <xdr:col>46</xdr:col>
      <xdr:colOff>38100</xdr:colOff>
      <xdr:row>85</xdr:row>
      <xdr:rowOff>118999</xdr:rowOff>
    </xdr:to>
    <xdr:sp macro="" textlink="">
      <xdr:nvSpPr>
        <xdr:cNvPr id="367" name="楕円 366"/>
        <xdr:cNvSpPr/>
      </xdr:nvSpPr>
      <xdr:spPr>
        <a:xfrm>
          <a:off x="86995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64923</xdr:rowOff>
    </xdr:from>
    <xdr:to>
      <xdr:col>50</xdr:col>
      <xdr:colOff>114300</xdr:colOff>
      <xdr:row>85</xdr:row>
      <xdr:rowOff>68199</xdr:rowOff>
    </xdr:to>
    <xdr:cxnSp macro="">
      <xdr:nvCxnSpPr>
        <xdr:cNvPr id="368" name="直線コネクタ 367"/>
        <xdr:cNvCxnSpPr/>
      </xdr:nvCxnSpPr>
      <xdr:spPr>
        <a:xfrm flipV="1">
          <a:off x="8750300" y="1463817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153721</xdr:rowOff>
    </xdr:from>
    <xdr:to>
      <xdr:col>41</xdr:col>
      <xdr:colOff>101600</xdr:colOff>
      <xdr:row>85</xdr:row>
      <xdr:rowOff>83871</xdr:rowOff>
    </xdr:to>
    <xdr:sp macro="" textlink="">
      <xdr:nvSpPr>
        <xdr:cNvPr id="369" name="楕円 368"/>
        <xdr:cNvSpPr/>
      </xdr:nvSpPr>
      <xdr:spPr>
        <a:xfrm>
          <a:off x="7810500" y="145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33071</xdr:rowOff>
    </xdr:from>
    <xdr:to>
      <xdr:col>45</xdr:col>
      <xdr:colOff>177800</xdr:colOff>
      <xdr:row>85</xdr:row>
      <xdr:rowOff>68199</xdr:rowOff>
    </xdr:to>
    <xdr:cxnSp macro="">
      <xdr:nvCxnSpPr>
        <xdr:cNvPr id="370" name="直線コネクタ 369"/>
        <xdr:cNvCxnSpPr/>
      </xdr:nvCxnSpPr>
      <xdr:spPr>
        <a:xfrm>
          <a:off x="7861300" y="14606321"/>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151282</xdr:rowOff>
    </xdr:from>
    <xdr:to>
      <xdr:col>36</xdr:col>
      <xdr:colOff>165100</xdr:colOff>
      <xdr:row>85</xdr:row>
      <xdr:rowOff>81432</xdr:rowOff>
    </xdr:to>
    <xdr:sp macro="" textlink="">
      <xdr:nvSpPr>
        <xdr:cNvPr id="371" name="楕円 370"/>
        <xdr:cNvSpPr/>
      </xdr:nvSpPr>
      <xdr:spPr>
        <a:xfrm>
          <a:off x="6921500" y="145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30632</xdr:rowOff>
    </xdr:from>
    <xdr:to>
      <xdr:col>41</xdr:col>
      <xdr:colOff>50800</xdr:colOff>
      <xdr:row>85</xdr:row>
      <xdr:rowOff>33071</xdr:rowOff>
    </xdr:to>
    <xdr:cxnSp macro="">
      <xdr:nvCxnSpPr>
        <xdr:cNvPr id="372" name="直線コネクタ 371"/>
        <xdr:cNvCxnSpPr/>
      </xdr:nvCxnSpPr>
      <xdr:spPr>
        <a:xfrm>
          <a:off x="6972300" y="1460388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106850</xdr:rowOff>
    </xdr:from>
    <xdr:ext cx="469744" cy="259045"/>
    <xdr:sp macro="" textlink="">
      <xdr:nvSpPr>
        <xdr:cNvPr id="377" name="n_1mainValue【公営住宅】&#10;一人当たり面積"/>
        <xdr:cNvSpPr txBox="1"/>
      </xdr:nvSpPr>
      <xdr:spPr>
        <a:xfrm>
          <a:off x="9391727" y="146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135526</xdr:rowOff>
    </xdr:from>
    <xdr:ext cx="469744" cy="259045"/>
    <xdr:sp macro="" textlink="">
      <xdr:nvSpPr>
        <xdr:cNvPr id="378" name="n_2mainValue【公営住宅】&#10;一人当たり面積"/>
        <xdr:cNvSpPr txBox="1"/>
      </xdr:nvSpPr>
      <xdr:spPr>
        <a:xfrm>
          <a:off x="8515427" y="1436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100398</xdr:rowOff>
    </xdr:from>
    <xdr:ext cx="469744" cy="259045"/>
    <xdr:sp macro="" textlink="">
      <xdr:nvSpPr>
        <xdr:cNvPr id="379" name="n_3mainValue【公営住宅】&#10;一人当たり面積"/>
        <xdr:cNvSpPr txBox="1"/>
      </xdr:nvSpPr>
      <xdr:spPr>
        <a:xfrm>
          <a:off x="7626427" y="1433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97959</xdr:rowOff>
    </xdr:from>
    <xdr:ext cx="469744" cy="259045"/>
    <xdr:sp macro="" textlink="">
      <xdr:nvSpPr>
        <xdr:cNvPr id="380" name="n_4mainValue【公営住宅】&#10;一人当たり面積"/>
        <xdr:cNvSpPr txBox="1"/>
      </xdr:nvSpPr>
      <xdr:spPr>
        <a:xfrm>
          <a:off x="6737427" y="143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22" name="楕円 421"/>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76035</xdr:rowOff>
    </xdr:from>
    <xdr:ext cx="405111" cy="259045"/>
    <xdr:sp macro="" textlink="">
      <xdr:nvSpPr>
        <xdr:cNvPr id="423" name="【港湾・漁港】&#10;有形固定資産減価償却率該当値テキスト"/>
        <xdr:cNvSpPr txBox="1"/>
      </xdr:nvSpPr>
      <xdr:spPr>
        <a:xfrm>
          <a:off x="4673600" y="1790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2539</xdr:rowOff>
    </xdr:from>
    <xdr:to>
      <xdr:col>20</xdr:col>
      <xdr:colOff>38100</xdr:colOff>
      <xdr:row>105</xdr:row>
      <xdr:rowOff>104139</xdr:rowOff>
    </xdr:to>
    <xdr:sp macro="" textlink="">
      <xdr:nvSpPr>
        <xdr:cNvPr id="424" name="楕円 423"/>
        <xdr:cNvSpPr/>
      </xdr:nvSpPr>
      <xdr:spPr>
        <a:xfrm>
          <a:off x="3746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103958</xdr:rowOff>
    </xdr:to>
    <xdr:cxnSp macro="">
      <xdr:nvCxnSpPr>
        <xdr:cNvPr id="425" name="直線コネクタ 424"/>
        <xdr:cNvCxnSpPr/>
      </xdr:nvCxnSpPr>
      <xdr:spPr>
        <a:xfrm>
          <a:off x="3797300" y="1805558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426" name="楕円 425"/>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53339</xdr:rowOff>
    </xdr:to>
    <xdr:cxnSp macro="">
      <xdr:nvCxnSpPr>
        <xdr:cNvPr id="427" name="直線コネクタ 426"/>
        <xdr:cNvCxnSpPr/>
      </xdr:nvCxnSpPr>
      <xdr:spPr>
        <a:xfrm>
          <a:off x="2908300" y="1800497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28" name="楕円 427"/>
        <xdr:cNvSpPr/>
      </xdr:nvSpPr>
      <xdr:spPr>
        <a:xfrm>
          <a:off x="1968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120287</xdr:rowOff>
    </xdr:from>
    <xdr:to>
      <xdr:col>15</xdr:col>
      <xdr:colOff>50800</xdr:colOff>
      <xdr:row>105</xdr:row>
      <xdr:rowOff>2721</xdr:rowOff>
    </xdr:to>
    <xdr:cxnSp macro="">
      <xdr:nvCxnSpPr>
        <xdr:cNvPr id="429" name="直線コネクタ 428"/>
        <xdr:cNvCxnSpPr/>
      </xdr:nvCxnSpPr>
      <xdr:spPr>
        <a:xfrm>
          <a:off x="2019300" y="1795108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30" name="楕円 429"/>
        <xdr:cNvSpPr/>
      </xdr:nvSpPr>
      <xdr:spPr>
        <a:xfrm>
          <a:off x="1079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66402</xdr:rowOff>
    </xdr:from>
    <xdr:to>
      <xdr:col>10</xdr:col>
      <xdr:colOff>114300</xdr:colOff>
      <xdr:row>104</xdr:row>
      <xdr:rowOff>120287</xdr:rowOff>
    </xdr:to>
    <xdr:cxnSp macro="">
      <xdr:nvCxnSpPr>
        <xdr:cNvPr id="431" name="直線コネクタ 430"/>
        <xdr:cNvCxnSpPr/>
      </xdr:nvCxnSpPr>
      <xdr:spPr>
        <a:xfrm>
          <a:off x="1130300" y="1789720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120666</xdr:rowOff>
    </xdr:from>
    <xdr:ext cx="405111" cy="259045"/>
    <xdr:sp macro="" textlink="">
      <xdr:nvSpPr>
        <xdr:cNvPr id="436" name="n_1mainValue【港湾・漁港】&#10;有形固定資産減価償却率"/>
        <xdr:cNvSpPr txBox="1"/>
      </xdr:nvSpPr>
      <xdr:spPr>
        <a:xfrm>
          <a:off x="3582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437" name="n_2mainValue【港湾・漁港】&#10;有形固定資産減価償却率"/>
        <xdr:cNvSpPr txBox="1"/>
      </xdr:nvSpPr>
      <xdr:spPr>
        <a:xfrm>
          <a:off x="2705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8" name="n_3mainValue【港湾・漁港】&#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39" name="n_4mainValue【港湾・漁港】&#10;有形固定資産減価償却率"/>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149017</xdr:rowOff>
    </xdr:from>
    <xdr:ext cx="599010" cy="259045"/>
    <xdr:sp macro="" textlink="">
      <xdr:nvSpPr>
        <xdr:cNvPr id="466" name="【港湾・漁港】&#10;一人当たり有形固定資産（償却資産）額平均値テキスト"/>
        <xdr:cNvSpPr txBox="1"/>
      </xdr:nvSpPr>
      <xdr:spPr>
        <a:xfrm>
          <a:off x="10515600" y="18322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106972</xdr:rowOff>
    </xdr:from>
    <xdr:to>
      <xdr:col>55</xdr:col>
      <xdr:colOff>50800</xdr:colOff>
      <xdr:row>104</xdr:row>
      <xdr:rowOff>37122</xdr:rowOff>
    </xdr:to>
    <xdr:sp macro="" textlink="">
      <xdr:nvSpPr>
        <xdr:cNvPr id="477" name="楕円 476"/>
        <xdr:cNvSpPr/>
      </xdr:nvSpPr>
      <xdr:spPr>
        <a:xfrm>
          <a:off x="10426700" y="177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129849</xdr:rowOff>
    </xdr:from>
    <xdr:ext cx="690189" cy="259045"/>
    <xdr:sp macro="" textlink="">
      <xdr:nvSpPr>
        <xdr:cNvPr id="478" name="【港湾・漁港】&#10;一人当たり有形固定資産（償却資産）額該当値テキスト"/>
        <xdr:cNvSpPr txBox="1"/>
      </xdr:nvSpPr>
      <xdr:spPr>
        <a:xfrm>
          <a:off x="10515600" y="17617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117968</xdr:rowOff>
    </xdr:from>
    <xdr:to>
      <xdr:col>50</xdr:col>
      <xdr:colOff>165100</xdr:colOff>
      <xdr:row>104</xdr:row>
      <xdr:rowOff>48118</xdr:rowOff>
    </xdr:to>
    <xdr:sp macro="" textlink="">
      <xdr:nvSpPr>
        <xdr:cNvPr id="479" name="楕円 478"/>
        <xdr:cNvSpPr/>
      </xdr:nvSpPr>
      <xdr:spPr>
        <a:xfrm>
          <a:off x="9588500" y="1777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157772</xdr:rowOff>
    </xdr:from>
    <xdr:to>
      <xdr:col>55</xdr:col>
      <xdr:colOff>0</xdr:colOff>
      <xdr:row>103</xdr:row>
      <xdr:rowOff>168768</xdr:rowOff>
    </xdr:to>
    <xdr:cxnSp macro="">
      <xdr:nvCxnSpPr>
        <xdr:cNvPr id="480" name="直線コネクタ 479"/>
        <xdr:cNvCxnSpPr/>
      </xdr:nvCxnSpPr>
      <xdr:spPr>
        <a:xfrm flipV="1">
          <a:off x="9639300" y="17817122"/>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129329</xdr:rowOff>
    </xdr:from>
    <xdr:to>
      <xdr:col>46</xdr:col>
      <xdr:colOff>38100</xdr:colOff>
      <xdr:row>104</xdr:row>
      <xdr:rowOff>59479</xdr:rowOff>
    </xdr:to>
    <xdr:sp macro="" textlink="">
      <xdr:nvSpPr>
        <xdr:cNvPr id="481" name="楕円 480"/>
        <xdr:cNvSpPr/>
      </xdr:nvSpPr>
      <xdr:spPr>
        <a:xfrm>
          <a:off x="8699500" y="177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168768</xdr:rowOff>
    </xdr:from>
    <xdr:to>
      <xdr:col>50</xdr:col>
      <xdr:colOff>114300</xdr:colOff>
      <xdr:row>104</xdr:row>
      <xdr:rowOff>8679</xdr:rowOff>
    </xdr:to>
    <xdr:cxnSp macro="">
      <xdr:nvCxnSpPr>
        <xdr:cNvPr id="482" name="直線コネクタ 481"/>
        <xdr:cNvCxnSpPr/>
      </xdr:nvCxnSpPr>
      <xdr:spPr>
        <a:xfrm flipV="1">
          <a:off x="8750300" y="17828118"/>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141658</xdr:rowOff>
    </xdr:from>
    <xdr:to>
      <xdr:col>41</xdr:col>
      <xdr:colOff>101600</xdr:colOff>
      <xdr:row>104</xdr:row>
      <xdr:rowOff>71808</xdr:rowOff>
    </xdr:to>
    <xdr:sp macro="" textlink="">
      <xdr:nvSpPr>
        <xdr:cNvPr id="483" name="楕円 482"/>
        <xdr:cNvSpPr/>
      </xdr:nvSpPr>
      <xdr:spPr>
        <a:xfrm>
          <a:off x="7810500" y="178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8679</xdr:rowOff>
    </xdr:from>
    <xdr:to>
      <xdr:col>45</xdr:col>
      <xdr:colOff>177800</xdr:colOff>
      <xdr:row>104</xdr:row>
      <xdr:rowOff>21008</xdr:rowOff>
    </xdr:to>
    <xdr:cxnSp macro="">
      <xdr:nvCxnSpPr>
        <xdr:cNvPr id="484" name="直線コネクタ 483"/>
        <xdr:cNvCxnSpPr/>
      </xdr:nvCxnSpPr>
      <xdr:spPr>
        <a:xfrm flipV="1">
          <a:off x="7861300" y="17839479"/>
          <a:ext cx="889000" cy="1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156513</xdr:rowOff>
    </xdr:from>
    <xdr:to>
      <xdr:col>36</xdr:col>
      <xdr:colOff>165100</xdr:colOff>
      <xdr:row>104</xdr:row>
      <xdr:rowOff>86663</xdr:rowOff>
    </xdr:to>
    <xdr:sp macro="" textlink="">
      <xdr:nvSpPr>
        <xdr:cNvPr id="485" name="楕円 484"/>
        <xdr:cNvSpPr/>
      </xdr:nvSpPr>
      <xdr:spPr>
        <a:xfrm>
          <a:off x="6921500" y="178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21008</xdr:rowOff>
    </xdr:from>
    <xdr:to>
      <xdr:col>41</xdr:col>
      <xdr:colOff>50800</xdr:colOff>
      <xdr:row>104</xdr:row>
      <xdr:rowOff>35863</xdr:rowOff>
    </xdr:to>
    <xdr:cxnSp macro="">
      <xdr:nvCxnSpPr>
        <xdr:cNvPr id="486" name="直線コネクタ 485"/>
        <xdr:cNvCxnSpPr/>
      </xdr:nvCxnSpPr>
      <xdr:spPr>
        <a:xfrm flipV="1">
          <a:off x="6972300" y="17851808"/>
          <a:ext cx="8890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90829</xdr:rowOff>
    </xdr:from>
    <xdr:ext cx="599010" cy="259045"/>
    <xdr:sp macro="" textlink="">
      <xdr:nvSpPr>
        <xdr:cNvPr id="487" name="n_1aveValue【港湾・漁港】&#10;一人当たり有形固定資産（償却資産）額"/>
        <xdr:cNvSpPr txBox="1"/>
      </xdr:nvSpPr>
      <xdr:spPr>
        <a:xfrm>
          <a:off x="9327095" y="184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87318</xdr:rowOff>
    </xdr:from>
    <xdr:ext cx="599010" cy="259045"/>
    <xdr:sp macro="" textlink="">
      <xdr:nvSpPr>
        <xdr:cNvPr id="488" name="n_2aveValue【港湾・漁港】&#10;一人当たり有形固定資産（償却資産）額"/>
        <xdr:cNvSpPr txBox="1"/>
      </xdr:nvSpPr>
      <xdr:spPr>
        <a:xfrm>
          <a:off x="8450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70894</xdr:rowOff>
    </xdr:from>
    <xdr:ext cx="599010" cy="259045"/>
    <xdr:sp macro="" textlink="">
      <xdr:nvSpPr>
        <xdr:cNvPr id="489" name="n_3aveValue【港湾・漁港】&#10;一人当たり有形固定資産（償却資産）額"/>
        <xdr:cNvSpPr txBox="1"/>
      </xdr:nvSpPr>
      <xdr:spPr>
        <a:xfrm>
          <a:off x="7561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167695</xdr:rowOff>
    </xdr:from>
    <xdr:ext cx="690189" cy="259045"/>
    <xdr:sp macro="" textlink="">
      <xdr:nvSpPr>
        <xdr:cNvPr id="490" name="n_4aveValue【港湾・漁港】&#10;一人当たり有形固定資産（償却資産）額"/>
        <xdr:cNvSpPr txBox="1"/>
      </xdr:nvSpPr>
      <xdr:spPr>
        <a:xfrm>
          <a:off x="6627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64645</xdr:rowOff>
    </xdr:from>
    <xdr:ext cx="690189" cy="259045"/>
    <xdr:sp macro="" textlink="">
      <xdr:nvSpPr>
        <xdr:cNvPr id="491" name="n_1mainValue【港湾・漁港】&#10;一人当たり有形固定資産（償却資産）額"/>
        <xdr:cNvSpPr txBox="1"/>
      </xdr:nvSpPr>
      <xdr:spPr>
        <a:xfrm>
          <a:off x="9281505" y="175525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76006</xdr:rowOff>
    </xdr:from>
    <xdr:ext cx="690189" cy="259045"/>
    <xdr:sp macro="" textlink="">
      <xdr:nvSpPr>
        <xdr:cNvPr id="492" name="n_2mainValue【港湾・漁港】&#10;一人当たり有形固定資産（償却資産）額"/>
        <xdr:cNvSpPr txBox="1"/>
      </xdr:nvSpPr>
      <xdr:spPr>
        <a:xfrm>
          <a:off x="8405205" y="17563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88335</xdr:rowOff>
    </xdr:from>
    <xdr:ext cx="690189" cy="259045"/>
    <xdr:sp macro="" textlink="">
      <xdr:nvSpPr>
        <xdr:cNvPr id="493" name="n_3mainValue【港湾・漁港】&#10;一人当たり有形固定資産（償却資産）額"/>
        <xdr:cNvSpPr txBox="1"/>
      </xdr:nvSpPr>
      <xdr:spPr>
        <a:xfrm>
          <a:off x="7516205" y="17576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103190</xdr:rowOff>
    </xdr:from>
    <xdr:ext cx="690189" cy="259045"/>
    <xdr:sp macro="" textlink="">
      <xdr:nvSpPr>
        <xdr:cNvPr id="494" name="n_4mainValue【港湾・漁港】&#10;一人当たり有形固定資産（償却資産）額"/>
        <xdr:cNvSpPr txBox="1"/>
      </xdr:nvSpPr>
      <xdr:spPr>
        <a:xfrm>
          <a:off x="6627205" y="17591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25"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35197</xdr:rowOff>
    </xdr:from>
    <xdr:to>
      <xdr:col>85</xdr:col>
      <xdr:colOff>177800</xdr:colOff>
      <xdr:row>41</xdr:row>
      <xdr:rowOff>136797</xdr:rowOff>
    </xdr:to>
    <xdr:sp macro="" textlink="">
      <xdr:nvSpPr>
        <xdr:cNvPr id="536" name="楕円 535"/>
        <xdr:cNvSpPr/>
      </xdr:nvSpPr>
      <xdr:spPr>
        <a:xfrm>
          <a:off x="16268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13624</xdr:rowOff>
    </xdr:from>
    <xdr:ext cx="405111" cy="259045"/>
    <xdr:sp macro="" textlink="">
      <xdr:nvSpPr>
        <xdr:cNvPr id="537" name="【認定こども園・幼稚園・保育所】&#10;有形固定資産減価償却率該当値テキスト"/>
        <xdr:cNvSpPr txBox="1"/>
      </xdr:nvSpPr>
      <xdr:spPr>
        <a:xfrm>
          <a:off x="16357600"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43362</xdr:rowOff>
    </xdr:from>
    <xdr:to>
      <xdr:col>81</xdr:col>
      <xdr:colOff>101600</xdr:colOff>
      <xdr:row>41</xdr:row>
      <xdr:rowOff>144962</xdr:rowOff>
    </xdr:to>
    <xdr:sp macro="" textlink="">
      <xdr:nvSpPr>
        <xdr:cNvPr id="538" name="楕円 537"/>
        <xdr:cNvSpPr/>
      </xdr:nvSpPr>
      <xdr:spPr>
        <a:xfrm>
          <a:off x="1543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94162</xdr:rowOff>
    </xdr:to>
    <xdr:cxnSp macro="">
      <xdr:nvCxnSpPr>
        <xdr:cNvPr id="539" name="直線コネクタ 538"/>
        <xdr:cNvCxnSpPr/>
      </xdr:nvCxnSpPr>
      <xdr:spPr>
        <a:xfrm flipV="1">
          <a:off x="15481300" y="711544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9072</xdr:rowOff>
    </xdr:from>
    <xdr:to>
      <xdr:col>76</xdr:col>
      <xdr:colOff>165100</xdr:colOff>
      <xdr:row>41</xdr:row>
      <xdr:rowOff>110672</xdr:rowOff>
    </xdr:to>
    <xdr:sp macro="" textlink="">
      <xdr:nvSpPr>
        <xdr:cNvPr id="540" name="楕円 539"/>
        <xdr:cNvSpPr/>
      </xdr:nvSpPr>
      <xdr:spPr>
        <a:xfrm>
          <a:off x="14541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59872</xdr:rowOff>
    </xdr:from>
    <xdr:to>
      <xdr:col>81</xdr:col>
      <xdr:colOff>50800</xdr:colOff>
      <xdr:row>41</xdr:row>
      <xdr:rowOff>94162</xdr:rowOff>
    </xdr:to>
    <xdr:cxnSp macro="">
      <xdr:nvCxnSpPr>
        <xdr:cNvPr id="541" name="直線コネクタ 540"/>
        <xdr:cNvCxnSpPr/>
      </xdr:nvCxnSpPr>
      <xdr:spPr>
        <a:xfrm>
          <a:off x="14592300" y="70893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147865</xdr:rowOff>
    </xdr:from>
    <xdr:to>
      <xdr:col>72</xdr:col>
      <xdr:colOff>38100</xdr:colOff>
      <xdr:row>41</xdr:row>
      <xdr:rowOff>78015</xdr:rowOff>
    </xdr:to>
    <xdr:sp macro="" textlink="">
      <xdr:nvSpPr>
        <xdr:cNvPr id="542" name="楕円 541"/>
        <xdr:cNvSpPr/>
      </xdr:nvSpPr>
      <xdr:spPr>
        <a:xfrm>
          <a:off x="13652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27215</xdr:rowOff>
    </xdr:from>
    <xdr:to>
      <xdr:col>76</xdr:col>
      <xdr:colOff>114300</xdr:colOff>
      <xdr:row>41</xdr:row>
      <xdr:rowOff>59872</xdr:rowOff>
    </xdr:to>
    <xdr:cxnSp macro="">
      <xdr:nvCxnSpPr>
        <xdr:cNvPr id="543" name="直線コネクタ 542"/>
        <xdr:cNvCxnSpPr/>
      </xdr:nvCxnSpPr>
      <xdr:spPr>
        <a:xfrm>
          <a:off x="13703300" y="70566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92347</xdr:rowOff>
    </xdr:from>
    <xdr:to>
      <xdr:col>67</xdr:col>
      <xdr:colOff>101600</xdr:colOff>
      <xdr:row>41</xdr:row>
      <xdr:rowOff>22497</xdr:rowOff>
    </xdr:to>
    <xdr:sp macro="" textlink="">
      <xdr:nvSpPr>
        <xdr:cNvPr id="544" name="楕円 543"/>
        <xdr:cNvSpPr/>
      </xdr:nvSpPr>
      <xdr:spPr>
        <a:xfrm>
          <a:off x="12763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143147</xdr:rowOff>
    </xdr:from>
    <xdr:to>
      <xdr:col>71</xdr:col>
      <xdr:colOff>177800</xdr:colOff>
      <xdr:row>41</xdr:row>
      <xdr:rowOff>27215</xdr:rowOff>
    </xdr:to>
    <xdr:cxnSp macro="">
      <xdr:nvCxnSpPr>
        <xdr:cNvPr id="545" name="直線コネクタ 544"/>
        <xdr:cNvCxnSpPr/>
      </xdr:nvCxnSpPr>
      <xdr:spPr>
        <a:xfrm>
          <a:off x="12814300" y="700114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46"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47"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48"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49"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136089</xdr:rowOff>
    </xdr:from>
    <xdr:ext cx="405111" cy="259045"/>
    <xdr:sp macro="" textlink="">
      <xdr:nvSpPr>
        <xdr:cNvPr id="550" name="n_1mainValue【認定こども園・幼稚園・保育所】&#10;有形固定資産減価償却率"/>
        <xdr:cNvSpPr txBox="1"/>
      </xdr:nvSpPr>
      <xdr:spPr>
        <a:xfrm>
          <a:off x="152660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101799</xdr:rowOff>
    </xdr:from>
    <xdr:ext cx="405111" cy="259045"/>
    <xdr:sp macro="" textlink="">
      <xdr:nvSpPr>
        <xdr:cNvPr id="551" name="n_2mainValue【認定こども園・幼稚園・保育所】&#10;有形固定資産減価償却率"/>
        <xdr:cNvSpPr txBox="1"/>
      </xdr:nvSpPr>
      <xdr:spPr>
        <a:xfrm>
          <a:off x="14389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69142</xdr:rowOff>
    </xdr:from>
    <xdr:ext cx="405111" cy="259045"/>
    <xdr:sp macro="" textlink="">
      <xdr:nvSpPr>
        <xdr:cNvPr id="552" name="n_3mainValue【認定こども園・幼稚園・保育所】&#10;有形固定資産減価償却率"/>
        <xdr:cNvSpPr txBox="1"/>
      </xdr:nvSpPr>
      <xdr:spPr>
        <a:xfrm>
          <a:off x="13500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13624</xdr:rowOff>
    </xdr:from>
    <xdr:ext cx="405111" cy="259045"/>
    <xdr:sp macro="" textlink="">
      <xdr:nvSpPr>
        <xdr:cNvPr id="553" name="n_4mainValue【認定こども園・幼稚園・保育所】&#10;有形固定資産減価償却率"/>
        <xdr:cNvSpPr txBox="1"/>
      </xdr:nvSpPr>
      <xdr:spPr>
        <a:xfrm>
          <a:off x="126117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111811</xdr:rowOff>
    </xdr:from>
    <xdr:to>
      <xdr:col>116</xdr:col>
      <xdr:colOff>114300</xdr:colOff>
      <xdr:row>40</xdr:row>
      <xdr:rowOff>41961</xdr:rowOff>
    </xdr:to>
    <xdr:sp macro="" textlink="">
      <xdr:nvSpPr>
        <xdr:cNvPr id="591" name="楕円 590"/>
        <xdr:cNvSpPr/>
      </xdr:nvSpPr>
      <xdr:spPr>
        <a:xfrm>
          <a:off x="221107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134688</xdr:rowOff>
    </xdr:from>
    <xdr:ext cx="469744" cy="259045"/>
    <xdr:sp macro="" textlink="">
      <xdr:nvSpPr>
        <xdr:cNvPr id="592" name="【認定こども園・幼稚園・保育所】&#10;一人当たり面積該当値テキスト"/>
        <xdr:cNvSpPr txBox="1"/>
      </xdr:nvSpPr>
      <xdr:spPr>
        <a:xfrm>
          <a:off x="22199600" y="66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116383</xdr:rowOff>
    </xdr:from>
    <xdr:to>
      <xdr:col>112</xdr:col>
      <xdr:colOff>38100</xdr:colOff>
      <xdr:row>40</xdr:row>
      <xdr:rowOff>46533</xdr:rowOff>
    </xdr:to>
    <xdr:sp macro="" textlink="">
      <xdr:nvSpPr>
        <xdr:cNvPr id="593" name="楕円 592"/>
        <xdr:cNvSpPr/>
      </xdr:nvSpPr>
      <xdr:spPr>
        <a:xfrm>
          <a:off x="21272500" y="6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162611</xdr:rowOff>
    </xdr:from>
    <xdr:to>
      <xdr:col>116</xdr:col>
      <xdr:colOff>63500</xdr:colOff>
      <xdr:row>39</xdr:row>
      <xdr:rowOff>167183</xdr:rowOff>
    </xdr:to>
    <xdr:cxnSp macro="">
      <xdr:nvCxnSpPr>
        <xdr:cNvPr id="594" name="直線コネクタ 593"/>
        <xdr:cNvCxnSpPr/>
      </xdr:nvCxnSpPr>
      <xdr:spPr>
        <a:xfrm flipV="1">
          <a:off x="21323300" y="684916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120955</xdr:rowOff>
    </xdr:from>
    <xdr:to>
      <xdr:col>107</xdr:col>
      <xdr:colOff>101600</xdr:colOff>
      <xdr:row>40</xdr:row>
      <xdr:rowOff>51105</xdr:rowOff>
    </xdr:to>
    <xdr:sp macro="" textlink="">
      <xdr:nvSpPr>
        <xdr:cNvPr id="595" name="楕円 594"/>
        <xdr:cNvSpPr/>
      </xdr:nvSpPr>
      <xdr:spPr>
        <a:xfrm>
          <a:off x="20383500" y="68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167183</xdr:rowOff>
    </xdr:from>
    <xdr:to>
      <xdr:col>111</xdr:col>
      <xdr:colOff>177800</xdr:colOff>
      <xdr:row>40</xdr:row>
      <xdr:rowOff>305</xdr:rowOff>
    </xdr:to>
    <xdr:cxnSp macro="">
      <xdr:nvCxnSpPr>
        <xdr:cNvPr id="596" name="直線コネクタ 595"/>
        <xdr:cNvCxnSpPr/>
      </xdr:nvCxnSpPr>
      <xdr:spPr>
        <a:xfrm flipV="1">
          <a:off x="20434300" y="68537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159359</xdr:rowOff>
    </xdr:from>
    <xdr:to>
      <xdr:col>102</xdr:col>
      <xdr:colOff>165100</xdr:colOff>
      <xdr:row>40</xdr:row>
      <xdr:rowOff>89509</xdr:rowOff>
    </xdr:to>
    <xdr:sp macro="" textlink="">
      <xdr:nvSpPr>
        <xdr:cNvPr id="597" name="楕円 596"/>
        <xdr:cNvSpPr/>
      </xdr:nvSpPr>
      <xdr:spPr>
        <a:xfrm>
          <a:off x="19494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305</xdr:rowOff>
    </xdr:from>
    <xdr:to>
      <xdr:col>107</xdr:col>
      <xdr:colOff>50800</xdr:colOff>
      <xdr:row>40</xdr:row>
      <xdr:rowOff>38709</xdr:rowOff>
    </xdr:to>
    <xdr:cxnSp macro="">
      <xdr:nvCxnSpPr>
        <xdr:cNvPr id="598" name="直線コネクタ 597"/>
        <xdr:cNvCxnSpPr/>
      </xdr:nvCxnSpPr>
      <xdr:spPr>
        <a:xfrm flipV="1">
          <a:off x="19545300" y="6858305"/>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164846</xdr:rowOff>
    </xdr:from>
    <xdr:to>
      <xdr:col>98</xdr:col>
      <xdr:colOff>38100</xdr:colOff>
      <xdr:row>40</xdr:row>
      <xdr:rowOff>94996</xdr:rowOff>
    </xdr:to>
    <xdr:sp macro="" textlink="">
      <xdr:nvSpPr>
        <xdr:cNvPr id="599" name="楕円 598"/>
        <xdr:cNvSpPr/>
      </xdr:nvSpPr>
      <xdr:spPr>
        <a:xfrm>
          <a:off x="18605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38709</xdr:rowOff>
    </xdr:from>
    <xdr:to>
      <xdr:col>102</xdr:col>
      <xdr:colOff>114300</xdr:colOff>
      <xdr:row>40</xdr:row>
      <xdr:rowOff>44196</xdr:rowOff>
    </xdr:to>
    <xdr:cxnSp macro="">
      <xdr:nvCxnSpPr>
        <xdr:cNvPr id="600" name="直線コネクタ 599"/>
        <xdr:cNvCxnSpPr/>
      </xdr:nvCxnSpPr>
      <xdr:spPr>
        <a:xfrm flipV="1">
          <a:off x="18656300" y="689670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602"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603"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604"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37660</xdr:rowOff>
    </xdr:from>
    <xdr:ext cx="469744" cy="259045"/>
    <xdr:sp macro="" textlink="">
      <xdr:nvSpPr>
        <xdr:cNvPr id="605" name="n_1mainValue【認定こども園・幼稚園・保育所】&#10;一人当たり面積"/>
        <xdr:cNvSpPr txBox="1"/>
      </xdr:nvSpPr>
      <xdr:spPr>
        <a:xfrm>
          <a:off x="21075727" y="689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67632</xdr:rowOff>
    </xdr:from>
    <xdr:ext cx="469744" cy="259045"/>
    <xdr:sp macro="" textlink="">
      <xdr:nvSpPr>
        <xdr:cNvPr id="606" name="n_2mainValue【認定こども園・幼稚園・保育所】&#10;一人当たり面積"/>
        <xdr:cNvSpPr txBox="1"/>
      </xdr:nvSpPr>
      <xdr:spPr>
        <a:xfrm>
          <a:off x="20199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80636</xdr:rowOff>
    </xdr:from>
    <xdr:ext cx="469744" cy="259045"/>
    <xdr:sp macro="" textlink="">
      <xdr:nvSpPr>
        <xdr:cNvPr id="607" name="n_3mainValue【認定こども園・幼稚園・保育所】&#10;一人当たり面積"/>
        <xdr:cNvSpPr txBox="1"/>
      </xdr:nvSpPr>
      <xdr:spPr>
        <a:xfrm>
          <a:off x="19310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608" name="n_4mainValue【認定こども園・幼稚園・保育所】&#10;一人当たり面積"/>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33" name="直線コネクタ 632"/>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4"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5" name="直線コネクタ 634"/>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36"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37" name="直線コネクタ 636"/>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3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39" name="フローチャート: 判断 63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40" name="フローチャート: 判断 63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41" name="フローチャート: 判断 64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42" name="フローチャート: 判断 64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3" name="フローチャート: 判断 64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649" name="楕円 648"/>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650" name="【学校施設】&#10;有形固定資産減価償却率該当値テキスト"/>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651" name="楕円 650"/>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22860</xdr:rowOff>
    </xdr:to>
    <xdr:cxnSp macro="">
      <xdr:nvCxnSpPr>
        <xdr:cNvPr id="652" name="直線コネクタ 651"/>
        <xdr:cNvCxnSpPr/>
      </xdr:nvCxnSpPr>
      <xdr:spPr>
        <a:xfrm flipV="1">
          <a:off x="15481300" y="102831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53" name="楕円 652"/>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22860</xdr:rowOff>
    </xdr:to>
    <xdr:cxnSp macro="">
      <xdr:nvCxnSpPr>
        <xdr:cNvPr id="654" name="直線コネクタ 653"/>
        <xdr:cNvCxnSpPr/>
      </xdr:nvCxnSpPr>
      <xdr:spPr>
        <a:xfrm>
          <a:off x="14592300" y="1027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122555</xdr:rowOff>
    </xdr:from>
    <xdr:to>
      <xdr:col>72</xdr:col>
      <xdr:colOff>38100</xdr:colOff>
      <xdr:row>59</xdr:row>
      <xdr:rowOff>52705</xdr:rowOff>
    </xdr:to>
    <xdr:sp macro="" textlink="">
      <xdr:nvSpPr>
        <xdr:cNvPr id="655" name="楕円 654"/>
        <xdr:cNvSpPr/>
      </xdr:nvSpPr>
      <xdr:spPr>
        <a:xfrm>
          <a:off x="13652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xdr:rowOff>
    </xdr:from>
    <xdr:to>
      <xdr:col>76</xdr:col>
      <xdr:colOff>114300</xdr:colOff>
      <xdr:row>59</xdr:row>
      <xdr:rowOff>160020</xdr:rowOff>
    </xdr:to>
    <xdr:cxnSp macro="">
      <xdr:nvCxnSpPr>
        <xdr:cNvPr id="656" name="直線コネクタ 655"/>
        <xdr:cNvCxnSpPr/>
      </xdr:nvCxnSpPr>
      <xdr:spPr>
        <a:xfrm>
          <a:off x="13703300" y="1011745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657" name="楕円 656"/>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59</xdr:row>
      <xdr:rowOff>1905</xdr:rowOff>
    </xdr:to>
    <xdr:cxnSp macro="">
      <xdr:nvCxnSpPr>
        <xdr:cNvPr id="658" name="直線コネクタ 657"/>
        <xdr:cNvCxnSpPr/>
      </xdr:nvCxnSpPr>
      <xdr:spPr>
        <a:xfrm>
          <a:off x="12814300" y="992886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659"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660"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61"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662"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663" name="n_1main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64" name="n_2mainValue【学校施設】&#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69232</xdr:rowOff>
    </xdr:from>
    <xdr:ext cx="405111" cy="259045"/>
    <xdr:sp macro="" textlink="">
      <xdr:nvSpPr>
        <xdr:cNvPr id="665" name="n_3mainValue【学校施設】&#10;有形固定資産減価償却率"/>
        <xdr:cNvSpPr txBox="1"/>
      </xdr:nvSpPr>
      <xdr:spPr>
        <a:xfrm>
          <a:off x="13500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52087</xdr:rowOff>
    </xdr:from>
    <xdr:ext cx="405111" cy="259045"/>
    <xdr:sp macro="" textlink="">
      <xdr:nvSpPr>
        <xdr:cNvPr id="666" name="n_4mainValue【学校施設】&#10;有形固定資産減価償却率"/>
        <xdr:cNvSpPr txBox="1"/>
      </xdr:nvSpPr>
      <xdr:spPr>
        <a:xfrm>
          <a:off x="12611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0" name="直線コネクタ 689"/>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1"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2" name="直線コネクタ 691"/>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3"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4" name="直線コネクタ 693"/>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695"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6" name="フローチャート: 判断 695"/>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7" name="フローチャート: 判断 696"/>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8" name="フローチャート: 判断 697"/>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99" name="フローチャート: 判断 698"/>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0" name="フローチャート: 判断 699"/>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114706</xdr:rowOff>
    </xdr:from>
    <xdr:to>
      <xdr:col>116</xdr:col>
      <xdr:colOff>114300</xdr:colOff>
      <xdr:row>63</xdr:row>
      <xdr:rowOff>44856</xdr:rowOff>
    </xdr:to>
    <xdr:sp macro="" textlink="">
      <xdr:nvSpPr>
        <xdr:cNvPr id="706" name="楕円 705"/>
        <xdr:cNvSpPr/>
      </xdr:nvSpPr>
      <xdr:spPr>
        <a:xfrm>
          <a:off x="221107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93133</xdr:rowOff>
    </xdr:from>
    <xdr:ext cx="469744" cy="259045"/>
    <xdr:sp macro="" textlink="">
      <xdr:nvSpPr>
        <xdr:cNvPr id="707" name="【学校施設】&#10;一人当たり面積該当値テキスト"/>
        <xdr:cNvSpPr txBox="1"/>
      </xdr:nvSpPr>
      <xdr:spPr>
        <a:xfrm>
          <a:off x="22199600" y="107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708" name="楕円 707"/>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165506</xdr:rowOff>
    </xdr:from>
    <xdr:to>
      <xdr:col>116</xdr:col>
      <xdr:colOff>63500</xdr:colOff>
      <xdr:row>62</xdr:row>
      <xdr:rowOff>169164</xdr:rowOff>
    </xdr:to>
    <xdr:cxnSp macro="">
      <xdr:nvCxnSpPr>
        <xdr:cNvPr id="709" name="直線コネクタ 708"/>
        <xdr:cNvCxnSpPr/>
      </xdr:nvCxnSpPr>
      <xdr:spPr>
        <a:xfrm flipV="1">
          <a:off x="21323300" y="1079540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122021</xdr:rowOff>
    </xdr:from>
    <xdr:to>
      <xdr:col>107</xdr:col>
      <xdr:colOff>101600</xdr:colOff>
      <xdr:row>63</xdr:row>
      <xdr:rowOff>52171</xdr:rowOff>
    </xdr:to>
    <xdr:sp macro="" textlink="">
      <xdr:nvSpPr>
        <xdr:cNvPr id="710" name="楕円 709"/>
        <xdr:cNvSpPr/>
      </xdr:nvSpPr>
      <xdr:spPr>
        <a:xfrm>
          <a:off x="20383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63</xdr:row>
      <xdr:rowOff>1371</xdr:rowOff>
    </xdr:to>
    <xdr:cxnSp macro="">
      <xdr:nvCxnSpPr>
        <xdr:cNvPr id="711" name="直線コネクタ 710"/>
        <xdr:cNvCxnSpPr/>
      </xdr:nvCxnSpPr>
      <xdr:spPr>
        <a:xfrm flipV="1">
          <a:off x="20434300" y="107990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24867</xdr:rowOff>
    </xdr:from>
    <xdr:to>
      <xdr:col>102</xdr:col>
      <xdr:colOff>165100</xdr:colOff>
      <xdr:row>63</xdr:row>
      <xdr:rowOff>126467</xdr:rowOff>
    </xdr:to>
    <xdr:sp macro="" textlink="">
      <xdr:nvSpPr>
        <xdr:cNvPr id="712" name="楕円 711"/>
        <xdr:cNvSpPr/>
      </xdr:nvSpPr>
      <xdr:spPr>
        <a:xfrm>
          <a:off x="19494500" y="108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xdr:rowOff>
    </xdr:from>
    <xdr:to>
      <xdr:col>107</xdr:col>
      <xdr:colOff>50800</xdr:colOff>
      <xdr:row>63</xdr:row>
      <xdr:rowOff>75667</xdr:rowOff>
    </xdr:to>
    <xdr:cxnSp macro="">
      <xdr:nvCxnSpPr>
        <xdr:cNvPr id="713" name="直線コネクタ 712"/>
        <xdr:cNvCxnSpPr/>
      </xdr:nvCxnSpPr>
      <xdr:spPr>
        <a:xfrm flipV="1">
          <a:off x="19545300" y="10802721"/>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106476</xdr:rowOff>
    </xdr:from>
    <xdr:to>
      <xdr:col>98</xdr:col>
      <xdr:colOff>38100</xdr:colOff>
      <xdr:row>63</xdr:row>
      <xdr:rowOff>36626</xdr:rowOff>
    </xdr:to>
    <xdr:sp macro="" textlink="">
      <xdr:nvSpPr>
        <xdr:cNvPr id="714" name="楕円 713"/>
        <xdr:cNvSpPr/>
      </xdr:nvSpPr>
      <xdr:spPr>
        <a:xfrm>
          <a:off x="18605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157276</xdr:rowOff>
    </xdr:from>
    <xdr:to>
      <xdr:col>102</xdr:col>
      <xdr:colOff>114300</xdr:colOff>
      <xdr:row>63</xdr:row>
      <xdr:rowOff>75667</xdr:rowOff>
    </xdr:to>
    <xdr:cxnSp macro="">
      <xdr:nvCxnSpPr>
        <xdr:cNvPr id="715" name="直線コネクタ 714"/>
        <xdr:cNvCxnSpPr/>
      </xdr:nvCxnSpPr>
      <xdr:spPr>
        <a:xfrm>
          <a:off x="18656300" y="10787176"/>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716"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717"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718"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719" name="n_4aveValue【学校施設】&#10;一人当たり面積"/>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720" name="n_1mainValue【学校施設】&#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43298</xdr:rowOff>
    </xdr:from>
    <xdr:ext cx="469744" cy="259045"/>
    <xdr:sp macro="" textlink="">
      <xdr:nvSpPr>
        <xdr:cNvPr id="721" name="n_2mainValue【学校施設】&#10;一人当たり面積"/>
        <xdr:cNvSpPr txBox="1"/>
      </xdr:nvSpPr>
      <xdr:spPr>
        <a:xfrm>
          <a:off x="20199427" y="108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117594</xdr:rowOff>
    </xdr:from>
    <xdr:ext cx="469744" cy="259045"/>
    <xdr:sp macro="" textlink="">
      <xdr:nvSpPr>
        <xdr:cNvPr id="722" name="n_3mainValue【学校施設】&#10;一人当たり面積"/>
        <xdr:cNvSpPr txBox="1"/>
      </xdr:nvSpPr>
      <xdr:spPr>
        <a:xfrm>
          <a:off x="19310427" y="1091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53153</xdr:rowOff>
    </xdr:from>
    <xdr:ext cx="469744" cy="259045"/>
    <xdr:sp macro="" textlink="">
      <xdr:nvSpPr>
        <xdr:cNvPr id="723" name="n_4mainValue【学校施設】&#10;一人当たり面積"/>
        <xdr:cNvSpPr txBox="1"/>
      </xdr:nvSpPr>
      <xdr:spPr>
        <a:xfrm>
          <a:off x="18421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1" name="楕円 780"/>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2"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3" name="楕円 782"/>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4" name="直線コネクタ 783"/>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5" name="楕円 784"/>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6" name="直線コネクタ 785"/>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7" name="楕円 786"/>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88" name="直線コネクタ 787"/>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789" name="楕円 788"/>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109</xdr:row>
      <xdr:rowOff>35379</xdr:rowOff>
    </xdr:to>
    <xdr:cxnSp macro="">
      <xdr:nvCxnSpPr>
        <xdr:cNvPr id="790" name="直線コネクタ 789"/>
        <xdr:cNvCxnSpPr/>
      </xdr:nvCxnSpPr>
      <xdr:spPr>
        <a:xfrm>
          <a:off x="12814300" y="18004971"/>
          <a:ext cx="889000" cy="7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92"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93"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4" name="n_4ave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5" name="n_1mainValue【公民館】&#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6" name="n_2mainValue【公民館】&#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7" name="n_3mainValue【公民館】&#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70048</xdr:rowOff>
    </xdr:from>
    <xdr:ext cx="405111" cy="259045"/>
    <xdr:sp macro="" textlink="">
      <xdr:nvSpPr>
        <xdr:cNvPr id="798" name="n_4mainValue【公民館】&#10;有形固定資産減価償却率"/>
        <xdr:cNvSpPr txBox="1"/>
      </xdr:nvSpPr>
      <xdr:spPr>
        <a:xfrm>
          <a:off x="12611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27"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52070</xdr:rowOff>
    </xdr:from>
    <xdr:to>
      <xdr:col>116</xdr:col>
      <xdr:colOff>114300</xdr:colOff>
      <xdr:row>108</xdr:row>
      <xdr:rowOff>153670</xdr:rowOff>
    </xdr:to>
    <xdr:sp macro="" textlink="">
      <xdr:nvSpPr>
        <xdr:cNvPr id="838" name="楕円 837"/>
        <xdr:cNvSpPr/>
      </xdr:nvSpPr>
      <xdr:spPr>
        <a:xfrm>
          <a:off x="22110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138447</xdr:rowOff>
    </xdr:from>
    <xdr:ext cx="469744" cy="259045"/>
    <xdr:sp macro="" textlink="">
      <xdr:nvSpPr>
        <xdr:cNvPr id="839" name="【公民館】&#10;一人当たり面積該当値テキスト"/>
        <xdr:cNvSpPr txBox="1"/>
      </xdr:nvSpPr>
      <xdr:spPr>
        <a:xfrm>
          <a:off x="22199600" y="184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840" name="楕円 839"/>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102870</xdr:rowOff>
    </xdr:to>
    <xdr:cxnSp macro="">
      <xdr:nvCxnSpPr>
        <xdr:cNvPr id="841" name="直線コネクタ 840"/>
        <xdr:cNvCxnSpPr/>
      </xdr:nvCxnSpPr>
      <xdr:spPr>
        <a:xfrm>
          <a:off x="21323300" y="18604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37592</xdr:rowOff>
    </xdr:from>
    <xdr:to>
      <xdr:col>107</xdr:col>
      <xdr:colOff>101600</xdr:colOff>
      <xdr:row>108</xdr:row>
      <xdr:rowOff>139192</xdr:rowOff>
    </xdr:to>
    <xdr:sp macro="" textlink="">
      <xdr:nvSpPr>
        <xdr:cNvPr id="842" name="楕円 841"/>
        <xdr:cNvSpPr/>
      </xdr:nvSpPr>
      <xdr:spPr>
        <a:xfrm>
          <a:off x="20383500" y="185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88392</xdr:rowOff>
    </xdr:to>
    <xdr:cxnSp macro="">
      <xdr:nvCxnSpPr>
        <xdr:cNvPr id="843" name="直線コネクタ 842"/>
        <xdr:cNvCxnSpPr/>
      </xdr:nvCxnSpPr>
      <xdr:spPr>
        <a:xfrm flipV="1">
          <a:off x="20434300" y="186042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39115</xdr:rowOff>
    </xdr:from>
    <xdr:to>
      <xdr:col>102</xdr:col>
      <xdr:colOff>165100</xdr:colOff>
      <xdr:row>108</xdr:row>
      <xdr:rowOff>140715</xdr:rowOff>
    </xdr:to>
    <xdr:sp macro="" textlink="">
      <xdr:nvSpPr>
        <xdr:cNvPr id="844" name="楕円 843"/>
        <xdr:cNvSpPr/>
      </xdr:nvSpPr>
      <xdr:spPr>
        <a:xfrm>
          <a:off x="19494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88392</xdr:rowOff>
    </xdr:from>
    <xdr:to>
      <xdr:col>107</xdr:col>
      <xdr:colOff>50800</xdr:colOff>
      <xdr:row>108</xdr:row>
      <xdr:rowOff>89915</xdr:rowOff>
    </xdr:to>
    <xdr:cxnSp macro="">
      <xdr:nvCxnSpPr>
        <xdr:cNvPr id="845" name="直線コネクタ 844"/>
        <xdr:cNvCxnSpPr/>
      </xdr:nvCxnSpPr>
      <xdr:spPr>
        <a:xfrm flipV="1">
          <a:off x="19545300" y="186049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39878</xdr:rowOff>
    </xdr:from>
    <xdr:to>
      <xdr:col>98</xdr:col>
      <xdr:colOff>38100</xdr:colOff>
      <xdr:row>108</xdr:row>
      <xdr:rowOff>141478</xdr:rowOff>
    </xdr:to>
    <xdr:sp macro="" textlink="">
      <xdr:nvSpPr>
        <xdr:cNvPr id="846" name="楕円 845"/>
        <xdr:cNvSpPr/>
      </xdr:nvSpPr>
      <xdr:spPr>
        <a:xfrm>
          <a:off x="18605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89915</xdr:rowOff>
    </xdr:from>
    <xdr:to>
      <xdr:col>102</xdr:col>
      <xdr:colOff>114300</xdr:colOff>
      <xdr:row>108</xdr:row>
      <xdr:rowOff>90678</xdr:rowOff>
    </xdr:to>
    <xdr:cxnSp macro="">
      <xdr:nvCxnSpPr>
        <xdr:cNvPr id="847" name="直線コネクタ 846"/>
        <xdr:cNvCxnSpPr/>
      </xdr:nvCxnSpPr>
      <xdr:spPr>
        <a:xfrm flipV="1">
          <a:off x="18656300" y="1860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48"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49"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0"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852" name="n_1mainValue【公民館】&#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130319</xdr:rowOff>
    </xdr:from>
    <xdr:ext cx="469744" cy="259045"/>
    <xdr:sp macro="" textlink="">
      <xdr:nvSpPr>
        <xdr:cNvPr id="853" name="n_2mainValue【公民館】&#10;一人当たり面積"/>
        <xdr:cNvSpPr txBox="1"/>
      </xdr:nvSpPr>
      <xdr:spPr>
        <a:xfrm>
          <a:off x="20199427" y="186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131842</xdr:rowOff>
    </xdr:from>
    <xdr:ext cx="469744" cy="259045"/>
    <xdr:sp macro="" textlink="">
      <xdr:nvSpPr>
        <xdr:cNvPr id="854" name="n_3mainValue【公民館】&#10;一人当たり面積"/>
        <xdr:cNvSpPr txBox="1"/>
      </xdr:nvSpPr>
      <xdr:spPr>
        <a:xfrm>
          <a:off x="19310427"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132605</xdr:rowOff>
    </xdr:from>
    <xdr:ext cx="469744" cy="259045"/>
    <xdr:sp macro="" textlink="">
      <xdr:nvSpPr>
        <xdr:cNvPr id="855" name="n_4mainValue【公民館】&#10;一人当たり面積"/>
        <xdr:cNvSpPr txBox="1"/>
      </xdr:nvSpPr>
      <xdr:spPr>
        <a:xfrm>
          <a:off x="18421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港湾・漁港の有形固定資産減価償却率は類似団体よりも低くなっている。公営住宅については，建築年度の古いものから順次立替えや長寿命化を実施し，港湾についても長寿命化計画に基づき施設の長寿命化を行っている。</a:t>
          </a:r>
          <a:endParaRPr lang="ja-JP" altLang="ja-JP" sz="1400">
            <a:effectLst/>
          </a:endParaRPr>
        </a:p>
        <a:p>
          <a:r>
            <a:rPr kumimoji="1" lang="ja-JP" altLang="ja-JP" sz="1100">
              <a:solidFill>
                <a:schemeClr val="dk1"/>
              </a:solidFill>
              <a:effectLst/>
              <a:latin typeface="+mn-lt"/>
              <a:ea typeface="+mn-ea"/>
              <a:cs typeface="+mn-cs"/>
            </a:rPr>
            <a:t>　公民館，認定こども園等は，類似団体より高くなっている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公民館については令和元年度に解体</a:t>
          </a:r>
          <a:r>
            <a:rPr kumimoji="1" lang="ja-JP" altLang="en-US" sz="1100">
              <a:solidFill>
                <a:schemeClr val="dk1"/>
              </a:solidFill>
              <a:effectLst/>
              <a:latin typeface="+mn-lt"/>
              <a:ea typeface="+mn-ea"/>
              <a:cs typeface="+mn-cs"/>
            </a:rPr>
            <a:t>を行い，旧議会棟へ機能を移転したが，議会棟自体も老朽化が進んでいるため，高い数値となった。</a:t>
          </a:r>
          <a:r>
            <a:rPr kumimoji="1" lang="ja-JP" altLang="ja-JP" sz="1100">
              <a:solidFill>
                <a:schemeClr val="dk1"/>
              </a:solidFill>
              <a:effectLst/>
              <a:latin typeface="+mn-lt"/>
              <a:ea typeface="+mn-ea"/>
              <a:cs typeface="+mn-cs"/>
            </a:rPr>
            <a:t>認定こども園施設については，町内の全ての施設が建築から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年以上経過しているが，</a:t>
          </a:r>
          <a:r>
            <a:rPr kumimoji="1" lang="ja-JP" altLang="ja-JP" sz="1100" b="0" i="0" baseline="0">
              <a:solidFill>
                <a:schemeClr val="dk1"/>
              </a:solidFill>
              <a:effectLst/>
              <a:latin typeface="+mn-lt"/>
              <a:ea typeface="+mn-ea"/>
              <a:cs typeface="+mn-cs"/>
            </a:rPr>
            <a:t>個別施設計画策定時に実施した状況調査等からも施設の劣化等は若干見られるが，</a:t>
          </a:r>
          <a:r>
            <a:rPr kumimoji="1" lang="ja-JP" altLang="en-US" sz="1100" b="0" i="0" baseline="0">
              <a:solidFill>
                <a:schemeClr val="dk1"/>
              </a:solidFill>
              <a:effectLst/>
              <a:latin typeface="+mn-lt"/>
              <a:ea typeface="+mn-ea"/>
              <a:cs typeface="+mn-cs"/>
            </a:rPr>
            <a:t>将来的には，幼保一元化による設備整備等も計画されていることから，大規模な改修工事は行わず</a:t>
          </a:r>
          <a:r>
            <a:rPr kumimoji="1" lang="ja-JP" altLang="ja-JP" sz="1100" b="0" i="0" baseline="0">
              <a:solidFill>
                <a:schemeClr val="dk1"/>
              </a:solidFill>
              <a:effectLst/>
              <a:latin typeface="+mn-lt"/>
              <a:ea typeface="+mn-ea"/>
              <a:cs typeface="+mn-cs"/>
            </a:rPr>
            <a:t>適正な維持管理を実施していく。</a:t>
          </a:r>
          <a:endParaRPr lang="ja-JP" altLang="ja-JP" sz="1400">
            <a:effectLst/>
          </a:endParaRPr>
        </a:p>
        <a:p>
          <a:r>
            <a:rPr kumimoji="1" lang="ja-JP" altLang="ja-JP" sz="1100">
              <a:solidFill>
                <a:schemeClr val="dk1"/>
              </a:solidFill>
              <a:effectLst/>
              <a:latin typeface="+mn-lt"/>
              <a:ea typeface="+mn-ea"/>
              <a:cs typeface="+mn-cs"/>
            </a:rPr>
            <a:t>　道路，橋りょう，学校施設については，類似団体と同等であり，道路については，国の補助事業を活用し児童生徒の安全面を考慮しながら計画的に改良舗装を実施しいている。一人当たりの面積が類似団体平均より広い施設が多く存在するが，これは，本町の地理的な特殊性が関係しているが，今後は，公共施設の統廃合や民間譲渡，新たに建設する際は複合施設とするなど，公共施設全体の面積削減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6,537
6,422
40.39
6,490,943
6,361,740
126,686
3,829,168
9,965,045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108857</xdr:rowOff>
    </xdr:to>
    <xdr:cxnSp macro="">
      <xdr:nvCxnSpPr>
        <xdr:cNvPr id="77" name="直線コネクタ 76"/>
        <xdr:cNvCxnSpPr/>
      </xdr:nvCxnSpPr>
      <xdr:spPr>
        <a:xfrm>
          <a:off x="3797300" y="693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図書館】&#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9" name="楕円 128"/>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30"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121412</xdr:rowOff>
    </xdr:from>
    <xdr:to>
      <xdr:col>50</xdr:col>
      <xdr:colOff>165100</xdr:colOff>
      <xdr:row>39</xdr:row>
      <xdr:rowOff>51562</xdr:rowOff>
    </xdr:to>
    <xdr:sp macro="" textlink="">
      <xdr:nvSpPr>
        <xdr:cNvPr id="131" name="楕円 130"/>
        <xdr:cNvSpPr/>
      </xdr:nvSpPr>
      <xdr:spPr>
        <a:xfrm>
          <a:off x="9588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762</xdr:rowOff>
    </xdr:to>
    <xdr:cxnSp macro="">
      <xdr:nvCxnSpPr>
        <xdr:cNvPr id="132" name="直線コネクタ 131"/>
        <xdr:cNvCxnSpPr/>
      </xdr:nvCxnSpPr>
      <xdr:spPr>
        <a:xfrm flipV="1">
          <a:off x="9639300" y="6682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130556</xdr:rowOff>
    </xdr:from>
    <xdr:to>
      <xdr:col>46</xdr:col>
      <xdr:colOff>38100</xdr:colOff>
      <xdr:row>39</xdr:row>
      <xdr:rowOff>60706</xdr:rowOff>
    </xdr:to>
    <xdr:sp macro="" textlink="">
      <xdr:nvSpPr>
        <xdr:cNvPr id="133" name="楕円 132"/>
        <xdr:cNvSpPr/>
      </xdr:nvSpPr>
      <xdr:spPr>
        <a:xfrm>
          <a:off x="8699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xdr:rowOff>
    </xdr:from>
    <xdr:to>
      <xdr:col>50</xdr:col>
      <xdr:colOff>114300</xdr:colOff>
      <xdr:row>39</xdr:row>
      <xdr:rowOff>9906</xdr:rowOff>
    </xdr:to>
    <xdr:cxnSp macro="">
      <xdr:nvCxnSpPr>
        <xdr:cNvPr id="134" name="直線コネクタ 133"/>
        <xdr:cNvCxnSpPr/>
      </xdr:nvCxnSpPr>
      <xdr:spPr>
        <a:xfrm flipV="1">
          <a:off x="8750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135128</xdr:rowOff>
    </xdr:from>
    <xdr:to>
      <xdr:col>41</xdr:col>
      <xdr:colOff>101600</xdr:colOff>
      <xdr:row>39</xdr:row>
      <xdr:rowOff>65278</xdr:rowOff>
    </xdr:to>
    <xdr:sp macro="" textlink="">
      <xdr:nvSpPr>
        <xdr:cNvPr id="135" name="楕円 134"/>
        <xdr:cNvSpPr/>
      </xdr:nvSpPr>
      <xdr:spPr>
        <a:xfrm>
          <a:off x="7810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9906</xdr:rowOff>
    </xdr:from>
    <xdr:to>
      <xdr:col>45</xdr:col>
      <xdr:colOff>177800</xdr:colOff>
      <xdr:row>39</xdr:row>
      <xdr:rowOff>14478</xdr:rowOff>
    </xdr:to>
    <xdr:cxnSp macro="">
      <xdr:nvCxnSpPr>
        <xdr:cNvPr id="136" name="直線コネクタ 135"/>
        <xdr:cNvCxnSpPr/>
      </xdr:nvCxnSpPr>
      <xdr:spPr>
        <a:xfrm flipV="1">
          <a:off x="7861300" y="669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144272</xdr:rowOff>
    </xdr:from>
    <xdr:to>
      <xdr:col>36</xdr:col>
      <xdr:colOff>165100</xdr:colOff>
      <xdr:row>39</xdr:row>
      <xdr:rowOff>74422</xdr:rowOff>
    </xdr:to>
    <xdr:sp macro="" textlink="">
      <xdr:nvSpPr>
        <xdr:cNvPr id="137" name="楕円 136"/>
        <xdr:cNvSpPr/>
      </xdr:nvSpPr>
      <xdr:spPr>
        <a:xfrm>
          <a:off x="6921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14478</xdr:rowOff>
    </xdr:from>
    <xdr:to>
      <xdr:col>41</xdr:col>
      <xdr:colOff>50800</xdr:colOff>
      <xdr:row>39</xdr:row>
      <xdr:rowOff>23622</xdr:rowOff>
    </xdr:to>
    <xdr:cxnSp macro="">
      <xdr:nvCxnSpPr>
        <xdr:cNvPr id="138" name="直線コネクタ 137"/>
        <xdr:cNvCxnSpPr/>
      </xdr:nvCxnSpPr>
      <xdr:spPr>
        <a:xfrm flipV="1">
          <a:off x="6972300" y="6701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42689</xdr:rowOff>
    </xdr:from>
    <xdr:ext cx="469744" cy="259045"/>
    <xdr:sp macro="" textlink="">
      <xdr:nvSpPr>
        <xdr:cNvPr id="143" name="n_1mainValue【図書館】&#10;一人当たり面積"/>
        <xdr:cNvSpPr txBox="1"/>
      </xdr:nvSpPr>
      <xdr:spPr>
        <a:xfrm>
          <a:off x="9391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51833</xdr:rowOff>
    </xdr:from>
    <xdr:ext cx="469744" cy="259045"/>
    <xdr:sp macro="" textlink="">
      <xdr:nvSpPr>
        <xdr:cNvPr id="144" name="n_2mainValue【図書館】&#10;一人当たり面積"/>
        <xdr:cNvSpPr txBox="1"/>
      </xdr:nvSpPr>
      <xdr:spPr>
        <a:xfrm>
          <a:off x="8515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56405</xdr:rowOff>
    </xdr:from>
    <xdr:ext cx="469744" cy="259045"/>
    <xdr:sp macro="" textlink="">
      <xdr:nvSpPr>
        <xdr:cNvPr id="145" name="n_3mainValue【図書館】&#10;一人当たり面積"/>
        <xdr:cNvSpPr txBox="1"/>
      </xdr:nvSpPr>
      <xdr:spPr>
        <a:xfrm>
          <a:off x="7626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65549</xdr:rowOff>
    </xdr:from>
    <xdr:ext cx="469744" cy="259045"/>
    <xdr:sp macro="" textlink="">
      <xdr:nvSpPr>
        <xdr:cNvPr id="146" name="n_4mainValue【図書館】&#10;一人当たり面積"/>
        <xdr:cNvSpPr txBox="1"/>
      </xdr:nvSpPr>
      <xdr:spPr>
        <a:xfrm>
          <a:off x="6737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127181</xdr:rowOff>
    </xdr:from>
    <xdr:to>
      <xdr:col>24</xdr:col>
      <xdr:colOff>114300</xdr:colOff>
      <xdr:row>64</xdr:row>
      <xdr:rowOff>57331</xdr:rowOff>
    </xdr:to>
    <xdr:sp macro="" textlink="">
      <xdr:nvSpPr>
        <xdr:cNvPr id="188" name="楕円 187"/>
        <xdr:cNvSpPr/>
      </xdr:nvSpPr>
      <xdr:spPr>
        <a:xfrm>
          <a:off x="4584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42108</xdr:rowOff>
    </xdr:from>
    <xdr:ext cx="405111" cy="259045"/>
    <xdr:sp macro="" textlink="">
      <xdr:nvSpPr>
        <xdr:cNvPr id="189" name="【体育館・プール】&#10;有形固定資産減価償却率該当値テキスト"/>
        <xdr:cNvSpPr txBox="1"/>
      </xdr:nvSpPr>
      <xdr:spPr>
        <a:xfrm>
          <a:off x="4673600" y="1084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91259</xdr:rowOff>
    </xdr:from>
    <xdr:to>
      <xdr:col>20</xdr:col>
      <xdr:colOff>38100</xdr:colOff>
      <xdr:row>64</xdr:row>
      <xdr:rowOff>21409</xdr:rowOff>
    </xdr:to>
    <xdr:sp macro="" textlink="">
      <xdr:nvSpPr>
        <xdr:cNvPr id="190" name="楕円 189"/>
        <xdr:cNvSpPr/>
      </xdr:nvSpPr>
      <xdr:spPr>
        <a:xfrm>
          <a:off x="3746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142059</xdr:rowOff>
    </xdr:from>
    <xdr:to>
      <xdr:col>24</xdr:col>
      <xdr:colOff>63500</xdr:colOff>
      <xdr:row>64</xdr:row>
      <xdr:rowOff>6531</xdr:rowOff>
    </xdr:to>
    <xdr:cxnSp macro="">
      <xdr:nvCxnSpPr>
        <xdr:cNvPr id="191" name="直線コネクタ 190"/>
        <xdr:cNvCxnSpPr/>
      </xdr:nvCxnSpPr>
      <xdr:spPr>
        <a:xfrm>
          <a:off x="3797300" y="109434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92" name="楕円 191"/>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106135</xdr:rowOff>
    </xdr:from>
    <xdr:to>
      <xdr:col>19</xdr:col>
      <xdr:colOff>177800</xdr:colOff>
      <xdr:row>63</xdr:row>
      <xdr:rowOff>142059</xdr:rowOff>
    </xdr:to>
    <xdr:cxnSp macro="">
      <xdr:nvCxnSpPr>
        <xdr:cNvPr id="193" name="直線コネクタ 192"/>
        <xdr:cNvCxnSpPr/>
      </xdr:nvCxnSpPr>
      <xdr:spPr>
        <a:xfrm>
          <a:off x="2908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19413</xdr:rowOff>
    </xdr:from>
    <xdr:to>
      <xdr:col>10</xdr:col>
      <xdr:colOff>165100</xdr:colOff>
      <xdr:row>63</xdr:row>
      <xdr:rowOff>121013</xdr:rowOff>
    </xdr:to>
    <xdr:sp macro="" textlink="">
      <xdr:nvSpPr>
        <xdr:cNvPr id="194" name="楕円 193"/>
        <xdr:cNvSpPr/>
      </xdr:nvSpPr>
      <xdr:spPr>
        <a:xfrm>
          <a:off x="196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70213</xdr:rowOff>
    </xdr:from>
    <xdr:to>
      <xdr:col>15</xdr:col>
      <xdr:colOff>50800</xdr:colOff>
      <xdr:row>63</xdr:row>
      <xdr:rowOff>106135</xdr:rowOff>
    </xdr:to>
    <xdr:cxnSp macro="">
      <xdr:nvCxnSpPr>
        <xdr:cNvPr id="195" name="直線コネクタ 194"/>
        <xdr:cNvCxnSpPr/>
      </xdr:nvCxnSpPr>
      <xdr:spPr>
        <a:xfrm>
          <a:off x="2019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154940</xdr:rowOff>
    </xdr:from>
    <xdr:to>
      <xdr:col>6</xdr:col>
      <xdr:colOff>38100</xdr:colOff>
      <xdr:row>63</xdr:row>
      <xdr:rowOff>85090</xdr:rowOff>
    </xdr:to>
    <xdr:sp macro="" textlink="">
      <xdr:nvSpPr>
        <xdr:cNvPr id="196" name="楕円 195"/>
        <xdr:cNvSpPr/>
      </xdr:nvSpPr>
      <xdr:spPr>
        <a:xfrm>
          <a:off x="107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70213</xdr:rowOff>
    </xdr:to>
    <xdr:cxnSp macro="">
      <xdr:nvCxnSpPr>
        <xdr:cNvPr id="197" name="直線コネクタ 196"/>
        <xdr:cNvCxnSpPr/>
      </xdr:nvCxnSpPr>
      <xdr:spPr>
        <a:xfrm>
          <a:off x="1130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12536</xdr:rowOff>
    </xdr:from>
    <xdr:ext cx="405111" cy="259045"/>
    <xdr:sp macro="" textlink="">
      <xdr:nvSpPr>
        <xdr:cNvPr id="202" name="n_1mainValue【体育館・プール】&#10;有形固定資産減価償却率"/>
        <xdr:cNvSpPr txBox="1"/>
      </xdr:nvSpPr>
      <xdr:spPr>
        <a:xfrm>
          <a:off x="35820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203" name="n_2mainValue【体育館・プール】&#10;有形固定資産減価償却率"/>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112140</xdr:rowOff>
    </xdr:from>
    <xdr:ext cx="405111" cy="259045"/>
    <xdr:sp macro="" textlink="">
      <xdr:nvSpPr>
        <xdr:cNvPr id="204" name="n_3mainValue【体育館・プール】&#10;有形固定資産減価償却率"/>
        <xdr:cNvSpPr txBox="1"/>
      </xdr:nvSpPr>
      <xdr:spPr>
        <a:xfrm>
          <a:off x="1816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76217</xdr:rowOff>
    </xdr:from>
    <xdr:ext cx="405111" cy="259045"/>
    <xdr:sp macro="" textlink="">
      <xdr:nvSpPr>
        <xdr:cNvPr id="205" name="n_4mainValue【体育館・プール】&#10;有形固定資産減価償却率"/>
        <xdr:cNvSpPr txBox="1"/>
      </xdr:nvSpPr>
      <xdr:spPr>
        <a:xfrm>
          <a:off x="927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140653</xdr:rowOff>
    </xdr:from>
    <xdr:to>
      <xdr:col>55</xdr:col>
      <xdr:colOff>50800</xdr:colOff>
      <xdr:row>63</xdr:row>
      <xdr:rowOff>70803</xdr:rowOff>
    </xdr:to>
    <xdr:sp macro="" textlink="">
      <xdr:nvSpPr>
        <xdr:cNvPr id="241" name="楕円 240"/>
        <xdr:cNvSpPr/>
      </xdr:nvSpPr>
      <xdr:spPr>
        <a:xfrm>
          <a:off x="10426700" y="107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55580</xdr:rowOff>
    </xdr:from>
    <xdr:ext cx="469744" cy="259045"/>
    <xdr:sp macro="" textlink="">
      <xdr:nvSpPr>
        <xdr:cNvPr id="242" name="【体育館・プール】&#10;一人当たり面積該当値テキスト"/>
        <xdr:cNvSpPr txBox="1"/>
      </xdr:nvSpPr>
      <xdr:spPr>
        <a:xfrm>
          <a:off x="10515600" y="1068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141224</xdr:rowOff>
    </xdr:from>
    <xdr:to>
      <xdr:col>50</xdr:col>
      <xdr:colOff>165100</xdr:colOff>
      <xdr:row>63</xdr:row>
      <xdr:rowOff>71374</xdr:rowOff>
    </xdr:to>
    <xdr:sp macro="" textlink="">
      <xdr:nvSpPr>
        <xdr:cNvPr id="243" name="楕円 242"/>
        <xdr:cNvSpPr/>
      </xdr:nvSpPr>
      <xdr:spPr>
        <a:xfrm>
          <a:off x="9588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20003</xdr:rowOff>
    </xdr:from>
    <xdr:to>
      <xdr:col>55</xdr:col>
      <xdr:colOff>0</xdr:colOff>
      <xdr:row>63</xdr:row>
      <xdr:rowOff>20574</xdr:rowOff>
    </xdr:to>
    <xdr:cxnSp macro="">
      <xdr:nvCxnSpPr>
        <xdr:cNvPr id="244" name="直線コネクタ 243"/>
        <xdr:cNvCxnSpPr/>
      </xdr:nvCxnSpPr>
      <xdr:spPr>
        <a:xfrm flipV="1">
          <a:off x="9639300" y="1082135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141795</xdr:rowOff>
    </xdr:from>
    <xdr:to>
      <xdr:col>46</xdr:col>
      <xdr:colOff>38100</xdr:colOff>
      <xdr:row>63</xdr:row>
      <xdr:rowOff>71945</xdr:rowOff>
    </xdr:to>
    <xdr:sp macro="" textlink="">
      <xdr:nvSpPr>
        <xdr:cNvPr id="245" name="楕円 244"/>
        <xdr:cNvSpPr/>
      </xdr:nvSpPr>
      <xdr:spPr>
        <a:xfrm>
          <a:off x="8699500" y="107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20574</xdr:rowOff>
    </xdr:from>
    <xdr:to>
      <xdr:col>50</xdr:col>
      <xdr:colOff>114300</xdr:colOff>
      <xdr:row>63</xdr:row>
      <xdr:rowOff>21145</xdr:rowOff>
    </xdr:to>
    <xdr:cxnSp macro="">
      <xdr:nvCxnSpPr>
        <xdr:cNvPr id="246" name="直線コネクタ 245"/>
        <xdr:cNvCxnSpPr/>
      </xdr:nvCxnSpPr>
      <xdr:spPr>
        <a:xfrm flipV="1">
          <a:off x="8750300" y="108219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142367</xdr:rowOff>
    </xdr:from>
    <xdr:to>
      <xdr:col>41</xdr:col>
      <xdr:colOff>101600</xdr:colOff>
      <xdr:row>63</xdr:row>
      <xdr:rowOff>72517</xdr:rowOff>
    </xdr:to>
    <xdr:sp macro="" textlink="">
      <xdr:nvSpPr>
        <xdr:cNvPr id="247" name="楕円 246"/>
        <xdr:cNvSpPr/>
      </xdr:nvSpPr>
      <xdr:spPr>
        <a:xfrm>
          <a:off x="7810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21145</xdr:rowOff>
    </xdr:from>
    <xdr:to>
      <xdr:col>45</xdr:col>
      <xdr:colOff>177800</xdr:colOff>
      <xdr:row>63</xdr:row>
      <xdr:rowOff>21717</xdr:rowOff>
    </xdr:to>
    <xdr:cxnSp macro="">
      <xdr:nvCxnSpPr>
        <xdr:cNvPr id="248" name="直線コネクタ 247"/>
        <xdr:cNvCxnSpPr/>
      </xdr:nvCxnSpPr>
      <xdr:spPr>
        <a:xfrm flipV="1">
          <a:off x="7861300" y="108224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158369</xdr:rowOff>
    </xdr:from>
    <xdr:to>
      <xdr:col>36</xdr:col>
      <xdr:colOff>165100</xdr:colOff>
      <xdr:row>62</xdr:row>
      <xdr:rowOff>88519</xdr:rowOff>
    </xdr:to>
    <xdr:sp macro="" textlink="">
      <xdr:nvSpPr>
        <xdr:cNvPr id="249" name="楕円 248"/>
        <xdr:cNvSpPr/>
      </xdr:nvSpPr>
      <xdr:spPr>
        <a:xfrm>
          <a:off x="6921500" y="1061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37719</xdr:rowOff>
    </xdr:from>
    <xdr:to>
      <xdr:col>41</xdr:col>
      <xdr:colOff>50800</xdr:colOff>
      <xdr:row>63</xdr:row>
      <xdr:rowOff>21717</xdr:rowOff>
    </xdr:to>
    <xdr:cxnSp macro="">
      <xdr:nvCxnSpPr>
        <xdr:cNvPr id="250" name="直線コネクタ 249"/>
        <xdr:cNvCxnSpPr/>
      </xdr:nvCxnSpPr>
      <xdr:spPr>
        <a:xfrm>
          <a:off x="6972300" y="1066761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62501</xdr:rowOff>
    </xdr:from>
    <xdr:ext cx="469744" cy="259045"/>
    <xdr:sp macro="" textlink="">
      <xdr:nvSpPr>
        <xdr:cNvPr id="255" name="n_1mainValue【体育館・プール】&#10;一人当たり面積"/>
        <xdr:cNvSpPr txBox="1"/>
      </xdr:nvSpPr>
      <xdr:spPr>
        <a:xfrm>
          <a:off x="9391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63072</xdr:rowOff>
    </xdr:from>
    <xdr:ext cx="469744" cy="259045"/>
    <xdr:sp macro="" textlink="">
      <xdr:nvSpPr>
        <xdr:cNvPr id="256" name="n_2mainValue【体育館・プール】&#10;一人当たり面積"/>
        <xdr:cNvSpPr txBox="1"/>
      </xdr:nvSpPr>
      <xdr:spPr>
        <a:xfrm>
          <a:off x="8515427" y="1086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63644</xdr:rowOff>
    </xdr:from>
    <xdr:ext cx="469744" cy="259045"/>
    <xdr:sp macro="" textlink="">
      <xdr:nvSpPr>
        <xdr:cNvPr id="257" name="n_3mainValue【体育館・プール】&#10;一人当たり面積"/>
        <xdr:cNvSpPr txBox="1"/>
      </xdr:nvSpPr>
      <xdr:spPr>
        <a:xfrm>
          <a:off x="76264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79646</xdr:rowOff>
    </xdr:from>
    <xdr:ext cx="469744" cy="259045"/>
    <xdr:sp macro="" textlink="">
      <xdr:nvSpPr>
        <xdr:cNvPr id="258" name="n_4mainValue【体育館・プール】&#10;一人当たり面積"/>
        <xdr:cNvSpPr txBox="1"/>
      </xdr:nvSpPr>
      <xdr:spPr>
        <a:xfrm>
          <a:off x="6737427" y="1070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21"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32" name="楕円 331"/>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333" name="【一般廃棄物処理施設】&#10;有形固定資産減価償却率該当値テキスト"/>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334" name="楕円 333"/>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66403</xdr:rowOff>
    </xdr:to>
    <xdr:cxnSp macro="">
      <xdr:nvCxnSpPr>
        <xdr:cNvPr id="335" name="直線コネクタ 334"/>
        <xdr:cNvCxnSpPr/>
      </xdr:nvCxnSpPr>
      <xdr:spPr>
        <a:xfrm>
          <a:off x="15481300" y="65227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336" name="楕円 335"/>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7620</xdr:rowOff>
    </xdr:to>
    <xdr:cxnSp macro="">
      <xdr:nvCxnSpPr>
        <xdr:cNvPr id="337" name="直線コネクタ 336"/>
        <xdr:cNvCxnSpPr/>
      </xdr:nvCxnSpPr>
      <xdr:spPr>
        <a:xfrm>
          <a:off x="14592300" y="64786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338" name="楕円 337"/>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37</xdr:row>
      <xdr:rowOff>134983</xdr:rowOff>
    </xdr:to>
    <xdr:cxnSp macro="">
      <xdr:nvCxnSpPr>
        <xdr:cNvPr id="339" name="直線コネクタ 338"/>
        <xdr:cNvCxnSpPr/>
      </xdr:nvCxnSpPr>
      <xdr:spPr>
        <a:xfrm>
          <a:off x="13703300" y="644924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10704</xdr:rowOff>
    </xdr:from>
    <xdr:to>
      <xdr:col>67</xdr:col>
      <xdr:colOff>101600</xdr:colOff>
      <xdr:row>37</xdr:row>
      <xdr:rowOff>112304</xdr:rowOff>
    </xdr:to>
    <xdr:sp macro="" textlink="">
      <xdr:nvSpPr>
        <xdr:cNvPr id="340" name="楕円 339"/>
        <xdr:cNvSpPr/>
      </xdr:nvSpPr>
      <xdr:spPr>
        <a:xfrm>
          <a:off x="12763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61504</xdr:rowOff>
    </xdr:from>
    <xdr:to>
      <xdr:col>71</xdr:col>
      <xdr:colOff>177800</xdr:colOff>
      <xdr:row>37</xdr:row>
      <xdr:rowOff>105592</xdr:rowOff>
    </xdr:to>
    <xdr:cxnSp macro="">
      <xdr:nvCxnSpPr>
        <xdr:cNvPr id="341" name="直線コネクタ 340"/>
        <xdr:cNvCxnSpPr/>
      </xdr:nvCxnSpPr>
      <xdr:spPr>
        <a:xfrm>
          <a:off x="12814300" y="640515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42"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43"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344"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345"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346" name="n_1main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47" name="n_2mainValue【一般廃棄物処理施設】&#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348" name="n_3mainValue【一般廃棄物処理施設】&#10;有形固定資産減価償却率"/>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128831</xdr:rowOff>
    </xdr:from>
    <xdr:ext cx="405111" cy="259045"/>
    <xdr:sp macro="" textlink="">
      <xdr:nvSpPr>
        <xdr:cNvPr id="349" name="n_4mainValue【一般廃棄物処理施設】&#10;有形固定資産減価償却率"/>
        <xdr:cNvSpPr txBox="1"/>
      </xdr:nvSpPr>
      <xdr:spPr>
        <a:xfrm>
          <a:off x="12611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120600</xdr:rowOff>
    </xdr:from>
    <xdr:to>
      <xdr:col>116</xdr:col>
      <xdr:colOff>62864</xdr:colOff>
      <xdr:row>42</xdr:row>
      <xdr:rowOff>23158</xdr:rowOff>
    </xdr:to>
    <xdr:cxnSp macro="">
      <xdr:nvCxnSpPr>
        <xdr:cNvPr id="373" name="直線コネクタ 372"/>
        <xdr:cNvCxnSpPr/>
      </xdr:nvCxnSpPr>
      <xdr:spPr>
        <a:xfrm flipV="1">
          <a:off x="22160864" y="6292800"/>
          <a:ext cx="0" cy="93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26985</xdr:rowOff>
    </xdr:from>
    <xdr:ext cx="469744" cy="259045"/>
    <xdr:sp macro="" textlink="">
      <xdr:nvSpPr>
        <xdr:cNvPr id="374" name="【一般廃棄物処理施設】&#10;一人当たり有形固定資産（償却資産）額最小値テキスト"/>
        <xdr:cNvSpPr txBox="1"/>
      </xdr:nvSpPr>
      <xdr:spPr>
        <a:xfrm>
          <a:off x="22199600" y="722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23158</xdr:rowOff>
    </xdr:from>
    <xdr:to>
      <xdr:col>116</xdr:col>
      <xdr:colOff>152400</xdr:colOff>
      <xdr:row>42</xdr:row>
      <xdr:rowOff>23158</xdr:rowOff>
    </xdr:to>
    <xdr:cxnSp macro="">
      <xdr:nvCxnSpPr>
        <xdr:cNvPr id="375" name="直線コネクタ 374"/>
        <xdr:cNvCxnSpPr/>
      </xdr:nvCxnSpPr>
      <xdr:spPr>
        <a:xfrm>
          <a:off x="22072600" y="722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67277</xdr:rowOff>
    </xdr:from>
    <xdr:ext cx="599010" cy="259045"/>
    <xdr:sp macro="" textlink="">
      <xdr:nvSpPr>
        <xdr:cNvPr id="376" name="【一般廃棄物処理施設】&#10;一人当たり有形固定資産（償却資産）額最大値テキスト"/>
        <xdr:cNvSpPr txBox="1"/>
      </xdr:nvSpPr>
      <xdr:spPr>
        <a:xfrm>
          <a:off x="22199600" y="606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120600</xdr:rowOff>
    </xdr:from>
    <xdr:to>
      <xdr:col>116</xdr:col>
      <xdr:colOff>152400</xdr:colOff>
      <xdr:row>36</xdr:row>
      <xdr:rowOff>120600</xdr:rowOff>
    </xdr:to>
    <xdr:cxnSp macro="">
      <xdr:nvCxnSpPr>
        <xdr:cNvPr id="377" name="直線コネクタ 376"/>
        <xdr:cNvCxnSpPr/>
      </xdr:nvCxnSpPr>
      <xdr:spPr>
        <a:xfrm>
          <a:off x="22072600" y="62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161355</xdr:rowOff>
    </xdr:from>
    <xdr:ext cx="599010" cy="259045"/>
    <xdr:sp macro="" textlink="">
      <xdr:nvSpPr>
        <xdr:cNvPr id="378" name="【一般廃棄物処理施設】&#10;一人当たり有形固定資産（償却資産）額平均値テキスト"/>
        <xdr:cNvSpPr txBox="1"/>
      </xdr:nvSpPr>
      <xdr:spPr>
        <a:xfrm>
          <a:off x="22199600" y="6847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11478</xdr:rowOff>
    </xdr:from>
    <xdr:to>
      <xdr:col>116</xdr:col>
      <xdr:colOff>114300</xdr:colOff>
      <xdr:row>40</xdr:row>
      <xdr:rowOff>113078</xdr:rowOff>
    </xdr:to>
    <xdr:sp macro="" textlink="">
      <xdr:nvSpPr>
        <xdr:cNvPr id="379" name="フローチャート: 判断 378"/>
        <xdr:cNvSpPr/>
      </xdr:nvSpPr>
      <xdr:spPr>
        <a:xfrm>
          <a:off x="22110700" y="686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12073</xdr:rowOff>
    </xdr:from>
    <xdr:to>
      <xdr:col>112</xdr:col>
      <xdr:colOff>38100</xdr:colOff>
      <xdr:row>40</xdr:row>
      <xdr:rowOff>113673</xdr:rowOff>
    </xdr:to>
    <xdr:sp macro="" textlink="">
      <xdr:nvSpPr>
        <xdr:cNvPr id="380" name="フローチャート: 判断 379"/>
        <xdr:cNvSpPr/>
      </xdr:nvSpPr>
      <xdr:spPr>
        <a:xfrm>
          <a:off x="21272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52294</xdr:rowOff>
    </xdr:from>
    <xdr:to>
      <xdr:col>107</xdr:col>
      <xdr:colOff>101600</xdr:colOff>
      <xdr:row>40</xdr:row>
      <xdr:rowOff>153894</xdr:rowOff>
    </xdr:to>
    <xdr:sp macro="" textlink="">
      <xdr:nvSpPr>
        <xdr:cNvPr id="381" name="フローチャート: 判断 380"/>
        <xdr:cNvSpPr/>
      </xdr:nvSpPr>
      <xdr:spPr>
        <a:xfrm>
          <a:off x="20383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25450</xdr:rowOff>
    </xdr:from>
    <xdr:to>
      <xdr:col>102</xdr:col>
      <xdr:colOff>165100</xdr:colOff>
      <xdr:row>40</xdr:row>
      <xdr:rowOff>127050</xdr:rowOff>
    </xdr:to>
    <xdr:sp macro="" textlink="">
      <xdr:nvSpPr>
        <xdr:cNvPr id="382" name="フローチャート: 判断 381"/>
        <xdr:cNvSpPr/>
      </xdr:nvSpPr>
      <xdr:spPr>
        <a:xfrm>
          <a:off x="19494500" y="688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82545</xdr:rowOff>
    </xdr:from>
    <xdr:to>
      <xdr:col>98</xdr:col>
      <xdr:colOff>38100</xdr:colOff>
      <xdr:row>41</xdr:row>
      <xdr:rowOff>12695</xdr:rowOff>
    </xdr:to>
    <xdr:sp macro="" textlink="">
      <xdr:nvSpPr>
        <xdr:cNvPr id="383" name="フローチャート: 判断 382"/>
        <xdr:cNvSpPr/>
      </xdr:nvSpPr>
      <xdr:spPr>
        <a:xfrm>
          <a:off x="18605500" y="69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166198</xdr:rowOff>
    </xdr:from>
    <xdr:to>
      <xdr:col>116</xdr:col>
      <xdr:colOff>114300</xdr:colOff>
      <xdr:row>37</xdr:row>
      <xdr:rowOff>96348</xdr:rowOff>
    </xdr:to>
    <xdr:sp macro="" textlink="">
      <xdr:nvSpPr>
        <xdr:cNvPr id="389" name="楕円 388"/>
        <xdr:cNvSpPr/>
      </xdr:nvSpPr>
      <xdr:spPr>
        <a:xfrm>
          <a:off x="22110700" y="63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81125</xdr:rowOff>
    </xdr:from>
    <xdr:ext cx="599010" cy="259045"/>
    <xdr:sp macro="" textlink="">
      <xdr:nvSpPr>
        <xdr:cNvPr id="390" name="【一般廃棄物処理施設】&#10;一人当たり有形固定資産（償却資産）額該当値テキスト"/>
        <xdr:cNvSpPr txBox="1"/>
      </xdr:nvSpPr>
      <xdr:spPr>
        <a:xfrm>
          <a:off x="22199600" y="625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148663</xdr:rowOff>
    </xdr:from>
    <xdr:to>
      <xdr:col>112</xdr:col>
      <xdr:colOff>38100</xdr:colOff>
      <xdr:row>37</xdr:row>
      <xdr:rowOff>78813</xdr:rowOff>
    </xdr:to>
    <xdr:sp macro="" textlink="">
      <xdr:nvSpPr>
        <xdr:cNvPr id="391" name="楕円 390"/>
        <xdr:cNvSpPr/>
      </xdr:nvSpPr>
      <xdr:spPr>
        <a:xfrm>
          <a:off x="21272500" y="6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28013</xdr:rowOff>
    </xdr:from>
    <xdr:to>
      <xdr:col>116</xdr:col>
      <xdr:colOff>63500</xdr:colOff>
      <xdr:row>37</xdr:row>
      <xdr:rowOff>45548</xdr:rowOff>
    </xdr:to>
    <xdr:cxnSp macro="">
      <xdr:nvCxnSpPr>
        <xdr:cNvPr id="392" name="直線コネクタ 391"/>
        <xdr:cNvCxnSpPr/>
      </xdr:nvCxnSpPr>
      <xdr:spPr>
        <a:xfrm>
          <a:off x="21323300" y="6371663"/>
          <a:ext cx="8382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161548</xdr:rowOff>
    </xdr:from>
    <xdr:to>
      <xdr:col>107</xdr:col>
      <xdr:colOff>101600</xdr:colOff>
      <xdr:row>37</xdr:row>
      <xdr:rowOff>91698</xdr:rowOff>
    </xdr:to>
    <xdr:sp macro="" textlink="">
      <xdr:nvSpPr>
        <xdr:cNvPr id="393" name="楕円 392"/>
        <xdr:cNvSpPr/>
      </xdr:nvSpPr>
      <xdr:spPr>
        <a:xfrm>
          <a:off x="20383500" y="63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28013</xdr:rowOff>
    </xdr:from>
    <xdr:to>
      <xdr:col>111</xdr:col>
      <xdr:colOff>177800</xdr:colOff>
      <xdr:row>37</xdr:row>
      <xdr:rowOff>40898</xdr:rowOff>
    </xdr:to>
    <xdr:cxnSp macro="">
      <xdr:nvCxnSpPr>
        <xdr:cNvPr id="394" name="直線コネクタ 393"/>
        <xdr:cNvCxnSpPr/>
      </xdr:nvCxnSpPr>
      <xdr:spPr>
        <a:xfrm flipV="1">
          <a:off x="20434300" y="6371663"/>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78201</xdr:rowOff>
    </xdr:from>
    <xdr:to>
      <xdr:col>102</xdr:col>
      <xdr:colOff>165100</xdr:colOff>
      <xdr:row>33</xdr:row>
      <xdr:rowOff>8351</xdr:rowOff>
    </xdr:to>
    <xdr:sp macro="" textlink="">
      <xdr:nvSpPr>
        <xdr:cNvPr id="395" name="楕円 394"/>
        <xdr:cNvSpPr/>
      </xdr:nvSpPr>
      <xdr:spPr>
        <a:xfrm>
          <a:off x="19494500" y="55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129001</xdr:rowOff>
    </xdr:from>
    <xdr:to>
      <xdr:col>107</xdr:col>
      <xdr:colOff>50800</xdr:colOff>
      <xdr:row>37</xdr:row>
      <xdr:rowOff>40898</xdr:rowOff>
    </xdr:to>
    <xdr:cxnSp macro="">
      <xdr:nvCxnSpPr>
        <xdr:cNvPr id="396" name="直線コネクタ 395"/>
        <xdr:cNvCxnSpPr/>
      </xdr:nvCxnSpPr>
      <xdr:spPr>
        <a:xfrm>
          <a:off x="19545300" y="5615401"/>
          <a:ext cx="889000" cy="76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49026</xdr:rowOff>
    </xdr:from>
    <xdr:to>
      <xdr:col>98</xdr:col>
      <xdr:colOff>38100</xdr:colOff>
      <xdr:row>37</xdr:row>
      <xdr:rowOff>150626</xdr:rowOff>
    </xdr:to>
    <xdr:sp macro="" textlink="">
      <xdr:nvSpPr>
        <xdr:cNvPr id="397" name="楕円 396"/>
        <xdr:cNvSpPr/>
      </xdr:nvSpPr>
      <xdr:spPr>
        <a:xfrm>
          <a:off x="18605500" y="63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32</xdr:row>
      <xdr:rowOff>129001</xdr:rowOff>
    </xdr:from>
    <xdr:to>
      <xdr:col>102</xdr:col>
      <xdr:colOff>114300</xdr:colOff>
      <xdr:row>37</xdr:row>
      <xdr:rowOff>99826</xdr:rowOff>
    </xdr:to>
    <xdr:cxnSp macro="">
      <xdr:nvCxnSpPr>
        <xdr:cNvPr id="398" name="直線コネクタ 397"/>
        <xdr:cNvCxnSpPr/>
      </xdr:nvCxnSpPr>
      <xdr:spPr>
        <a:xfrm flipV="1">
          <a:off x="18656300" y="5615401"/>
          <a:ext cx="889000" cy="82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104800</xdr:rowOff>
    </xdr:from>
    <xdr:ext cx="599010" cy="259045"/>
    <xdr:sp macro="" textlink="">
      <xdr:nvSpPr>
        <xdr:cNvPr id="399" name="n_1aveValue【一般廃棄物処理施設】&#10;一人当たり有形固定資産（償却資産）額"/>
        <xdr:cNvSpPr txBox="1"/>
      </xdr:nvSpPr>
      <xdr:spPr>
        <a:xfrm>
          <a:off x="210110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145021</xdr:rowOff>
    </xdr:from>
    <xdr:ext cx="599010" cy="259045"/>
    <xdr:sp macro="" textlink="">
      <xdr:nvSpPr>
        <xdr:cNvPr id="400" name="n_2aveValue【一般廃棄物処理施設】&#10;一人当たり有形固定資産（償却資産）額"/>
        <xdr:cNvSpPr txBox="1"/>
      </xdr:nvSpPr>
      <xdr:spPr>
        <a:xfrm>
          <a:off x="20134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118177</xdr:rowOff>
    </xdr:from>
    <xdr:ext cx="599010" cy="259045"/>
    <xdr:sp macro="" textlink="">
      <xdr:nvSpPr>
        <xdr:cNvPr id="401" name="n_3aveValue【一般廃棄物処理施設】&#10;一人当たり有形固定資産（償却資産）額"/>
        <xdr:cNvSpPr txBox="1"/>
      </xdr:nvSpPr>
      <xdr:spPr>
        <a:xfrm>
          <a:off x="19245795" y="697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3822</xdr:rowOff>
    </xdr:from>
    <xdr:ext cx="599010" cy="259045"/>
    <xdr:sp macro="" textlink="">
      <xdr:nvSpPr>
        <xdr:cNvPr id="402" name="n_4aveValue【一般廃棄物処理施設】&#10;一人当たり有形固定資産（償却資産）額"/>
        <xdr:cNvSpPr txBox="1"/>
      </xdr:nvSpPr>
      <xdr:spPr>
        <a:xfrm>
          <a:off x="18356795" y="703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95340</xdr:rowOff>
    </xdr:from>
    <xdr:ext cx="599010" cy="259045"/>
    <xdr:sp macro="" textlink="">
      <xdr:nvSpPr>
        <xdr:cNvPr id="403" name="n_1mainValue【一般廃棄物処理施設】&#10;一人当たり有形固定資産（償却資産）額"/>
        <xdr:cNvSpPr txBox="1"/>
      </xdr:nvSpPr>
      <xdr:spPr>
        <a:xfrm>
          <a:off x="21011095" y="609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108225</xdr:rowOff>
    </xdr:from>
    <xdr:ext cx="599010" cy="259045"/>
    <xdr:sp macro="" textlink="">
      <xdr:nvSpPr>
        <xdr:cNvPr id="404" name="n_2mainValue【一般廃棄物処理施設】&#10;一人当たり有形固定資産（償却資産）額"/>
        <xdr:cNvSpPr txBox="1"/>
      </xdr:nvSpPr>
      <xdr:spPr>
        <a:xfrm>
          <a:off x="20134795" y="610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24878</xdr:rowOff>
    </xdr:from>
    <xdr:ext cx="599010" cy="259045"/>
    <xdr:sp macro="" textlink="">
      <xdr:nvSpPr>
        <xdr:cNvPr id="405" name="n_3mainValue【一般廃棄物処理施設】&#10;一人当たり有形固定資産（償却資産）額"/>
        <xdr:cNvSpPr txBox="1"/>
      </xdr:nvSpPr>
      <xdr:spPr>
        <a:xfrm>
          <a:off x="19245795" y="533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167153</xdr:rowOff>
    </xdr:from>
    <xdr:ext cx="599010" cy="259045"/>
    <xdr:sp macro="" textlink="">
      <xdr:nvSpPr>
        <xdr:cNvPr id="406" name="n_4mainValue【一般廃棄物処理施設】&#10;一人当たり有形固定資産（償却資産）額"/>
        <xdr:cNvSpPr txBox="1"/>
      </xdr:nvSpPr>
      <xdr:spPr>
        <a:xfrm>
          <a:off x="18356795" y="616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2" name="直線コネクタ 431"/>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4" name="直線コネクタ 4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5"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6" name="直線コネクタ 435"/>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437"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38" name="フローチャート: 判断 437"/>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9" name="フローチャート: 判断 43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40" name="フローチャート: 判断 439"/>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1" name="フローチャート: 判断 4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42" name="フローチャート: 判断 441"/>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448" name="楕円 447"/>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449" name="【保健センター・保健所】&#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450" name="楕円 449"/>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8165</xdr:rowOff>
    </xdr:to>
    <xdr:cxnSp macro="">
      <xdr:nvCxnSpPr>
        <xdr:cNvPr id="451" name="直線コネクタ 450"/>
        <xdr:cNvCxnSpPr/>
      </xdr:nvCxnSpPr>
      <xdr:spPr>
        <a:xfrm>
          <a:off x="15481300" y="100910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452" name="楕円 451"/>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453" name="直線コネクタ 452"/>
        <xdr:cNvCxnSpPr/>
      </xdr:nvCxnSpPr>
      <xdr:spPr>
        <a:xfrm>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30843</xdr:rowOff>
    </xdr:from>
    <xdr:to>
      <xdr:col>72</xdr:col>
      <xdr:colOff>38100</xdr:colOff>
      <xdr:row>58</xdr:row>
      <xdr:rowOff>132443</xdr:rowOff>
    </xdr:to>
    <xdr:sp macro="" textlink="">
      <xdr:nvSpPr>
        <xdr:cNvPr id="454" name="楕円 453"/>
        <xdr:cNvSpPr/>
      </xdr:nvSpPr>
      <xdr:spPr>
        <a:xfrm>
          <a:off x="1365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81643</xdr:rowOff>
    </xdr:from>
    <xdr:to>
      <xdr:col>76</xdr:col>
      <xdr:colOff>114300</xdr:colOff>
      <xdr:row>58</xdr:row>
      <xdr:rowOff>114300</xdr:rowOff>
    </xdr:to>
    <xdr:cxnSp macro="">
      <xdr:nvCxnSpPr>
        <xdr:cNvPr id="455" name="直線コネクタ 454"/>
        <xdr:cNvCxnSpPr/>
      </xdr:nvCxnSpPr>
      <xdr:spPr>
        <a:xfrm>
          <a:off x="13703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456" name="楕円 455"/>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58</xdr:row>
      <xdr:rowOff>81643</xdr:rowOff>
    </xdr:to>
    <xdr:cxnSp macro="">
      <xdr:nvCxnSpPr>
        <xdr:cNvPr id="457" name="直線コネクタ 456"/>
        <xdr:cNvCxnSpPr/>
      </xdr:nvCxnSpPr>
      <xdr:spPr>
        <a:xfrm>
          <a:off x="12814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58"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459"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60"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461"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462" name="n_1mainValue【保健センター・保健所】&#10;有形固定資産減価償却率"/>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463"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148970</xdr:rowOff>
    </xdr:from>
    <xdr:ext cx="405111" cy="259045"/>
    <xdr:sp macro="" textlink="">
      <xdr:nvSpPr>
        <xdr:cNvPr id="464" name="n_3mainValue【保健センター・保健所】&#10;有形固定資産減価償却率"/>
        <xdr:cNvSpPr txBox="1"/>
      </xdr:nvSpPr>
      <xdr:spPr>
        <a:xfrm>
          <a:off x="13500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465" name="n_4mainValue【保健センター・保健所】&#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7" name="直線コネクタ 486"/>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88"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89" name="直線コネクタ 488"/>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90"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91" name="直線コネクタ 490"/>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92"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93" name="フローチャート: 判断 492"/>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4" name="フローチャート: 判断 493"/>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5" name="フローチャート: 判断 494"/>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6" name="フローチャート: 判断 495"/>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7" name="フローチャート: 判断 496"/>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503" name="楕円 502"/>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63009</xdr:rowOff>
    </xdr:from>
    <xdr:ext cx="469744" cy="259045"/>
    <xdr:sp macro="" textlink="">
      <xdr:nvSpPr>
        <xdr:cNvPr id="504" name="【保健センター・保健所】&#10;一人当たり面積該当値テキスト"/>
        <xdr:cNvSpPr txBox="1"/>
      </xdr:nvSpPr>
      <xdr:spPr>
        <a:xfrm>
          <a:off x="22199600" y="106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150368</xdr:rowOff>
    </xdr:from>
    <xdr:to>
      <xdr:col>112</xdr:col>
      <xdr:colOff>38100</xdr:colOff>
      <xdr:row>63</xdr:row>
      <xdr:rowOff>80518</xdr:rowOff>
    </xdr:to>
    <xdr:sp macro="" textlink="">
      <xdr:nvSpPr>
        <xdr:cNvPr id="505" name="楕円 504"/>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29718</xdr:rowOff>
    </xdr:to>
    <xdr:cxnSp macro="">
      <xdr:nvCxnSpPr>
        <xdr:cNvPr id="506" name="直線コネクタ 505"/>
        <xdr:cNvCxnSpPr/>
      </xdr:nvCxnSpPr>
      <xdr:spPr>
        <a:xfrm flipV="1">
          <a:off x="21323300" y="108287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507" name="楕円 506"/>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32004</xdr:rowOff>
    </xdr:to>
    <xdr:cxnSp macro="">
      <xdr:nvCxnSpPr>
        <xdr:cNvPr id="508" name="直線コネクタ 507"/>
        <xdr:cNvCxnSpPr/>
      </xdr:nvCxnSpPr>
      <xdr:spPr>
        <a:xfrm flipV="1">
          <a:off x="20434300" y="1083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09" name="楕円 508"/>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32004</xdr:rowOff>
    </xdr:from>
    <xdr:to>
      <xdr:col>107</xdr:col>
      <xdr:colOff>50800</xdr:colOff>
      <xdr:row>63</xdr:row>
      <xdr:rowOff>34290</xdr:rowOff>
    </xdr:to>
    <xdr:cxnSp macro="">
      <xdr:nvCxnSpPr>
        <xdr:cNvPr id="510" name="直線コネクタ 509"/>
        <xdr:cNvCxnSpPr/>
      </xdr:nvCxnSpPr>
      <xdr:spPr>
        <a:xfrm flipV="1">
          <a:off x="19545300" y="108333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157226</xdr:rowOff>
    </xdr:from>
    <xdr:to>
      <xdr:col>98</xdr:col>
      <xdr:colOff>38100</xdr:colOff>
      <xdr:row>63</xdr:row>
      <xdr:rowOff>87376</xdr:rowOff>
    </xdr:to>
    <xdr:sp macro="" textlink="">
      <xdr:nvSpPr>
        <xdr:cNvPr id="511" name="楕円 510"/>
        <xdr:cNvSpPr/>
      </xdr:nvSpPr>
      <xdr:spPr>
        <a:xfrm>
          <a:off x="18605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36576</xdr:rowOff>
    </xdr:to>
    <xdr:cxnSp macro="">
      <xdr:nvCxnSpPr>
        <xdr:cNvPr id="512" name="直線コネクタ 511"/>
        <xdr:cNvCxnSpPr/>
      </xdr:nvCxnSpPr>
      <xdr:spPr>
        <a:xfrm flipV="1">
          <a:off x="18656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13"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14"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15"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16"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71645</xdr:rowOff>
    </xdr:from>
    <xdr:ext cx="469744" cy="259045"/>
    <xdr:sp macro="" textlink="">
      <xdr:nvSpPr>
        <xdr:cNvPr id="517" name="n_1mainValue【保健センター・保健所】&#10;一人当たり面積"/>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73931</xdr:rowOff>
    </xdr:from>
    <xdr:ext cx="469744" cy="259045"/>
    <xdr:sp macro="" textlink="">
      <xdr:nvSpPr>
        <xdr:cNvPr id="518" name="n_2mainValue【保健センター・保健所】&#10;一人当たり面積"/>
        <xdr:cNvSpPr txBox="1"/>
      </xdr:nvSpPr>
      <xdr:spPr>
        <a:xfrm>
          <a:off x="20199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19"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78503</xdr:rowOff>
    </xdr:from>
    <xdr:ext cx="469744" cy="259045"/>
    <xdr:sp macro="" textlink="">
      <xdr:nvSpPr>
        <xdr:cNvPr id="520" name="n_4mainValue【保健センター・保健所】&#10;一人当たり面積"/>
        <xdr:cNvSpPr txBox="1"/>
      </xdr:nvSpPr>
      <xdr:spPr>
        <a:xfrm>
          <a:off x="18421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3" name="テキスト ボックス 5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1" name="テキスト ボックス 5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3" name="テキスト ボックス 5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5" name="直線コネクタ 54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7" name="直線コネクタ 5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4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49" name="直線コネクタ 54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50"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1" name="フローチャート: 判断 55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52" name="フローチャート: 判断 55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53" name="フローチャート: 判断 55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4" name="フローチャート: 判断 55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5" name="フローチャート: 判断 55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561" name="楕円 560"/>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562" name="【消防施設】&#10;有形固定資産減価償却率該当値テキスト"/>
        <xdr:cNvSpPr txBox="1"/>
      </xdr:nvSpPr>
      <xdr:spPr>
        <a:xfrm>
          <a:off x="16357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563" name="楕円 562"/>
        <xdr:cNvSpPr/>
      </xdr:nvSpPr>
      <xdr:spPr>
        <a:xfrm>
          <a:off x="15430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20955</xdr:rowOff>
    </xdr:from>
    <xdr:to>
      <xdr:col>85</xdr:col>
      <xdr:colOff>127000</xdr:colOff>
      <xdr:row>81</xdr:row>
      <xdr:rowOff>80011</xdr:rowOff>
    </xdr:to>
    <xdr:cxnSp macro="">
      <xdr:nvCxnSpPr>
        <xdr:cNvPr id="564" name="直線コネクタ 563"/>
        <xdr:cNvCxnSpPr/>
      </xdr:nvCxnSpPr>
      <xdr:spPr>
        <a:xfrm>
          <a:off x="15481300" y="1390840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565" name="楕円 564"/>
        <xdr:cNvSpPr/>
      </xdr:nvSpPr>
      <xdr:spPr>
        <a:xfrm>
          <a:off x="14541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81</xdr:row>
      <xdr:rowOff>20955</xdr:rowOff>
    </xdr:to>
    <xdr:cxnSp macro="">
      <xdr:nvCxnSpPr>
        <xdr:cNvPr id="566" name="直線コネクタ 565"/>
        <xdr:cNvCxnSpPr/>
      </xdr:nvCxnSpPr>
      <xdr:spPr>
        <a:xfrm>
          <a:off x="14592300" y="138455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78739</xdr:rowOff>
    </xdr:from>
    <xdr:to>
      <xdr:col>72</xdr:col>
      <xdr:colOff>38100</xdr:colOff>
      <xdr:row>81</xdr:row>
      <xdr:rowOff>8889</xdr:rowOff>
    </xdr:to>
    <xdr:sp macro="" textlink="">
      <xdr:nvSpPr>
        <xdr:cNvPr id="567" name="楕円 566"/>
        <xdr:cNvSpPr/>
      </xdr:nvSpPr>
      <xdr:spPr>
        <a:xfrm>
          <a:off x="1365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129539</xdr:rowOff>
    </xdr:from>
    <xdr:to>
      <xdr:col>76</xdr:col>
      <xdr:colOff>114300</xdr:colOff>
      <xdr:row>80</xdr:row>
      <xdr:rowOff>129539</xdr:rowOff>
    </xdr:to>
    <xdr:cxnSp macro="">
      <xdr:nvCxnSpPr>
        <xdr:cNvPr id="568" name="直線コネクタ 567"/>
        <xdr:cNvCxnSpPr/>
      </xdr:nvCxnSpPr>
      <xdr:spPr>
        <a:xfrm>
          <a:off x="13703300" y="13845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128270</xdr:rowOff>
    </xdr:from>
    <xdr:to>
      <xdr:col>67</xdr:col>
      <xdr:colOff>101600</xdr:colOff>
      <xdr:row>80</xdr:row>
      <xdr:rowOff>58420</xdr:rowOff>
    </xdr:to>
    <xdr:sp macro="" textlink="">
      <xdr:nvSpPr>
        <xdr:cNvPr id="569" name="楕円 568"/>
        <xdr:cNvSpPr/>
      </xdr:nvSpPr>
      <xdr:spPr>
        <a:xfrm>
          <a:off x="12763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7620</xdr:rowOff>
    </xdr:from>
    <xdr:to>
      <xdr:col>71</xdr:col>
      <xdr:colOff>177800</xdr:colOff>
      <xdr:row>80</xdr:row>
      <xdr:rowOff>129539</xdr:rowOff>
    </xdr:to>
    <xdr:cxnSp macro="">
      <xdr:nvCxnSpPr>
        <xdr:cNvPr id="570" name="直線コネクタ 569"/>
        <xdr:cNvCxnSpPr/>
      </xdr:nvCxnSpPr>
      <xdr:spPr>
        <a:xfrm>
          <a:off x="12814300" y="137236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571"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72"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573"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574" name="n_4aveValue【消防施設】&#10;有形固定資産減価償却率"/>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88282</xdr:rowOff>
    </xdr:from>
    <xdr:ext cx="405111" cy="259045"/>
    <xdr:sp macro="" textlink="">
      <xdr:nvSpPr>
        <xdr:cNvPr id="575" name="n_1mainValue【消防施設】&#10;有形固定資産減価償却率"/>
        <xdr:cNvSpPr txBox="1"/>
      </xdr:nvSpPr>
      <xdr:spPr>
        <a:xfrm>
          <a:off x="15266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576" name="n_2main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77" name="n_3main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74947</xdr:rowOff>
    </xdr:from>
    <xdr:ext cx="405111" cy="259045"/>
    <xdr:sp macro="" textlink="">
      <xdr:nvSpPr>
        <xdr:cNvPr id="578" name="n_4mainValue【消防施設】&#10;有形固定資産減価償却率"/>
        <xdr:cNvSpPr txBox="1"/>
      </xdr:nvSpPr>
      <xdr:spPr>
        <a:xfrm>
          <a:off x="12611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02" name="直線コネクタ 601"/>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4" name="直線コネクタ 60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5"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6" name="直線コネクタ 6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7"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08" name="フローチャート: 判断 607"/>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09" name="フローチャート: 判断 608"/>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0" name="フローチャート: 判断 6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11" name="フローチャート: 判断 610"/>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12" name="フローチャート: 判断 611"/>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18" name="楕円 617"/>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19" name="【消防施設】&#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59689</xdr:rowOff>
    </xdr:from>
    <xdr:to>
      <xdr:col>112</xdr:col>
      <xdr:colOff>38100</xdr:colOff>
      <xdr:row>84</xdr:row>
      <xdr:rowOff>161289</xdr:rowOff>
    </xdr:to>
    <xdr:sp macro="" textlink="">
      <xdr:nvSpPr>
        <xdr:cNvPr id="620" name="楕円 619"/>
        <xdr:cNvSpPr/>
      </xdr:nvSpPr>
      <xdr:spPr>
        <a:xfrm>
          <a:off x="21272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110489</xdr:rowOff>
    </xdr:from>
    <xdr:to>
      <xdr:col>116</xdr:col>
      <xdr:colOff>63500</xdr:colOff>
      <xdr:row>84</xdr:row>
      <xdr:rowOff>114300</xdr:rowOff>
    </xdr:to>
    <xdr:cxnSp macro="">
      <xdr:nvCxnSpPr>
        <xdr:cNvPr id="621" name="直線コネクタ 620"/>
        <xdr:cNvCxnSpPr/>
      </xdr:nvCxnSpPr>
      <xdr:spPr>
        <a:xfrm>
          <a:off x="21323300" y="1451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65405</xdr:rowOff>
    </xdr:from>
    <xdr:to>
      <xdr:col>107</xdr:col>
      <xdr:colOff>101600</xdr:colOff>
      <xdr:row>84</xdr:row>
      <xdr:rowOff>167005</xdr:rowOff>
    </xdr:to>
    <xdr:sp macro="" textlink="">
      <xdr:nvSpPr>
        <xdr:cNvPr id="622" name="楕円 621"/>
        <xdr:cNvSpPr/>
      </xdr:nvSpPr>
      <xdr:spPr>
        <a:xfrm>
          <a:off x="20383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110489</xdr:rowOff>
    </xdr:from>
    <xdr:to>
      <xdr:col>111</xdr:col>
      <xdr:colOff>177800</xdr:colOff>
      <xdr:row>84</xdr:row>
      <xdr:rowOff>116205</xdr:rowOff>
    </xdr:to>
    <xdr:cxnSp macro="">
      <xdr:nvCxnSpPr>
        <xdr:cNvPr id="623" name="直線コネクタ 622"/>
        <xdr:cNvCxnSpPr/>
      </xdr:nvCxnSpPr>
      <xdr:spPr>
        <a:xfrm flipV="1">
          <a:off x="20434300" y="14512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42545</xdr:rowOff>
    </xdr:from>
    <xdr:to>
      <xdr:col>102</xdr:col>
      <xdr:colOff>165100</xdr:colOff>
      <xdr:row>85</xdr:row>
      <xdr:rowOff>144145</xdr:rowOff>
    </xdr:to>
    <xdr:sp macro="" textlink="">
      <xdr:nvSpPr>
        <xdr:cNvPr id="624" name="楕円 623"/>
        <xdr:cNvSpPr/>
      </xdr:nvSpPr>
      <xdr:spPr>
        <a:xfrm>
          <a:off x="19494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116205</xdr:rowOff>
    </xdr:from>
    <xdr:to>
      <xdr:col>107</xdr:col>
      <xdr:colOff>50800</xdr:colOff>
      <xdr:row>85</xdr:row>
      <xdr:rowOff>93345</xdr:rowOff>
    </xdr:to>
    <xdr:cxnSp macro="">
      <xdr:nvCxnSpPr>
        <xdr:cNvPr id="625" name="直線コネクタ 624"/>
        <xdr:cNvCxnSpPr/>
      </xdr:nvCxnSpPr>
      <xdr:spPr>
        <a:xfrm flipV="1">
          <a:off x="19545300" y="145180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153036</xdr:rowOff>
    </xdr:from>
    <xdr:to>
      <xdr:col>98</xdr:col>
      <xdr:colOff>38100</xdr:colOff>
      <xdr:row>83</xdr:row>
      <xdr:rowOff>83186</xdr:rowOff>
    </xdr:to>
    <xdr:sp macro="" textlink="">
      <xdr:nvSpPr>
        <xdr:cNvPr id="626" name="楕円 625"/>
        <xdr:cNvSpPr/>
      </xdr:nvSpPr>
      <xdr:spPr>
        <a:xfrm>
          <a:off x="18605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32386</xdr:rowOff>
    </xdr:from>
    <xdr:to>
      <xdr:col>102</xdr:col>
      <xdr:colOff>114300</xdr:colOff>
      <xdr:row>85</xdr:row>
      <xdr:rowOff>93345</xdr:rowOff>
    </xdr:to>
    <xdr:cxnSp macro="">
      <xdr:nvCxnSpPr>
        <xdr:cNvPr id="627" name="直線コネクタ 626"/>
        <xdr:cNvCxnSpPr/>
      </xdr:nvCxnSpPr>
      <xdr:spPr>
        <a:xfrm>
          <a:off x="18656300" y="14262736"/>
          <a:ext cx="88900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28"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9"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30"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631" name="n_4aveValue【消防施設】&#10;一人当たり面積"/>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152416</xdr:rowOff>
    </xdr:from>
    <xdr:ext cx="469744" cy="259045"/>
    <xdr:sp macro="" textlink="">
      <xdr:nvSpPr>
        <xdr:cNvPr id="632" name="n_1mainValue【消防施設】&#10;一人当たり面積"/>
        <xdr:cNvSpPr txBox="1"/>
      </xdr:nvSpPr>
      <xdr:spPr>
        <a:xfrm>
          <a:off x="210757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158132</xdr:rowOff>
    </xdr:from>
    <xdr:ext cx="469744" cy="259045"/>
    <xdr:sp macro="" textlink="">
      <xdr:nvSpPr>
        <xdr:cNvPr id="633" name="n_2mainValue【消防施設】&#10;一人当たり面積"/>
        <xdr:cNvSpPr txBox="1"/>
      </xdr:nvSpPr>
      <xdr:spPr>
        <a:xfrm>
          <a:off x="20199427"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135272</xdr:rowOff>
    </xdr:from>
    <xdr:ext cx="469744" cy="259045"/>
    <xdr:sp macro="" textlink="">
      <xdr:nvSpPr>
        <xdr:cNvPr id="634" name="n_3mainValue【消防施設】&#10;一人当たり面積"/>
        <xdr:cNvSpPr txBox="1"/>
      </xdr:nvSpPr>
      <xdr:spPr>
        <a:xfrm>
          <a:off x="19310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99713</xdr:rowOff>
    </xdr:from>
    <xdr:ext cx="469744" cy="259045"/>
    <xdr:sp macro="" textlink="">
      <xdr:nvSpPr>
        <xdr:cNvPr id="635" name="n_4mainValue【消防施設】&#10;一人当たり面積"/>
        <xdr:cNvSpPr txBox="1"/>
      </xdr:nvSpPr>
      <xdr:spPr>
        <a:xfrm>
          <a:off x="18421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6" name="テキスト ボックス 6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25400</xdr:rowOff>
    </xdr:from>
    <xdr:to>
      <xdr:col>85</xdr:col>
      <xdr:colOff>126364</xdr:colOff>
      <xdr:row>107</xdr:row>
      <xdr:rowOff>69850</xdr:rowOff>
    </xdr:to>
    <xdr:cxnSp macro="">
      <xdr:nvCxnSpPr>
        <xdr:cNvPr id="659" name="直線コネクタ 658"/>
        <xdr:cNvCxnSpPr/>
      </xdr:nvCxnSpPr>
      <xdr:spPr>
        <a:xfrm flipV="1">
          <a:off x="16318864" y="1717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1" name="直線コネクタ 6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143527</xdr:rowOff>
    </xdr:from>
    <xdr:ext cx="340478" cy="259045"/>
    <xdr:sp macro="" textlink="">
      <xdr:nvSpPr>
        <xdr:cNvPr id="662" name="【庁舎】&#10;有形固定資産減価償却率最大値テキスト"/>
        <xdr:cNvSpPr txBox="1"/>
      </xdr:nvSpPr>
      <xdr:spPr>
        <a:xfrm>
          <a:off x="16357600"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25400</xdr:rowOff>
    </xdr:from>
    <xdr:to>
      <xdr:col>86</xdr:col>
      <xdr:colOff>25400</xdr:colOff>
      <xdr:row>100</xdr:row>
      <xdr:rowOff>25400</xdr:rowOff>
    </xdr:to>
    <xdr:cxnSp macro="">
      <xdr:nvCxnSpPr>
        <xdr:cNvPr id="663" name="直線コネクタ 662"/>
        <xdr:cNvCxnSpPr/>
      </xdr:nvCxnSpPr>
      <xdr:spPr>
        <a:xfrm>
          <a:off x="16230600" y="1717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156227</xdr:rowOff>
    </xdr:from>
    <xdr:ext cx="405111" cy="259045"/>
    <xdr:sp macro="" textlink="">
      <xdr:nvSpPr>
        <xdr:cNvPr id="664" name="【庁舎】&#10;有形固定資産減価償却率平均値テキスト"/>
        <xdr:cNvSpPr txBox="1"/>
      </xdr:nvSpPr>
      <xdr:spPr>
        <a:xfrm>
          <a:off x="16357600" y="1781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665" name="フローチャート: 判断 664"/>
        <xdr:cNvSpPr/>
      </xdr:nvSpPr>
      <xdr:spPr>
        <a:xfrm>
          <a:off x="162687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161289</xdr:rowOff>
    </xdr:from>
    <xdr:to>
      <xdr:col>81</xdr:col>
      <xdr:colOff>101600</xdr:colOff>
      <xdr:row>104</xdr:row>
      <xdr:rowOff>91439</xdr:rowOff>
    </xdr:to>
    <xdr:sp macro="" textlink="">
      <xdr:nvSpPr>
        <xdr:cNvPr id="666" name="フローチャート: 判断 665"/>
        <xdr:cNvSpPr/>
      </xdr:nvSpPr>
      <xdr:spPr>
        <a:xfrm>
          <a:off x="15430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149861</xdr:rowOff>
    </xdr:from>
    <xdr:to>
      <xdr:col>76</xdr:col>
      <xdr:colOff>165100</xdr:colOff>
      <xdr:row>104</xdr:row>
      <xdr:rowOff>80011</xdr:rowOff>
    </xdr:to>
    <xdr:sp macro="" textlink="">
      <xdr:nvSpPr>
        <xdr:cNvPr id="667" name="フローチャート: 判断 666"/>
        <xdr:cNvSpPr/>
      </xdr:nvSpPr>
      <xdr:spPr>
        <a:xfrm>
          <a:off x="14541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3811</xdr:rowOff>
    </xdr:from>
    <xdr:to>
      <xdr:col>72</xdr:col>
      <xdr:colOff>38100</xdr:colOff>
      <xdr:row>104</xdr:row>
      <xdr:rowOff>105411</xdr:rowOff>
    </xdr:to>
    <xdr:sp macro="" textlink="">
      <xdr:nvSpPr>
        <xdr:cNvPr id="668" name="フローチャート: 判断 667"/>
        <xdr:cNvSpPr/>
      </xdr:nvSpPr>
      <xdr:spPr>
        <a:xfrm>
          <a:off x="13652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168911</xdr:rowOff>
    </xdr:from>
    <xdr:to>
      <xdr:col>67</xdr:col>
      <xdr:colOff>101600</xdr:colOff>
      <xdr:row>104</xdr:row>
      <xdr:rowOff>99061</xdr:rowOff>
    </xdr:to>
    <xdr:sp macro="" textlink="">
      <xdr:nvSpPr>
        <xdr:cNvPr id="669" name="フローチャート: 判断 668"/>
        <xdr:cNvSpPr/>
      </xdr:nvSpPr>
      <xdr:spPr>
        <a:xfrm>
          <a:off x="12763500" y="178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146050</xdr:rowOff>
    </xdr:from>
    <xdr:to>
      <xdr:col>85</xdr:col>
      <xdr:colOff>177800</xdr:colOff>
      <xdr:row>100</xdr:row>
      <xdr:rowOff>76200</xdr:rowOff>
    </xdr:to>
    <xdr:sp macro="" textlink="">
      <xdr:nvSpPr>
        <xdr:cNvPr id="675" name="楕円 674"/>
        <xdr:cNvSpPr/>
      </xdr:nvSpPr>
      <xdr:spPr>
        <a:xfrm>
          <a:off x="162687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99077</xdr:rowOff>
    </xdr:from>
    <xdr:ext cx="340478" cy="259045"/>
    <xdr:sp macro="" textlink="">
      <xdr:nvSpPr>
        <xdr:cNvPr id="676" name="【庁舎】&#10;有形固定資産減価償却率該当値テキスト"/>
        <xdr:cNvSpPr txBox="1"/>
      </xdr:nvSpPr>
      <xdr:spPr>
        <a:xfrm>
          <a:off x="16357600" y="1707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77" name="楕円 676"/>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25400</xdr:rowOff>
    </xdr:to>
    <xdr:cxnSp macro="">
      <xdr:nvCxnSpPr>
        <xdr:cNvPr id="678" name="直線コネクタ 677"/>
        <xdr:cNvCxnSpPr/>
      </xdr:nvCxnSpPr>
      <xdr:spPr>
        <a:xfrm>
          <a:off x="15481300" y="1714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154939</xdr:rowOff>
    </xdr:from>
    <xdr:to>
      <xdr:col>76</xdr:col>
      <xdr:colOff>165100</xdr:colOff>
      <xdr:row>107</xdr:row>
      <xdr:rowOff>85089</xdr:rowOff>
    </xdr:to>
    <xdr:sp macro="" textlink="">
      <xdr:nvSpPr>
        <xdr:cNvPr id="679" name="楕円 678"/>
        <xdr:cNvSpPr/>
      </xdr:nvSpPr>
      <xdr:spPr>
        <a:xfrm>
          <a:off x="1454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107</xdr:row>
      <xdr:rowOff>34289</xdr:rowOff>
    </xdr:to>
    <xdr:cxnSp macro="">
      <xdr:nvCxnSpPr>
        <xdr:cNvPr id="680" name="直線コネクタ 679"/>
        <xdr:cNvCxnSpPr/>
      </xdr:nvCxnSpPr>
      <xdr:spPr>
        <a:xfrm flipV="1">
          <a:off x="14592300" y="17145000"/>
          <a:ext cx="889000" cy="12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148589</xdr:rowOff>
    </xdr:from>
    <xdr:to>
      <xdr:col>72</xdr:col>
      <xdr:colOff>38100</xdr:colOff>
      <xdr:row>107</xdr:row>
      <xdr:rowOff>78739</xdr:rowOff>
    </xdr:to>
    <xdr:sp macro="" textlink="">
      <xdr:nvSpPr>
        <xdr:cNvPr id="681" name="楕円 680"/>
        <xdr:cNvSpPr/>
      </xdr:nvSpPr>
      <xdr:spPr>
        <a:xfrm>
          <a:off x="136525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27939</xdr:rowOff>
    </xdr:from>
    <xdr:to>
      <xdr:col>76</xdr:col>
      <xdr:colOff>114300</xdr:colOff>
      <xdr:row>107</xdr:row>
      <xdr:rowOff>34289</xdr:rowOff>
    </xdr:to>
    <xdr:cxnSp macro="">
      <xdr:nvCxnSpPr>
        <xdr:cNvPr id="682" name="直線コネクタ 681"/>
        <xdr:cNvCxnSpPr/>
      </xdr:nvCxnSpPr>
      <xdr:spPr>
        <a:xfrm>
          <a:off x="13703300" y="183730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135889</xdr:rowOff>
    </xdr:from>
    <xdr:to>
      <xdr:col>67</xdr:col>
      <xdr:colOff>101600</xdr:colOff>
      <xdr:row>107</xdr:row>
      <xdr:rowOff>66039</xdr:rowOff>
    </xdr:to>
    <xdr:sp macro="" textlink="">
      <xdr:nvSpPr>
        <xdr:cNvPr id="683" name="楕円 682"/>
        <xdr:cNvSpPr/>
      </xdr:nvSpPr>
      <xdr:spPr>
        <a:xfrm>
          <a:off x="12763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15239</xdr:rowOff>
    </xdr:from>
    <xdr:to>
      <xdr:col>71</xdr:col>
      <xdr:colOff>177800</xdr:colOff>
      <xdr:row>107</xdr:row>
      <xdr:rowOff>27939</xdr:rowOff>
    </xdr:to>
    <xdr:cxnSp macro="">
      <xdr:nvCxnSpPr>
        <xdr:cNvPr id="684" name="直線コネクタ 683"/>
        <xdr:cNvCxnSpPr/>
      </xdr:nvCxnSpPr>
      <xdr:spPr>
        <a:xfrm>
          <a:off x="12814300" y="183603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82566</xdr:rowOff>
    </xdr:from>
    <xdr:ext cx="405111" cy="259045"/>
    <xdr:sp macro="" textlink="">
      <xdr:nvSpPr>
        <xdr:cNvPr id="685" name="n_1aveValue【庁舎】&#10;有形固定資産減価償却率"/>
        <xdr:cNvSpPr txBox="1"/>
      </xdr:nvSpPr>
      <xdr:spPr>
        <a:xfrm>
          <a:off x="152660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96538</xdr:rowOff>
    </xdr:from>
    <xdr:ext cx="405111" cy="259045"/>
    <xdr:sp macro="" textlink="">
      <xdr:nvSpPr>
        <xdr:cNvPr id="686" name="n_2aveValue【庁舎】&#10;有形固定資産減価償却率"/>
        <xdr:cNvSpPr txBox="1"/>
      </xdr:nvSpPr>
      <xdr:spPr>
        <a:xfrm>
          <a:off x="14389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121938</xdr:rowOff>
    </xdr:from>
    <xdr:ext cx="405111" cy="259045"/>
    <xdr:sp macro="" textlink="">
      <xdr:nvSpPr>
        <xdr:cNvPr id="687" name="n_3aveValue【庁舎】&#10;有形固定資産減価償却率"/>
        <xdr:cNvSpPr txBox="1"/>
      </xdr:nvSpPr>
      <xdr:spPr>
        <a:xfrm>
          <a:off x="13500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115588</xdr:rowOff>
    </xdr:from>
    <xdr:ext cx="405111" cy="259045"/>
    <xdr:sp macro="" textlink="">
      <xdr:nvSpPr>
        <xdr:cNvPr id="688" name="n_4aveValue【庁舎】&#10;有形固定資産減価償却率"/>
        <xdr:cNvSpPr txBox="1"/>
      </xdr:nvSpPr>
      <xdr:spPr>
        <a:xfrm>
          <a:off x="126117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689" name="n_1mainValue【庁舎】&#10;有形固定資産減価償却率"/>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76216</xdr:rowOff>
    </xdr:from>
    <xdr:ext cx="405111" cy="259045"/>
    <xdr:sp macro="" textlink="">
      <xdr:nvSpPr>
        <xdr:cNvPr id="690" name="n_2mainValue【庁舎】&#10;有形固定資産減価償却率"/>
        <xdr:cNvSpPr txBox="1"/>
      </xdr:nvSpPr>
      <xdr:spPr>
        <a:xfrm>
          <a:off x="14389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69866</xdr:rowOff>
    </xdr:from>
    <xdr:ext cx="405111" cy="259045"/>
    <xdr:sp macro="" textlink="">
      <xdr:nvSpPr>
        <xdr:cNvPr id="691" name="n_3mainValue【庁舎】&#10;有形固定資産減価償却率"/>
        <xdr:cNvSpPr txBox="1"/>
      </xdr:nvSpPr>
      <xdr:spPr>
        <a:xfrm>
          <a:off x="13500744"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57166</xdr:rowOff>
    </xdr:from>
    <xdr:ext cx="405111" cy="259045"/>
    <xdr:sp macro="" textlink="">
      <xdr:nvSpPr>
        <xdr:cNvPr id="692" name="n_4mainValue【庁舎】&#10;有形固定資産減価償却率"/>
        <xdr:cNvSpPr txBox="1"/>
      </xdr:nvSpPr>
      <xdr:spPr>
        <a:xfrm>
          <a:off x="12611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4" name="テキスト ボックス 71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6" name="テキスト ボックス 7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18" name="直線コネクタ 717"/>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9"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0" name="直線コネクタ 7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1"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2" name="直線コネクタ 721"/>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3"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4" name="フローチャート: 判断 723"/>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5" name="フローチャート: 判断 724"/>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26" name="フローチャート: 判断 725"/>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27" name="フローチャート: 判断 726"/>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28" name="フローチャート: 判断 727"/>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74712</xdr:rowOff>
    </xdr:from>
    <xdr:to>
      <xdr:col>116</xdr:col>
      <xdr:colOff>114300</xdr:colOff>
      <xdr:row>109</xdr:row>
      <xdr:rowOff>4862</xdr:rowOff>
    </xdr:to>
    <xdr:sp macro="" textlink="">
      <xdr:nvSpPr>
        <xdr:cNvPr id="734" name="楕円 733"/>
        <xdr:cNvSpPr/>
      </xdr:nvSpPr>
      <xdr:spPr>
        <a:xfrm>
          <a:off x="22110700" y="18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35"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75856</xdr:rowOff>
    </xdr:from>
    <xdr:to>
      <xdr:col>112</xdr:col>
      <xdr:colOff>38100</xdr:colOff>
      <xdr:row>109</xdr:row>
      <xdr:rowOff>6006</xdr:rowOff>
    </xdr:to>
    <xdr:sp macro="" textlink="">
      <xdr:nvSpPr>
        <xdr:cNvPr id="736" name="楕円 735"/>
        <xdr:cNvSpPr/>
      </xdr:nvSpPr>
      <xdr:spPr>
        <a:xfrm>
          <a:off x="21272500" y="185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125512</xdr:rowOff>
    </xdr:from>
    <xdr:to>
      <xdr:col>116</xdr:col>
      <xdr:colOff>63500</xdr:colOff>
      <xdr:row>108</xdr:row>
      <xdr:rowOff>126656</xdr:rowOff>
    </xdr:to>
    <xdr:cxnSp macro="">
      <xdr:nvCxnSpPr>
        <xdr:cNvPr id="737" name="直線コネクタ 736"/>
        <xdr:cNvCxnSpPr/>
      </xdr:nvCxnSpPr>
      <xdr:spPr>
        <a:xfrm flipV="1">
          <a:off x="21323300" y="1864211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116024</xdr:rowOff>
    </xdr:from>
    <xdr:to>
      <xdr:col>107</xdr:col>
      <xdr:colOff>101600</xdr:colOff>
      <xdr:row>109</xdr:row>
      <xdr:rowOff>46174</xdr:rowOff>
    </xdr:to>
    <xdr:sp macro="" textlink="">
      <xdr:nvSpPr>
        <xdr:cNvPr id="738" name="楕円 737"/>
        <xdr:cNvSpPr/>
      </xdr:nvSpPr>
      <xdr:spPr>
        <a:xfrm>
          <a:off x="20383500" y="18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126656</xdr:rowOff>
    </xdr:from>
    <xdr:to>
      <xdr:col>111</xdr:col>
      <xdr:colOff>177800</xdr:colOff>
      <xdr:row>108</xdr:row>
      <xdr:rowOff>166824</xdr:rowOff>
    </xdr:to>
    <xdr:cxnSp macro="">
      <xdr:nvCxnSpPr>
        <xdr:cNvPr id="739" name="直線コネクタ 738"/>
        <xdr:cNvCxnSpPr/>
      </xdr:nvCxnSpPr>
      <xdr:spPr>
        <a:xfrm flipV="1">
          <a:off x="20434300" y="18643256"/>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106390</xdr:rowOff>
    </xdr:from>
    <xdr:to>
      <xdr:col>102</xdr:col>
      <xdr:colOff>165100</xdr:colOff>
      <xdr:row>109</xdr:row>
      <xdr:rowOff>36540</xdr:rowOff>
    </xdr:to>
    <xdr:sp macro="" textlink="">
      <xdr:nvSpPr>
        <xdr:cNvPr id="740" name="楕円 739"/>
        <xdr:cNvSpPr/>
      </xdr:nvSpPr>
      <xdr:spPr>
        <a:xfrm>
          <a:off x="19494500" y="186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157190</xdr:rowOff>
    </xdr:from>
    <xdr:to>
      <xdr:col>107</xdr:col>
      <xdr:colOff>50800</xdr:colOff>
      <xdr:row>108</xdr:row>
      <xdr:rowOff>166824</xdr:rowOff>
    </xdr:to>
    <xdr:cxnSp macro="">
      <xdr:nvCxnSpPr>
        <xdr:cNvPr id="741" name="直線コネクタ 740"/>
        <xdr:cNvCxnSpPr/>
      </xdr:nvCxnSpPr>
      <xdr:spPr>
        <a:xfrm>
          <a:off x="19545300" y="18673790"/>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91531</xdr:rowOff>
    </xdr:from>
    <xdr:to>
      <xdr:col>98</xdr:col>
      <xdr:colOff>38100</xdr:colOff>
      <xdr:row>109</xdr:row>
      <xdr:rowOff>21681</xdr:rowOff>
    </xdr:to>
    <xdr:sp macro="" textlink="">
      <xdr:nvSpPr>
        <xdr:cNvPr id="742" name="楕円 741"/>
        <xdr:cNvSpPr/>
      </xdr:nvSpPr>
      <xdr:spPr>
        <a:xfrm>
          <a:off x="18605500" y="18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142331</xdr:rowOff>
    </xdr:from>
    <xdr:to>
      <xdr:col>102</xdr:col>
      <xdr:colOff>114300</xdr:colOff>
      <xdr:row>108</xdr:row>
      <xdr:rowOff>157190</xdr:rowOff>
    </xdr:to>
    <xdr:cxnSp macro="">
      <xdr:nvCxnSpPr>
        <xdr:cNvPr id="743" name="直線コネクタ 742"/>
        <xdr:cNvCxnSpPr/>
      </xdr:nvCxnSpPr>
      <xdr:spPr>
        <a:xfrm>
          <a:off x="18656300" y="1865893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4"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5"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46"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47"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168583</xdr:rowOff>
    </xdr:from>
    <xdr:ext cx="469744" cy="259045"/>
    <xdr:sp macro="" textlink="">
      <xdr:nvSpPr>
        <xdr:cNvPr id="748" name="n_1mainValue【庁舎】&#10;一人当たり面積"/>
        <xdr:cNvSpPr txBox="1"/>
      </xdr:nvSpPr>
      <xdr:spPr>
        <a:xfrm>
          <a:off x="21075727" y="1868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37301</xdr:rowOff>
    </xdr:from>
    <xdr:ext cx="469744" cy="259045"/>
    <xdr:sp macro="" textlink="">
      <xdr:nvSpPr>
        <xdr:cNvPr id="749" name="n_2mainValue【庁舎】&#10;一人当たり面積"/>
        <xdr:cNvSpPr txBox="1"/>
      </xdr:nvSpPr>
      <xdr:spPr>
        <a:xfrm>
          <a:off x="20199427" y="1872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27667</xdr:rowOff>
    </xdr:from>
    <xdr:ext cx="469744" cy="259045"/>
    <xdr:sp macro="" textlink="">
      <xdr:nvSpPr>
        <xdr:cNvPr id="750" name="n_3mainValue【庁舎】&#10;一人当たり面積"/>
        <xdr:cNvSpPr txBox="1"/>
      </xdr:nvSpPr>
      <xdr:spPr>
        <a:xfrm>
          <a:off x="19310427" y="1871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12808</xdr:rowOff>
    </xdr:from>
    <xdr:ext cx="469744" cy="259045"/>
    <xdr:sp macro="" textlink="">
      <xdr:nvSpPr>
        <xdr:cNvPr id="751" name="n_4mainValue【庁舎】&#10;一人当たり面積"/>
        <xdr:cNvSpPr txBox="1"/>
      </xdr:nvSpPr>
      <xdr:spPr>
        <a:xfrm>
          <a:off x="18421427" y="1870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体育館（柔剣道場），図書館が類似団体よりも高くなっている。　図書館については，施設の老朽化が進み耐震性にも問題があることから機能移転や複合化を検討していく。体育館（柔剣道場）については，建設から</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年以上が経過しており，定期的な点検活動を行いながら有効に利用していく。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廃棄物施設，保健センター，消防施設については，有形固定資産減価償却費率が類似団体平均よりも低くなっているが，住民福祉の向上には必要不可欠な施設であることから，施設の定期点検や維持管理を計画的に実施し長寿命化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庁舎については，新庁舎の完成に伴い有形固定資産減価償却費率が低くなった。今後は，老朽化の進んだ施設の機能移転や民間譲渡等を検討し，公共施設の適正管理に努める。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6,537
6,422
40.39
6,490,943
6,361,740
126,686
3,829,168
9,965,045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人口減少や少子高齢化，外海離島という地理的な要因等から財政基盤が弱く，類似団体平均よりも低くなっている。財政基盤強化のため町税等の収入確保対策の強化や経常経費の削減などに取り組む。</a:t>
          </a:r>
          <a:endParaRPr lang="ja-JP" altLang="ja-JP" sz="1400">
            <a:solidFill>
              <a:sysClr val="windowText" lastClr="000000"/>
            </a:solidFill>
            <a:effectLst/>
          </a:endParaRPr>
        </a:p>
        <a:p>
          <a:endParaRPr kumimoji="1" lang="ja-JP" altLang="en-US" sz="13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7" name="直線コネクタ 76"/>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mn-lt"/>
              <a:ea typeface="+mn-ea"/>
              <a:cs typeface="+mn-cs"/>
            </a:rPr>
            <a:t>経常収支比率は前年度と比較して</a:t>
          </a:r>
          <a:r>
            <a:rPr kumimoji="1" lang="en-US" altLang="ja-JP" sz="1000">
              <a:solidFill>
                <a:sysClr val="windowText" lastClr="000000"/>
              </a:solidFill>
              <a:effectLst/>
              <a:latin typeface="+mn-lt"/>
              <a:ea typeface="+mn-ea"/>
              <a:cs typeface="+mn-cs"/>
            </a:rPr>
            <a:t>0.5</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悪化</a:t>
          </a:r>
          <a:r>
            <a:rPr kumimoji="1" lang="ja-JP" altLang="ja-JP" sz="1000">
              <a:solidFill>
                <a:sysClr val="windowText" lastClr="000000"/>
              </a:solidFill>
              <a:effectLst/>
              <a:latin typeface="+mn-lt"/>
              <a:ea typeface="+mn-ea"/>
              <a:cs typeface="+mn-cs"/>
            </a:rPr>
            <a:t>して</a:t>
          </a:r>
          <a:r>
            <a:rPr kumimoji="1" lang="ja-JP" altLang="en-US" sz="1000">
              <a:solidFill>
                <a:sysClr val="windowText" lastClr="000000"/>
              </a:solidFill>
              <a:effectLst/>
              <a:latin typeface="+mn-lt"/>
              <a:ea typeface="+mn-ea"/>
              <a:cs typeface="+mn-cs"/>
            </a:rPr>
            <a:t>おり</a:t>
          </a:r>
          <a:r>
            <a:rPr kumimoji="1" lang="ja-JP" altLang="ja-JP" sz="1000">
              <a:solidFill>
                <a:sysClr val="windowText" lastClr="000000"/>
              </a:solidFill>
              <a:effectLst/>
              <a:latin typeface="+mn-lt"/>
              <a:ea typeface="+mn-ea"/>
              <a:cs typeface="+mn-cs"/>
            </a:rPr>
            <a:t>，依然として類似団体平均より高い状態となっている。</a:t>
          </a:r>
          <a:r>
            <a:rPr kumimoji="1" lang="ja-JP" altLang="en-US" sz="1000">
              <a:solidFill>
                <a:sysClr val="windowText" lastClr="000000"/>
              </a:solidFill>
              <a:effectLst/>
              <a:latin typeface="+mn-lt"/>
              <a:ea typeface="+mn-ea"/>
              <a:cs typeface="+mn-cs"/>
            </a:rPr>
            <a:t>令和元年度決算の経常収支比率が増加した理由として，平成</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年度決算では，新庁舎建設事業があり一時的に経常収支比率が改善されたが，庁舎建設事業が終了したため，令和元年度決算は増加している。</a:t>
          </a:r>
          <a:r>
            <a:rPr kumimoji="1" lang="ja-JP" altLang="ja-JP" sz="1000">
              <a:solidFill>
                <a:sysClr val="windowText" lastClr="000000"/>
              </a:solidFill>
              <a:effectLst/>
              <a:latin typeface="+mn-lt"/>
              <a:ea typeface="+mn-ea"/>
              <a:cs typeface="+mn-cs"/>
            </a:rPr>
            <a:t>経常経費の大きな割合を占める公債費については，平成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年度の元利償還のピーク以降は減少するが，平成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年度から開始された新庁舎建設事業に伴い，多額の地方債を発行し</a:t>
          </a:r>
          <a:r>
            <a:rPr kumimoji="1" lang="ja-JP" altLang="en-US" sz="1000">
              <a:solidFill>
                <a:sysClr val="windowText" lastClr="000000"/>
              </a:solidFill>
              <a:effectLst/>
              <a:latin typeface="+mn-lt"/>
              <a:ea typeface="+mn-ea"/>
              <a:cs typeface="+mn-cs"/>
            </a:rPr>
            <a:t>ている。令和２年度から</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年間を「第２期財政健全化対策（集中</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期間」とし</a:t>
          </a:r>
          <a:r>
            <a:rPr kumimoji="1" lang="ja-JP" altLang="ja-JP" sz="1000">
              <a:solidFill>
                <a:sysClr val="windowText" lastClr="000000"/>
              </a:solidFill>
              <a:effectLst/>
              <a:latin typeface="+mn-lt"/>
              <a:ea typeface="+mn-ea"/>
              <a:cs typeface="+mn-cs"/>
            </a:rPr>
            <a:t>，引き続き経常経費の削減に取り組む。</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64</xdr:row>
      <xdr:rowOff>140716</xdr:rowOff>
    </xdr:to>
    <xdr:cxnSp macro="">
      <xdr:nvCxnSpPr>
        <xdr:cNvPr id="129" name="直線コネクタ 128"/>
        <xdr:cNvCxnSpPr/>
      </xdr:nvCxnSpPr>
      <xdr:spPr>
        <a:xfrm>
          <a:off x="4114800" y="1108938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65</xdr:row>
      <xdr:rowOff>51308</xdr:rowOff>
    </xdr:to>
    <xdr:cxnSp macro="">
      <xdr:nvCxnSpPr>
        <xdr:cNvPr id="132" name="直線コネクタ 131"/>
        <xdr:cNvCxnSpPr/>
      </xdr:nvCxnSpPr>
      <xdr:spPr>
        <a:xfrm flipV="1">
          <a:off x="3225800" y="1108938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51308</xdr:rowOff>
    </xdr:to>
    <xdr:cxnSp macro="">
      <xdr:nvCxnSpPr>
        <xdr:cNvPr id="135" name="直線コネクタ 134"/>
        <xdr:cNvCxnSpPr/>
      </xdr:nvCxnSpPr>
      <xdr:spPr>
        <a:xfrm>
          <a:off x="2336800" y="111424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56134</xdr:rowOff>
    </xdr:to>
    <xdr:cxnSp macro="">
      <xdr:nvCxnSpPr>
        <xdr:cNvPr id="138" name="直線コネクタ 137"/>
        <xdr:cNvCxnSpPr/>
      </xdr:nvCxnSpPr>
      <xdr:spPr>
        <a:xfrm flipV="1">
          <a:off x="1447800" y="1114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48" name="楕円 147"/>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49"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0" name="楕円 149"/>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51" name="テキスト ボックス 150"/>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2" name="楕円 151"/>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3" name="テキスト ボックス 152"/>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4" name="楕円 153"/>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5" name="テキスト ボックス 154"/>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6" name="楕円 155"/>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57" name="テキスト ボックス 156"/>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して低くなっており，財政健全化の取り組みとして物件費等の抑制に取り組んできた成果であると考える。本町独自の要因として，外海離島という地理的要因から旅費が類似団体と比較して高くなっ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今後も引き続き経常経費削減の取組みが必要である。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22245</xdr:rowOff>
    </xdr:from>
    <xdr:to>
      <xdr:col>23</xdr:col>
      <xdr:colOff>133350</xdr:colOff>
      <xdr:row>83</xdr:row>
      <xdr:rowOff>154736</xdr:rowOff>
    </xdr:to>
    <xdr:cxnSp macro="">
      <xdr:nvCxnSpPr>
        <xdr:cNvPr id="194" name="直線コネクタ 193"/>
        <xdr:cNvCxnSpPr/>
      </xdr:nvCxnSpPr>
      <xdr:spPr>
        <a:xfrm>
          <a:off x="4114800" y="14252595"/>
          <a:ext cx="838200" cy="13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22245</xdr:rowOff>
    </xdr:from>
    <xdr:to>
      <xdr:col>19</xdr:col>
      <xdr:colOff>133350</xdr:colOff>
      <xdr:row>83</xdr:row>
      <xdr:rowOff>46420</xdr:rowOff>
    </xdr:to>
    <xdr:cxnSp macro="">
      <xdr:nvCxnSpPr>
        <xdr:cNvPr id="197" name="直線コネクタ 196"/>
        <xdr:cNvCxnSpPr/>
      </xdr:nvCxnSpPr>
      <xdr:spPr>
        <a:xfrm flipV="1">
          <a:off x="3225800" y="14252595"/>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15926</xdr:rowOff>
    </xdr:from>
    <xdr:to>
      <xdr:col>15</xdr:col>
      <xdr:colOff>82550</xdr:colOff>
      <xdr:row>83</xdr:row>
      <xdr:rowOff>46420</xdr:rowOff>
    </xdr:to>
    <xdr:cxnSp macro="">
      <xdr:nvCxnSpPr>
        <xdr:cNvPr id="200" name="直線コネクタ 199"/>
        <xdr:cNvCxnSpPr/>
      </xdr:nvCxnSpPr>
      <xdr:spPr>
        <a:xfrm>
          <a:off x="2336800" y="14246276"/>
          <a:ext cx="889000" cy="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11593</xdr:rowOff>
    </xdr:from>
    <xdr:to>
      <xdr:col>11</xdr:col>
      <xdr:colOff>31750</xdr:colOff>
      <xdr:row>83</xdr:row>
      <xdr:rowOff>15926</xdr:rowOff>
    </xdr:to>
    <xdr:cxnSp macro="">
      <xdr:nvCxnSpPr>
        <xdr:cNvPr id="203" name="直線コネクタ 202"/>
        <xdr:cNvCxnSpPr/>
      </xdr:nvCxnSpPr>
      <xdr:spPr>
        <a:xfrm>
          <a:off x="1447800" y="14241943"/>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103936</xdr:rowOff>
    </xdr:from>
    <xdr:to>
      <xdr:col>23</xdr:col>
      <xdr:colOff>184150</xdr:colOff>
      <xdr:row>84</xdr:row>
      <xdr:rowOff>34086</xdr:rowOff>
    </xdr:to>
    <xdr:sp macro="" textlink="">
      <xdr:nvSpPr>
        <xdr:cNvPr id="213" name="楕円 212"/>
        <xdr:cNvSpPr/>
      </xdr:nvSpPr>
      <xdr:spPr>
        <a:xfrm>
          <a:off x="4902200" y="1433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120463</xdr:rowOff>
    </xdr:from>
    <xdr:ext cx="762000" cy="259045"/>
    <xdr:sp macro="" textlink="">
      <xdr:nvSpPr>
        <xdr:cNvPr id="214" name="人件費・物件費等の状況該当値テキスト"/>
        <xdr:cNvSpPr txBox="1"/>
      </xdr:nvSpPr>
      <xdr:spPr>
        <a:xfrm>
          <a:off x="5041900" y="1417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142895</xdr:rowOff>
    </xdr:from>
    <xdr:to>
      <xdr:col>19</xdr:col>
      <xdr:colOff>184150</xdr:colOff>
      <xdr:row>83</xdr:row>
      <xdr:rowOff>73045</xdr:rowOff>
    </xdr:to>
    <xdr:sp macro="" textlink="">
      <xdr:nvSpPr>
        <xdr:cNvPr id="215" name="楕円 214"/>
        <xdr:cNvSpPr/>
      </xdr:nvSpPr>
      <xdr:spPr>
        <a:xfrm>
          <a:off x="4064000" y="142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83222</xdr:rowOff>
    </xdr:from>
    <xdr:ext cx="736600" cy="259045"/>
    <xdr:sp macro="" textlink="">
      <xdr:nvSpPr>
        <xdr:cNvPr id="216" name="テキスト ボックス 215"/>
        <xdr:cNvSpPr txBox="1"/>
      </xdr:nvSpPr>
      <xdr:spPr>
        <a:xfrm>
          <a:off x="3733800" y="1397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167070</xdr:rowOff>
    </xdr:from>
    <xdr:to>
      <xdr:col>15</xdr:col>
      <xdr:colOff>133350</xdr:colOff>
      <xdr:row>83</xdr:row>
      <xdr:rowOff>97220</xdr:rowOff>
    </xdr:to>
    <xdr:sp macro="" textlink="">
      <xdr:nvSpPr>
        <xdr:cNvPr id="217" name="楕円 216"/>
        <xdr:cNvSpPr/>
      </xdr:nvSpPr>
      <xdr:spPr>
        <a:xfrm>
          <a:off x="3175000" y="142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107397</xdr:rowOff>
    </xdr:from>
    <xdr:ext cx="762000" cy="259045"/>
    <xdr:sp macro="" textlink="">
      <xdr:nvSpPr>
        <xdr:cNvPr id="218" name="テキスト ボックス 217"/>
        <xdr:cNvSpPr txBox="1"/>
      </xdr:nvSpPr>
      <xdr:spPr>
        <a:xfrm>
          <a:off x="2844800" y="139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136576</xdr:rowOff>
    </xdr:from>
    <xdr:to>
      <xdr:col>11</xdr:col>
      <xdr:colOff>82550</xdr:colOff>
      <xdr:row>83</xdr:row>
      <xdr:rowOff>66726</xdr:rowOff>
    </xdr:to>
    <xdr:sp macro="" textlink="">
      <xdr:nvSpPr>
        <xdr:cNvPr id="219" name="楕円 218"/>
        <xdr:cNvSpPr/>
      </xdr:nvSpPr>
      <xdr:spPr>
        <a:xfrm>
          <a:off x="2286000" y="141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76903</xdr:rowOff>
    </xdr:from>
    <xdr:ext cx="762000" cy="259045"/>
    <xdr:sp macro="" textlink="">
      <xdr:nvSpPr>
        <xdr:cNvPr id="220" name="テキスト ボックス 219"/>
        <xdr:cNvSpPr txBox="1"/>
      </xdr:nvSpPr>
      <xdr:spPr>
        <a:xfrm>
          <a:off x="1955800" y="1396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132243</xdr:rowOff>
    </xdr:from>
    <xdr:to>
      <xdr:col>7</xdr:col>
      <xdr:colOff>31750</xdr:colOff>
      <xdr:row>83</xdr:row>
      <xdr:rowOff>62393</xdr:rowOff>
    </xdr:to>
    <xdr:sp macro="" textlink="">
      <xdr:nvSpPr>
        <xdr:cNvPr id="221" name="楕円 220"/>
        <xdr:cNvSpPr/>
      </xdr:nvSpPr>
      <xdr:spPr>
        <a:xfrm>
          <a:off x="1397000" y="141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72570</xdr:rowOff>
    </xdr:from>
    <xdr:ext cx="762000" cy="259045"/>
    <xdr:sp macro="" textlink="">
      <xdr:nvSpPr>
        <xdr:cNvPr id="222" name="テキスト ボックス 221"/>
        <xdr:cNvSpPr txBox="1"/>
      </xdr:nvSpPr>
      <xdr:spPr>
        <a:xfrm>
          <a:off x="1066800" y="1396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類似団体平均と比較して低くなっており，全国平均及び全国町村平均よりも低い。これまでも国家公務員の給与制度に準じた適正な運用を行ってきたが，今後も人事</a:t>
          </a:r>
          <a:r>
            <a:rPr kumimoji="1" lang="ja-JP" altLang="en-US" sz="1100">
              <a:solidFill>
                <a:sysClr val="windowText" lastClr="000000"/>
              </a:solidFill>
              <a:effectLst/>
              <a:latin typeface="+mn-lt"/>
              <a:ea typeface="+mn-ea"/>
              <a:cs typeface="+mn-cs"/>
            </a:rPr>
            <a:t>院</a:t>
          </a:r>
          <a:r>
            <a:rPr kumimoji="1" lang="ja-JP" altLang="ja-JP" sz="1100">
              <a:solidFill>
                <a:sysClr val="windowText" lastClr="000000"/>
              </a:solidFill>
              <a:effectLst/>
              <a:latin typeface="+mn-lt"/>
              <a:ea typeface="+mn-ea"/>
              <a:cs typeface="+mn-cs"/>
            </a:rPr>
            <a:t>勧告等に基づく給与制度の運用と定員適正化に取り組む。</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117263</xdr:rowOff>
    </xdr:from>
    <xdr:to>
      <xdr:col>81</xdr:col>
      <xdr:colOff>44450</xdr:colOff>
      <xdr:row>83</xdr:row>
      <xdr:rowOff>141393</xdr:rowOff>
    </xdr:to>
    <xdr:cxnSp macro="">
      <xdr:nvCxnSpPr>
        <xdr:cNvPr id="256" name="直線コネクタ 255"/>
        <xdr:cNvCxnSpPr/>
      </xdr:nvCxnSpPr>
      <xdr:spPr>
        <a:xfrm>
          <a:off x="16179800" y="143476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117263</xdr:rowOff>
    </xdr:from>
    <xdr:to>
      <xdr:col>77</xdr:col>
      <xdr:colOff>44450</xdr:colOff>
      <xdr:row>83</xdr:row>
      <xdr:rowOff>149437</xdr:rowOff>
    </xdr:to>
    <xdr:cxnSp macro="">
      <xdr:nvCxnSpPr>
        <xdr:cNvPr id="259" name="直線コネクタ 258"/>
        <xdr:cNvCxnSpPr/>
      </xdr:nvCxnSpPr>
      <xdr:spPr>
        <a:xfrm flipV="1">
          <a:off x="15290800" y="1434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125307</xdr:rowOff>
    </xdr:from>
    <xdr:to>
      <xdr:col>72</xdr:col>
      <xdr:colOff>203200</xdr:colOff>
      <xdr:row>83</xdr:row>
      <xdr:rowOff>149437</xdr:rowOff>
    </xdr:to>
    <xdr:cxnSp macro="">
      <xdr:nvCxnSpPr>
        <xdr:cNvPr id="262" name="直線コネクタ 261"/>
        <xdr:cNvCxnSpPr/>
      </xdr:nvCxnSpPr>
      <xdr:spPr>
        <a:xfrm>
          <a:off x="14401800" y="143556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117263</xdr:rowOff>
    </xdr:from>
    <xdr:to>
      <xdr:col>68</xdr:col>
      <xdr:colOff>152400</xdr:colOff>
      <xdr:row>83</xdr:row>
      <xdr:rowOff>125307</xdr:rowOff>
    </xdr:to>
    <xdr:cxnSp macro="">
      <xdr:nvCxnSpPr>
        <xdr:cNvPr id="265" name="直線コネクタ 264"/>
        <xdr:cNvCxnSpPr/>
      </xdr:nvCxnSpPr>
      <xdr:spPr>
        <a:xfrm>
          <a:off x="13512800" y="143476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90593</xdr:rowOff>
    </xdr:from>
    <xdr:to>
      <xdr:col>81</xdr:col>
      <xdr:colOff>95250</xdr:colOff>
      <xdr:row>84</xdr:row>
      <xdr:rowOff>20743</xdr:rowOff>
    </xdr:to>
    <xdr:sp macro="" textlink="">
      <xdr:nvSpPr>
        <xdr:cNvPr id="275" name="楕円 274"/>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107120</xdr:rowOff>
    </xdr:from>
    <xdr:ext cx="762000" cy="259045"/>
    <xdr:sp macro="" textlink="">
      <xdr:nvSpPr>
        <xdr:cNvPr id="276" name="給与水準   （国との比較）該当値テキスト"/>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66463</xdr:rowOff>
    </xdr:from>
    <xdr:to>
      <xdr:col>77</xdr:col>
      <xdr:colOff>95250</xdr:colOff>
      <xdr:row>83</xdr:row>
      <xdr:rowOff>168063</xdr:rowOff>
    </xdr:to>
    <xdr:sp macro="" textlink="">
      <xdr:nvSpPr>
        <xdr:cNvPr id="277" name="楕円 276"/>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6790</xdr:rowOff>
    </xdr:from>
    <xdr:ext cx="736600" cy="259045"/>
    <xdr:sp macro="" textlink="">
      <xdr:nvSpPr>
        <xdr:cNvPr id="278" name="テキスト ボックス 277"/>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98637</xdr:rowOff>
    </xdr:from>
    <xdr:to>
      <xdr:col>73</xdr:col>
      <xdr:colOff>44450</xdr:colOff>
      <xdr:row>84</xdr:row>
      <xdr:rowOff>28787</xdr:rowOff>
    </xdr:to>
    <xdr:sp macro="" textlink="">
      <xdr:nvSpPr>
        <xdr:cNvPr id="279" name="楕円 278"/>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38964</xdr:rowOff>
    </xdr:from>
    <xdr:ext cx="762000" cy="259045"/>
    <xdr:sp macro="" textlink="">
      <xdr:nvSpPr>
        <xdr:cNvPr id="280" name="テキスト ボックス 279"/>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74507</xdr:rowOff>
    </xdr:from>
    <xdr:to>
      <xdr:col>68</xdr:col>
      <xdr:colOff>203200</xdr:colOff>
      <xdr:row>84</xdr:row>
      <xdr:rowOff>4657</xdr:rowOff>
    </xdr:to>
    <xdr:sp macro="" textlink="">
      <xdr:nvSpPr>
        <xdr:cNvPr id="281" name="楕円 280"/>
        <xdr:cNvSpPr/>
      </xdr:nvSpPr>
      <xdr:spPr>
        <a:xfrm>
          <a:off x="14351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14834</xdr:rowOff>
    </xdr:from>
    <xdr:ext cx="762000" cy="259045"/>
    <xdr:sp macro="" textlink="">
      <xdr:nvSpPr>
        <xdr:cNvPr id="282" name="テキスト ボックス 281"/>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66463</xdr:rowOff>
    </xdr:from>
    <xdr:to>
      <xdr:col>64</xdr:col>
      <xdr:colOff>152400</xdr:colOff>
      <xdr:row>83</xdr:row>
      <xdr:rowOff>168063</xdr:rowOff>
    </xdr:to>
    <xdr:sp macro="" textlink="">
      <xdr:nvSpPr>
        <xdr:cNvPr id="283" name="楕円 282"/>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6790</xdr:rowOff>
    </xdr:from>
    <xdr:ext cx="762000" cy="259045"/>
    <xdr:sp macro="" textlink="">
      <xdr:nvSpPr>
        <xdr:cNvPr id="284" name="テキスト ボックス 283"/>
        <xdr:cNvSpPr txBox="1"/>
      </xdr:nvSpPr>
      <xdr:spPr>
        <a:xfrm>
          <a:off x="13131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して多くなっている。要因として町独自の施設である和泊町実験農場を有していることや，空港管理事務所を有していること，こども園を直営で運営していることなどが考えられる。これまでも，指定管理者の導入やごみ収集業務及び町有線テレビの一部業務（自主放送業務）等の民間委託を実施しているが，今後は，直営施設</a:t>
          </a:r>
          <a:r>
            <a:rPr kumimoji="1" lang="ja-JP" altLang="en-US" sz="1100">
              <a:solidFill>
                <a:sysClr val="windowText" lastClr="000000"/>
              </a:solidFill>
              <a:effectLst/>
              <a:latin typeface="+mn-lt"/>
              <a:ea typeface="+mn-ea"/>
              <a:cs typeface="+mn-cs"/>
            </a:rPr>
            <a:t>における</a:t>
          </a:r>
          <a:r>
            <a:rPr kumimoji="1" lang="ja-JP" altLang="ja-JP" sz="1100">
              <a:solidFill>
                <a:sysClr val="windowText" lastClr="000000"/>
              </a:solidFill>
              <a:effectLst/>
              <a:latin typeface="+mn-lt"/>
              <a:ea typeface="+mn-ea"/>
              <a:cs typeface="+mn-cs"/>
            </a:rPr>
            <a:t>目的の達成状況や利用状況について分析を行い，類似施設の統廃合や民営化等について検討する。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104775</xdr:rowOff>
    </xdr:from>
    <xdr:to>
      <xdr:col>81</xdr:col>
      <xdr:colOff>44450</xdr:colOff>
      <xdr:row>62</xdr:row>
      <xdr:rowOff>121062</xdr:rowOff>
    </xdr:to>
    <xdr:cxnSp macro="">
      <xdr:nvCxnSpPr>
        <xdr:cNvPr id="315" name="直線コネクタ 314"/>
        <xdr:cNvCxnSpPr/>
      </xdr:nvCxnSpPr>
      <xdr:spPr>
        <a:xfrm>
          <a:off x="16179800" y="10734675"/>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96933</xdr:rowOff>
    </xdr:from>
    <xdr:to>
      <xdr:col>77</xdr:col>
      <xdr:colOff>44450</xdr:colOff>
      <xdr:row>62</xdr:row>
      <xdr:rowOff>104775</xdr:rowOff>
    </xdr:to>
    <xdr:cxnSp macro="">
      <xdr:nvCxnSpPr>
        <xdr:cNvPr id="318" name="直線コネクタ 317"/>
        <xdr:cNvCxnSpPr/>
      </xdr:nvCxnSpPr>
      <xdr:spPr>
        <a:xfrm>
          <a:off x="15290800" y="10726833"/>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96933</xdr:rowOff>
    </xdr:from>
    <xdr:to>
      <xdr:col>72</xdr:col>
      <xdr:colOff>203200</xdr:colOff>
      <xdr:row>62</xdr:row>
      <xdr:rowOff>113220</xdr:rowOff>
    </xdr:to>
    <xdr:cxnSp macro="">
      <xdr:nvCxnSpPr>
        <xdr:cNvPr id="321" name="直線コネクタ 320"/>
        <xdr:cNvCxnSpPr/>
      </xdr:nvCxnSpPr>
      <xdr:spPr>
        <a:xfrm flipV="1">
          <a:off x="14401800" y="10726833"/>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72803</xdr:rowOff>
    </xdr:from>
    <xdr:to>
      <xdr:col>68</xdr:col>
      <xdr:colOff>152400</xdr:colOff>
      <xdr:row>62</xdr:row>
      <xdr:rowOff>113220</xdr:rowOff>
    </xdr:to>
    <xdr:cxnSp macro="">
      <xdr:nvCxnSpPr>
        <xdr:cNvPr id="324" name="直線コネクタ 323"/>
        <xdr:cNvCxnSpPr/>
      </xdr:nvCxnSpPr>
      <xdr:spPr>
        <a:xfrm>
          <a:off x="13512800" y="10702703"/>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70262</xdr:rowOff>
    </xdr:from>
    <xdr:to>
      <xdr:col>81</xdr:col>
      <xdr:colOff>95250</xdr:colOff>
      <xdr:row>63</xdr:row>
      <xdr:rowOff>412</xdr:rowOff>
    </xdr:to>
    <xdr:sp macro="" textlink="">
      <xdr:nvSpPr>
        <xdr:cNvPr id="334" name="楕円 333"/>
        <xdr:cNvSpPr/>
      </xdr:nvSpPr>
      <xdr:spPr>
        <a:xfrm>
          <a:off x="16967200" y="107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42339</xdr:rowOff>
    </xdr:from>
    <xdr:ext cx="762000" cy="259045"/>
    <xdr:sp macro="" textlink="">
      <xdr:nvSpPr>
        <xdr:cNvPr id="335" name="定員管理の状況該当値テキスト"/>
        <xdr:cNvSpPr txBox="1"/>
      </xdr:nvSpPr>
      <xdr:spPr>
        <a:xfrm>
          <a:off x="17106900" y="106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53975</xdr:rowOff>
    </xdr:from>
    <xdr:to>
      <xdr:col>77</xdr:col>
      <xdr:colOff>95250</xdr:colOff>
      <xdr:row>62</xdr:row>
      <xdr:rowOff>155575</xdr:rowOff>
    </xdr:to>
    <xdr:sp macro="" textlink="">
      <xdr:nvSpPr>
        <xdr:cNvPr id="336" name="楕円 335"/>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37" name="テキスト ボックス 336"/>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46133</xdr:rowOff>
    </xdr:from>
    <xdr:to>
      <xdr:col>73</xdr:col>
      <xdr:colOff>44450</xdr:colOff>
      <xdr:row>62</xdr:row>
      <xdr:rowOff>147733</xdr:rowOff>
    </xdr:to>
    <xdr:sp macro="" textlink="">
      <xdr:nvSpPr>
        <xdr:cNvPr id="338" name="楕円 337"/>
        <xdr:cNvSpPr/>
      </xdr:nvSpPr>
      <xdr:spPr>
        <a:xfrm>
          <a:off x="15240000" y="106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132510</xdr:rowOff>
    </xdr:from>
    <xdr:ext cx="762000" cy="259045"/>
    <xdr:sp macro="" textlink="">
      <xdr:nvSpPr>
        <xdr:cNvPr id="339" name="テキスト ボックス 338"/>
        <xdr:cNvSpPr txBox="1"/>
      </xdr:nvSpPr>
      <xdr:spPr>
        <a:xfrm>
          <a:off x="14909800" y="107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62420</xdr:rowOff>
    </xdr:from>
    <xdr:to>
      <xdr:col>68</xdr:col>
      <xdr:colOff>203200</xdr:colOff>
      <xdr:row>62</xdr:row>
      <xdr:rowOff>164020</xdr:rowOff>
    </xdr:to>
    <xdr:sp macro="" textlink="">
      <xdr:nvSpPr>
        <xdr:cNvPr id="340" name="楕円 339"/>
        <xdr:cNvSpPr/>
      </xdr:nvSpPr>
      <xdr:spPr>
        <a:xfrm>
          <a:off x="14351000" y="106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148797</xdr:rowOff>
    </xdr:from>
    <xdr:ext cx="762000" cy="259045"/>
    <xdr:sp macro="" textlink="">
      <xdr:nvSpPr>
        <xdr:cNvPr id="341" name="テキスト ボックス 340"/>
        <xdr:cNvSpPr txBox="1"/>
      </xdr:nvSpPr>
      <xdr:spPr>
        <a:xfrm>
          <a:off x="14020800" y="1077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22003</xdr:rowOff>
    </xdr:from>
    <xdr:to>
      <xdr:col>64</xdr:col>
      <xdr:colOff>152400</xdr:colOff>
      <xdr:row>62</xdr:row>
      <xdr:rowOff>123603</xdr:rowOff>
    </xdr:to>
    <xdr:sp macro="" textlink="">
      <xdr:nvSpPr>
        <xdr:cNvPr id="342" name="楕円 341"/>
        <xdr:cNvSpPr/>
      </xdr:nvSpPr>
      <xdr:spPr>
        <a:xfrm>
          <a:off x="13462000" y="10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108380</xdr:rowOff>
    </xdr:from>
    <xdr:ext cx="762000" cy="259045"/>
    <xdr:sp macro="" textlink="">
      <xdr:nvSpPr>
        <xdr:cNvPr id="343" name="テキスト ボックス 342"/>
        <xdr:cNvSpPr txBox="1"/>
      </xdr:nvSpPr>
      <xdr:spPr>
        <a:xfrm>
          <a:off x="13131800" y="1073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実質公債費比率については，前年度から</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，依然として類似団体平均より高くなっている。</a:t>
          </a:r>
          <a:r>
            <a:rPr kumimoji="1" lang="ja-JP" altLang="en-US" sz="1100">
              <a:solidFill>
                <a:sysClr val="windowText" lastClr="000000"/>
              </a:solidFill>
              <a:effectLst/>
              <a:latin typeface="+mn-lt"/>
              <a:ea typeface="+mn-ea"/>
              <a:cs typeface="+mn-cs"/>
            </a:rPr>
            <a:t>令和元年度では，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年度から償還を開始した港湾整備事業債（伊延港改修工事）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年度から償還を開始した過疎対策事業債（体験交流施設・地域イントラネット・公共下水道事業等）の償還が終了した。公債費の償還のピークを平成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年度に迎え</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年度から着工した新庁舎建設事業で</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億の地方債</a:t>
          </a:r>
          <a:r>
            <a:rPr kumimoji="1" lang="ja-JP" altLang="en-US" sz="1100">
              <a:solidFill>
                <a:sysClr val="windowText" lastClr="000000"/>
              </a:solidFill>
              <a:effectLst/>
              <a:latin typeface="+mn-lt"/>
              <a:ea typeface="+mn-ea"/>
              <a:cs typeface="+mn-cs"/>
            </a:rPr>
            <a:t>の償還も開始されたことから，実質公債比率の急激な低下は見込めない。今後</a:t>
          </a:r>
          <a:r>
            <a:rPr kumimoji="1" lang="ja-JP" altLang="ja-JP" sz="1100">
              <a:solidFill>
                <a:sysClr val="windowText" lastClr="000000"/>
              </a:solidFill>
              <a:effectLst/>
              <a:latin typeface="+mn-lt"/>
              <a:ea typeface="+mn-ea"/>
              <a:cs typeface="+mn-cs"/>
            </a:rPr>
            <a:t>も引き続き，新規地方債発行抑制に努め</a:t>
          </a:r>
          <a:r>
            <a:rPr kumimoji="1" lang="ja-JP" altLang="en-US" sz="1100">
              <a:solidFill>
                <a:sysClr val="windowText" lastClr="000000"/>
              </a:solidFill>
              <a:effectLst/>
              <a:latin typeface="+mn-lt"/>
              <a:ea typeface="+mn-ea"/>
              <a:cs typeface="+mn-cs"/>
            </a:rPr>
            <a:t>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114554</xdr:rowOff>
    </xdr:from>
    <xdr:to>
      <xdr:col>81</xdr:col>
      <xdr:colOff>44450</xdr:colOff>
      <xdr:row>43</xdr:row>
      <xdr:rowOff>138684</xdr:rowOff>
    </xdr:to>
    <xdr:cxnSp macro="">
      <xdr:nvCxnSpPr>
        <xdr:cNvPr id="374" name="直線コネクタ 373"/>
        <xdr:cNvCxnSpPr/>
      </xdr:nvCxnSpPr>
      <xdr:spPr>
        <a:xfrm>
          <a:off x="16179800" y="74869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43</xdr:row>
      <xdr:rowOff>133858</xdr:rowOff>
    </xdr:to>
    <xdr:cxnSp macro="">
      <xdr:nvCxnSpPr>
        <xdr:cNvPr id="377" name="直線コネクタ 376"/>
        <xdr:cNvCxnSpPr/>
      </xdr:nvCxnSpPr>
      <xdr:spPr>
        <a:xfrm flipV="1">
          <a:off x="15290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43</xdr:row>
      <xdr:rowOff>143510</xdr:rowOff>
    </xdr:to>
    <xdr:cxnSp macro="">
      <xdr:nvCxnSpPr>
        <xdr:cNvPr id="380" name="直線コネクタ 379"/>
        <xdr:cNvCxnSpPr/>
      </xdr:nvCxnSpPr>
      <xdr:spPr>
        <a:xfrm flipV="1">
          <a:off x="14401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5842</xdr:rowOff>
    </xdr:to>
    <xdr:cxnSp macro="">
      <xdr:nvCxnSpPr>
        <xdr:cNvPr id="383" name="直線コネクタ 382"/>
        <xdr:cNvCxnSpPr/>
      </xdr:nvCxnSpPr>
      <xdr:spPr>
        <a:xfrm flipV="1">
          <a:off x="13512800" y="75158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87884</xdr:rowOff>
    </xdr:from>
    <xdr:to>
      <xdr:col>81</xdr:col>
      <xdr:colOff>95250</xdr:colOff>
      <xdr:row>44</xdr:row>
      <xdr:rowOff>18034</xdr:rowOff>
    </xdr:to>
    <xdr:sp macro="" textlink="">
      <xdr:nvSpPr>
        <xdr:cNvPr id="393" name="楕円 392"/>
        <xdr:cNvSpPr/>
      </xdr:nvSpPr>
      <xdr:spPr>
        <a:xfrm>
          <a:off x="169672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155211</xdr:rowOff>
    </xdr:from>
    <xdr:ext cx="762000" cy="259045"/>
    <xdr:sp macro="" textlink="">
      <xdr:nvSpPr>
        <xdr:cNvPr id="394" name="公債費負担の状況該当値テキスト"/>
        <xdr:cNvSpPr txBox="1"/>
      </xdr:nvSpPr>
      <xdr:spPr>
        <a:xfrm>
          <a:off x="17106900" y="735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63754</xdr:rowOff>
    </xdr:from>
    <xdr:to>
      <xdr:col>77</xdr:col>
      <xdr:colOff>95250</xdr:colOff>
      <xdr:row>43</xdr:row>
      <xdr:rowOff>165354</xdr:rowOff>
    </xdr:to>
    <xdr:sp macro="" textlink="">
      <xdr:nvSpPr>
        <xdr:cNvPr id="395" name="楕円 394"/>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150131</xdr:rowOff>
    </xdr:from>
    <xdr:ext cx="736600" cy="259045"/>
    <xdr:sp macro="" textlink="">
      <xdr:nvSpPr>
        <xdr:cNvPr id="396" name="テキスト ボックス 395"/>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397" name="楕円 396"/>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398" name="テキスト ボックス 397"/>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399" name="楕円 398"/>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0" name="テキスト ボックス 399"/>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126492</xdr:rowOff>
    </xdr:from>
    <xdr:to>
      <xdr:col>64</xdr:col>
      <xdr:colOff>152400</xdr:colOff>
      <xdr:row>44</xdr:row>
      <xdr:rowOff>56642</xdr:rowOff>
    </xdr:to>
    <xdr:sp macro="" textlink="">
      <xdr:nvSpPr>
        <xdr:cNvPr id="401" name="楕円 400"/>
        <xdr:cNvSpPr/>
      </xdr:nvSpPr>
      <xdr:spPr>
        <a:xfrm>
          <a:off x="13462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41419</xdr:rowOff>
    </xdr:from>
    <xdr:ext cx="762000" cy="259045"/>
    <xdr:sp macro="" textlink="">
      <xdr:nvSpPr>
        <xdr:cNvPr id="402" name="テキスト ボックス 401"/>
        <xdr:cNvSpPr txBox="1"/>
      </xdr:nvSpPr>
      <xdr:spPr>
        <a:xfrm>
          <a:off x="13131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将来負担比率は前年度と比較して</a:t>
          </a:r>
          <a:r>
            <a:rPr kumimoji="1" lang="en-US" altLang="ja-JP" sz="1100">
              <a:solidFill>
                <a:sysClr val="windowText" lastClr="000000"/>
              </a:solidFill>
              <a:effectLst/>
              <a:latin typeface="+mn-lt"/>
              <a:ea typeface="+mn-ea"/>
              <a:cs typeface="+mn-cs"/>
            </a:rPr>
            <a:t>9.3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減少しているが，</a:t>
          </a:r>
          <a:r>
            <a:rPr kumimoji="1" lang="ja-JP" altLang="ja-JP" sz="1100">
              <a:solidFill>
                <a:sysClr val="windowText" lastClr="000000"/>
              </a:solidFill>
              <a:effectLst/>
              <a:latin typeface="+mn-lt"/>
              <a:ea typeface="+mn-ea"/>
              <a:cs typeface="+mn-cs"/>
            </a:rPr>
            <a:t>依然として類似団体平均より高い状況である。主な要因として，防災行政無線デジタル化事業や公営住宅建替事業などで多額の地方債を発行している中で，平成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年度から実施した新庁舎建設事業により</a:t>
          </a:r>
          <a:r>
            <a:rPr kumimoji="1" lang="en-US" altLang="ja-JP" sz="1100">
              <a:solidFill>
                <a:sysClr val="windowText" lastClr="000000"/>
              </a:solidFill>
              <a:effectLst/>
              <a:latin typeface="+mn-lt"/>
              <a:ea typeface="+mn-ea"/>
              <a:cs typeface="+mn-cs"/>
            </a:rPr>
            <a:t>11.6</a:t>
          </a:r>
          <a:r>
            <a:rPr kumimoji="1" lang="ja-JP" altLang="en-US" sz="1100">
              <a:solidFill>
                <a:sysClr val="windowText" lastClr="000000"/>
              </a:solidFill>
              <a:effectLst/>
              <a:latin typeface="+mn-lt"/>
              <a:ea typeface="+mn-ea"/>
              <a:cs typeface="+mn-cs"/>
            </a:rPr>
            <a:t>億</a:t>
          </a:r>
          <a:r>
            <a:rPr kumimoji="1" lang="ja-JP" altLang="ja-JP" sz="1100">
              <a:solidFill>
                <a:sysClr val="windowText" lastClr="000000"/>
              </a:solidFill>
              <a:effectLst/>
              <a:latin typeface="+mn-lt"/>
              <a:ea typeface="+mn-ea"/>
              <a:cs typeface="+mn-cs"/>
            </a:rPr>
            <a:t>の地方債を発行したためである。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今後は，過去に整備した公共施設等の長寿命化等が課題となってくることから，公共施設等総合管理計画などに基づき，将来負担の増加することのないよう計画的に取り組む。</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104503</xdr:rowOff>
    </xdr:from>
    <xdr:to>
      <xdr:col>81</xdr:col>
      <xdr:colOff>44450</xdr:colOff>
      <xdr:row>21</xdr:row>
      <xdr:rowOff>39914</xdr:rowOff>
    </xdr:to>
    <xdr:cxnSp macro="">
      <xdr:nvCxnSpPr>
        <xdr:cNvPr id="438" name="直線コネクタ 437"/>
        <xdr:cNvCxnSpPr/>
      </xdr:nvCxnSpPr>
      <xdr:spPr>
        <a:xfrm flipV="1">
          <a:off x="16179800" y="3533503"/>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39007</xdr:rowOff>
    </xdr:from>
    <xdr:to>
      <xdr:col>77</xdr:col>
      <xdr:colOff>44450</xdr:colOff>
      <xdr:row>21</xdr:row>
      <xdr:rowOff>39914</xdr:rowOff>
    </xdr:to>
    <xdr:cxnSp macro="">
      <xdr:nvCxnSpPr>
        <xdr:cNvPr id="441" name="直線コネクタ 440"/>
        <xdr:cNvCxnSpPr/>
      </xdr:nvCxnSpPr>
      <xdr:spPr>
        <a:xfrm>
          <a:off x="15290800" y="34680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39007</xdr:rowOff>
    </xdr:from>
    <xdr:to>
      <xdr:col>72</xdr:col>
      <xdr:colOff>203200</xdr:colOff>
      <xdr:row>21</xdr:row>
      <xdr:rowOff>51405</xdr:rowOff>
    </xdr:to>
    <xdr:cxnSp macro="">
      <xdr:nvCxnSpPr>
        <xdr:cNvPr id="444" name="直線コネクタ 443"/>
        <xdr:cNvCxnSpPr/>
      </xdr:nvCxnSpPr>
      <xdr:spPr>
        <a:xfrm flipV="1">
          <a:off x="14401800" y="346800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51405</xdr:rowOff>
    </xdr:from>
    <xdr:to>
      <xdr:col>68</xdr:col>
      <xdr:colOff>152400</xdr:colOff>
      <xdr:row>21</xdr:row>
      <xdr:rowOff>98516</xdr:rowOff>
    </xdr:to>
    <xdr:cxnSp macro="">
      <xdr:nvCxnSpPr>
        <xdr:cNvPr id="447" name="直線コネクタ 446"/>
        <xdr:cNvCxnSpPr/>
      </xdr:nvCxnSpPr>
      <xdr:spPr>
        <a:xfrm flipV="1">
          <a:off x="13512800" y="3651855"/>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53703</xdr:rowOff>
    </xdr:from>
    <xdr:to>
      <xdr:col>81</xdr:col>
      <xdr:colOff>95250</xdr:colOff>
      <xdr:row>20</xdr:row>
      <xdr:rowOff>155303</xdr:rowOff>
    </xdr:to>
    <xdr:sp macro="" textlink="">
      <xdr:nvSpPr>
        <xdr:cNvPr id="457" name="楕円 456"/>
        <xdr:cNvSpPr/>
      </xdr:nvSpPr>
      <xdr:spPr>
        <a:xfrm>
          <a:off x="16967200" y="3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25780</xdr:rowOff>
    </xdr:from>
    <xdr:ext cx="762000" cy="259045"/>
    <xdr:sp macro="" textlink="">
      <xdr:nvSpPr>
        <xdr:cNvPr id="458" name="将来負担の状況該当値テキスト"/>
        <xdr:cNvSpPr txBox="1"/>
      </xdr:nvSpPr>
      <xdr:spPr>
        <a:xfrm>
          <a:off x="17106900" y="345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160564</xdr:rowOff>
    </xdr:from>
    <xdr:to>
      <xdr:col>77</xdr:col>
      <xdr:colOff>95250</xdr:colOff>
      <xdr:row>21</xdr:row>
      <xdr:rowOff>90714</xdr:rowOff>
    </xdr:to>
    <xdr:sp macro="" textlink="">
      <xdr:nvSpPr>
        <xdr:cNvPr id="459" name="楕円 458"/>
        <xdr:cNvSpPr/>
      </xdr:nvSpPr>
      <xdr:spPr>
        <a:xfrm>
          <a:off x="16129000" y="35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75491</xdr:rowOff>
    </xdr:from>
    <xdr:ext cx="736600" cy="259045"/>
    <xdr:sp macro="" textlink="">
      <xdr:nvSpPr>
        <xdr:cNvPr id="460" name="テキスト ボックス 459"/>
        <xdr:cNvSpPr txBox="1"/>
      </xdr:nvSpPr>
      <xdr:spPr>
        <a:xfrm>
          <a:off x="15798800" y="367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159657</xdr:rowOff>
    </xdr:from>
    <xdr:to>
      <xdr:col>73</xdr:col>
      <xdr:colOff>44450</xdr:colOff>
      <xdr:row>20</xdr:row>
      <xdr:rowOff>89807</xdr:rowOff>
    </xdr:to>
    <xdr:sp macro="" textlink="">
      <xdr:nvSpPr>
        <xdr:cNvPr id="461" name="楕円 460"/>
        <xdr:cNvSpPr/>
      </xdr:nvSpPr>
      <xdr:spPr>
        <a:xfrm>
          <a:off x="15240000" y="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74584</xdr:rowOff>
    </xdr:from>
    <xdr:ext cx="762000" cy="259045"/>
    <xdr:sp macro="" textlink="">
      <xdr:nvSpPr>
        <xdr:cNvPr id="462" name="テキスト ボックス 461"/>
        <xdr:cNvSpPr txBox="1"/>
      </xdr:nvSpPr>
      <xdr:spPr>
        <a:xfrm>
          <a:off x="14909800" y="35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605</xdr:rowOff>
    </xdr:from>
    <xdr:to>
      <xdr:col>68</xdr:col>
      <xdr:colOff>203200</xdr:colOff>
      <xdr:row>21</xdr:row>
      <xdr:rowOff>102205</xdr:rowOff>
    </xdr:to>
    <xdr:sp macro="" textlink="">
      <xdr:nvSpPr>
        <xdr:cNvPr id="463" name="楕円 462"/>
        <xdr:cNvSpPr/>
      </xdr:nvSpPr>
      <xdr:spPr>
        <a:xfrm>
          <a:off x="14351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86982</xdr:rowOff>
    </xdr:from>
    <xdr:ext cx="762000" cy="259045"/>
    <xdr:sp macro="" textlink="">
      <xdr:nvSpPr>
        <xdr:cNvPr id="464" name="テキスト ボックス 463"/>
        <xdr:cNvSpPr txBox="1"/>
      </xdr:nvSpPr>
      <xdr:spPr>
        <a:xfrm>
          <a:off x="14020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47716</xdr:rowOff>
    </xdr:from>
    <xdr:to>
      <xdr:col>64</xdr:col>
      <xdr:colOff>152400</xdr:colOff>
      <xdr:row>21</xdr:row>
      <xdr:rowOff>149316</xdr:rowOff>
    </xdr:to>
    <xdr:sp macro="" textlink="">
      <xdr:nvSpPr>
        <xdr:cNvPr id="465" name="楕円 464"/>
        <xdr:cNvSpPr/>
      </xdr:nvSpPr>
      <xdr:spPr>
        <a:xfrm>
          <a:off x="13462000" y="36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134093</xdr:rowOff>
    </xdr:from>
    <xdr:ext cx="762000" cy="259045"/>
    <xdr:sp macro="" textlink="">
      <xdr:nvSpPr>
        <xdr:cNvPr id="466" name="テキスト ボックス 465"/>
        <xdr:cNvSpPr txBox="1"/>
      </xdr:nvSpPr>
      <xdr:spPr>
        <a:xfrm>
          <a:off x="13131800" y="373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6,537
6,422
40.39
6,490,943
6,361,740
126,686
3,829,168
9,965,045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人件費の割合は類似団体平均</a:t>
          </a:r>
          <a:r>
            <a:rPr kumimoji="1" lang="ja-JP" altLang="en-US" sz="1100">
              <a:solidFill>
                <a:sysClr val="windowText" lastClr="000000"/>
              </a:solidFill>
              <a:effectLst/>
              <a:latin typeface="+mn-lt"/>
              <a:ea typeface="+mn-ea"/>
              <a:cs typeface="+mn-cs"/>
            </a:rPr>
            <a:t>と同額となっている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職員数が多いのに人件費が同等ということは，ラスパイレス指数が低いことと，</a:t>
          </a:r>
          <a:r>
            <a:rPr kumimoji="1" lang="ja-JP" altLang="ja-JP" sz="1100">
              <a:solidFill>
                <a:sysClr val="windowText" lastClr="000000"/>
              </a:solidFill>
              <a:effectLst/>
              <a:latin typeface="+mn-lt"/>
              <a:ea typeface="+mn-ea"/>
              <a:cs typeface="+mn-cs"/>
            </a:rPr>
            <a:t>これまで取り組んできた定員管理適正化の推進</a:t>
          </a:r>
          <a:r>
            <a:rPr kumimoji="1" lang="ja-JP" altLang="en-US" sz="1100">
              <a:solidFill>
                <a:sysClr val="windowText" lastClr="000000"/>
              </a:solidFill>
              <a:effectLst/>
              <a:latin typeface="+mn-lt"/>
              <a:ea typeface="+mn-ea"/>
              <a:cs typeface="+mn-cs"/>
            </a:rPr>
            <a:t>の成果であると推測される。令和２年度から会計年度任用職員制度の開始により人件費が増大すると思われる。今後とも，</a:t>
          </a:r>
          <a:r>
            <a:rPr kumimoji="1" lang="ja-JP" altLang="ja-JP" sz="1100">
              <a:solidFill>
                <a:sysClr val="windowText" lastClr="000000"/>
              </a:solidFill>
              <a:effectLst/>
              <a:latin typeface="+mn-lt"/>
              <a:ea typeface="+mn-ea"/>
              <a:cs typeface="+mn-cs"/>
            </a:rPr>
            <a:t>施設の民営化や統廃合等を検討し人件費の抑制を図る。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159004</xdr:rowOff>
    </xdr:to>
    <xdr:cxnSp macro="">
      <xdr:nvCxnSpPr>
        <xdr:cNvPr id="64" name="直線コネクタ 63"/>
        <xdr:cNvCxnSpPr/>
      </xdr:nvCxnSpPr>
      <xdr:spPr>
        <a:xfrm>
          <a:off x="3987800" y="6267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154432</xdr:rowOff>
    </xdr:to>
    <xdr:cxnSp macro="">
      <xdr:nvCxnSpPr>
        <xdr:cNvPr id="67" name="直線コネクタ 66"/>
        <xdr:cNvCxnSpPr/>
      </xdr:nvCxnSpPr>
      <xdr:spPr>
        <a:xfrm flipV="1">
          <a:off x="3098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154432</xdr:rowOff>
    </xdr:to>
    <xdr:cxnSp macro="">
      <xdr:nvCxnSpPr>
        <xdr:cNvPr id="70" name="直線コネクタ 69"/>
        <xdr:cNvCxnSpPr/>
      </xdr:nvCxnSpPr>
      <xdr:spPr>
        <a:xfrm>
          <a:off x="2209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149860</xdr:rowOff>
    </xdr:to>
    <xdr:cxnSp macro="">
      <xdr:nvCxnSpPr>
        <xdr:cNvPr id="73" name="直線コネクタ 72"/>
        <xdr:cNvCxnSpPr/>
      </xdr:nvCxnSpPr>
      <xdr:spPr>
        <a:xfrm flipV="1">
          <a:off x="1320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物件費は類似団体平均より低くなって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経常経費削減の効果である。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消耗品費の一括調達や新庁舎でのコピー機の共同利用などに取り組み，更なる経常経費削減を図る。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127000</xdr:rowOff>
    </xdr:to>
    <xdr:cxnSp macro="">
      <xdr:nvCxnSpPr>
        <xdr:cNvPr id="122" name="直線コネクタ 121"/>
        <xdr:cNvCxnSpPr/>
      </xdr:nvCxnSpPr>
      <xdr:spPr>
        <a:xfrm flipV="1">
          <a:off x="15671800" y="28061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127000</xdr:rowOff>
    </xdr:to>
    <xdr:cxnSp macro="">
      <xdr:nvCxnSpPr>
        <xdr:cNvPr id="125" name="直線コネクタ 124"/>
        <xdr:cNvCxnSpPr/>
      </xdr:nvCxnSpPr>
      <xdr:spPr>
        <a:xfrm>
          <a:off x="14782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145288</xdr:rowOff>
    </xdr:to>
    <xdr:cxnSp macro="">
      <xdr:nvCxnSpPr>
        <xdr:cNvPr id="128" name="直線コネクタ 127"/>
        <xdr:cNvCxnSpPr/>
      </xdr:nvCxnSpPr>
      <xdr:spPr>
        <a:xfrm flipV="1">
          <a:off x="13893800" y="2847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145288</xdr:rowOff>
    </xdr:to>
    <xdr:cxnSp macro="">
      <xdr:nvCxnSpPr>
        <xdr:cNvPr id="131" name="直線コネクタ 130"/>
        <xdr:cNvCxnSpPr/>
      </xdr:nvCxnSpPr>
      <xdr:spPr>
        <a:xfrm>
          <a:off x="13004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1.8</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も増加している。要因としては，高齢者人口の増加や障害福祉費の増加が要因である。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町独自の子ども医療費助成制度などにより扶助費については今後も増加が見込まれることから，扶助費の動向について注視し，町単独扶助費についても自己負担基準の見直しなどを検討する。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56243</xdr:rowOff>
    </xdr:to>
    <xdr:cxnSp macro="">
      <xdr:nvCxnSpPr>
        <xdr:cNvPr id="184" name="直線コネクタ 183"/>
        <xdr:cNvCxnSpPr/>
      </xdr:nvCxnSpPr>
      <xdr:spPr>
        <a:xfrm>
          <a:off x="3987800" y="94615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31750</xdr:rowOff>
    </xdr:to>
    <xdr:cxnSp macro="">
      <xdr:nvCxnSpPr>
        <xdr:cNvPr id="187" name="直線コネクタ 186"/>
        <xdr:cNvCxnSpPr/>
      </xdr:nvCxnSpPr>
      <xdr:spPr>
        <a:xfrm>
          <a:off x="3098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31750</xdr:rowOff>
    </xdr:to>
    <xdr:cxnSp macro="">
      <xdr:nvCxnSpPr>
        <xdr:cNvPr id="190" name="直線コネクタ 189"/>
        <xdr:cNvCxnSpPr/>
      </xdr:nvCxnSpPr>
      <xdr:spPr>
        <a:xfrm flipV="1">
          <a:off x="2209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31750</xdr:rowOff>
    </xdr:to>
    <xdr:cxnSp macro="">
      <xdr:nvCxnSpPr>
        <xdr:cNvPr id="193" name="直線コネクタ 192"/>
        <xdr:cNvCxnSpPr/>
      </xdr:nvCxnSpPr>
      <xdr:spPr>
        <a:xfrm>
          <a:off x="1320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3" name="楕円 202"/>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148970</xdr:rowOff>
    </xdr:from>
    <xdr:ext cx="762000" cy="259045"/>
    <xdr:sp macro="" textlink="">
      <xdr:nvSpPr>
        <xdr:cNvPr id="204"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07" name="楕円 206"/>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8" name="テキスト ボックス 207"/>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0" name="テキスト ボックス 209"/>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12" name="テキスト ボックス 211"/>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B0F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しており，要因として国民健康保険特別会計</a:t>
          </a:r>
          <a:r>
            <a:rPr kumimoji="1" lang="ja-JP" altLang="en-US" sz="1100">
              <a:solidFill>
                <a:sysClr val="windowText" lastClr="000000"/>
              </a:solidFill>
              <a:effectLst/>
              <a:latin typeface="+mn-lt"/>
              <a:ea typeface="+mn-ea"/>
              <a:cs typeface="+mn-cs"/>
            </a:rPr>
            <a:t>と介護保険医療会計</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額が主な要因である。公共下水道施設・農業集落排水施設の長寿命化事業や機能強化事業が実施されていることから，今後も繰出金が増加することが予想される。医療費の抑制や下水道使用料の見直</a:t>
          </a:r>
          <a:r>
            <a:rPr kumimoji="1" lang="ja-JP" altLang="en-US" sz="1100">
              <a:solidFill>
                <a:srgbClr val="FF0000"/>
              </a:solidFill>
              <a:effectLst/>
              <a:latin typeface="+mn-lt"/>
              <a:ea typeface="+mn-ea"/>
              <a:cs typeface="+mn-cs"/>
            </a:rPr>
            <a:t>し</a:t>
          </a:r>
          <a:r>
            <a:rPr kumimoji="1" lang="ja-JP" altLang="ja-JP" sz="1100">
              <a:solidFill>
                <a:sysClr val="windowText" lastClr="000000"/>
              </a:solidFill>
              <a:effectLst/>
              <a:latin typeface="+mn-lt"/>
              <a:ea typeface="+mn-ea"/>
              <a:cs typeface="+mn-cs"/>
            </a:rPr>
            <a:t>などにより財政基盤の強化を図り，繰出金の抑制に努める。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127000</xdr:rowOff>
    </xdr:to>
    <xdr:cxnSp macro="">
      <xdr:nvCxnSpPr>
        <xdr:cNvPr id="240" name="直線コネクタ 239"/>
        <xdr:cNvCxnSpPr/>
      </xdr:nvCxnSpPr>
      <xdr:spPr>
        <a:xfrm>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138430</xdr:rowOff>
    </xdr:to>
    <xdr:cxnSp macro="">
      <xdr:nvCxnSpPr>
        <xdr:cNvPr id="243" name="直線コネクタ 242"/>
        <xdr:cNvCxnSpPr/>
      </xdr:nvCxnSpPr>
      <xdr:spPr>
        <a:xfrm flipV="1">
          <a:off x="14782800" y="10025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138430</xdr:rowOff>
    </xdr:to>
    <xdr:cxnSp macro="">
      <xdr:nvCxnSpPr>
        <xdr:cNvPr id="246" name="直線コネクタ 245"/>
        <xdr:cNvCxnSpPr/>
      </xdr:nvCxnSpPr>
      <xdr:spPr>
        <a:xfrm>
          <a:off x="13893800" y="99796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52705</xdr:rowOff>
    </xdr:to>
    <xdr:cxnSp macro="">
      <xdr:nvCxnSpPr>
        <xdr:cNvPr id="249" name="直線コネクタ 248"/>
        <xdr:cNvCxnSpPr/>
      </xdr:nvCxnSpPr>
      <xdr:spPr>
        <a:xfrm flipV="1">
          <a:off x="13004800" y="9979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9" name="楕円 258"/>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0"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1" name="楕円 260"/>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2" name="テキスト ボックス 261"/>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87630</xdr:rowOff>
    </xdr:from>
    <xdr:to>
      <xdr:col>74</xdr:col>
      <xdr:colOff>31750</xdr:colOff>
      <xdr:row>59</xdr:row>
      <xdr:rowOff>17780</xdr:rowOff>
    </xdr:to>
    <xdr:sp macro="" textlink="">
      <xdr:nvSpPr>
        <xdr:cNvPr id="263" name="楕円 262"/>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2557</xdr:rowOff>
    </xdr:from>
    <xdr:ext cx="762000" cy="259045"/>
    <xdr:sp macro="" textlink="">
      <xdr:nvSpPr>
        <xdr:cNvPr id="264" name="テキスト ボックス 263"/>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xdr:rowOff>
    </xdr:from>
    <xdr:to>
      <xdr:col>65</xdr:col>
      <xdr:colOff>53975</xdr:colOff>
      <xdr:row>58</xdr:row>
      <xdr:rowOff>103505</xdr:rowOff>
    </xdr:to>
    <xdr:sp macro="" textlink="">
      <xdr:nvSpPr>
        <xdr:cNvPr id="267" name="楕円 266"/>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88282</xdr:rowOff>
    </xdr:from>
    <xdr:ext cx="762000" cy="259045"/>
    <xdr:sp macro="" textlink="">
      <xdr:nvSpPr>
        <xdr:cNvPr id="268" name="テキスト ボックス 267"/>
        <xdr:cNvSpPr txBox="1"/>
      </xdr:nvSpPr>
      <xdr:spPr>
        <a:xfrm>
          <a:off x="12623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補助費等については，前年度よりも</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ポイント改善されており，類似団体平均よりも低くなっている。</a:t>
          </a:r>
          <a:r>
            <a:rPr kumimoji="1" lang="ja-JP" altLang="en-US" sz="1100">
              <a:solidFill>
                <a:sysClr val="windowText" lastClr="000000"/>
              </a:solidFill>
              <a:effectLst/>
              <a:latin typeface="+mn-lt"/>
              <a:ea typeface="+mn-ea"/>
              <a:cs typeface="+mn-cs"/>
            </a:rPr>
            <a:t>今後は，社会保障関連経費の増加が見込まれる。　　</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また，町単独補助金に</a:t>
          </a:r>
          <a:r>
            <a:rPr kumimoji="1" lang="ja-JP" altLang="en-US" sz="1100">
              <a:solidFill>
                <a:sysClr val="windowText" lastClr="000000"/>
              </a:solidFill>
              <a:effectLst/>
              <a:latin typeface="+mn-lt"/>
              <a:ea typeface="+mn-ea"/>
              <a:cs typeface="+mn-cs"/>
            </a:rPr>
            <a:t>ついては，</a:t>
          </a:r>
          <a:r>
            <a:rPr kumimoji="1" lang="ja-JP" altLang="ja-JP" sz="1100">
              <a:solidFill>
                <a:sysClr val="windowText" lastClr="000000"/>
              </a:solidFill>
              <a:effectLst/>
              <a:latin typeface="+mn-lt"/>
              <a:ea typeface="+mn-ea"/>
              <a:cs typeface="+mn-cs"/>
            </a:rPr>
            <a:t>補助事業の内容について庁内関係課と協力して精査し，必要に応じた増減を行うほか，補助団体の自立を促す取り組みも併せて実施していく。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36</xdr:row>
      <xdr:rowOff>35560</xdr:rowOff>
    </xdr:to>
    <xdr:cxnSp macro="">
      <xdr:nvCxnSpPr>
        <xdr:cNvPr id="298" name="直線コネクタ 297"/>
        <xdr:cNvCxnSpPr/>
      </xdr:nvCxnSpPr>
      <xdr:spPr>
        <a:xfrm flipV="1">
          <a:off x="15671800" y="61071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62992</xdr:rowOff>
    </xdr:to>
    <xdr:cxnSp macro="">
      <xdr:nvCxnSpPr>
        <xdr:cNvPr id="301" name="直線コネクタ 300"/>
        <xdr:cNvCxnSpPr/>
      </xdr:nvCxnSpPr>
      <xdr:spPr>
        <a:xfrm flipV="1">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04" name="直線コネクタ 303"/>
        <xdr:cNvCxnSpPr/>
      </xdr:nvCxnSpPr>
      <xdr:spPr>
        <a:xfrm>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99568</xdr:rowOff>
    </xdr:to>
    <xdr:cxnSp macro="">
      <xdr:nvCxnSpPr>
        <xdr:cNvPr id="307" name="直線コネクタ 306"/>
        <xdr:cNvCxnSpPr/>
      </xdr:nvCxnSpPr>
      <xdr:spPr>
        <a:xfrm flipV="1">
          <a:off x="13004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17" name="楕円 316"/>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18"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19" name="楕円 318"/>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0" name="テキスト ボックス 319"/>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1" name="楕円 320"/>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2" name="テキスト ボックス 321"/>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3" name="楕円 322"/>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4" name="テキスト ボックス 323"/>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楕円 324"/>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公債費の割合は類似団体平均より</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ポ</a:t>
          </a:r>
          <a:r>
            <a:rPr kumimoji="1" lang="ja-JP" altLang="ja-JP" sz="1100">
              <a:solidFill>
                <a:sysClr val="windowText" lastClr="000000"/>
              </a:solidFill>
              <a:effectLst/>
              <a:latin typeface="+mn-lt"/>
              <a:ea typeface="+mn-ea"/>
              <a:cs typeface="+mn-cs"/>
            </a:rPr>
            <a:t>イント以上高くなっている。過去に実施した大型の公共事業の財源として発行した地方債の元利償還が主な要因である。財政健全化の取り組みとして新規地方債の発行抑制に取り組んでおり，地方債残高は年々減少し改善傾向にあ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新庁舎建設事業</a:t>
          </a:r>
          <a:r>
            <a:rPr kumimoji="1" lang="ja-JP" altLang="en-US" sz="1100">
              <a:solidFill>
                <a:sysClr val="windowText" lastClr="000000"/>
              </a:solidFill>
              <a:effectLst/>
              <a:latin typeface="+mn-lt"/>
              <a:ea typeface="+mn-ea"/>
              <a:cs typeface="+mn-cs"/>
            </a:rPr>
            <a:t>の償還</a:t>
          </a:r>
          <a:r>
            <a:rPr kumimoji="1" lang="ja-JP" altLang="ja-JP" sz="1100">
              <a:solidFill>
                <a:sysClr val="windowText" lastClr="000000"/>
              </a:solidFill>
              <a:effectLst/>
              <a:latin typeface="+mn-lt"/>
              <a:ea typeface="+mn-ea"/>
              <a:cs typeface="+mn-cs"/>
            </a:rPr>
            <a:t>が開始され，公債費の</a:t>
          </a:r>
          <a:r>
            <a:rPr kumimoji="1" lang="ja-JP" altLang="en-US" sz="1100">
              <a:solidFill>
                <a:sysClr val="windowText" lastClr="000000"/>
              </a:solidFill>
              <a:effectLst/>
              <a:latin typeface="+mn-lt"/>
              <a:ea typeface="+mn-ea"/>
              <a:cs typeface="+mn-cs"/>
            </a:rPr>
            <a:t>急激な低下は見込めない。今後とも，</a:t>
          </a:r>
          <a:r>
            <a:rPr kumimoji="1" lang="ja-JP" altLang="ja-JP" sz="1100">
              <a:solidFill>
                <a:sysClr val="windowText" lastClr="000000"/>
              </a:solidFill>
              <a:effectLst/>
              <a:latin typeface="+mn-lt"/>
              <a:ea typeface="+mn-ea"/>
              <a:cs typeface="+mn-cs"/>
            </a:rPr>
            <a:t>新規地方債発行を抑制しながら適切な財政運営を行う。</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28702</xdr:rowOff>
    </xdr:from>
    <xdr:to>
      <xdr:col>24</xdr:col>
      <xdr:colOff>25400</xdr:colOff>
      <xdr:row>81</xdr:row>
      <xdr:rowOff>33274</xdr:rowOff>
    </xdr:to>
    <xdr:cxnSp macro="">
      <xdr:nvCxnSpPr>
        <xdr:cNvPr id="356" name="直線コネクタ 355"/>
        <xdr:cNvCxnSpPr/>
      </xdr:nvCxnSpPr>
      <xdr:spPr>
        <a:xfrm>
          <a:off x="3987800" y="13916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28702</xdr:rowOff>
    </xdr:from>
    <xdr:to>
      <xdr:col>19</xdr:col>
      <xdr:colOff>187325</xdr:colOff>
      <xdr:row>81</xdr:row>
      <xdr:rowOff>28702</xdr:rowOff>
    </xdr:to>
    <xdr:cxnSp macro="">
      <xdr:nvCxnSpPr>
        <xdr:cNvPr id="359" name="直線コネクタ 358"/>
        <xdr:cNvCxnSpPr/>
      </xdr:nvCxnSpPr>
      <xdr:spPr>
        <a:xfrm>
          <a:off x="3098800" y="13916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28702</xdr:rowOff>
    </xdr:from>
    <xdr:to>
      <xdr:col>15</xdr:col>
      <xdr:colOff>98425</xdr:colOff>
      <xdr:row>81</xdr:row>
      <xdr:rowOff>56135</xdr:rowOff>
    </xdr:to>
    <xdr:cxnSp macro="">
      <xdr:nvCxnSpPr>
        <xdr:cNvPr id="362" name="直線コネクタ 361"/>
        <xdr:cNvCxnSpPr/>
      </xdr:nvCxnSpPr>
      <xdr:spPr>
        <a:xfrm flipV="1">
          <a:off x="2209800" y="139161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42418</xdr:rowOff>
    </xdr:from>
    <xdr:to>
      <xdr:col>11</xdr:col>
      <xdr:colOff>9525</xdr:colOff>
      <xdr:row>81</xdr:row>
      <xdr:rowOff>56135</xdr:rowOff>
    </xdr:to>
    <xdr:cxnSp macro="">
      <xdr:nvCxnSpPr>
        <xdr:cNvPr id="365" name="直線コネクタ 364"/>
        <xdr:cNvCxnSpPr/>
      </xdr:nvCxnSpPr>
      <xdr:spPr>
        <a:xfrm>
          <a:off x="1320800" y="139298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153924</xdr:rowOff>
    </xdr:from>
    <xdr:to>
      <xdr:col>24</xdr:col>
      <xdr:colOff>76200</xdr:colOff>
      <xdr:row>81</xdr:row>
      <xdr:rowOff>84074</xdr:rowOff>
    </xdr:to>
    <xdr:sp macro="" textlink="">
      <xdr:nvSpPr>
        <xdr:cNvPr id="375" name="楕円 374"/>
        <xdr:cNvSpPr/>
      </xdr:nvSpPr>
      <xdr:spPr>
        <a:xfrm>
          <a:off x="47752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62501</xdr:rowOff>
    </xdr:from>
    <xdr:ext cx="762000" cy="259045"/>
    <xdr:sp macro="" textlink="">
      <xdr:nvSpPr>
        <xdr:cNvPr id="376" name="公債費該当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149352</xdr:rowOff>
    </xdr:from>
    <xdr:to>
      <xdr:col>20</xdr:col>
      <xdr:colOff>38100</xdr:colOff>
      <xdr:row>81</xdr:row>
      <xdr:rowOff>79502</xdr:rowOff>
    </xdr:to>
    <xdr:sp macro="" textlink="">
      <xdr:nvSpPr>
        <xdr:cNvPr id="377" name="楕円 376"/>
        <xdr:cNvSpPr/>
      </xdr:nvSpPr>
      <xdr:spPr>
        <a:xfrm>
          <a:off x="3937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64279</xdr:rowOff>
    </xdr:from>
    <xdr:ext cx="736600" cy="259045"/>
    <xdr:sp macro="" textlink="">
      <xdr:nvSpPr>
        <xdr:cNvPr id="378" name="テキスト ボックス 377"/>
        <xdr:cNvSpPr txBox="1"/>
      </xdr:nvSpPr>
      <xdr:spPr>
        <a:xfrm>
          <a:off x="3606800" y="1395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149352</xdr:rowOff>
    </xdr:from>
    <xdr:to>
      <xdr:col>15</xdr:col>
      <xdr:colOff>149225</xdr:colOff>
      <xdr:row>81</xdr:row>
      <xdr:rowOff>79502</xdr:rowOff>
    </xdr:to>
    <xdr:sp macro="" textlink="">
      <xdr:nvSpPr>
        <xdr:cNvPr id="379" name="楕円 378"/>
        <xdr:cNvSpPr/>
      </xdr:nvSpPr>
      <xdr:spPr>
        <a:xfrm>
          <a:off x="3048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64279</xdr:rowOff>
    </xdr:from>
    <xdr:ext cx="762000" cy="259045"/>
    <xdr:sp macro="" textlink="">
      <xdr:nvSpPr>
        <xdr:cNvPr id="380" name="テキスト ボックス 379"/>
        <xdr:cNvSpPr txBox="1"/>
      </xdr:nvSpPr>
      <xdr:spPr>
        <a:xfrm>
          <a:off x="2717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5335</xdr:rowOff>
    </xdr:from>
    <xdr:to>
      <xdr:col>11</xdr:col>
      <xdr:colOff>60325</xdr:colOff>
      <xdr:row>81</xdr:row>
      <xdr:rowOff>106935</xdr:rowOff>
    </xdr:to>
    <xdr:sp macro="" textlink="">
      <xdr:nvSpPr>
        <xdr:cNvPr id="381" name="楕円 380"/>
        <xdr:cNvSpPr/>
      </xdr:nvSpPr>
      <xdr:spPr>
        <a:xfrm>
          <a:off x="2159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91712</xdr:rowOff>
    </xdr:from>
    <xdr:ext cx="762000" cy="259045"/>
    <xdr:sp macro="" textlink="">
      <xdr:nvSpPr>
        <xdr:cNvPr id="382" name="テキスト ボックス 381"/>
        <xdr:cNvSpPr txBox="1"/>
      </xdr:nvSpPr>
      <xdr:spPr>
        <a:xfrm>
          <a:off x="1828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163068</xdr:rowOff>
    </xdr:from>
    <xdr:to>
      <xdr:col>6</xdr:col>
      <xdr:colOff>171450</xdr:colOff>
      <xdr:row>81</xdr:row>
      <xdr:rowOff>93218</xdr:rowOff>
    </xdr:to>
    <xdr:sp macro="" textlink="">
      <xdr:nvSpPr>
        <xdr:cNvPr id="383" name="楕円 382"/>
        <xdr:cNvSpPr/>
      </xdr:nvSpPr>
      <xdr:spPr>
        <a:xfrm>
          <a:off x="1270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77995</xdr:rowOff>
    </xdr:from>
    <xdr:ext cx="762000" cy="259045"/>
    <xdr:sp macro="" textlink="">
      <xdr:nvSpPr>
        <xdr:cNvPr id="384" name="テキスト ボックス 383"/>
        <xdr:cNvSpPr txBox="1"/>
      </xdr:nvSpPr>
      <xdr:spPr>
        <a:xfrm>
          <a:off x="939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公債費以外の費目については，類似団体平均よりも低いことから，今後とも物件費の抑制や町単独補助金の見直し等の経常経費の削減に今後も努める。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75</xdr:row>
      <xdr:rowOff>123190</xdr:rowOff>
    </xdr:to>
    <xdr:cxnSp macro="">
      <xdr:nvCxnSpPr>
        <xdr:cNvPr id="417" name="直線コネクタ 416"/>
        <xdr:cNvCxnSpPr/>
      </xdr:nvCxnSpPr>
      <xdr:spPr>
        <a:xfrm>
          <a:off x="15671800" y="12966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76</xdr:row>
      <xdr:rowOff>20320</xdr:rowOff>
    </xdr:to>
    <xdr:cxnSp macro="">
      <xdr:nvCxnSpPr>
        <xdr:cNvPr id="420" name="直線コネクタ 419"/>
        <xdr:cNvCxnSpPr/>
      </xdr:nvCxnSpPr>
      <xdr:spPr>
        <a:xfrm flipV="1">
          <a:off x="14782800" y="12966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76</xdr:row>
      <xdr:rowOff>20320</xdr:rowOff>
    </xdr:to>
    <xdr:cxnSp macro="">
      <xdr:nvCxnSpPr>
        <xdr:cNvPr id="423" name="直線コネクタ 422"/>
        <xdr:cNvCxnSpPr/>
      </xdr:nvCxnSpPr>
      <xdr:spPr>
        <a:xfrm>
          <a:off x="13893800" y="129857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76</xdr:row>
      <xdr:rowOff>12700</xdr:rowOff>
    </xdr:to>
    <xdr:cxnSp macro="">
      <xdr:nvCxnSpPr>
        <xdr:cNvPr id="426" name="直線コネクタ 425"/>
        <xdr:cNvCxnSpPr/>
      </xdr:nvCxnSpPr>
      <xdr:spPr>
        <a:xfrm flipV="1">
          <a:off x="13004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36" name="楕円 435"/>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88917</xdr:rowOff>
    </xdr:from>
    <xdr:ext cx="762000" cy="259045"/>
    <xdr:sp macro="" textlink="">
      <xdr:nvSpPr>
        <xdr:cNvPr id="437"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57150</xdr:rowOff>
    </xdr:from>
    <xdr:to>
      <xdr:col>78</xdr:col>
      <xdr:colOff>120650</xdr:colOff>
      <xdr:row>75</xdr:row>
      <xdr:rowOff>158750</xdr:rowOff>
    </xdr:to>
    <xdr:sp macro="" textlink="">
      <xdr:nvSpPr>
        <xdr:cNvPr id="438" name="楕円 437"/>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168927</xdr:rowOff>
    </xdr:from>
    <xdr:ext cx="736600" cy="259045"/>
    <xdr:sp macro="" textlink="">
      <xdr:nvSpPr>
        <xdr:cNvPr id="439" name="テキスト ボックス 43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40" name="楕円 439"/>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41" name="テキスト ボックス 440"/>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42" name="楕円 441"/>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43" name="テキスト ボックス 442"/>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4" name="楕円 443"/>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5" name="テキスト ボックス 444"/>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46003</xdr:rowOff>
    </xdr:from>
    <xdr:to>
      <xdr:col>29</xdr:col>
      <xdr:colOff>127000</xdr:colOff>
      <xdr:row>16</xdr:row>
      <xdr:rowOff>101462</xdr:rowOff>
    </xdr:to>
    <xdr:cxnSp macro="">
      <xdr:nvCxnSpPr>
        <xdr:cNvPr id="46" name="直線コネクタ 45"/>
        <xdr:cNvCxnSpPr/>
      </xdr:nvCxnSpPr>
      <xdr:spPr bwMode="auto">
        <a:xfrm flipV="1">
          <a:off x="5003800" y="2836828"/>
          <a:ext cx="647700" cy="5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99930</xdr:rowOff>
    </xdr:from>
    <xdr:to>
      <xdr:col>26</xdr:col>
      <xdr:colOff>50800</xdr:colOff>
      <xdr:row>16</xdr:row>
      <xdr:rowOff>101462</xdr:rowOff>
    </xdr:to>
    <xdr:cxnSp macro="">
      <xdr:nvCxnSpPr>
        <xdr:cNvPr id="49" name="直線コネクタ 48"/>
        <xdr:cNvCxnSpPr/>
      </xdr:nvCxnSpPr>
      <xdr:spPr bwMode="auto">
        <a:xfrm>
          <a:off x="4305300" y="2890755"/>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99930</xdr:rowOff>
    </xdr:from>
    <xdr:to>
      <xdr:col>22</xdr:col>
      <xdr:colOff>114300</xdr:colOff>
      <xdr:row>16</xdr:row>
      <xdr:rowOff>144924</xdr:rowOff>
    </xdr:to>
    <xdr:cxnSp macro="">
      <xdr:nvCxnSpPr>
        <xdr:cNvPr id="52" name="直線コネクタ 51"/>
        <xdr:cNvCxnSpPr/>
      </xdr:nvCxnSpPr>
      <xdr:spPr bwMode="auto">
        <a:xfrm flipV="1">
          <a:off x="3606800" y="2890755"/>
          <a:ext cx="698500" cy="4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122013</xdr:rowOff>
    </xdr:from>
    <xdr:to>
      <xdr:col>18</xdr:col>
      <xdr:colOff>177800</xdr:colOff>
      <xdr:row>16</xdr:row>
      <xdr:rowOff>144924</xdr:rowOff>
    </xdr:to>
    <xdr:cxnSp macro="">
      <xdr:nvCxnSpPr>
        <xdr:cNvPr id="55" name="直線コネクタ 54"/>
        <xdr:cNvCxnSpPr/>
      </xdr:nvCxnSpPr>
      <xdr:spPr bwMode="auto">
        <a:xfrm>
          <a:off x="2908300" y="2912838"/>
          <a:ext cx="698500" cy="2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166653</xdr:rowOff>
    </xdr:from>
    <xdr:to>
      <xdr:col>29</xdr:col>
      <xdr:colOff>177800</xdr:colOff>
      <xdr:row>16</xdr:row>
      <xdr:rowOff>96803</xdr:rowOff>
    </xdr:to>
    <xdr:sp macro="" textlink="">
      <xdr:nvSpPr>
        <xdr:cNvPr id="65" name="楕円 64"/>
        <xdr:cNvSpPr/>
      </xdr:nvSpPr>
      <xdr:spPr bwMode="auto">
        <a:xfrm>
          <a:off x="5600700" y="278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11730</xdr:rowOff>
    </xdr:from>
    <xdr:ext cx="762000" cy="259045"/>
    <xdr:sp macro="" textlink="">
      <xdr:nvSpPr>
        <xdr:cNvPr id="66" name="人口1人当たり決算額の推移該当値テキスト130"/>
        <xdr:cNvSpPr txBox="1"/>
      </xdr:nvSpPr>
      <xdr:spPr>
        <a:xfrm>
          <a:off x="5740400" y="26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50662</xdr:rowOff>
    </xdr:from>
    <xdr:to>
      <xdr:col>26</xdr:col>
      <xdr:colOff>101600</xdr:colOff>
      <xdr:row>16</xdr:row>
      <xdr:rowOff>152262</xdr:rowOff>
    </xdr:to>
    <xdr:sp macro="" textlink="">
      <xdr:nvSpPr>
        <xdr:cNvPr id="67" name="楕円 66"/>
        <xdr:cNvSpPr/>
      </xdr:nvSpPr>
      <xdr:spPr bwMode="auto">
        <a:xfrm>
          <a:off x="4953000" y="284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162439</xdr:rowOff>
    </xdr:from>
    <xdr:ext cx="736600" cy="259045"/>
    <xdr:sp macro="" textlink="">
      <xdr:nvSpPr>
        <xdr:cNvPr id="68" name="テキスト ボックス 67"/>
        <xdr:cNvSpPr txBox="1"/>
      </xdr:nvSpPr>
      <xdr:spPr>
        <a:xfrm>
          <a:off x="4622800" y="2610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49130</xdr:rowOff>
    </xdr:from>
    <xdr:to>
      <xdr:col>22</xdr:col>
      <xdr:colOff>165100</xdr:colOff>
      <xdr:row>16</xdr:row>
      <xdr:rowOff>150730</xdr:rowOff>
    </xdr:to>
    <xdr:sp macro="" textlink="">
      <xdr:nvSpPr>
        <xdr:cNvPr id="69" name="楕円 68"/>
        <xdr:cNvSpPr/>
      </xdr:nvSpPr>
      <xdr:spPr bwMode="auto">
        <a:xfrm>
          <a:off x="4254500" y="28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160907</xdr:rowOff>
    </xdr:from>
    <xdr:ext cx="762000" cy="259045"/>
    <xdr:sp macro="" textlink="">
      <xdr:nvSpPr>
        <xdr:cNvPr id="70" name="テキスト ボックス 69"/>
        <xdr:cNvSpPr txBox="1"/>
      </xdr:nvSpPr>
      <xdr:spPr>
        <a:xfrm>
          <a:off x="3924300" y="260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94124</xdr:rowOff>
    </xdr:from>
    <xdr:to>
      <xdr:col>19</xdr:col>
      <xdr:colOff>38100</xdr:colOff>
      <xdr:row>17</xdr:row>
      <xdr:rowOff>24274</xdr:rowOff>
    </xdr:to>
    <xdr:sp macro="" textlink="">
      <xdr:nvSpPr>
        <xdr:cNvPr id="71" name="楕円 70"/>
        <xdr:cNvSpPr/>
      </xdr:nvSpPr>
      <xdr:spPr bwMode="auto">
        <a:xfrm>
          <a:off x="3556000" y="288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34451</xdr:rowOff>
    </xdr:from>
    <xdr:ext cx="762000" cy="259045"/>
    <xdr:sp macro="" textlink="">
      <xdr:nvSpPr>
        <xdr:cNvPr id="72" name="テキスト ボックス 71"/>
        <xdr:cNvSpPr txBox="1"/>
      </xdr:nvSpPr>
      <xdr:spPr>
        <a:xfrm>
          <a:off x="3225800" y="265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71213</xdr:rowOff>
    </xdr:from>
    <xdr:to>
      <xdr:col>15</xdr:col>
      <xdr:colOff>101600</xdr:colOff>
      <xdr:row>17</xdr:row>
      <xdr:rowOff>1363</xdr:rowOff>
    </xdr:to>
    <xdr:sp macro="" textlink="">
      <xdr:nvSpPr>
        <xdr:cNvPr id="73" name="楕円 72"/>
        <xdr:cNvSpPr/>
      </xdr:nvSpPr>
      <xdr:spPr bwMode="auto">
        <a:xfrm>
          <a:off x="2857500" y="286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11540</xdr:rowOff>
    </xdr:from>
    <xdr:ext cx="762000" cy="259045"/>
    <xdr:sp macro="" textlink="">
      <xdr:nvSpPr>
        <xdr:cNvPr id="74" name="テキスト ボックス 73"/>
        <xdr:cNvSpPr txBox="1"/>
      </xdr:nvSpPr>
      <xdr:spPr>
        <a:xfrm>
          <a:off x="2527300" y="263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286525</xdr:rowOff>
    </xdr:from>
    <xdr:to>
      <xdr:col>29</xdr:col>
      <xdr:colOff>127000</xdr:colOff>
      <xdr:row>34</xdr:row>
      <xdr:rowOff>24536</xdr:rowOff>
    </xdr:to>
    <xdr:cxnSp macro="">
      <xdr:nvCxnSpPr>
        <xdr:cNvPr id="107" name="直線コネクタ 106"/>
        <xdr:cNvCxnSpPr/>
      </xdr:nvCxnSpPr>
      <xdr:spPr bwMode="auto">
        <a:xfrm flipV="1">
          <a:off x="5003800" y="6211075"/>
          <a:ext cx="647700" cy="8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24536</xdr:rowOff>
    </xdr:from>
    <xdr:to>
      <xdr:col>26</xdr:col>
      <xdr:colOff>50800</xdr:colOff>
      <xdr:row>34</xdr:row>
      <xdr:rowOff>47803</xdr:rowOff>
    </xdr:to>
    <xdr:cxnSp macro="">
      <xdr:nvCxnSpPr>
        <xdr:cNvPr id="110" name="直線コネクタ 109"/>
        <xdr:cNvCxnSpPr/>
      </xdr:nvCxnSpPr>
      <xdr:spPr bwMode="auto">
        <a:xfrm flipV="1">
          <a:off x="4305300" y="6291986"/>
          <a:ext cx="698500" cy="23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47803</xdr:rowOff>
    </xdr:from>
    <xdr:to>
      <xdr:col>22</xdr:col>
      <xdr:colOff>114300</xdr:colOff>
      <xdr:row>34</xdr:row>
      <xdr:rowOff>122479</xdr:rowOff>
    </xdr:to>
    <xdr:cxnSp macro="">
      <xdr:nvCxnSpPr>
        <xdr:cNvPr id="113" name="直線コネクタ 112"/>
        <xdr:cNvCxnSpPr/>
      </xdr:nvCxnSpPr>
      <xdr:spPr bwMode="auto">
        <a:xfrm flipV="1">
          <a:off x="3606800" y="6315253"/>
          <a:ext cx="698500" cy="7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320065</xdr:rowOff>
    </xdr:from>
    <xdr:to>
      <xdr:col>18</xdr:col>
      <xdr:colOff>177800</xdr:colOff>
      <xdr:row>34</xdr:row>
      <xdr:rowOff>122479</xdr:rowOff>
    </xdr:to>
    <xdr:cxnSp macro="">
      <xdr:nvCxnSpPr>
        <xdr:cNvPr id="116" name="直線コネクタ 115"/>
        <xdr:cNvCxnSpPr/>
      </xdr:nvCxnSpPr>
      <xdr:spPr bwMode="auto">
        <a:xfrm>
          <a:off x="2908300" y="6244615"/>
          <a:ext cx="698500" cy="145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235725</xdr:rowOff>
    </xdr:from>
    <xdr:to>
      <xdr:col>29</xdr:col>
      <xdr:colOff>177800</xdr:colOff>
      <xdr:row>33</xdr:row>
      <xdr:rowOff>337325</xdr:rowOff>
    </xdr:to>
    <xdr:sp macro="" textlink="">
      <xdr:nvSpPr>
        <xdr:cNvPr id="126" name="楕円 125"/>
        <xdr:cNvSpPr/>
      </xdr:nvSpPr>
      <xdr:spPr bwMode="auto">
        <a:xfrm>
          <a:off x="5600700" y="616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145420</xdr:rowOff>
    </xdr:from>
    <xdr:ext cx="762000" cy="259045"/>
    <xdr:sp macro="" textlink="">
      <xdr:nvSpPr>
        <xdr:cNvPr id="127" name="人口1人当たり決算額の推移該当値テキスト445"/>
        <xdr:cNvSpPr txBox="1"/>
      </xdr:nvSpPr>
      <xdr:spPr>
        <a:xfrm>
          <a:off x="5740400" y="6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316636</xdr:rowOff>
    </xdr:from>
    <xdr:to>
      <xdr:col>26</xdr:col>
      <xdr:colOff>101600</xdr:colOff>
      <xdr:row>34</xdr:row>
      <xdr:rowOff>75336</xdr:rowOff>
    </xdr:to>
    <xdr:sp macro="" textlink="">
      <xdr:nvSpPr>
        <xdr:cNvPr id="128" name="楕円 127"/>
        <xdr:cNvSpPr/>
      </xdr:nvSpPr>
      <xdr:spPr bwMode="auto">
        <a:xfrm>
          <a:off x="4953000" y="6241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85513</xdr:rowOff>
    </xdr:from>
    <xdr:ext cx="736600" cy="259045"/>
    <xdr:sp macro="" textlink="">
      <xdr:nvSpPr>
        <xdr:cNvPr id="129" name="テキスト ボックス 128"/>
        <xdr:cNvSpPr txBox="1"/>
      </xdr:nvSpPr>
      <xdr:spPr>
        <a:xfrm>
          <a:off x="4622800" y="601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339903</xdr:rowOff>
    </xdr:from>
    <xdr:to>
      <xdr:col>22</xdr:col>
      <xdr:colOff>165100</xdr:colOff>
      <xdr:row>34</xdr:row>
      <xdr:rowOff>98603</xdr:rowOff>
    </xdr:to>
    <xdr:sp macro="" textlink="">
      <xdr:nvSpPr>
        <xdr:cNvPr id="130" name="楕円 129"/>
        <xdr:cNvSpPr/>
      </xdr:nvSpPr>
      <xdr:spPr bwMode="auto">
        <a:xfrm>
          <a:off x="4254500" y="626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108780</xdr:rowOff>
    </xdr:from>
    <xdr:ext cx="762000" cy="259045"/>
    <xdr:sp macro="" textlink="">
      <xdr:nvSpPr>
        <xdr:cNvPr id="131" name="テキスト ボックス 130"/>
        <xdr:cNvSpPr txBox="1"/>
      </xdr:nvSpPr>
      <xdr:spPr>
        <a:xfrm>
          <a:off x="3924300" y="60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71679</xdr:rowOff>
    </xdr:from>
    <xdr:to>
      <xdr:col>19</xdr:col>
      <xdr:colOff>38100</xdr:colOff>
      <xdr:row>34</xdr:row>
      <xdr:rowOff>173279</xdr:rowOff>
    </xdr:to>
    <xdr:sp macro="" textlink="">
      <xdr:nvSpPr>
        <xdr:cNvPr id="132" name="楕円 131"/>
        <xdr:cNvSpPr/>
      </xdr:nvSpPr>
      <xdr:spPr bwMode="auto">
        <a:xfrm>
          <a:off x="3556000" y="633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183456</xdr:rowOff>
    </xdr:from>
    <xdr:ext cx="762000" cy="259045"/>
    <xdr:sp macro="" textlink="">
      <xdr:nvSpPr>
        <xdr:cNvPr id="133" name="テキスト ボックス 132"/>
        <xdr:cNvSpPr txBox="1"/>
      </xdr:nvSpPr>
      <xdr:spPr>
        <a:xfrm>
          <a:off x="3225800" y="610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269265</xdr:rowOff>
    </xdr:from>
    <xdr:to>
      <xdr:col>15</xdr:col>
      <xdr:colOff>101600</xdr:colOff>
      <xdr:row>34</xdr:row>
      <xdr:rowOff>27965</xdr:rowOff>
    </xdr:to>
    <xdr:sp macro="" textlink="">
      <xdr:nvSpPr>
        <xdr:cNvPr id="134" name="楕円 133"/>
        <xdr:cNvSpPr/>
      </xdr:nvSpPr>
      <xdr:spPr bwMode="auto">
        <a:xfrm>
          <a:off x="2857500" y="619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38142</xdr:rowOff>
    </xdr:from>
    <xdr:ext cx="762000" cy="259045"/>
    <xdr:sp macro="" textlink="">
      <xdr:nvSpPr>
        <xdr:cNvPr id="135" name="テキスト ボックス 134"/>
        <xdr:cNvSpPr txBox="1"/>
      </xdr:nvSpPr>
      <xdr:spPr>
        <a:xfrm>
          <a:off x="2527300" y="596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6,537
6,422
40.39
6,490,943
6,361,740
126,686
3,829,168
9,965,045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114028</xdr:rowOff>
    </xdr:from>
    <xdr:to>
      <xdr:col>24</xdr:col>
      <xdr:colOff>63500</xdr:colOff>
      <xdr:row>35</xdr:row>
      <xdr:rowOff>12583</xdr:rowOff>
    </xdr:to>
    <xdr:cxnSp macro="">
      <xdr:nvCxnSpPr>
        <xdr:cNvPr id="61" name="直線コネクタ 60"/>
        <xdr:cNvCxnSpPr/>
      </xdr:nvCxnSpPr>
      <xdr:spPr>
        <a:xfrm flipV="1">
          <a:off x="3797300" y="5943328"/>
          <a:ext cx="838200" cy="7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160625</xdr:rowOff>
    </xdr:from>
    <xdr:to>
      <xdr:col>19</xdr:col>
      <xdr:colOff>177800</xdr:colOff>
      <xdr:row>35</xdr:row>
      <xdr:rowOff>12583</xdr:rowOff>
    </xdr:to>
    <xdr:cxnSp macro="">
      <xdr:nvCxnSpPr>
        <xdr:cNvPr id="64" name="直線コネクタ 63"/>
        <xdr:cNvCxnSpPr/>
      </xdr:nvCxnSpPr>
      <xdr:spPr>
        <a:xfrm>
          <a:off x="2908300" y="5989925"/>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160625</xdr:rowOff>
    </xdr:from>
    <xdr:to>
      <xdr:col>15</xdr:col>
      <xdr:colOff>50800</xdr:colOff>
      <xdr:row>35</xdr:row>
      <xdr:rowOff>43482</xdr:rowOff>
    </xdr:to>
    <xdr:cxnSp macro="">
      <xdr:nvCxnSpPr>
        <xdr:cNvPr id="67" name="直線コネクタ 66"/>
        <xdr:cNvCxnSpPr/>
      </xdr:nvCxnSpPr>
      <xdr:spPr>
        <a:xfrm flipV="1">
          <a:off x="2019300" y="5989925"/>
          <a:ext cx="8890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29454</xdr:rowOff>
    </xdr:from>
    <xdr:to>
      <xdr:col>10</xdr:col>
      <xdr:colOff>114300</xdr:colOff>
      <xdr:row>35</xdr:row>
      <xdr:rowOff>43482</xdr:rowOff>
    </xdr:to>
    <xdr:cxnSp macro="">
      <xdr:nvCxnSpPr>
        <xdr:cNvPr id="70" name="直線コネクタ 69"/>
        <xdr:cNvCxnSpPr/>
      </xdr:nvCxnSpPr>
      <xdr:spPr>
        <a:xfrm>
          <a:off x="1130300" y="6030204"/>
          <a:ext cx="889000" cy="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63228</xdr:rowOff>
    </xdr:from>
    <xdr:to>
      <xdr:col>24</xdr:col>
      <xdr:colOff>114300</xdr:colOff>
      <xdr:row>34</xdr:row>
      <xdr:rowOff>164828</xdr:rowOff>
    </xdr:to>
    <xdr:sp macro="" textlink="">
      <xdr:nvSpPr>
        <xdr:cNvPr id="80" name="楕円 79"/>
        <xdr:cNvSpPr/>
      </xdr:nvSpPr>
      <xdr:spPr>
        <a:xfrm>
          <a:off x="4584700" y="58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86105</xdr:rowOff>
    </xdr:from>
    <xdr:ext cx="599010" cy="259045"/>
    <xdr:sp macro="" textlink="">
      <xdr:nvSpPr>
        <xdr:cNvPr id="81" name="人件費該当値テキスト"/>
        <xdr:cNvSpPr txBox="1"/>
      </xdr:nvSpPr>
      <xdr:spPr>
        <a:xfrm>
          <a:off x="4686300" y="574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133233</xdr:rowOff>
    </xdr:from>
    <xdr:to>
      <xdr:col>20</xdr:col>
      <xdr:colOff>38100</xdr:colOff>
      <xdr:row>35</xdr:row>
      <xdr:rowOff>63383</xdr:rowOff>
    </xdr:to>
    <xdr:sp macro="" textlink="">
      <xdr:nvSpPr>
        <xdr:cNvPr id="82" name="楕円 81"/>
        <xdr:cNvSpPr/>
      </xdr:nvSpPr>
      <xdr:spPr>
        <a:xfrm>
          <a:off x="3746500" y="59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79910</xdr:rowOff>
    </xdr:from>
    <xdr:ext cx="599010" cy="259045"/>
    <xdr:sp macro="" textlink="">
      <xdr:nvSpPr>
        <xdr:cNvPr id="83" name="テキスト ボックス 82"/>
        <xdr:cNvSpPr txBox="1"/>
      </xdr:nvSpPr>
      <xdr:spPr>
        <a:xfrm>
          <a:off x="3497795" y="573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109825</xdr:rowOff>
    </xdr:from>
    <xdr:to>
      <xdr:col>15</xdr:col>
      <xdr:colOff>101600</xdr:colOff>
      <xdr:row>35</xdr:row>
      <xdr:rowOff>39975</xdr:rowOff>
    </xdr:to>
    <xdr:sp macro="" textlink="">
      <xdr:nvSpPr>
        <xdr:cNvPr id="84" name="楕円 83"/>
        <xdr:cNvSpPr/>
      </xdr:nvSpPr>
      <xdr:spPr>
        <a:xfrm>
          <a:off x="2857500" y="59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56502</xdr:rowOff>
    </xdr:from>
    <xdr:ext cx="599010" cy="259045"/>
    <xdr:sp macro="" textlink="">
      <xdr:nvSpPr>
        <xdr:cNvPr id="85" name="テキスト ボックス 84"/>
        <xdr:cNvSpPr txBox="1"/>
      </xdr:nvSpPr>
      <xdr:spPr>
        <a:xfrm>
          <a:off x="2608795" y="571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164132</xdr:rowOff>
    </xdr:from>
    <xdr:to>
      <xdr:col>10</xdr:col>
      <xdr:colOff>165100</xdr:colOff>
      <xdr:row>35</xdr:row>
      <xdr:rowOff>94282</xdr:rowOff>
    </xdr:to>
    <xdr:sp macro="" textlink="">
      <xdr:nvSpPr>
        <xdr:cNvPr id="86" name="楕円 85"/>
        <xdr:cNvSpPr/>
      </xdr:nvSpPr>
      <xdr:spPr>
        <a:xfrm>
          <a:off x="1968500" y="59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110809</xdr:rowOff>
    </xdr:from>
    <xdr:ext cx="599010" cy="259045"/>
    <xdr:sp macro="" textlink="">
      <xdr:nvSpPr>
        <xdr:cNvPr id="87" name="テキスト ボックス 86"/>
        <xdr:cNvSpPr txBox="1"/>
      </xdr:nvSpPr>
      <xdr:spPr>
        <a:xfrm>
          <a:off x="1719795" y="576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150104</xdr:rowOff>
    </xdr:from>
    <xdr:to>
      <xdr:col>6</xdr:col>
      <xdr:colOff>38100</xdr:colOff>
      <xdr:row>35</xdr:row>
      <xdr:rowOff>80254</xdr:rowOff>
    </xdr:to>
    <xdr:sp macro="" textlink="">
      <xdr:nvSpPr>
        <xdr:cNvPr id="88" name="楕円 87"/>
        <xdr:cNvSpPr/>
      </xdr:nvSpPr>
      <xdr:spPr>
        <a:xfrm>
          <a:off x="1079500" y="59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96781</xdr:rowOff>
    </xdr:from>
    <xdr:ext cx="599010" cy="259045"/>
    <xdr:sp macro="" textlink="">
      <xdr:nvSpPr>
        <xdr:cNvPr id="89" name="テキスト ボックス 88"/>
        <xdr:cNvSpPr txBox="1"/>
      </xdr:nvSpPr>
      <xdr:spPr>
        <a:xfrm>
          <a:off x="830795" y="57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33606</xdr:rowOff>
    </xdr:from>
    <xdr:to>
      <xdr:col>24</xdr:col>
      <xdr:colOff>63500</xdr:colOff>
      <xdr:row>56</xdr:row>
      <xdr:rowOff>5859</xdr:rowOff>
    </xdr:to>
    <xdr:cxnSp macro="">
      <xdr:nvCxnSpPr>
        <xdr:cNvPr id="116" name="直線コネクタ 115"/>
        <xdr:cNvCxnSpPr/>
      </xdr:nvCxnSpPr>
      <xdr:spPr>
        <a:xfrm flipV="1">
          <a:off x="3797300" y="9463356"/>
          <a:ext cx="838200" cy="1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161943</xdr:rowOff>
    </xdr:from>
    <xdr:to>
      <xdr:col>19</xdr:col>
      <xdr:colOff>177800</xdr:colOff>
      <xdr:row>56</xdr:row>
      <xdr:rowOff>5859</xdr:rowOff>
    </xdr:to>
    <xdr:cxnSp macro="">
      <xdr:nvCxnSpPr>
        <xdr:cNvPr id="119" name="直線コネクタ 118"/>
        <xdr:cNvCxnSpPr/>
      </xdr:nvCxnSpPr>
      <xdr:spPr>
        <a:xfrm>
          <a:off x="2908300" y="9591693"/>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161943</xdr:rowOff>
    </xdr:from>
    <xdr:to>
      <xdr:col>15</xdr:col>
      <xdr:colOff>50800</xdr:colOff>
      <xdr:row>55</xdr:row>
      <xdr:rowOff>171356</xdr:rowOff>
    </xdr:to>
    <xdr:cxnSp macro="">
      <xdr:nvCxnSpPr>
        <xdr:cNvPr id="122" name="直線コネクタ 121"/>
        <xdr:cNvCxnSpPr/>
      </xdr:nvCxnSpPr>
      <xdr:spPr>
        <a:xfrm flipV="1">
          <a:off x="2019300" y="9591693"/>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171356</xdr:rowOff>
    </xdr:from>
    <xdr:to>
      <xdr:col>10</xdr:col>
      <xdr:colOff>114300</xdr:colOff>
      <xdr:row>56</xdr:row>
      <xdr:rowOff>9978</xdr:rowOff>
    </xdr:to>
    <xdr:cxnSp macro="">
      <xdr:nvCxnSpPr>
        <xdr:cNvPr id="125" name="直線コネクタ 124"/>
        <xdr:cNvCxnSpPr/>
      </xdr:nvCxnSpPr>
      <xdr:spPr>
        <a:xfrm flipV="1">
          <a:off x="1130300" y="9601106"/>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154256</xdr:rowOff>
    </xdr:from>
    <xdr:to>
      <xdr:col>24</xdr:col>
      <xdr:colOff>114300</xdr:colOff>
      <xdr:row>55</xdr:row>
      <xdr:rowOff>84406</xdr:rowOff>
    </xdr:to>
    <xdr:sp macro="" textlink="">
      <xdr:nvSpPr>
        <xdr:cNvPr id="135" name="楕円 134"/>
        <xdr:cNvSpPr/>
      </xdr:nvSpPr>
      <xdr:spPr>
        <a:xfrm>
          <a:off x="4584700" y="94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132683</xdr:rowOff>
    </xdr:from>
    <xdr:ext cx="599010" cy="259045"/>
    <xdr:sp macro="" textlink="">
      <xdr:nvSpPr>
        <xdr:cNvPr id="136" name="物件費該当値テキスト"/>
        <xdr:cNvSpPr txBox="1"/>
      </xdr:nvSpPr>
      <xdr:spPr>
        <a:xfrm>
          <a:off x="4686300" y="939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126509</xdr:rowOff>
    </xdr:from>
    <xdr:to>
      <xdr:col>20</xdr:col>
      <xdr:colOff>38100</xdr:colOff>
      <xdr:row>56</xdr:row>
      <xdr:rowOff>56659</xdr:rowOff>
    </xdr:to>
    <xdr:sp macro="" textlink="">
      <xdr:nvSpPr>
        <xdr:cNvPr id="137" name="楕円 136"/>
        <xdr:cNvSpPr/>
      </xdr:nvSpPr>
      <xdr:spPr>
        <a:xfrm>
          <a:off x="3746500" y="95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47786</xdr:rowOff>
    </xdr:from>
    <xdr:ext cx="599010" cy="259045"/>
    <xdr:sp macro="" textlink="">
      <xdr:nvSpPr>
        <xdr:cNvPr id="138" name="テキスト ボックス 137"/>
        <xdr:cNvSpPr txBox="1"/>
      </xdr:nvSpPr>
      <xdr:spPr>
        <a:xfrm>
          <a:off x="3497795" y="964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111143</xdr:rowOff>
    </xdr:from>
    <xdr:to>
      <xdr:col>15</xdr:col>
      <xdr:colOff>101600</xdr:colOff>
      <xdr:row>56</xdr:row>
      <xdr:rowOff>41293</xdr:rowOff>
    </xdr:to>
    <xdr:sp macro="" textlink="">
      <xdr:nvSpPr>
        <xdr:cNvPr id="139" name="楕円 138"/>
        <xdr:cNvSpPr/>
      </xdr:nvSpPr>
      <xdr:spPr>
        <a:xfrm>
          <a:off x="2857500" y="95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32420</xdr:rowOff>
    </xdr:from>
    <xdr:ext cx="599010" cy="259045"/>
    <xdr:sp macro="" textlink="">
      <xdr:nvSpPr>
        <xdr:cNvPr id="140" name="テキスト ボックス 139"/>
        <xdr:cNvSpPr txBox="1"/>
      </xdr:nvSpPr>
      <xdr:spPr>
        <a:xfrm>
          <a:off x="2608795" y="963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120556</xdr:rowOff>
    </xdr:from>
    <xdr:to>
      <xdr:col>10</xdr:col>
      <xdr:colOff>165100</xdr:colOff>
      <xdr:row>56</xdr:row>
      <xdr:rowOff>50706</xdr:rowOff>
    </xdr:to>
    <xdr:sp macro="" textlink="">
      <xdr:nvSpPr>
        <xdr:cNvPr id="141" name="楕円 140"/>
        <xdr:cNvSpPr/>
      </xdr:nvSpPr>
      <xdr:spPr>
        <a:xfrm>
          <a:off x="1968500" y="95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41833</xdr:rowOff>
    </xdr:from>
    <xdr:ext cx="599010" cy="259045"/>
    <xdr:sp macro="" textlink="">
      <xdr:nvSpPr>
        <xdr:cNvPr id="142" name="テキスト ボックス 141"/>
        <xdr:cNvSpPr txBox="1"/>
      </xdr:nvSpPr>
      <xdr:spPr>
        <a:xfrm>
          <a:off x="1719795" y="964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130628</xdr:rowOff>
    </xdr:from>
    <xdr:to>
      <xdr:col>6</xdr:col>
      <xdr:colOff>38100</xdr:colOff>
      <xdr:row>56</xdr:row>
      <xdr:rowOff>60778</xdr:rowOff>
    </xdr:to>
    <xdr:sp macro="" textlink="">
      <xdr:nvSpPr>
        <xdr:cNvPr id="143" name="楕円 142"/>
        <xdr:cNvSpPr/>
      </xdr:nvSpPr>
      <xdr:spPr>
        <a:xfrm>
          <a:off x="1079500" y="95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51905</xdr:rowOff>
    </xdr:from>
    <xdr:ext cx="599010" cy="259045"/>
    <xdr:sp macro="" textlink="">
      <xdr:nvSpPr>
        <xdr:cNvPr id="144" name="テキスト ボックス 143"/>
        <xdr:cNvSpPr txBox="1"/>
      </xdr:nvSpPr>
      <xdr:spPr>
        <a:xfrm>
          <a:off x="830795" y="965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94072</xdr:rowOff>
    </xdr:from>
    <xdr:to>
      <xdr:col>24</xdr:col>
      <xdr:colOff>63500</xdr:colOff>
      <xdr:row>78</xdr:row>
      <xdr:rowOff>134214</xdr:rowOff>
    </xdr:to>
    <xdr:cxnSp macro="">
      <xdr:nvCxnSpPr>
        <xdr:cNvPr id="171" name="直線コネクタ 170"/>
        <xdr:cNvCxnSpPr/>
      </xdr:nvCxnSpPr>
      <xdr:spPr>
        <a:xfrm>
          <a:off x="3797300" y="13467172"/>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65954</xdr:rowOff>
    </xdr:from>
    <xdr:to>
      <xdr:col>19</xdr:col>
      <xdr:colOff>177800</xdr:colOff>
      <xdr:row>78</xdr:row>
      <xdr:rowOff>94072</xdr:rowOff>
    </xdr:to>
    <xdr:cxnSp macro="">
      <xdr:nvCxnSpPr>
        <xdr:cNvPr id="174" name="直線コネクタ 173"/>
        <xdr:cNvCxnSpPr/>
      </xdr:nvCxnSpPr>
      <xdr:spPr>
        <a:xfrm>
          <a:off x="2908300" y="13439054"/>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55026</xdr:rowOff>
    </xdr:from>
    <xdr:to>
      <xdr:col>15</xdr:col>
      <xdr:colOff>50800</xdr:colOff>
      <xdr:row>78</xdr:row>
      <xdr:rowOff>65954</xdr:rowOff>
    </xdr:to>
    <xdr:cxnSp macro="">
      <xdr:nvCxnSpPr>
        <xdr:cNvPr id="177" name="直線コネクタ 176"/>
        <xdr:cNvCxnSpPr/>
      </xdr:nvCxnSpPr>
      <xdr:spPr>
        <a:xfrm>
          <a:off x="2019300" y="13428126"/>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55026</xdr:rowOff>
    </xdr:from>
    <xdr:to>
      <xdr:col>10</xdr:col>
      <xdr:colOff>114300</xdr:colOff>
      <xdr:row>78</xdr:row>
      <xdr:rowOff>91717</xdr:rowOff>
    </xdr:to>
    <xdr:cxnSp macro="">
      <xdr:nvCxnSpPr>
        <xdr:cNvPr id="180" name="直線コネクタ 179"/>
        <xdr:cNvCxnSpPr/>
      </xdr:nvCxnSpPr>
      <xdr:spPr>
        <a:xfrm flipV="1">
          <a:off x="1130300" y="13428126"/>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83414</xdr:rowOff>
    </xdr:from>
    <xdr:to>
      <xdr:col>24</xdr:col>
      <xdr:colOff>114300</xdr:colOff>
      <xdr:row>79</xdr:row>
      <xdr:rowOff>13564</xdr:rowOff>
    </xdr:to>
    <xdr:sp macro="" textlink="">
      <xdr:nvSpPr>
        <xdr:cNvPr id="190" name="楕円 189"/>
        <xdr:cNvSpPr/>
      </xdr:nvSpPr>
      <xdr:spPr>
        <a:xfrm>
          <a:off x="45847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169791</xdr:rowOff>
    </xdr:from>
    <xdr:ext cx="378565" cy="259045"/>
    <xdr:sp macro="" textlink="">
      <xdr:nvSpPr>
        <xdr:cNvPr id="191" name="維持補修費該当値テキスト"/>
        <xdr:cNvSpPr txBox="1"/>
      </xdr:nvSpPr>
      <xdr:spPr>
        <a:xfrm>
          <a:off x="4686300" y="1337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43272</xdr:rowOff>
    </xdr:from>
    <xdr:to>
      <xdr:col>20</xdr:col>
      <xdr:colOff>38100</xdr:colOff>
      <xdr:row>78</xdr:row>
      <xdr:rowOff>144872</xdr:rowOff>
    </xdr:to>
    <xdr:sp macro="" textlink="">
      <xdr:nvSpPr>
        <xdr:cNvPr id="192" name="楕円 191"/>
        <xdr:cNvSpPr/>
      </xdr:nvSpPr>
      <xdr:spPr>
        <a:xfrm>
          <a:off x="3746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135999</xdr:rowOff>
    </xdr:from>
    <xdr:ext cx="469744" cy="259045"/>
    <xdr:sp macro="" textlink="">
      <xdr:nvSpPr>
        <xdr:cNvPr id="193" name="テキスト ボックス 192"/>
        <xdr:cNvSpPr txBox="1"/>
      </xdr:nvSpPr>
      <xdr:spPr>
        <a:xfrm>
          <a:off x="3562428" y="135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15154</xdr:rowOff>
    </xdr:from>
    <xdr:to>
      <xdr:col>15</xdr:col>
      <xdr:colOff>101600</xdr:colOff>
      <xdr:row>78</xdr:row>
      <xdr:rowOff>116754</xdr:rowOff>
    </xdr:to>
    <xdr:sp macro="" textlink="">
      <xdr:nvSpPr>
        <xdr:cNvPr id="194" name="楕円 193"/>
        <xdr:cNvSpPr/>
      </xdr:nvSpPr>
      <xdr:spPr>
        <a:xfrm>
          <a:off x="28575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107881</xdr:rowOff>
    </xdr:from>
    <xdr:ext cx="469744" cy="259045"/>
    <xdr:sp macro="" textlink="">
      <xdr:nvSpPr>
        <xdr:cNvPr id="195" name="テキスト ボックス 194"/>
        <xdr:cNvSpPr txBox="1"/>
      </xdr:nvSpPr>
      <xdr:spPr>
        <a:xfrm>
          <a:off x="2673428" y="134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4226</xdr:rowOff>
    </xdr:from>
    <xdr:to>
      <xdr:col>10</xdr:col>
      <xdr:colOff>165100</xdr:colOff>
      <xdr:row>78</xdr:row>
      <xdr:rowOff>105826</xdr:rowOff>
    </xdr:to>
    <xdr:sp macro="" textlink="">
      <xdr:nvSpPr>
        <xdr:cNvPr id="196" name="楕円 195"/>
        <xdr:cNvSpPr/>
      </xdr:nvSpPr>
      <xdr:spPr>
        <a:xfrm>
          <a:off x="1968500" y="133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96953</xdr:rowOff>
    </xdr:from>
    <xdr:ext cx="469744" cy="259045"/>
    <xdr:sp macro="" textlink="">
      <xdr:nvSpPr>
        <xdr:cNvPr id="197" name="テキスト ボックス 196"/>
        <xdr:cNvSpPr txBox="1"/>
      </xdr:nvSpPr>
      <xdr:spPr>
        <a:xfrm>
          <a:off x="1784428" y="1347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40917</xdr:rowOff>
    </xdr:from>
    <xdr:to>
      <xdr:col>6</xdr:col>
      <xdr:colOff>38100</xdr:colOff>
      <xdr:row>78</xdr:row>
      <xdr:rowOff>142517</xdr:rowOff>
    </xdr:to>
    <xdr:sp macro="" textlink="">
      <xdr:nvSpPr>
        <xdr:cNvPr id="198" name="楕円 197"/>
        <xdr:cNvSpPr/>
      </xdr:nvSpPr>
      <xdr:spPr>
        <a:xfrm>
          <a:off x="1079500" y="134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133644</xdr:rowOff>
    </xdr:from>
    <xdr:ext cx="469744" cy="259045"/>
    <xdr:sp macro="" textlink="">
      <xdr:nvSpPr>
        <xdr:cNvPr id="199" name="テキスト ボックス 198"/>
        <xdr:cNvSpPr txBox="1"/>
      </xdr:nvSpPr>
      <xdr:spPr>
        <a:xfrm>
          <a:off x="895428" y="1350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110505</xdr:rowOff>
    </xdr:from>
    <xdr:to>
      <xdr:col>24</xdr:col>
      <xdr:colOff>63500</xdr:colOff>
      <xdr:row>95</xdr:row>
      <xdr:rowOff>72899</xdr:rowOff>
    </xdr:to>
    <xdr:cxnSp macro="">
      <xdr:nvCxnSpPr>
        <xdr:cNvPr id="231" name="直線コネクタ 230"/>
        <xdr:cNvCxnSpPr/>
      </xdr:nvCxnSpPr>
      <xdr:spPr>
        <a:xfrm flipV="1">
          <a:off x="3797300" y="16226805"/>
          <a:ext cx="838200" cy="1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72230</xdr:rowOff>
    </xdr:from>
    <xdr:to>
      <xdr:col>19</xdr:col>
      <xdr:colOff>177800</xdr:colOff>
      <xdr:row>95</xdr:row>
      <xdr:rowOff>72899</xdr:rowOff>
    </xdr:to>
    <xdr:cxnSp macro="">
      <xdr:nvCxnSpPr>
        <xdr:cNvPr id="234" name="直線コネクタ 233"/>
        <xdr:cNvCxnSpPr/>
      </xdr:nvCxnSpPr>
      <xdr:spPr>
        <a:xfrm>
          <a:off x="2908300" y="16359980"/>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72230</xdr:rowOff>
    </xdr:from>
    <xdr:to>
      <xdr:col>15</xdr:col>
      <xdr:colOff>50800</xdr:colOff>
      <xdr:row>95</xdr:row>
      <xdr:rowOff>103564</xdr:rowOff>
    </xdr:to>
    <xdr:cxnSp macro="">
      <xdr:nvCxnSpPr>
        <xdr:cNvPr id="237" name="直線コネクタ 236"/>
        <xdr:cNvCxnSpPr/>
      </xdr:nvCxnSpPr>
      <xdr:spPr>
        <a:xfrm flipV="1">
          <a:off x="2019300" y="16359980"/>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103564</xdr:rowOff>
    </xdr:from>
    <xdr:to>
      <xdr:col>10</xdr:col>
      <xdr:colOff>114300</xdr:colOff>
      <xdr:row>96</xdr:row>
      <xdr:rowOff>55607</xdr:rowOff>
    </xdr:to>
    <xdr:cxnSp macro="">
      <xdr:nvCxnSpPr>
        <xdr:cNvPr id="240" name="直線コネクタ 239"/>
        <xdr:cNvCxnSpPr/>
      </xdr:nvCxnSpPr>
      <xdr:spPr>
        <a:xfrm flipV="1">
          <a:off x="1130300" y="16391314"/>
          <a:ext cx="889000" cy="1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59705</xdr:rowOff>
    </xdr:from>
    <xdr:to>
      <xdr:col>24</xdr:col>
      <xdr:colOff>114300</xdr:colOff>
      <xdr:row>94</xdr:row>
      <xdr:rowOff>161305</xdr:rowOff>
    </xdr:to>
    <xdr:sp macro="" textlink="">
      <xdr:nvSpPr>
        <xdr:cNvPr id="250" name="楕円 249"/>
        <xdr:cNvSpPr/>
      </xdr:nvSpPr>
      <xdr:spPr>
        <a:xfrm>
          <a:off x="4584700" y="161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82582</xdr:rowOff>
    </xdr:from>
    <xdr:ext cx="534377" cy="259045"/>
    <xdr:sp macro="" textlink="">
      <xdr:nvSpPr>
        <xdr:cNvPr id="251" name="扶助費該当値テキスト"/>
        <xdr:cNvSpPr txBox="1"/>
      </xdr:nvSpPr>
      <xdr:spPr>
        <a:xfrm>
          <a:off x="4686300" y="1602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22099</xdr:rowOff>
    </xdr:from>
    <xdr:to>
      <xdr:col>20</xdr:col>
      <xdr:colOff>38100</xdr:colOff>
      <xdr:row>95</xdr:row>
      <xdr:rowOff>123699</xdr:rowOff>
    </xdr:to>
    <xdr:sp macro="" textlink="">
      <xdr:nvSpPr>
        <xdr:cNvPr id="252" name="楕円 251"/>
        <xdr:cNvSpPr/>
      </xdr:nvSpPr>
      <xdr:spPr>
        <a:xfrm>
          <a:off x="3746500" y="163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140226</xdr:rowOff>
    </xdr:from>
    <xdr:ext cx="534377" cy="259045"/>
    <xdr:sp macro="" textlink="">
      <xdr:nvSpPr>
        <xdr:cNvPr id="253" name="テキスト ボックス 252"/>
        <xdr:cNvSpPr txBox="1"/>
      </xdr:nvSpPr>
      <xdr:spPr>
        <a:xfrm>
          <a:off x="3530111" y="160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21430</xdr:rowOff>
    </xdr:from>
    <xdr:to>
      <xdr:col>15</xdr:col>
      <xdr:colOff>101600</xdr:colOff>
      <xdr:row>95</xdr:row>
      <xdr:rowOff>123030</xdr:rowOff>
    </xdr:to>
    <xdr:sp macro="" textlink="">
      <xdr:nvSpPr>
        <xdr:cNvPr id="254" name="楕円 253"/>
        <xdr:cNvSpPr/>
      </xdr:nvSpPr>
      <xdr:spPr>
        <a:xfrm>
          <a:off x="2857500" y="163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139557</xdr:rowOff>
    </xdr:from>
    <xdr:ext cx="534377" cy="259045"/>
    <xdr:sp macro="" textlink="">
      <xdr:nvSpPr>
        <xdr:cNvPr id="255" name="テキスト ボックス 254"/>
        <xdr:cNvSpPr txBox="1"/>
      </xdr:nvSpPr>
      <xdr:spPr>
        <a:xfrm>
          <a:off x="2641111" y="160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52764</xdr:rowOff>
    </xdr:from>
    <xdr:to>
      <xdr:col>10</xdr:col>
      <xdr:colOff>165100</xdr:colOff>
      <xdr:row>95</xdr:row>
      <xdr:rowOff>154364</xdr:rowOff>
    </xdr:to>
    <xdr:sp macro="" textlink="">
      <xdr:nvSpPr>
        <xdr:cNvPr id="256" name="楕円 255"/>
        <xdr:cNvSpPr/>
      </xdr:nvSpPr>
      <xdr:spPr>
        <a:xfrm>
          <a:off x="1968500" y="163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170891</xdr:rowOff>
    </xdr:from>
    <xdr:ext cx="534377" cy="259045"/>
    <xdr:sp macro="" textlink="">
      <xdr:nvSpPr>
        <xdr:cNvPr id="257" name="テキスト ボックス 256"/>
        <xdr:cNvSpPr txBox="1"/>
      </xdr:nvSpPr>
      <xdr:spPr>
        <a:xfrm>
          <a:off x="1752111" y="161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4807</xdr:rowOff>
    </xdr:from>
    <xdr:to>
      <xdr:col>6</xdr:col>
      <xdr:colOff>38100</xdr:colOff>
      <xdr:row>96</xdr:row>
      <xdr:rowOff>106407</xdr:rowOff>
    </xdr:to>
    <xdr:sp macro="" textlink="">
      <xdr:nvSpPr>
        <xdr:cNvPr id="258" name="楕円 257"/>
        <xdr:cNvSpPr/>
      </xdr:nvSpPr>
      <xdr:spPr>
        <a:xfrm>
          <a:off x="1079500" y="164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122934</xdr:rowOff>
    </xdr:from>
    <xdr:ext cx="534377" cy="259045"/>
    <xdr:sp macro="" textlink="">
      <xdr:nvSpPr>
        <xdr:cNvPr id="259" name="テキスト ボックス 258"/>
        <xdr:cNvSpPr txBox="1"/>
      </xdr:nvSpPr>
      <xdr:spPr>
        <a:xfrm>
          <a:off x="863111" y="162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64658</xdr:rowOff>
    </xdr:from>
    <xdr:to>
      <xdr:col>55</xdr:col>
      <xdr:colOff>0</xdr:colOff>
      <xdr:row>36</xdr:row>
      <xdr:rowOff>108984</xdr:rowOff>
    </xdr:to>
    <xdr:cxnSp macro="">
      <xdr:nvCxnSpPr>
        <xdr:cNvPr id="288" name="直線コネクタ 287"/>
        <xdr:cNvCxnSpPr/>
      </xdr:nvCxnSpPr>
      <xdr:spPr>
        <a:xfrm flipV="1">
          <a:off x="9639300" y="6236858"/>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105528</xdr:rowOff>
    </xdr:from>
    <xdr:to>
      <xdr:col>50</xdr:col>
      <xdr:colOff>114300</xdr:colOff>
      <xdr:row>36</xdr:row>
      <xdr:rowOff>108984</xdr:rowOff>
    </xdr:to>
    <xdr:cxnSp macro="">
      <xdr:nvCxnSpPr>
        <xdr:cNvPr id="291" name="直線コネクタ 290"/>
        <xdr:cNvCxnSpPr/>
      </xdr:nvCxnSpPr>
      <xdr:spPr>
        <a:xfrm>
          <a:off x="8750300" y="6277728"/>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105067</xdr:rowOff>
    </xdr:from>
    <xdr:to>
      <xdr:col>45</xdr:col>
      <xdr:colOff>177800</xdr:colOff>
      <xdr:row>36</xdr:row>
      <xdr:rowOff>105528</xdr:rowOff>
    </xdr:to>
    <xdr:cxnSp macro="">
      <xdr:nvCxnSpPr>
        <xdr:cNvPr id="294" name="直線コネクタ 293"/>
        <xdr:cNvCxnSpPr/>
      </xdr:nvCxnSpPr>
      <xdr:spPr>
        <a:xfrm>
          <a:off x="7861300" y="6277267"/>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62524</xdr:rowOff>
    </xdr:from>
    <xdr:to>
      <xdr:col>41</xdr:col>
      <xdr:colOff>50800</xdr:colOff>
      <xdr:row>36</xdr:row>
      <xdr:rowOff>105067</xdr:rowOff>
    </xdr:to>
    <xdr:cxnSp macro="">
      <xdr:nvCxnSpPr>
        <xdr:cNvPr id="297" name="直線コネクタ 296"/>
        <xdr:cNvCxnSpPr/>
      </xdr:nvCxnSpPr>
      <xdr:spPr>
        <a:xfrm>
          <a:off x="6972300" y="6234724"/>
          <a:ext cx="889000" cy="4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13858</xdr:rowOff>
    </xdr:from>
    <xdr:to>
      <xdr:col>55</xdr:col>
      <xdr:colOff>50800</xdr:colOff>
      <xdr:row>36</xdr:row>
      <xdr:rowOff>115458</xdr:rowOff>
    </xdr:to>
    <xdr:sp macro="" textlink="">
      <xdr:nvSpPr>
        <xdr:cNvPr id="307" name="楕円 306"/>
        <xdr:cNvSpPr/>
      </xdr:nvSpPr>
      <xdr:spPr>
        <a:xfrm>
          <a:off x="10426700" y="61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163735</xdr:rowOff>
    </xdr:from>
    <xdr:ext cx="599010" cy="259045"/>
    <xdr:sp macro="" textlink="">
      <xdr:nvSpPr>
        <xdr:cNvPr id="308" name="補助費等該当値テキスト"/>
        <xdr:cNvSpPr txBox="1"/>
      </xdr:nvSpPr>
      <xdr:spPr>
        <a:xfrm>
          <a:off x="10528300" y="616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58184</xdr:rowOff>
    </xdr:from>
    <xdr:to>
      <xdr:col>50</xdr:col>
      <xdr:colOff>165100</xdr:colOff>
      <xdr:row>36</xdr:row>
      <xdr:rowOff>159784</xdr:rowOff>
    </xdr:to>
    <xdr:sp macro="" textlink="">
      <xdr:nvSpPr>
        <xdr:cNvPr id="309" name="楕円 308"/>
        <xdr:cNvSpPr/>
      </xdr:nvSpPr>
      <xdr:spPr>
        <a:xfrm>
          <a:off x="9588500" y="62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150911</xdr:rowOff>
    </xdr:from>
    <xdr:ext cx="599010" cy="259045"/>
    <xdr:sp macro="" textlink="">
      <xdr:nvSpPr>
        <xdr:cNvPr id="310" name="テキスト ボックス 309"/>
        <xdr:cNvSpPr txBox="1"/>
      </xdr:nvSpPr>
      <xdr:spPr>
        <a:xfrm>
          <a:off x="9339795" y="632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54728</xdr:rowOff>
    </xdr:from>
    <xdr:to>
      <xdr:col>46</xdr:col>
      <xdr:colOff>38100</xdr:colOff>
      <xdr:row>36</xdr:row>
      <xdr:rowOff>156328</xdr:rowOff>
    </xdr:to>
    <xdr:sp macro="" textlink="">
      <xdr:nvSpPr>
        <xdr:cNvPr id="311" name="楕円 310"/>
        <xdr:cNvSpPr/>
      </xdr:nvSpPr>
      <xdr:spPr>
        <a:xfrm>
          <a:off x="8699500" y="62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147455</xdr:rowOff>
    </xdr:from>
    <xdr:ext cx="599010" cy="259045"/>
    <xdr:sp macro="" textlink="">
      <xdr:nvSpPr>
        <xdr:cNvPr id="312" name="テキスト ボックス 311"/>
        <xdr:cNvSpPr txBox="1"/>
      </xdr:nvSpPr>
      <xdr:spPr>
        <a:xfrm>
          <a:off x="8450795" y="631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54267</xdr:rowOff>
    </xdr:from>
    <xdr:to>
      <xdr:col>41</xdr:col>
      <xdr:colOff>101600</xdr:colOff>
      <xdr:row>36</xdr:row>
      <xdr:rowOff>155867</xdr:rowOff>
    </xdr:to>
    <xdr:sp macro="" textlink="">
      <xdr:nvSpPr>
        <xdr:cNvPr id="313" name="楕円 312"/>
        <xdr:cNvSpPr/>
      </xdr:nvSpPr>
      <xdr:spPr>
        <a:xfrm>
          <a:off x="7810500" y="62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146994</xdr:rowOff>
    </xdr:from>
    <xdr:ext cx="599010" cy="259045"/>
    <xdr:sp macro="" textlink="">
      <xdr:nvSpPr>
        <xdr:cNvPr id="314" name="テキスト ボックス 313"/>
        <xdr:cNvSpPr txBox="1"/>
      </xdr:nvSpPr>
      <xdr:spPr>
        <a:xfrm>
          <a:off x="7561795" y="631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xdr:rowOff>
    </xdr:from>
    <xdr:to>
      <xdr:col>36</xdr:col>
      <xdr:colOff>165100</xdr:colOff>
      <xdr:row>36</xdr:row>
      <xdr:rowOff>113324</xdr:rowOff>
    </xdr:to>
    <xdr:sp macro="" textlink="">
      <xdr:nvSpPr>
        <xdr:cNvPr id="315" name="楕円 314"/>
        <xdr:cNvSpPr/>
      </xdr:nvSpPr>
      <xdr:spPr>
        <a:xfrm>
          <a:off x="6921500" y="61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104451</xdr:rowOff>
    </xdr:from>
    <xdr:ext cx="599010" cy="259045"/>
    <xdr:sp macro="" textlink="">
      <xdr:nvSpPr>
        <xdr:cNvPr id="316" name="テキスト ボックス 315"/>
        <xdr:cNvSpPr txBox="1"/>
      </xdr:nvSpPr>
      <xdr:spPr>
        <a:xfrm>
          <a:off x="6672795" y="627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105194</xdr:rowOff>
    </xdr:from>
    <xdr:to>
      <xdr:col>55</xdr:col>
      <xdr:colOff>0</xdr:colOff>
      <xdr:row>57</xdr:row>
      <xdr:rowOff>76243</xdr:rowOff>
    </xdr:to>
    <xdr:cxnSp macro="">
      <xdr:nvCxnSpPr>
        <xdr:cNvPr id="345" name="直線コネクタ 344"/>
        <xdr:cNvCxnSpPr/>
      </xdr:nvCxnSpPr>
      <xdr:spPr>
        <a:xfrm>
          <a:off x="9639300" y="9534944"/>
          <a:ext cx="838200" cy="3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105194</xdr:rowOff>
    </xdr:from>
    <xdr:to>
      <xdr:col>50</xdr:col>
      <xdr:colOff>114300</xdr:colOff>
      <xdr:row>57</xdr:row>
      <xdr:rowOff>87395</xdr:rowOff>
    </xdr:to>
    <xdr:cxnSp macro="">
      <xdr:nvCxnSpPr>
        <xdr:cNvPr id="348" name="直線コネクタ 347"/>
        <xdr:cNvCxnSpPr/>
      </xdr:nvCxnSpPr>
      <xdr:spPr>
        <a:xfrm flipV="1">
          <a:off x="8750300" y="9534944"/>
          <a:ext cx="889000" cy="3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87395</xdr:rowOff>
    </xdr:from>
    <xdr:to>
      <xdr:col>45</xdr:col>
      <xdr:colOff>177800</xdr:colOff>
      <xdr:row>57</xdr:row>
      <xdr:rowOff>126544</xdr:rowOff>
    </xdr:to>
    <xdr:cxnSp macro="">
      <xdr:nvCxnSpPr>
        <xdr:cNvPr id="351" name="直線コネクタ 350"/>
        <xdr:cNvCxnSpPr/>
      </xdr:nvCxnSpPr>
      <xdr:spPr>
        <a:xfrm flipV="1">
          <a:off x="7861300" y="9860045"/>
          <a:ext cx="889000" cy="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105146</xdr:rowOff>
    </xdr:from>
    <xdr:to>
      <xdr:col>41</xdr:col>
      <xdr:colOff>50800</xdr:colOff>
      <xdr:row>57</xdr:row>
      <xdr:rowOff>126544</xdr:rowOff>
    </xdr:to>
    <xdr:cxnSp macro="">
      <xdr:nvCxnSpPr>
        <xdr:cNvPr id="354" name="直線コネクタ 353"/>
        <xdr:cNvCxnSpPr/>
      </xdr:nvCxnSpPr>
      <xdr:spPr>
        <a:xfrm>
          <a:off x="6972300" y="9877796"/>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25443</xdr:rowOff>
    </xdr:from>
    <xdr:to>
      <xdr:col>55</xdr:col>
      <xdr:colOff>50800</xdr:colOff>
      <xdr:row>57</xdr:row>
      <xdr:rowOff>127043</xdr:rowOff>
    </xdr:to>
    <xdr:sp macro="" textlink="">
      <xdr:nvSpPr>
        <xdr:cNvPr id="364" name="楕円 363"/>
        <xdr:cNvSpPr/>
      </xdr:nvSpPr>
      <xdr:spPr>
        <a:xfrm>
          <a:off x="10426700" y="97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3870</xdr:rowOff>
    </xdr:from>
    <xdr:ext cx="599010" cy="259045"/>
    <xdr:sp macro="" textlink="">
      <xdr:nvSpPr>
        <xdr:cNvPr id="365" name="普通建設事業費該当値テキスト"/>
        <xdr:cNvSpPr txBox="1"/>
      </xdr:nvSpPr>
      <xdr:spPr>
        <a:xfrm>
          <a:off x="10528300" y="977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54394</xdr:rowOff>
    </xdr:from>
    <xdr:to>
      <xdr:col>50</xdr:col>
      <xdr:colOff>165100</xdr:colOff>
      <xdr:row>55</xdr:row>
      <xdr:rowOff>155994</xdr:rowOff>
    </xdr:to>
    <xdr:sp macro="" textlink="">
      <xdr:nvSpPr>
        <xdr:cNvPr id="366" name="楕円 365"/>
        <xdr:cNvSpPr/>
      </xdr:nvSpPr>
      <xdr:spPr>
        <a:xfrm>
          <a:off x="9588500" y="94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1071</xdr:rowOff>
    </xdr:from>
    <xdr:ext cx="599010" cy="259045"/>
    <xdr:sp macro="" textlink="">
      <xdr:nvSpPr>
        <xdr:cNvPr id="367" name="テキスト ボックス 366"/>
        <xdr:cNvSpPr txBox="1"/>
      </xdr:nvSpPr>
      <xdr:spPr>
        <a:xfrm>
          <a:off x="9339795" y="92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36595</xdr:rowOff>
    </xdr:from>
    <xdr:to>
      <xdr:col>46</xdr:col>
      <xdr:colOff>38100</xdr:colOff>
      <xdr:row>57</xdr:row>
      <xdr:rowOff>138195</xdr:rowOff>
    </xdr:to>
    <xdr:sp macro="" textlink="">
      <xdr:nvSpPr>
        <xdr:cNvPr id="368" name="楕円 367"/>
        <xdr:cNvSpPr/>
      </xdr:nvSpPr>
      <xdr:spPr>
        <a:xfrm>
          <a:off x="8699500" y="98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129322</xdr:rowOff>
    </xdr:from>
    <xdr:ext cx="599010" cy="259045"/>
    <xdr:sp macro="" textlink="">
      <xdr:nvSpPr>
        <xdr:cNvPr id="369" name="テキスト ボックス 368"/>
        <xdr:cNvSpPr txBox="1"/>
      </xdr:nvSpPr>
      <xdr:spPr>
        <a:xfrm>
          <a:off x="8450795" y="99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75744</xdr:rowOff>
    </xdr:from>
    <xdr:to>
      <xdr:col>41</xdr:col>
      <xdr:colOff>101600</xdr:colOff>
      <xdr:row>58</xdr:row>
      <xdr:rowOff>5894</xdr:rowOff>
    </xdr:to>
    <xdr:sp macro="" textlink="">
      <xdr:nvSpPr>
        <xdr:cNvPr id="370" name="楕円 369"/>
        <xdr:cNvSpPr/>
      </xdr:nvSpPr>
      <xdr:spPr>
        <a:xfrm>
          <a:off x="7810500" y="98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168471</xdr:rowOff>
    </xdr:from>
    <xdr:ext cx="599010" cy="259045"/>
    <xdr:sp macro="" textlink="">
      <xdr:nvSpPr>
        <xdr:cNvPr id="371" name="テキスト ボックス 370"/>
        <xdr:cNvSpPr txBox="1"/>
      </xdr:nvSpPr>
      <xdr:spPr>
        <a:xfrm>
          <a:off x="7561795" y="994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54346</xdr:rowOff>
    </xdr:from>
    <xdr:to>
      <xdr:col>36</xdr:col>
      <xdr:colOff>165100</xdr:colOff>
      <xdr:row>57</xdr:row>
      <xdr:rowOff>155946</xdr:rowOff>
    </xdr:to>
    <xdr:sp macro="" textlink="">
      <xdr:nvSpPr>
        <xdr:cNvPr id="372" name="楕円 371"/>
        <xdr:cNvSpPr/>
      </xdr:nvSpPr>
      <xdr:spPr>
        <a:xfrm>
          <a:off x="6921500" y="98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147073</xdr:rowOff>
    </xdr:from>
    <xdr:ext cx="599010" cy="259045"/>
    <xdr:sp macro="" textlink="">
      <xdr:nvSpPr>
        <xdr:cNvPr id="373" name="テキスト ボックス 372"/>
        <xdr:cNvSpPr txBox="1"/>
      </xdr:nvSpPr>
      <xdr:spPr>
        <a:xfrm>
          <a:off x="6672795" y="991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18369</xdr:rowOff>
    </xdr:from>
    <xdr:to>
      <xdr:col>55</xdr:col>
      <xdr:colOff>0</xdr:colOff>
      <xdr:row>77</xdr:row>
      <xdr:rowOff>99859</xdr:rowOff>
    </xdr:to>
    <xdr:cxnSp macro="">
      <xdr:nvCxnSpPr>
        <xdr:cNvPr id="400" name="直線コネクタ 399"/>
        <xdr:cNvCxnSpPr/>
      </xdr:nvCxnSpPr>
      <xdr:spPr>
        <a:xfrm>
          <a:off x="9639300" y="12534219"/>
          <a:ext cx="838200" cy="7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18369</xdr:rowOff>
    </xdr:from>
    <xdr:to>
      <xdr:col>50</xdr:col>
      <xdr:colOff>114300</xdr:colOff>
      <xdr:row>78</xdr:row>
      <xdr:rowOff>72642</xdr:rowOff>
    </xdr:to>
    <xdr:cxnSp macro="">
      <xdr:nvCxnSpPr>
        <xdr:cNvPr id="403" name="直線コネクタ 402"/>
        <xdr:cNvCxnSpPr/>
      </xdr:nvCxnSpPr>
      <xdr:spPr>
        <a:xfrm flipV="1">
          <a:off x="8750300" y="12534219"/>
          <a:ext cx="889000" cy="9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149735</xdr:rowOff>
    </xdr:from>
    <xdr:to>
      <xdr:col>45</xdr:col>
      <xdr:colOff>177800</xdr:colOff>
      <xdr:row>78</xdr:row>
      <xdr:rowOff>72642</xdr:rowOff>
    </xdr:to>
    <xdr:cxnSp macro="">
      <xdr:nvCxnSpPr>
        <xdr:cNvPr id="406" name="直線コネクタ 405"/>
        <xdr:cNvCxnSpPr/>
      </xdr:nvCxnSpPr>
      <xdr:spPr>
        <a:xfrm>
          <a:off x="7861300" y="13351385"/>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49352</xdr:rowOff>
    </xdr:from>
    <xdr:to>
      <xdr:col>41</xdr:col>
      <xdr:colOff>50800</xdr:colOff>
      <xdr:row>77</xdr:row>
      <xdr:rowOff>149735</xdr:rowOff>
    </xdr:to>
    <xdr:cxnSp macro="">
      <xdr:nvCxnSpPr>
        <xdr:cNvPr id="409" name="直線コネクタ 408"/>
        <xdr:cNvCxnSpPr/>
      </xdr:nvCxnSpPr>
      <xdr:spPr>
        <a:xfrm>
          <a:off x="6972300" y="13251002"/>
          <a:ext cx="889000" cy="1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49059</xdr:rowOff>
    </xdr:from>
    <xdr:to>
      <xdr:col>55</xdr:col>
      <xdr:colOff>50800</xdr:colOff>
      <xdr:row>77</xdr:row>
      <xdr:rowOff>150659</xdr:rowOff>
    </xdr:to>
    <xdr:sp macro="" textlink="">
      <xdr:nvSpPr>
        <xdr:cNvPr id="419" name="楕円 418"/>
        <xdr:cNvSpPr/>
      </xdr:nvSpPr>
      <xdr:spPr>
        <a:xfrm>
          <a:off x="10426700" y="132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71936</xdr:rowOff>
    </xdr:from>
    <xdr:ext cx="534377" cy="259045"/>
    <xdr:sp macro="" textlink="">
      <xdr:nvSpPr>
        <xdr:cNvPr id="420" name="普通建設事業費 （ うち新規整備　）該当値テキスト"/>
        <xdr:cNvSpPr txBox="1"/>
      </xdr:nvSpPr>
      <xdr:spPr>
        <a:xfrm>
          <a:off x="10528300"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139019</xdr:rowOff>
    </xdr:from>
    <xdr:to>
      <xdr:col>50</xdr:col>
      <xdr:colOff>165100</xdr:colOff>
      <xdr:row>73</xdr:row>
      <xdr:rowOff>69169</xdr:rowOff>
    </xdr:to>
    <xdr:sp macro="" textlink="">
      <xdr:nvSpPr>
        <xdr:cNvPr id="421" name="楕円 420"/>
        <xdr:cNvSpPr/>
      </xdr:nvSpPr>
      <xdr:spPr>
        <a:xfrm>
          <a:off x="9588500" y="124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85696</xdr:rowOff>
    </xdr:from>
    <xdr:ext cx="599010" cy="259045"/>
    <xdr:sp macro="" textlink="">
      <xdr:nvSpPr>
        <xdr:cNvPr id="422" name="テキスト ボックス 421"/>
        <xdr:cNvSpPr txBox="1"/>
      </xdr:nvSpPr>
      <xdr:spPr>
        <a:xfrm>
          <a:off x="9339795" y="1225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21842</xdr:rowOff>
    </xdr:from>
    <xdr:to>
      <xdr:col>46</xdr:col>
      <xdr:colOff>38100</xdr:colOff>
      <xdr:row>78</xdr:row>
      <xdr:rowOff>123442</xdr:rowOff>
    </xdr:to>
    <xdr:sp macro="" textlink="">
      <xdr:nvSpPr>
        <xdr:cNvPr id="423" name="楕円 422"/>
        <xdr:cNvSpPr/>
      </xdr:nvSpPr>
      <xdr:spPr>
        <a:xfrm>
          <a:off x="8699500" y="133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114569</xdr:rowOff>
    </xdr:from>
    <xdr:ext cx="534377" cy="259045"/>
    <xdr:sp macro="" textlink="">
      <xdr:nvSpPr>
        <xdr:cNvPr id="424" name="テキスト ボックス 423"/>
        <xdr:cNvSpPr txBox="1"/>
      </xdr:nvSpPr>
      <xdr:spPr>
        <a:xfrm>
          <a:off x="8483111" y="13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98935</xdr:rowOff>
    </xdr:from>
    <xdr:to>
      <xdr:col>41</xdr:col>
      <xdr:colOff>101600</xdr:colOff>
      <xdr:row>78</xdr:row>
      <xdr:rowOff>29085</xdr:rowOff>
    </xdr:to>
    <xdr:sp macro="" textlink="">
      <xdr:nvSpPr>
        <xdr:cNvPr id="425" name="楕円 424"/>
        <xdr:cNvSpPr/>
      </xdr:nvSpPr>
      <xdr:spPr>
        <a:xfrm>
          <a:off x="7810500" y="133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20212</xdr:rowOff>
    </xdr:from>
    <xdr:ext cx="534377" cy="259045"/>
    <xdr:sp macro="" textlink="">
      <xdr:nvSpPr>
        <xdr:cNvPr id="426" name="テキスト ボックス 425"/>
        <xdr:cNvSpPr txBox="1"/>
      </xdr:nvSpPr>
      <xdr:spPr>
        <a:xfrm>
          <a:off x="7594111" y="133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170002</xdr:rowOff>
    </xdr:from>
    <xdr:to>
      <xdr:col>36</xdr:col>
      <xdr:colOff>165100</xdr:colOff>
      <xdr:row>77</xdr:row>
      <xdr:rowOff>100152</xdr:rowOff>
    </xdr:to>
    <xdr:sp macro="" textlink="">
      <xdr:nvSpPr>
        <xdr:cNvPr id="427" name="楕円 426"/>
        <xdr:cNvSpPr/>
      </xdr:nvSpPr>
      <xdr:spPr>
        <a:xfrm>
          <a:off x="6921500" y="132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91279</xdr:rowOff>
    </xdr:from>
    <xdr:ext cx="534377" cy="259045"/>
    <xdr:sp macro="" textlink="">
      <xdr:nvSpPr>
        <xdr:cNvPr id="428" name="テキスト ボックス 427"/>
        <xdr:cNvSpPr txBox="1"/>
      </xdr:nvSpPr>
      <xdr:spPr>
        <a:xfrm>
          <a:off x="6705111" y="132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46853</xdr:rowOff>
    </xdr:from>
    <xdr:to>
      <xdr:col>55</xdr:col>
      <xdr:colOff>0</xdr:colOff>
      <xdr:row>98</xdr:row>
      <xdr:rowOff>134347</xdr:rowOff>
    </xdr:to>
    <xdr:cxnSp macro="">
      <xdr:nvCxnSpPr>
        <xdr:cNvPr id="459" name="直線コネクタ 458"/>
        <xdr:cNvCxnSpPr/>
      </xdr:nvCxnSpPr>
      <xdr:spPr>
        <a:xfrm flipV="1">
          <a:off x="9639300" y="16848953"/>
          <a:ext cx="838200" cy="8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154657</xdr:rowOff>
    </xdr:from>
    <xdr:to>
      <xdr:col>50</xdr:col>
      <xdr:colOff>114300</xdr:colOff>
      <xdr:row>98</xdr:row>
      <xdr:rowOff>134347</xdr:rowOff>
    </xdr:to>
    <xdr:cxnSp macro="">
      <xdr:nvCxnSpPr>
        <xdr:cNvPr id="462" name="直線コネクタ 461"/>
        <xdr:cNvCxnSpPr/>
      </xdr:nvCxnSpPr>
      <xdr:spPr>
        <a:xfrm>
          <a:off x="8750300" y="16785307"/>
          <a:ext cx="889000" cy="15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154657</xdr:rowOff>
    </xdr:from>
    <xdr:to>
      <xdr:col>45</xdr:col>
      <xdr:colOff>177800</xdr:colOff>
      <xdr:row>98</xdr:row>
      <xdr:rowOff>56257</xdr:rowOff>
    </xdr:to>
    <xdr:cxnSp macro="">
      <xdr:nvCxnSpPr>
        <xdr:cNvPr id="465" name="直線コネクタ 464"/>
        <xdr:cNvCxnSpPr/>
      </xdr:nvCxnSpPr>
      <xdr:spPr>
        <a:xfrm flipV="1">
          <a:off x="7861300" y="16785307"/>
          <a:ext cx="8890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56257</xdr:rowOff>
    </xdr:from>
    <xdr:to>
      <xdr:col>41</xdr:col>
      <xdr:colOff>50800</xdr:colOff>
      <xdr:row>98</xdr:row>
      <xdr:rowOff>142170</xdr:rowOff>
    </xdr:to>
    <xdr:cxnSp macro="">
      <xdr:nvCxnSpPr>
        <xdr:cNvPr id="468" name="直線コネクタ 467"/>
        <xdr:cNvCxnSpPr/>
      </xdr:nvCxnSpPr>
      <xdr:spPr>
        <a:xfrm flipV="1">
          <a:off x="6972300" y="16858357"/>
          <a:ext cx="889000" cy="8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167503</xdr:rowOff>
    </xdr:from>
    <xdr:to>
      <xdr:col>55</xdr:col>
      <xdr:colOff>50800</xdr:colOff>
      <xdr:row>98</xdr:row>
      <xdr:rowOff>97653</xdr:rowOff>
    </xdr:to>
    <xdr:sp macro="" textlink="">
      <xdr:nvSpPr>
        <xdr:cNvPr id="478" name="楕円 477"/>
        <xdr:cNvSpPr/>
      </xdr:nvSpPr>
      <xdr:spPr>
        <a:xfrm>
          <a:off x="10426700" y="167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145930</xdr:rowOff>
    </xdr:from>
    <xdr:ext cx="534377" cy="259045"/>
    <xdr:sp macro="" textlink="">
      <xdr:nvSpPr>
        <xdr:cNvPr id="479" name="普通建設事業費 （ うち更新整備　）該当値テキスト"/>
        <xdr:cNvSpPr txBox="1"/>
      </xdr:nvSpPr>
      <xdr:spPr>
        <a:xfrm>
          <a:off x="10528300" y="167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83547</xdr:rowOff>
    </xdr:from>
    <xdr:to>
      <xdr:col>50</xdr:col>
      <xdr:colOff>165100</xdr:colOff>
      <xdr:row>99</xdr:row>
      <xdr:rowOff>13697</xdr:rowOff>
    </xdr:to>
    <xdr:sp macro="" textlink="">
      <xdr:nvSpPr>
        <xdr:cNvPr id="480" name="楕円 479"/>
        <xdr:cNvSpPr/>
      </xdr:nvSpPr>
      <xdr:spPr>
        <a:xfrm>
          <a:off x="9588500" y="1688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4824</xdr:rowOff>
    </xdr:from>
    <xdr:ext cx="534377" cy="259045"/>
    <xdr:sp macro="" textlink="">
      <xdr:nvSpPr>
        <xdr:cNvPr id="481" name="テキスト ボックス 480"/>
        <xdr:cNvSpPr txBox="1"/>
      </xdr:nvSpPr>
      <xdr:spPr>
        <a:xfrm>
          <a:off x="9372111" y="169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103857</xdr:rowOff>
    </xdr:from>
    <xdr:to>
      <xdr:col>46</xdr:col>
      <xdr:colOff>38100</xdr:colOff>
      <xdr:row>98</xdr:row>
      <xdr:rowOff>34007</xdr:rowOff>
    </xdr:to>
    <xdr:sp macro="" textlink="">
      <xdr:nvSpPr>
        <xdr:cNvPr id="482" name="楕円 481"/>
        <xdr:cNvSpPr/>
      </xdr:nvSpPr>
      <xdr:spPr>
        <a:xfrm>
          <a:off x="8699500" y="167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25134</xdr:rowOff>
    </xdr:from>
    <xdr:ext cx="534377" cy="259045"/>
    <xdr:sp macro="" textlink="">
      <xdr:nvSpPr>
        <xdr:cNvPr id="483" name="テキスト ボックス 482"/>
        <xdr:cNvSpPr txBox="1"/>
      </xdr:nvSpPr>
      <xdr:spPr>
        <a:xfrm>
          <a:off x="8483111" y="168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5457</xdr:rowOff>
    </xdr:from>
    <xdr:to>
      <xdr:col>41</xdr:col>
      <xdr:colOff>101600</xdr:colOff>
      <xdr:row>98</xdr:row>
      <xdr:rowOff>107057</xdr:rowOff>
    </xdr:to>
    <xdr:sp macro="" textlink="">
      <xdr:nvSpPr>
        <xdr:cNvPr id="484" name="楕円 483"/>
        <xdr:cNvSpPr/>
      </xdr:nvSpPr>
      <xdr:spPr>
        <a:xfrm>
          <a:off x="7810500" y="168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98184</xdr:rowOff>
    </xdr:from>
    <xdr:ext cx="534377" cy="259045"/>
    <xdr:sp macro="" textlink="">
      <xdr:nvSpPr>
        <xdr:cNvPr id="485" name="テキスト ボックス 484"/>
        <xdr:cNvSpPr txBox="1"/>
      </xdr:nvSpPr>
      <xdr:spPr>
        <a:xfrm>
          <a:off x="7594111" y="169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91370</xdr:rowOff>
    </xdr:from>
    <xdr:to>
      <xdr:col>36</xdr:col>
      <xdr:colOff>165100</xdr:colOff>
      <xdr:row>99</xdr:row>
      <xdr:rowOff>21520</xdr:rowOff>
    </xdr:to>
    <xdr:sp macro="" textlink="">
      <xdr:nvSpPr>
        <xdr:cNvPr id="486" name="楕円 485"/>
        <xdr:cNvSpPr/>
      </xdr:nvSpPr>
      <xdr:spPr>
        <a:xfrm>
          <a:off x="6921500" y="168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12647</xdr:rowOff>
    </xdr:from>
    <xdr:ext cx="534377" cy="259045"/>
    <xdr:sp macro="" textlink="">
      <xdr:nvSpPr>
        <xdr:cNvPr id="487" name="テキスト ボックス 486"/>
        <xdr:cNvSpPr txBox="1"/>
      </xdr:nvSpPr>
      <xdr:spPr>
        <a:xfrm>
          <a:off x="6705111" y="169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46111</xdr:rowOff>
    </xdr:from>
    <xdr:to>
      <xdr:col>85</xdr:col>
      <xdr:colOff>127000</xdr:colOff>
      <xdr:row>39</xdr:row>
      <xdr:rowOff>91615</xdr:rowOff>
    </xdr:to>
    <xdr:cxnSp macro="">
      <xdr:nvCxnSpPr>
        <xdr:cNvPr id="518" name="直線コネクタ 517"/>
        <xdr:cNvCxnSpPr/>
      </xdr:nvCxnSpPr>
      <xdr:spPr>
        <a:xfrm>
          <a:off x="15481300" y="6732661"/>
          <a:ext cx="8382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46111</xdr:rowOff>
    </xdr:from>
    <xdr:to>
      <xdr:col>81</xdr:col>
      <xdr:colOff>50800</xdr:colOff>
      <xdr:row>39</xdr:row>
      <xdr:rowOff>96423</xdr:rowOff>
    </xdr:to>
    <xdr:cxnSp macro="">
      <xdr:nvCxnSpPr>
        <xdr:cNvPr id="521" name="直線コネクタ 520"/>
        <xdr:cNvCxnSpPr/>
      </xdr:nvCxnSpPr>
      <xdr:spPr>
        <a:xfrm flipV="1">
          <a:off x="14592300" y="6732661"/>
          <a:ext cx="889000" cy="5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96423</xdr:rowOff>
    </xdr:from>
    <xdr:to>
      <xdr:col>76</xdr:col>
      <xdr:colOff>114300</xdr:colOff>
      <xdr:row>39</xdr:row>
      <xdr:rowOff>97772</xdr:rowOff>
    </xdr:to>
    <xdr:cxnSp macro="">
      <xdr:nvCxnSpPr>
        <xdr:cNvPr id="524" name="直線コネクタ 523"/>
        <xdr:cNvCxnSpPr/>
      </xdr:nvCxnSpPr>
      <xdr:spPr>
        <a:xfrm flipV="1">
          <a:off x="13703300" y="678297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83014</xdr:rowOff>
    </xdr:from>
    <xdr:to>
      <xdr:col>71</xdr:col>
      <xdr:colOff>177800</xdr:colOff>
      <xdr:row>39</xdr:row>
      <xdr:rowOff>97772</xdr:rowOff>
    </xdr:to>
    <xdr:cxnSp macro="">
      <xdr:nvCxnSpPr>
        <xdr:cNvPr id="527" name="直線コネクタ 526"/>
        <xdr:cNvCxnSpPr/>
      </xdr:nvCxnSpPr>
      <xdr:spPr>
        <a:xfrm>
          <a:off x="12814300" y="6769564"/>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40815</xdr:rowOff>
    </xdr:from>
    <xdr:to>
      <xdr:col>85</xdr:col>
      <xdr:colOff>177800</xdr:colOff>
      <xdr:row>39</xdr:row>
      <xdr:rowOff>142415</xdr:rowOff>
    </xdr:to>
    <xdr:sp macro="" textlink="">
      <xdr:nvSpPr>
        <xdr:cNvPr id="537" name="楕円 536"/>
        <xdr:cNvSpPr/>
      </xdr:nvSpPr>
      <xdr:spPr>
        <a:xfrm>
          <a:off x="16268700" y="67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166761</xdr:rowOff>
    </xdr:from>
    <xdr:to>
      <xdr:col>81</xdr:col>
      <xdr:colOff>101600</xdr:colOff>
      <xdr:row>39</xdr:row>
      <xdr:rowOff>96911</xdr:rowOff>
    </xdr:to>
    <xdr:sp macro="" textlink="">
      <xdr:nvSpPr>
        <xdr:cNvPr id="539" name="楕円 538"/>
        <xdr:cNvSpPr/>
      </xdr:nvSpPr>
      <xdr:spPr>
        <a:xfrm>
          <a:off x="15430500" y="66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113438</xdr:rowOff>
    </xdr:from>
    <xdr:ext cx="534377" cy="259045"/>
    <xdr:sp macro="" textlink="">
      <xdr:nvSpPr>
        <xdr:cNvPr id="540" name="テキスト ボックス 539"/>
        <xdr:cNvSpPr txBox="1"/>
      </xdr:nvSpPr>
      <xdr:spPr>
        <a:xfrm>
          <a:off x="15214111" y="6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45623</xdr:rowOff>
    </xdr:from>
    <xdr:to>
      <xdr:col>76</xdr:col>
      <xdr:colOff>165100</xdr:colOff>
      <xdr:row>39</xdr:row>
      <xdr:rowOff>147223</xdr:rowOff>
    </xdr:to>
    <xdr:sp macro="" textlink="">
      <xdr:nvSpPr>
        <xdr:cNvPr id="541" name="楕円 540"/>
        <xdr:cNvSpPr/>
      </xdr:nvSpPr>
      <xdr:spPr>
        <a:xfrm>
          <a:off x="14541500" y="67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138350</xdr:rowOff>
    </xdr:from>
    <xdr:ext cx="378565" cy="259045"/>
    <xdr:sp macro="" textlink="">
      <xdr:nvSpPr>
        <xdr:cNvPr id="542" name="テキスト ボックス 541"/>
        <xdr:cNvSpPr txBox="1"/>
      </xdr:nvSpPr>
      <xdr:spPr>
        <a:xfrm>
          <a:off x="14403017" y="6824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46972</xdr:rowOff>
    </xdr:from>
    <xdr:to>
      <xdr:col>72</xdr:col>
      <xdr:colOff>38100</xdr:colOff>
      <xdr:row>39</xdr:row>
      <xdr:rowOff>148572</xdr:rowOff>
    </xdr:to>
    <xdr:sp macro="" textlink="">
      <xdr:nvSpPr>
        <xdr:cNvPr id="543" name="楕円 542"/>
        <xdr:cNvSpPr/>
      </xdr:nvSpPr>
      <xdr:spPr>
        <a:xfrm>
          <a:off x="13652500" y="67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139699</xdr:rowOff>
    </xdr:from>
    <xdr:ext cx="378565" cy="259045"/>
    <xdr:sp macro="" textlink="">
      <xdr:nvSpPr>
        <xdr:cNvPr id="544" name="テキスト ボックス 543"/>
        <xdr:cNvSpPr txBox="1"/>
      </xdr:nvSpPr>
      <xdr:spPr>
        <a:xfrm>
          <a:off x="13514017" y="6826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32214</xdr:rowOff>
    </xdr:from>
    <xdr:to>
      <xdr:col>67</xdr:col>
      <xdr:colOff>101600</xdr:colOff>
      <xdr:row>39</xdr:row>
      <xdr:rowOff>133814</xdr:rowOff>
    </xdr:to>
    <xdr:sp macro="" textlink="">
      <xdr:nvSpPr>
        <xdr:cNvPr id="545" name="楕円 544"/>
        <xdr:cNvSpPr/>
      </xdr:nvSpPr>
      <xdr:spPr>
        <a:xfrm>
          <a:off x="12763500" y="671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124941</xdr:rowOff>
    </xdr:from>
    <xdr:ext cx="469744" cy="259045"/>
    <xdr:sp macro="" textlink="">
      <xdr:nvSpPr>
        <xdr:cNvPr id="546" name="テキスト ボックス 545"/>
        <xdr:cNvSpPr txBox="1"/>
      </xdr:nvSpPr>
      <xdr:spPr>
        <a:xfrm>
          <a:off x="12579428" y="681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4245</xdr:rowOff>
    </xdr:from>
    <xdr:to>
      <xdr:col>85</xdr:col>
      <xdr:colOff>127000</xdr:colOff>
      <xdr:row>74</xdr:row>
      <xdr:rowOff>24897</xdr:rowOff>
    </xdr:to>
    <xdr:cxnSp macro="">
      <xdr:nvCxnSpPr>
        <xdr:cNvPr id="628" name="直線コネクタ 627"/>
        <xdr:cNvCxnSpPr/>
      </xdr:nvCxnSpPr>
      <xdr:spPr>
        <a:xfrm flipV="1">
          <a:off x="15481300" y="12691545"/>
          <a:ext cx="8382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21619</xdr:rowOff>
    </xdr:from>
    <xdr:to>
      <xdr:col>81</xdr:col>
      <xdr:colOff>50800</xdr:colOff>
      <xdr:row>74</xdr:row>
      <xdr:rowOff>24897</xdr:rowOff>
    </xdr:to>
    <xdr:cxnSp macro="">
      <xdr:nvCxnSpPr>
        <xdr:cNvPr id="631" name="直線コネクタ 630"/>
        <xdr:cNvCxnSpPr/>
      </xdr:nvCxnSpPr>
      <xdr:spPr>
        <a:xfrm>
          <a:off x="14592300" y="12708919"/>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21619</xdr:rowOff>
    </xdr:from>
    <xdr:to>
      <xdr:col>76</xdr:col>
      <xdr:colOff>114300</xdr:colOff>
      <xdr:row>74</xdr:row>
      <xdr:rowOff>29058</xdr:rowOff>
    </xdr:to>
    <xdr:cxnSp macro="">
      <xdr:nvCxnSpPr>
        <xdr:cNvPr id="634" name="直線コネクタ 633"/>
        <xdr:cNvCxnSpPr/>
      </xdr:nvCxnSpPr>
      <xdr:spPr>
        <a:xfrm flipV="1">
          <a:off x="13703300" y="12708919"/>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29058</xdr:rowOff>
    </xdr:from>
    <xdr:to>
      <xdr:col>71</xdr:col>
      <xdr:colOff>177800</xdr:colOff>
      <xdr:row>74</xdr:row>
      <xdr:rowOff>45997</xdr:rowOff>
    </xdr:to>
    <xdr:cxnSp macro="">
      <xdr:nvCxnSpPr>
        <xdr:cNvPr id="637" name="直線コネクタ 636"/>
        <xdr:cNvCxnSpPr/>
      </xdr:nvCxnSpPr>
      <xdr:spPr>
        <a:xfrm flipV="1">
          <a:off x="12814300" y="12716358"/>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124895</xdr:rowOff>
    </xdr:from>
    <xdr:to>
      <xdr:col>85</xdr:col>
      <xdr:colOff>177800</xdr:colOff>
      <xdr:row>74</xdr:row>
      <xdr:rowOff>55045</xdr:rowOff>
    </xdr:to>
    <xdr:sp macro="" textlink="">
      <xdr:nvSpPr>
        <xdr:cNvPr id="647" name="楕円 646"/>
        <xdr:cNvSpPr/>
      </xdr:nvSpPr>
      <xdr:spPr>
        <a:xfrm>
          <a:off x="16268700" y="1264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147772</xdr:rowOff>
    </xdr:from>
    <xdr:ext cx="599010" cy="259045"/>
    <xdr:sp macro="" textlink="">
      <xdr:nvSpPr>
        <xdr:cNvPr id="648" name="公債費該当値テキスト"/>
        <xdr:cNvSpPr txBox="1"/>
      </xdr:nvSpPr>
      <xdr:spPr>
        <a:xfrm>
          <a:off x="16370300" y="1249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145547</xdr:rowOff>
    </xdr:from>
    <xdr:to>
      <xdr:col>81</xdr:col>
      <xdr:colOff>101600</xdr:colOff>
      <xdr:row>74</xdr:row>
      <xdr:rowOff>75697</xdr:rowOff>
    </xdr:to>
    <xdr:sp macro="" textlink="">
      <xdr:nvSpPr>
        <xdr:cNvPr id="649" name="楕円 648"/>
        <xdr:cNvSpPr/>
      </xdr:nvSpPr>
      <xdr:spPr>
        <a:xfrm>
          <a:off x="15430500" y="126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92224</xdr:rowOff>
    </xdr:from>
    <xdr:ext cx="599010" cy="259045"/>
    <xdr:sp macro="" textlink="">
      <xdr:nvSpPr>
        <xdr:cNvPr id="650" name="テキスト ボックス 649"/>
        <xdr:cNvSpPr txBox="1"/>
      </xdr:nvSpPr>
      <xdr:spPr>
        <a:xfrm>
          <a:off x="15181795" y="1243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142269</xdr:rowOff>
    </xdr:from>
    <xdr:to>
      <xdr:col>76</xdr:col>
      <xdr:colOff>165100</xdr:colOff>
      <xdr:row>74</xdr:row>
      <xdr:rowOff>72419</xdr:rowOff>
    </xdr:to>
    <xdr:sp macro="" textlink="">
      <xdr:nvSpPr>
        <xdr:cNvPr id="651" name="楕円 650"/>
        <xdr:cNvSpPr/>
      </xdr:nvSpPr>
      <xdr:spPr>
        <a:xfrm>
          <a:off x="14541500" y="12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88946</xdr:rowOff>
    </xdr:from>
    <xdr:ext cx="599010" cy="259045"/>
    <xdr:sp macro="" textlink="">
      <xdr:nvSpPr>
        <xdr:cNvPr id="652" name="テキスト ボックス 651"/>
        <xdr:cNvSpPr txBox="1"/>
      </xdr:nvSpPr>
      <xdr:spPr>
        <a:xfrm>
          <a:off x="14292795" y="1243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149708</xdr:rowOff>
    </xdr:from>
    <xdr:to>
      <xdr:col>72</xdr:col>
      <xdr:colOff>38100</xdr:colOff>
      <xdr:row>74</xdr:row>
      <xdr:rowOff>79858</xdr:rowOff>
    </xdr:to>
    <xdr:sp macro="" textlink="">
      <xdr:nvSpPr>
        <xdr:cNvPr id="653" name="楕円 652"/>
        <xdr:cNvSpPr/>
      </xdr:nvSpPr>
      <xdr:spPr>
        <a:xfrm>
          <a:off x="13652500" y="126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96385</xdr:rowOff>
    </xdr:from>
    <xdr:ext cx="599010" cy="259045"/>
    <xdr:sp macro="" textlink="">
      <xdr:nvSpPr>
        <xdr:cNvPr id="654" name="テキスト ボックス 653"/>
        <xdr:cNvSpPr txBox="1"/>
      </xdr:nvSpPr>
      <xdr:spPr>
        <a:xfrm>
          <a:off x="13403795" y="124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166647</xdr:rowOff>
    </xdr:from>
    <xdr:to>
      <xdr:col>67</xdr:col>
      <xdr:colOff>101600</xdr:colOff>
      <xdr:row>74</xdr:row>
      <xdr:rowOff>96797</xdr:rowOff>
    </xdr:to>
    <xdr:sp macro="" textlink="">
      <xdr:nvSpPr>
        <xdr:cNvPr id="655" name="楕円 654"/>
        <xdr:cNvSpPr/>
      </xdr:nvSpPr>
      <xdr:spPr>
        <a:xfrm>
          <a:off x="12763500" y="126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113324</xdr:rowOff>
    </xdr:from>
    <xdr:ext cx="599010" cy="259045"/>
    <xdr:sp macro="" textlink="">
      <xdr:nvSpPr>
        <xdr:cNvPr id="656" name="テキスト ボックス 655"/>
        <xdr:cNvSpPr txBox="1"/>
      </xdr:nvSpPr>
      <xdr:spPr>
        <a:xfrm>
          <a:off x="12514795" y="1245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42557</xdr:rowOff>
    </xdr:from>
    <xdr:to>
      <xdr:col>85</xdr:col>
      <xdr:colOff>127000</xdr:colOff>
      <xdr:row>98</xdr:row>
      <xdr:rowOff>105115</xdr:rowOff>
    </xdr:to>
    <xdr:cxnSp macro="">
      <xdr:nvCxnSpPr>
        <xdr:cNvPr id="683" name="直線コネクタ 682"/>
        <xdr:cNvCxnSpPr/>
      </xdr:nvCxnSpPr>
      <xdr:spPr>
        <a:xfrm>
          <a:off x="15481300" y="16844657"/>
          <a:ext cx="838200" cy="6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156234</xdr:rowOff>
    </xdr:from>
    <xdr:to>
      <xdr:col>81</xdr:col>
      <xdr:colOff>50800</xdr:colOff>
      <xdr:row>98</xdr:row>
      <xdr:rowOff>42557</xdr:rowOff>
    </xdr:to>
    <xdr:cxnSp macro="">
      <xdr:nvCxnSpPr>
        <xdr:cNvPr id="686" name="直線コネクタ 685"/>
        <xdr:cNvCxnSpPr/>
      </xdr:nvCxnSpPr>
      <xdr:spPr>
        <a:xfrm>
          <a:off x="14592300" y="16786884"/>
          <a:ext cx="8890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142514</xdr:rowOff>
    </xdr:from>
    <xdr:to>
      <xdr:col>76</xdr:col>
      <xdr:colOff>114300</xdr:colOff>
      <xdr:row>97</xdr:row>
      <xdr:rowOff>156234</xdr:rowOff>
    </xdr:to>
    <xdr:cxnSp macro="">
      <xdr:nvCxnSpPr>
        <xdr:cNvPr id="689" name="直線コネクタ 688"/>
        <xdr:cNvCxnSpPr/>
      </xdr:nvCxnSpPr>
      <xdr:spPr>
        <a:xfrm>
          <a:off x="13703300" y="16773164"/>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142514</xdr:rowOff>
    </xdr:from>
    <xdr:to>
      <xdr:col>71</xdr:col>
      <xdr:colOff>177800</xdr:colOff>
      <xdr:row>97</xdr:row>
      <xdr:rowOff>168602</xdr:rowOff>
    </xdr:to>
    <xdr:cxnSp macro="">
      <xdr:nvCxnSpPr>
        <xdr:cNvPr id="692" name="直線コネクタ 691"/>
        <xdr:cNvCxnSpPr/>
      </xdr:nvCxnSpPr>
      <xdr:spPr>
        <a:xfrm flipV="1">
          <a:off x="12814300" y="16773164"/>
          <a:ext cx="8890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54315</xdr:rowOff>
    </xdr:from>
    <xdr:to>
      <xdr:col>85</xdr:col>
      <xdr:colOff>177800</xdr:colOff>
      <xdr:row>98</xdr:row>
      <xdr:rowOff>155915</xdr:rowOff>
    </xdr:to>
    <xdr:sp macro="" textlink="">
      <xdr:nvSpPr>
        <xdr:cNvPr id="702" name="楕円 701"/>
        <xdr:cNvSpPr/>
      </xdr:nvSpPr>
      <xdr:spPr>
        <a:xfrm>
          <a:off x="16268700" y="1685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140692</xdr:rowOff>
    </xdr:from>
    <xdr:ext cx="534377" cy="259045"/>
    <xdr:sp macro="" textlink="">
      <xdr:nvSpPr>
        <xdr:cNvPr id="703" name="積立金該当値テキスト"/>
        <xdr:cNvSpPr txBox="1"/>
      </xdr:nvSpPr>
      <xdr:spPr>
        <a:xfrm>
          <a:off x="16370300" y="167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163207</xdr:rowOff>
    </xdr:from>
    <xdr:to>
      <xdr:col>81</xdr:col>
      <xdr:colOff>101600</xdr:colOff>
      <xdr:row>98</xdr:row>
      <xdr:rowOff>93357</xdr:rowOff>
    </xdr:to>
    <xdr:sp macro="" textlink="">
      <xdr:nvSpPr>
        <xdr:cNvPr id="704" name="楕円 703"/>
        <xdr:cNvSpPr/>
      </xdr:nvSpPr>
      <xdr:spPr>
        <a:xfrm>
          <a:off x="15430500" y="167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84484</xdr:rowOff>
    </xdr:from>
    <xdr:ext cx="534377" cy="259045"/>
    <xdr:sp macro="" textlink="">
      <xdr:nvSpPr>
        <xdr:cNvPr id="705" name="テキスト ボックス 704"/>
        <xdr:cNvSpPr txBox="1"/>
      </xdr:nvSpPr>
      <xdr:spPr>
        <a:xfrm>
          <a:off x="15214111" y="168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105434</xdr:rowOff>
    </xdr:from>
    <xdr:to>
      <xdr:col>76</xdr:col>
      <xdr:colOff>165100</xdr:colOff>
      <xdr:row>98</xdr:row>
      <xdr:rowOff>35584</xdr:rowOff>
    </xdr:to>
    <xdr:sp macro="" textlink="">
      <xdr:nvSpPr>
        <xdr:cNvPr id="706" name="楕円 705"/>
        <xdr:cNvSpPr/>
      </xdr:nvSpPr>
      <xdr:spPr>
        <a:xfrm>
          <a:off x="14541500" y="167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52111</xdr:rowOff>
    </xdr:from>
    <xdr:ext cx="534377" cy="259045"/>
    <xdr:sp macro="" textlink="">
      <xdr:nvSpPr>
        <xdr:cNvPr id="707" name="テキスト ボックス 706"/>
        <xdr:cNvSpPr txBox="1"/>
      </xdr:nvSpPr>
      <xdr:spPr>
        <a:xfrm>
          <a:off x="14325111" y="165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91714</xdr:rowOff>
    </xdr:from>
    <xdr:to>
      <xdr:col>72</xdr:col>
      <xdr:colOff>38100</xdr:colOff>
      <xdr:row>98</xdr:row>
      <xdr:rowOff>21864</xdr:rowOff>
    </xdr:to>
    <xdr:sp macro="" textlink="">
      <xdr:nvSpPr>
        <xdr:cNvPr id="708" name="楕円 707"/>
        <xdr:cNvSpPr/>
      </xdr:nvSpPr>
      <xdr:spPr>
        <a:xfrm>
          <a:off x="13652500" y="167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38391</xdr:rowOff>
    </xdr:from>
    <xdr:ext cx="534377" cy="259045"/>
    <xdr:sp macro="" textlink="">
      <xdr:nvSpPr>
        <xdr:cNvPr id="709" name="テキスト ボックス 708"/>
        <xdr:cNvSpPr txBox="1"/>
      </xdr:nvSpPr>
      <xdr:spPr>
        <a:xfrm>
          <a:off x="13436111" y="164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117802</xdr:rowOff>
    </xdr:from>
    <xdr:to>
      <xdr:col>67</xdr:col>
      <xdr:colOff>101600</xdr:colOff>
      <xdr:row>98</xdr:row>
      <xdr:rowOff>47952</xdr:rowOff>
    </xdr:to>
    <xdr:sp macro="" textlink="">
      <xdr:nvSpPr>
        <xdr:cNvPr id="710" name="楕円 709"/>
        <xdr:cNvSpPr/>
      </xdr:nvSpPr>
      <xdr:spPr>
        <a:xfrm>
          <a:off x="12763500" y="167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64479</xdr:rowOff>
    </xdr:from>
    <xdr:ext cx="534377" cy="259045"/>
    <xdr:sp macro="" textlink="">
      <xdr:nvSpPr>
        <xdr:cNvPr id="711" name="テキスト ボックス 710"/>
        <xdr:cNvSpPr txBox="1"/>
      </xdr:nvSpPr>
      <xdr:spPr>
        <a:xfrm>
          <a:off x="12547111" y="1652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131676</xdr:rowOff>
    </xdr:from>
    <xdr:to>
      <xdr:col>102</xdr:col>
      <xdr:colOff>114300</xdr:colOff>
      <xdr:row>38</xdr:row>
      <xdr:rowOff>139700</xdr:rowOff>
    </xdr:to>
    <xdr:cxnSp macro="">
      <xdr:nvCxnSpPr>
        <xdr:cNvPr id="747" name="直線コネクタ 746"/>
        <xdr:cNvCxnSpPr/>
      </xdr:nvCxnSpPr>
      <xdr:spPr>
        <a:xfrm>
          <a:off x="18656300" y="6646776"/>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80876</xdr:rowOff>
    </xdr:from>
    <xdr:to>
      <xdr:col>98</xdr:col>
      <xdr:colOff>38100</xdr:colOff>
      <xdr:row>39</xdr:row>
      <xdr:rowOff>11026</xdr:rowOff>
    </xdr:to>
    <xdr:sp macro="" textlink="">
      <xdr:nvSpPr>
        <xdr:cNvPr id="765" name="楕円 764"/>
        <xdr:cNvSpPr/>
      </xdr:nvSpPr>
      <xdr:spPr>
        <a:xfrm>
          <a:off x="18605500" y="65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2153</xdr:rowOff>
    </xdr:from>
    <xdr:ext cx="378565" cy="259045"/>
    <xdr:sp macro="" textlink="">
      <xdr:nvSpPr>
        <xdr:cNvPr id="766" name="テキスト ボックス 765"/>
        <xdr:cNvSpPr txBox="1"/>
      </xdr:nvSpPr>
      <xdr:spPr>
        <a:xfrm>
          <a:off x="18467017" y="668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166256</xdr:rowOff>
    </xdr:from>
    <xdr:to>
      <xdr:col>116</xdr:col>
      <xdr:colOff>63500</xdr:colOff>
      <xdr:row>58</xdr:row>
      <xdr:rowOff>168542</xdr:rowOff>
    </xdr:to>
    <xdr:cxnSp macro="">
      <xdr:nvCxnSpPr>
        <xdr:cNvPr id="795" name="直線コネクタ 794"/>
        <xdr:cNvCxnSpPr/>
      </xdr:nvCxnSpPr>
      <xdr:spPr>
        <a:xfrm flipV="1">
          <a:off x="21323300" y="10110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162331</xdr:rowOff>
    </xdr:from>
    <xdr:to>
      <xdr:col>111</xdr:col>
      <xdr:colOff>177800</xdr:colOff>
      <xdr:row>58</xdr:row>
      <xdr:rowOff>168542</xdr:rowOff>
    </xdr:to>
    <xdr:cxnSp macro="">
      <xdr:nvCxnSpPr>
        <xdr:cNvPr id="798" name="直線コネクタ 797"/>
        <xdr:cNvCxnSpPr/>
      </xdr:nvCxnSpPr>
      <xdr:spPr>
        <a:xfrm>
          <a:off x="20434300" y="10106431"/>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162331</xdr:rowOff>
    </xdr:from>
    <xdr:to>
      <xdr:col>107</xdr:col>
      <xdr:colOff>50800</xdr:colOff>
      <xdr:row>59</xdr:row>
      <xdr:rowOff>8827</xdr:rowOff>
    </xdr:to>
    <xdr:cxnSp macro="">
      <xdr:nvCxnSpPr>
        <xdr:cNvPr id="801" name="直線コネクタ 800"/>
        <xdr:cNvCxnSpPr/>
      </xdr:nvCxnSpPr>
      <xdr:spPr>
        <a:xfrm flipV="1">
          <a:off x="19545300" y="10106431"/>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8827</xdr:rowOff>
    </xdr:from>
    <xdr:to>
      <xdr:col>102</xdr:col>
      <xdr:colOff>114300</xdr:colOff>
      <xdr:row>59</xdr:row>
      <xdr:rowOff>19152</xdr:rowOff>
    </xdr:to>
    <xdr:cxnSp macro="">
      <xdr:nvCxnSpPr>
        <xdr:cNvPr id="804" name="直線コネクタ 803"/>
        <xdr:cNvCxnSpPr/>
      </xdr:nvCxnSpPr>
      <xdr:spPr>
        <a:xfrm flipV="1">
          <a:off x="18656300" y="10124377"/>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115456</xdr:rowOff>
    </xdr:from>
    <xdr:to>
      <xdr:col>116</xdr:col>
      <xdr:colOff>114300</xdr:colOff>
      <xdr:row>59</xdr:row>
      <xdr:rowOff>45606</xdr:rowOff>
    </xdr:to>
    <xdr:sp macro="" textlink="">
      <xdr:nvSpPr>
        <xdr:cNvPr id="814" name="楕円 813"/>
        <xdr:cNvSpPr/>
      </xdr:nvSpPr>
      <xdr:spPr>
        <a:xfrm>
          <a:off x="22110700" y="100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30383</xdr:rowOff>
    </xdr:from>
    <xdr:ext cx="469744" cy="259045"/>
    <xdr:sp macro="" textlink="">
      <xdr:nvSpPr>
        <xdr:cNvPr id="815" name="貸付金該当値テキスト"/>
        <xdr:cNvSpPr txBox="1"/>
      </xdr:nvSpPr>
      <xdr:spPr>
        <a:xfrm>
          <a:off x="22212300" y="997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117742</xdr:rowOff>
    </xdr:from>
    <xdr:to>
      <xdr:col>112</xdr:col>
      <xdr:colOff>38100</xdr:colOff>
      <xdr:row>59</xdr:row>
      <xdr:rowOff>47892</xdr:rowOff>
    </xdr:to>
    <xdr:sp macro="" textlink="">
      <xdr:nvSpPr>
        <xdr:cNvPr id="816" name="楕円 815"/>
        <xdr:cNvSpPr/>
      </xdr:nvSpPr>
      <xdr:spPr>
        <a:xfrm>
          <a:off x="21272500" y="100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39019</xdr:rowOff>
    </xdr:from>
    <xdr:ext cx="469744" cy="259045"/>
    <xdr:sp macro="" textlink="">
      <xdr:nvSpPr>
        <xdr:cNvPr id="817" name="テキスト ボックス 816"/>
        <xdr:cNvSpPr txBox="1"/>
      </xdr:nvSpPr>
      <xdr:spPr>
        <a:xfrm>
          <a:off x="21088428" y="1015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111531</xdr:rowOff>
    </xdr:from>
    <xdr:to>
      <xdr:col>107</xdr:col>
      <xdr:colOff>101600</xdr:colOff>
      <xdr:row>59</xdr:row>
      <xdr:rowOff>41681</xdr:rowOff>
    </xdr:to>
    <xdr:sp macro="" textlink="">
      <xdr:nvSpPr>
        <xdr:cNvPr id="818" name="楕円 817"/>
        <xdr:cNvSpPr/>
      </xdr:nvSpPr>
      <xdr:spPr>
        <a:xfrm>
          <a:off x="20383500" y="100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32808</xdr:rowOff>
    </xdr:from>
    <xdr:ext cx="469744" cy="259045"/>
    <xdr:sp macro="" textlink="">
      <xdr:nvSpPr>
        <xdr:cNvPr id="819" name="テキスト ボックス 818"/>
        <xdr:cNvSpPr txBox="1"/>
      </xdr:nvSpPr>
      <xdr:spPr>
        <a:xfrm>
          <a:off x="20199428" y="1014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129477</xdr:rowOff>
    </xdr:from>
    <xdr:to>
      <xdr:col>102</xdr:col>
      <xdr:colOff>165100</xdr:colOff>
      <xdr:row>59</xdr:row>
      <xdr:rowOff>59627</xdr:rowOff>
    </xdr:to>
    <xdr:sp macro="" textlink="">
      <xdr:nvSpPr>
        <xdr:cNvPr id="820" name="楕円 819"/>
        <xdr:cNvSpPr/>
      </xdr:nvSpPr>
      <xdr:spPr>
        <a:xfrm>
          <a:off x="19494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50754</xdr:rowOff>
    </xdr:from>
    <xdr:ext cx="378565" cy="259045"/>
    <xdr:sp macro="" textlink="">
      <xdr:nvSpPr>
        <xdr:cNvPr id="821" name="テキスト ボックス 820"/>
        <xdr:cNvSpPr txBox="1"/>
      </xdr:nvSpPr>
      <xdr:spPr>
        <a:xfrm>
          <a:off x="19356017" y="1016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139802</xdr:rowOff>
    </xdr:from>
    <xdr:to>
      <xdr:col>98</xdr:col>
      <xdr:colOff>38100</xdr:colOff>
      <xdr:row>59</xdr:row>
      <xdr:rowOff>69952</xdr:rowOff>
    </xdr:to>
    <xdr:sp macro="" textlink="">
      <xdr:nvSpPr>
        <xdr:cNvPr id="822" name="楕円 821"/>
        <xdr:cNvSpPr/>
      </xdr:nvSpPr>
      <xdr:spPr>
        <a:xfrm>
          <a:off x="18605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61079</xdr:rowOff>
    </xdr:from>
    <xdr:ext cx="378565" cy="259045"/>
    <xdr:sp macro="" textlink="">
      <xdr:nvSpPr>
        <xdr:cNvPr id="823" name="テキスト ボックス 822"/>
        <xdr:cNvSpPr txBox="1"/>
      </xdr:nvSpPr>
      <xdr:spPr>
        <a:xfrm>
          <a:off x="18467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133627</xdr:rowOff>
    </xdr:from>
    <xdr:to>
      <xdr:col>116</xdr:col>
      <xdr:colOff>63500</xdr:colOff>
      <xdr:row>75</xdr:row>
      <xdr:rowOff>3652</xdr:rowOff>
    </xdr:to>
    <xdr:cxnSp macro="">
      <xdr:nvCxnSpPr>
        <xdr:cNvPr id="852" name="直線コネクタ 851"/>
        <xdr:cNvCxnSpPr/>
      </xdr:nvCxnSpPr>
      <xdr:spPr>
        <a:xfrm flipV="1">
          <a:off x="21323300" y="12820927"/>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149499</xdr:rowOff>
    </xdr:from>
    <xdr:to>
      <xdr:col>111</xdr:col>
      <xdr:colOff>177800</xdr:colOff>
      <xdr:row>75</xdr:row>
      <xdr:rowOff>3652</xdr:rowOff>
    </xdr:to>
    <xdr:cxnSp macro="">
      <xdr:nvCxnSpPr>
        <xdr:cNvPr id="855" name="直線コネクタ 854"/>
        <xdr:cNvCxnSpPr/>
      </xdr:nvCxnSpPr>
      <xdr:spPr>
        <a:xfrm>
          <a:off x="20434300" y="1283679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149499</xdr:rowOff>
    </xdr:from>
    <xdr:to>
      <xdr:col>107</xdr:col>
      <xdr:colOff>50800</xdr:colOff>
      <xdr:row>75</xdr:row>
      <xdr:rowOff>64795</xdr:rowOff>
    </xdr:to>
    <xdr:cxnSp macro="">
      <xdr:nvCxnSpPr>
        <xdr:cNvPr id="858" name="直線コネクタ 857"/>
        <xdr:cNvCxnSpPr/>
      </xdr:nvCxnSpPr>
      <xdr:spPr>
        <a:xfrm flipV="1">
          <a:off x="19545300" y="12836799"/>
          <a:ext cx="889000" cy="8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13581</xdr:rowOff>
    </xdr:from>
    <xdr:to>
      <xdr:col>102</xdr:col>
      <xdr:colOff>114300</xdr:colOff>
      <xdr:row>75</xdr:row>
      <xdr:rowOff>64795</xdr:rowOff>
    </xdr:to>
    <xdr:cxnSp macro="">
      <xdr:nvCxnSpPr>
        <xdr:cNvPr id="861" name="直線コネクタ 860"/>
        <xdr:cNvCxnSpPr/>
      </xdr:nvCxnSpPr>
      <xdr:spPr>
        <a:xfrm>
          <a:off x="18656300" y="12872331"/>
          <a:ext cx="889000" cy="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82827</xdr:rowOff>
    </xdr:from>
    <xdr:to>
      <xdr:col>116</xdr:col>
      <xdr:colOff>114300</xdr:colOff>
      <xdr:row>75</xdr:row>
      <xdr:rowOff>12977</xdr:rowOff>
    </xdr:to>
    <xdr:sp macro="" textlink="">
      <xdr:nvSpPr>
        <xdr:cNvPr id="871" name="楕円 870"/>
        <xdr:cNvSpPr/>
      </xdr:nvSpPr>
      <xdr:spPr>
        <a:xfrm>
          <a:off x="22110700" y="127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105704</xdr:rowOff>
    </xdr:from>
    <xdr:ext cx="599010" cy="259045"/>
    <xdr:sp macro="" textlink="">
      <xdr:nvSpPr>
        <xdr:cNvPr id="872" name="繰出金該当値テキスト"/>
        <xdr:cNvSpPr txBox="1"/>
      </xdr:nvSpPr>
      <xdr:spPr>
        <a:xfrm>
          <a:off x="22212300" y="1262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124302</xdr:rowOff>
    </xdr:from>
    <xdr:to>
      <xdr:col>112</xdr:col>
      <xdr:colOff>38100</xdr:colOff>
      <xdr:row>75</xdr:row>
      <xdr:rowOff>54452</xdr:rowOff>
    </xdr:to>
    <xdr:sp macro="" textlink="">
      <xdr:nvSpPr>
        <xdr:cNvPr id="873" name="楕円 872"/>
        <xdr:cNvSpPr/>
      </xdr:nvSpPr>
      <xdr:spPr>
        <a:xfrm>
          <a:off x="21272500" y="128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70979</xdr:rowOff>
    </xdr:from>
    <xdr:ext cx="534377" cy="259045"/>
    <xdr:sp macro="" textlink="">
      <xdr:nvSpPr>
        <xdr:cNvPr id="874" name="テキスト ボックス 873"/>
        <xdr:cNvSpPr txBox="1"/>
      </xdr:nvSpPr>
      <xdr:spPr>
        <a:xfrm>
          <a:off x="21056111" y="125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98699</xdr:rowOff>
    </xdr:from>
    <xdr:to>
      <xdr:col>107</xdr:col>
      <xdr:colOff>101600</xdr:colOff>
      <xdr:row>75</xdr:row>
      <xdr:rowOff>28849</xdr:rowOff>
    </xdr:to>
    <xdr:sp macro="" textlink="">
      <xdr:nvSpPr>
        <xdr:cNvPr id="875" name="楕円 874"/>
        <xdr:cNvSpPr/>
      </xdr:nvSpPr>
      <xdr:spPr>
        <a:xfrm>
          <a:off x="20383500" y="127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45376</xdr:rowOff>
    </xdr:from>
    <xdr:ext cx="534377" cy="259045"/>
    <xdr:sp macro="" textlink="">
      <xdr:nvSpPr>
        <xdr:cNvPr id="876" name="テキスト ボックス 875"/>
        <xdr:cNvSpPr txBox="1"/>
      </xdr:nvSpPr>
      <xdr:spPr>
        <a:xfrm>
          <a:off x="20167111" y="125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13995</xdr:rowOff>
    </xdr:from>
    <xdr:to>
      <xdr:col>102</xdr:col>
      <xdr:colOff>165100</xdr:colOff>
      <xdr:row>75</xdr:row>
      <xdr:rowOff>115595</xdr:rowOff>
    </xdr:to>
    <xdr:sp macro="" textlink="">
      <xdr:nvSpPr>
        <xdr:cNvPr id="877" name="楕円 876"/>
        <xdr:cNvSpPr/>
      </xdr:nvSpPr>
      <xdr:spPr>
        <a:xfrm>
          <a:off x="19494500" y="128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132122</xdr:rowOff>
    </xdr:from>
    <xdr:ext cx="534377" cy="259045"/>
    <xdr:sp macro="" textlink="">
      <xdr:nvSpPr>
        <xdr:cNvPr id="878" name="テキスト ボックス 877"/>
        <xdr:cNvSpPr txBox="1"/>
      </xdr:nvSpPr>
      <xdr:spPr>
        <a:xfrm>
          <a:off x="19278111" y="1264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134231</xdr:rowOff>
    </xdr:from>
    <xdr:to>
      <xdr:col>98</xdr:col>
      <xdr:colOff>38100</xdr:colOff>
      <xdr:row>75</xdr:row>
      <xdr:rowOff>64381</xdr:rowOff>
    </xdr:to>
    <xdr:sp macro="" textlink="">
      <xdr:nvSpPr>
        <xdr:cNvPr id="879" name="楕円 878"/>
        <xdr:cNvSpPr/>
      </xdr:nvSpPr>
      <xdr:spPr>
        <a:xfrm>
          <a:off x="18605500" y="128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80908</xdr:rowOff>
    </xdr:from>
    <xdr:ext cx="534377" cy="259045"/>
    <xdr:sp macro="" textlink="">
      <xdr:nvSpPr>
        <xdr:cNvPr id="880" name="テキスト ボックス 879"/>
        <xdr:cNvSpPr txBox="1"/>
      </xdr:nvSpPr>
      <xdr:spPr>
        <a:xfrm>
          <a:off x="18389111" y="125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B0F0"/>
              </a:solidFill>
              <a:effectLst/>
              <a:latin typeface="+mn-lt"/>
              <a:ea typeface="+mn-ea"/>
              <a:cs typeface="+mn-cs"/>
            </a:rPr>
            <a:t>　</a:t>
          </a:r>
          <a:r>
            <a:rPr kumimoji="1" lang="ja-JP" altLang="ja-JP" sz="1100">
              <a:solidFill>
                <a:sysClr val="windowText" lastClr="000000"/>
              </a:solidFill>
              <a:effectLst/>
              <a:latin typeface="+mn-lt"/>
              <a:ea typeface="+mn-ea"/>
              <a:cs typeface="+mn-cs"/>
            </a:rPr>
            <a:t>人件費・扶助費・公債費・繰出金の住民一人当たりのコストが類似団体平均より高くなっている。主な要因は，人件費については，本町が離島であるため人口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あたりの職員数が類似団体平均より多いこと，扶助費について高齢者人口の割合が高くなっていることや町独自の子ども医療費助成制度の導入及び障害福祉の充実，公債費については，新庁舎建設事業や有線テレビデジタル化事業等のために発行した地方債の元利償還金の増加，繰出金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国民健康保険特別会計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介護保険医療会計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農業集落排水事業</a:t>
          </a: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公共下水道事業特別会計等の特別会計繰出金の増である。その他の費目については類似団体平均よりも低くなっており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維持補修費は類似団体平均よりも大幅に低くなっている。今後，公債費は，</a:t>
          </a:r>
          <a:r>
            <a:rPr kumimoji="1" lang="ja-JP" altLang="en-US" sz="1100">
              <a:solidFill>
                <a:sysClr val="windowText" lastClr="000000"/>
              </a:solidFill>
              <a:effectLst/>
              <a:latin typeface="+mn-lt"/>
              <a:ea typeface="+mn-ea"/>
              <a:cs typeface="+mn-cs"/>
            </a:rPr>
            <a:t>償還が進んでいくため</a:t>
          </a:r>
          <a:r>
            <a:rPr kumimoji="1" lang="ja-JP" altLang="ja-JP" sz="1100">
              <a:solidFill>
                <a:sysClr val="windowText" lastClr="000000"/>
              </a:solidFill>
              <a:effectLst/>
              <a:latin typeface="+mn-lt"/>
              <a:ea typeface="+mn-ea"/>
              <a:cs typeface="+mn-cs"/>
            </a:rPr>
            <a:t>徐々に減少していく見込である。その他の経費については、第</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次行財政改革大綱に基づき</a:t>
          </a:r>
          <a:r>
            <a:rPr kumimoji="1" lang="ja-JP" altLang="en-US" sz="1100">
              <a:solidFill>
                <a:sysClr val="windowText" lastClr="000000"/>
              </a:solidFill>
              <a:effectLst/>
              <a:latin typeface="+mn-lt"/>
              <a:ea typeface="+mn-ea"/>
              <a:cs typeface="+mn-cs"/>
            </a:rPr>
            <a:t>公有財産の有効活用</a:t>
          </a:r>
          <a:r>
            <a:rPr kumimoji="1" lang="ja-JP" altLang="ja-JP" sz="1100">
              <a:solidFill>
                <a:sysClr val="windowText" lastClr="000000"/>
              </a:solidFill>
              <a:effectLst/>
              <a:latin typeface="+mn-lt"/>
              <a:ea typeface="+mn-ea"/>
              <a:cs typeface="+mn-cs"/>
            </a:rPr>
            <a:t>化や民間委託の推進に取り組み，財政健全化を図る。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6,537
6,422
40.39
6,490,943
6,361,740
126,686
3,829,168
9,965,045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143256</xdr:rowOff>
    </xdr:from>
    <xdr:to>
      <xdr:col>24</xdr:col>
      <xdr:colOff>63500</xdr:colOff>
      <xdr:row>34</xdr:row>
      <xdr:rowOff>162052</xdr:rowOff>
    </xdr:to>
    <xdr:cxnSp macro="">
      <xdr:nvCxnSpPr>
        <xdr:cNvPr id="61" name="直線コネクタ 60"/>
        <xdr:cNvCxnSpPr/>
      </xdr:nvCxnSpPr>
      <xdr:spPr>
        <a:xfrm>
          <a:off x="3797300" y="5972556"/>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142875</xdr:rowOff>
    </xdr:from>
    <xdr:to>
      <xdr:col>19</xdr:col>
      <xdr:colOff>177800</xdr:colOff>
      <xdr:row>34</xdr:row>
      <xdr:rowOff>143256</xdr:rowOff>
    </xdr:to>
    <xdr:cxnSp macro="">
      <xdr:nvCxnSpPr>
        <xdr:cNvPr id="64" name="直線コネクタ 63"/>
        <xdr:cNvCxnSpPr/>
      </xdr:nvCxnSpPr>
      <xdr:spPr>
        <a:xfrm>
          <a:off x="2908300" y="59721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142875</xdr:rowOff>
    </xdr:from>
    <xdr:to>
      <xdr:col>15</xdr:col>
      <xdr:colOff>50800</xdr:colOff>
      <xdr:row>34</xdr:row>
      <xdr:rowOff>157480</xdr:rowOff>
    </xdr:to>
    <xdr:cxnSp macro="">
      <xdr:nvCxnSpPr>
        <xdr:cNvPr id="67" name="直線コネクタ 66"/>
        <xdr:cNvCxnSpPr/>
      </xdr:nvCxnSpPr>
      <xdr:spPr>
        <a:xfrm flipV="1">
          <a:off x="2019300" y="597217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30607</xdr:rowOff>
    </xdr:from>
    <xdr:to>
      <xdr:col>10</xdr:col>
      <xdr:colOff>114300</xdr:colOff>
      <xdr:row>34</xdr:row>
      <xdr:rowOff>157480</xdr:rowOff>
    </xdr:to>
    <xdr:cxnSp macro="">
      <xdr:nvCxnSpPr>
        <xdr:cNvPr id="70" name="直線コネクタ 69"/>
        <xdr:cNvCxnSpPr/>
      </xdr:nvCxnSpPr>
      <xdr:spPr>
        <a:xfrm>
          <a:off x="1130300" y="5859907"/>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111252</xdr:rowOff>
    </xdr:from>
    <xdr:to>
      <xdr:col>24</xdr:col>
      <xdr:colOff>114300</xdr:colOff>
      <xdr:row>35</xdr:row>
      <xdr:rowOff>41402</xdr:rowOff>
    </xdr:to>
    <xdr:sp macro="" textlink="">
      <xdr:nvSpPr>
        <xdr:cNvPr id="80" name="楕円 79"/>
        <xdr:cNvSpPr/>
      </xdr:nvSpPr>
      <xdr:spPr>
        <a:xfrm>
          <a:off x="4584700" y="59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134129</xdr:rowOff>
    </xdr:from>
    <xdr:ext cx="534377" cy="259045"/>
    <xdr:sp macro="" textlink="">
      <xdr:nvSpPr>
        <xdr:cNvPr id="81" name="議会費該当値テキスト"/>
        <xdr:cNvSpPr txBox="1"/>
      </xdr:nvSpPr>
      <xdr:spPr>
        <a:xfrm>
          <a:off x="4686300" y="57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92456</xdr:rowOff>
    </xdr:from>
    <xdr:to>
      <xdr:col>20</xdr:col>
      <xdr:colOff>38100</xdr:colOff>
      <xdr:row>35</xdr:row>
      <xdr:rowOff>22606</xdr:rowOff>
    </xdr:to>
    <xdr:sp macro="" textlink="">
      <xdr:nvSpPr>
        <xdr:cNvPr id="82" name="楕円 81"/>
        <xdr:cNvSpPr/>
      </xdr:nvSpPr>
      <xdr:spPr>
        <a:xfrm>
          <a:off x="3746500" y="59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39133</xdr:rowOff>
    </xdr:from>
    <xdr:ext cx="534377" cy="259045"/>
    <xdr:sp macro="" textlink="">
      <xdr:nvSpPr>
        <xdr:cNvPr id="83" name="テキスト ボックス 82"/>
        <xdr:cNvSpPr txBox="1"/>
      </xdr:nvSpPr>
      <xdr:spPr>
        <a:xfrm>
          <a:off x="3530111" y="5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92075</xdr:rowOff>
    </xdr:from>
    <xdr:to>
      <xdr:col>15</xdr:col>
      <xdr:colOff>101600</xdr:colOff>
      <xdr:row>35</xdr:row>
      <xdr:rowOff>22225</xdr:rowOff>
    </xdr:to>
    <xdr:sp macro="" textlink="">
      <xdr:nvSpPr>
        <xdr:cNvPr id="84" name="楕円 83"/>
        <xdr:cNvSpPr/>
      </xdr:nvSpPr>
      <xdr:spPr>
        <a:xfrm>
          <a:off x="2857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38752</xdr:rowOff>
    </xdr:from>
    <xdr:ext cx="534377" cy="259045"/>
    <xdr:sp macro="" textlink="">
      <xdr:nvSpPr>
        <xdr:cNvPr id="85" name="テキスト ボックス 84"/>
        <xdr:cNvSpPr txBox="1"/>
      </xdr:nvSpPr>
      <xdr:spPr>
        <a:xfrm>
          <a:off x="2641111" y="56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106680</xdr:rowOff>
    </xdr:from>
    <xdr:to>
      <xdr:col>10</xdr:col>
      <xdr:colOff>165100</xdr:colOff>
      <xdr:row>35</xdr:row>
      <xdr:rowOff>36830</xdr:rowOff>
    </xdr:to>
    <xdr:sp macro="" textlink="">
      <xdr:nvSpPr>
        <xdr:cNvPr id="86" name="楕円 85"/>
        <xdr:cNvSpPr/>
      </xdr:nvSpPr>
      <xdr:spPr>
        <a:xfrm>
          <a:off x="19685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53357</xdr:rowOff>
    </xdr:from>
    <xdr:ext cx="534377" cy="259045"/>
    <xdr:sp macro="" textlink="">
      <xdr:nvSpPr>
        <xdr:cNvPr id="87" name="テキスト ボックス 86"/>
        <xdr:cNvSpPr txBox="1"/>
      </xdr:nvSpPr>
      <xdr:spPr>
        <a:xfrm>
          <a:off x="1752111" y="57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151257</xdr:rowOff>
    </xdr:from>
    <xdr:to>
      <xdr:col>6</xdr:col>
      <xdr:colOff>38100</xdr:colOff>
      <xdr:row>34</xdr:row>
      <xdr:rowOff>81407</xdr:rowOff>
    </xdr:to>
    <xdr:sp macro="" textlink="">
      <xdr:nvSpPr>
        <xdr:cNvPr id="88" name="楕円 87"/>
        <xdr:cNvSpPr/>
      </xdr:nvSpPr>
      <xdr:spPr>
        <a:xfrm>
          <a:off x="1079500" y="58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97934</xdr:rowOff>
    </xdr:from>
    <xdr:ext cx="534377" cy="259045"/>
    <xdr:sp macro="" textlink="">
      <xdr:nvSpPr>
        <xdr:cNvPr id="89" name="テキスト ボックス 88"/>
        <xdr:cNvSpPr txBox="1"/>
      </xdr:nvSpPr>
      <xdr:spPr>
        <a:xfrm>
          <a:off x="863111" y="55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87334</xdr:rowOff>
    </xdr:from>
    <xdr:to>
      <xdr:col>24</xdr:col>
      <xdr:colOff>63500</xdr:colOff>
      <xdr:row>58</xdr:row>
      <xdr:rowOff>30442</xdr:rowOff>
    </xdr:to>
    <xdr:cxnSp macro="">
      <xdr:nvCxnSpPr>
        <xdr:cNvPr id="120" name="直線コネクタ 119"/>
        <xdr:cNvCxnSpPr/>
      </xdr:nvCxnSpPr>
      <xdr:spPr>
        <a:xfrm>
          <a:off x="3797300" y="9688534"/>
          <a:ext cx="838200" cy="28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87334</xdr:rowOff>
    </xdr:from>
    <xdr:to>
      <xdr:col>19</xdr:col>
      <xdr:colOff>177800</xdr:colOff>
      <xdr:row>57</xdr:row>
      <xdr:rowOff>122648</xdr:rowOff>
    </xdr:to>
    <xdr:cxnSp macro="">
      <xdr:nvCxnSpPr>
        <xdr:cNvPr id="123" name="直線コネクタ 122"/>
        <xdr:cNvCxnSpPr/>
      </xdr:nvCxnSpPr>
      <xdr:spPr>
        <a:xfrm flipV="1">
          <a:off x="2908300" y="9688534"/>
          <a:ext cx="889000" cy="20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122648</xdr:rowOff>
    </xdr:from>
    <xdr:to>
      <xdr:col>15</xdr:col>
      <xdr:colOff>50800</xdr:colOff>
      <xdr:row>57</xdr:row>
      <xdr:rowOff>144592</xdr:rowOff>
    </xdr:to>
    <xdr:cxnSp macro="">
      <xdr:nvCxnSpPr>
        <xdr:cNvPr id="126" name="直線コネクタ 125"/>
        <xdr:cNvCxnSpPr/>
      </xdr:nvCxnSpPr>
      <xdr:spPr>
        <a:xfrm flipV="1">
          <a:off x="2019300" y="9895298"/>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144592</xdr:rowOff>
    </xdr:from>
    <xdr:to>
      <xdr:col>10</xdr:col>
      <xdr:colOff>114300</xdr:colOff>
      <xdr:row>58</xdr:row>
      <xdr:rowOff>4307</xdr:rowOff>
    </xdr:to>
    <xdr:cxnSp macro="">
      <xdr:nvCxnSpPr>
        <xdr:cNvPr id="129" name="直線コネクタ 128"/>
        <xdr:cNvCxnSpPr/>
      </xdr:nvCxnSpPr>
      <xdr:spPr>
        <a:xfrm flipV="1">
          <a:off x="1130300" y="9917242"/>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151092</xdr:rowOff>
    </xdr:from>
    <xdr:to>
      <xdr:col>24</xdr:col>
      <xdr:colOff>114300</xdr:colOff>
      <xdr:row>58</xdr:row>
      <xdr:rowOff>81242</xdr:rowOff>
    </xdr:to>
    <xdr:sp macro="" textlink="">
      <xdr:nvSpPr>
        <xdr:cNvPr id="139" name="楕円 138"/>
        <xdr:cNvSpPr/>
      </xdr:nvSpPr>
      <xdr:spPr>
        <a:xfrm>
          <a:off x="4584700" y="99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129519</xdr:rowOff>
    </xdr:from>
    <xdr:ext cx="599010" cy="259045"/>
    <xdr:sp macro="" textlink="">
      <xdr:nvSpPr>
        <xdr:cNvPr id="140" name="総務費該当値テキスト"/>
        <xdr:cNvSpPr txBox="1"/>
      </xdr:nvSpPr>
      <xdr:spPr>
        <a:xfrm>
          <a:off x="4686300" y="99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36534</xdr:rowOff>
    </xdr:from>
    <xdr:to>
      <xdr:col>20</xdr:col>
      <xdr:colOff>38100</xdr:colOff>
      <xdr:row>56</xdr:row>
      <xdr:rowOff>138134</xdr:rowOff>
    </xdr:to>
    <xdr:sp macro="" textlink="">
      <xdr:nvSpPr>
        <xdr:cNvPr id="141" name="楕円 140"/>
        <xdr:cNvSpPr/>
      </xdr:nvSpPr>
      <xdr:spPr>
        <a:xfrm>
          <a:off x="3746500" y="96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154661</xdr:rowOff>
    </xdr:from>
    <xdr:ext cx="599010" cy="259045"/>
    <xdr:sp macro="" textlink="">
      <xdr:nvSpPr>
        <xdr:cNvPr id="142" name="テキスト ボックス 141"/>
        <xdr:cNvSpPr txBox="1"/>
      </xdr:nvSpPr>
      <xdr:spPr>
        <a:xfrm>
          <a:off x="3497795" y="941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71848</xdr:rowOff>
    </xdr:from>
    <xdr:to>
      <xdr:col>15</xdr:col>
      <xdr:colOff>101600</xdr:colOff>
      <xdr:row>58</xdr:row>
      <xdr:rowOff>1998</xdr:rowOff>
    </xdr:to>
    <xdr:sp macro="" textlink="">
      <xdr:nvSpPr>
        <xdr:cNvPr id="143" name="楕円 142"/>
        <xdr:cNvSpPr/>
      </xdr:nvSpPr>
      <xdr:spPr>
        <a:xfrm>
          <a:off x="2857500" y="98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18525</xdr:rowOff>
    </xdr:from>
    <xdr:ext cx="599010" cy="259045"/>
    <xdr:sp macro="" textlink="">
      <xdr:nvSpPr>
        <xdr:cNvPr id="144" name="テキスト ボックス 143"/>
        <xdr:cNvSpPr txBox="1"/>
      </xdr:nvSpPr>
      <xdr:spPr>
        <a:xfrm>
          <a:off x="2608795" y="961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93792</xdr:rowOff>
    </xdr:from>
    <xdr:to>
      <xdr:col>10</xdr:col>
      <xdr:colOff>165100</xdr:colOff>
      <xdr:row>58</xdr:row>
      <xdr:rowOff>23942</xdr:rowOff>
    </xdr:to>
    <xdr:sp macro="" textlink="">
      <xdr:nvSpPr>
        <xdr:cNvPr id="145" name="楕円 144"/>
        <xdr:cNvSpPr/>
      </xdr:nvSpPr>
      <xdr:spPr>
        <a:xfrm>
          <a:off x="1968500" y="98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40469</xdr:rowOff>
    </xdr:from>
    <xdr:ext cx="599010" cy="259045"/>
    <xdr:sp macro="" textlink="">
      <xdr:nvSpPr>
        <xdr:cNvPr id="146" name="テキスト ボックス 145"/>
        <xdr:cNvSpPr txBox="1"/>
      </xdr:nvSpPr>
      <xdr:spPr>
        <a:xfrm>
          <a:off x="1719795" y="96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124957</xdr:rowOff>
    </xdr:from>
    <xdr:to>
      <xdr:col>6</xdr:col>
      <xdr:colOff>38100</xdr:colOff>
      <xdr:row>58</xdr:row>
      <xdr:rowOff>55107</xdr:rowOff>
    </xdr:to>
    <xdr:sp macro="" textlink="">
      <xdr:nvSpPr>
        <xdr:cNvPr id="147" name="楕円 146"/>
        <xdr:cNvSpPr/>
      </xdr:nvSpPr>
      <xdr:spPr>
        <a:xfrm>
          <a:off x="1079500" y="98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46234</xdr:rowOff>
    </xdr:from>
    <xdr:ext cx="599010" cy="259045"/>
    <xdr:sp macro="" textlink="">
      <xdr:nvSpPr>
        <xdr:cNvPr id="148" name="テキスト ボックス 147"/>
        <xdr:cNvSpPr txBox="1"/>
      </xdr:nvSpPr>
      <xdr:spPr>
        <a:xfrm>
          <a:off x="830795" y="999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136838</xdr:rowOff>
    </xdr:from>
    <xdr:to>
      <xdr:col>24</xdr:col>
      <xdr:colOff>63500</xdr:colOff>
      <xdr:row>76</xdr:row>
      <xdr:rowOff>99054</xdr:rowOff>
    </xdr:to>
    <xdr:cxnSp macro="">
      <xdr:nvCxnSpPr>
        <xdr:cNvPr id="176" name="直線コネクタ 175"/>
        <xdr:cNvCxnSpPr/>
      </xdr:nvCxnSpPr>
      <xdr:spPr>
        <a:xfrm flipV="1">
          <a:off x="3797300" y="12995588"/>
          <a:ext cx="838200" cy="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49600</xdr:rowOff>
    </xdr:from>
    <xdr:to>
      <xdr:col>19</xdr:col>
      <xdr:colOff>177800</xdr:colOff>
      <xdr:row>76</xdr:row>
      <xdr:rowOff>99054</xdr:rowOff>
    </xdr:to>
    <xdr:cxnSp macro="">
      <xdr:nvCxnSpPr>
        <xdr:cNvPr id="179" name="直線コネクタ 178"/>
        <xdr:cNvCxnSpPr/>
      </xdr:nvCxnSpPr>
      <xdr:spPr>
        <a:xfrm>
          <a:off x="2908300" y="13079800"/>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49600</xdr:rowOff>
    </xdr:from>
    <xdr:to>
      <xdr:col>15</xdr:col>
      <xdr:colOff>50800</xdr:colOff>
      <xdr:row>76</xdr:row>
      <xdr:rowOff>111189</xdr:rowOff>
    </xdr:to>
    <xdr:cxnSp macro="">
      <xdr:nvCxnSpPr>
        <xdr:cNvPr id="182" name="直線コネクタ 181"/>
        <xdr:cNvCxnSpPr/>
      </xdr:nvCxnSpPr>
      <xdr:spPr>
        <a:xfrm flipV="1">
          <a:off x="2019300" y="13079800"/>
          <a:ext cx="8890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111189</xdr:rowOff>
    </xdr:from>
    <xdr:to>
      <xdr:col>10</xdr:col>
      <xdr:colOff>114300</xdr:colOff>
      <xdr:row>76</xdr:row>
      <xdr:rowOff>114791</xdr:rowOff>
    </xdr:to>
    <xdr:cxnSp macro="">
      <xdr:nvCxnSpPr>
        <xdr:cNvPr id="185" name="直線コネクタ 184"/>
        <xdr:cNvCxnSpPr/>
      </xdr:nvCxnSpPr>
      <xdr:spPr>
        <a:xfrm flipV="1">
          <a:off x="1130300" y="13141389"/>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86038</xdr:rowOff>
    </xdr:from>
    <xdr:to>
      <xdr:col>24</xdr:col>
      <xdr:colOff>114300</xdr:colOff>
      <xdr:row>76</xdr:row>
      <xdr:rowOff>16188</xdr:rowOff>
    </xdr:to>
    <xdr:sp macro="" textlink="">
      <xdr:nvSpPr>
        <xdr:cNvPr id="195" name="楕円 194"/>
        <xdr:cNvSpPr/>
      </xdr:nvSpPr>
      <xdr:spPr>
        <a:xfrm>
          <a:off x="4584700" y="129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108915</xdr:rowOff>
    </xdr:from>
    <xdr:ext cx="599010" cy="259045"/>
    <xdr:sp macro="" textlink="">
      <xdr:nvSpPr>
        <xdr:cNvPr id="196" name="民生費該当値テキスト"/>
        <xdr:cNvSpPr txBox="1"/>
      </xdr:nvSpPr>
      <xdr:spPr>
        <a:xfrm>
          <a:off x="4686300" y="1279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48254</xdr:rowOff>
    </xdr:from>
    <xdr:to>
      <xdr:col>20</xdr:col>
      <xdr:colOff>38100</xdr:colOff>
      <xdr:row>76</xdr:row>
      <xdr:rowOff>149854</xdr:rowOff>
    </xdr:to>
    <xdr:sp macro="" textlink="">
      <xdr:nvSpPr>
        <xdr:cNvPr id="197" name="楕円 196"/>
        <xdr:cNvSpPr/>
      </xdr:nvSpPr>
      <xdr:spPr>
        <a:xfrm>
          <a:off x="3746500" y="130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140981</xdr:rowOff>
    </xdr:from>
    <xdr:ext cx="599010" cy="259045"/>
    <xdr:sp macro="" textlink="">
      <xdr:nvSpPr>
        <xdr:cNvPr id="198" name="テキスト ボックス 197"/>
        <xdr:cNvSpPr txBox="1"/>
      </xdr:nvSpPr>
      <xdr:spPr>
        <a:xfrm>
          <a:off x="3497795" y="131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170250</xdr:rowOff>
    </xdr:from>
    <xdr:to>
      <xdr:col>15</xdr:col>
      <xdr:colOff>101600</xdr:colOff>
      <xdr:row>76</xdr:row>
      <xdr:rowOff>100400</xdr:rowOff>
    </xdr:to>
    <xdr:sp macro="" textlink="">
      <xdr:nvSpPr>
        <xdr:cNvPr id="199" name="楕円 198"/>
        <xdr:cNvSpPr/>
      </xdr:nvSpPr>
      <xdr:spPr>
        <a:xfrm>
          <a:off x="2857500" y="130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116926</xdr:rowOff>
    </xdr:from>
    <xdr:ext cx="599010" cy="259045"/>
    <xdr:sp macro="" textlink="">
      <xdr:nvSpPr>
        <xdr:cNvPr id="200" name="テキスト ボックス 199"/>
        <xdr:cNvSpPr txBox="1"/>
      </xdr:nvSpPr>
      <xdr:spPr>
        <a:xfrm>
          <a:off x="2608795" y="1280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60389</xdr:rowOff>
    </xdr:from>
    <xdr:to>
      <xdr:col>10</xdr:col>
      <xdr:colOff>165100</xdr:colOff>
      <xdr:row>76</xdr:row>
      <xdr:rowOff>161989</xdr:rowOff>
    </xdr:to>
    <xdr:sp macro="" textlink="">
      <xdr:nvSpPr>
        <xdr:cNvPr id="201" name="楕円 200"/>
        <xdr:cNvSpPr/>
      </xdr:nvSpPr>
      <xdr:spPr>
        <a:xfrm>
          <a:off x="1968500" y="130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153116</xdr:rowOff>
    </xdr:from>
    <xdr:ext cx="599010" cy="259045"/>
    <xdr:sp macro="" textlink="">
      <xdr:nvSpPr>
        <xdr:cNvPr id="202" name="テキスト ボックス 201"/>
        <xdr:cNvSpPr txBox="1"/>
      </xdr:nvSpPr>
      <xdr:spPr>
        <a:xfrm>
          <a:off x="1719795"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63991</xdr:rowOff>
    </xdr:from>
    <xdr:to>
      <xdr:col>6</xdr:col>
      <xdr:colOff>38100</xdr:colOff>
      <xdr:row>76</xdr:row>
      <xdr:rowOff>165591</xdr:rowOff>
    </xdr:to>
    <xdr:sp macro="" textlink="">
      <xdr:nvSpPr>
        <xdr:cNvPr id="203" name="楕円 202"/>
        <xdr:cNvSpPr/>
      </xdr:nvSpPr>
      <xdr:spPr>
        <a:xfrm>
          <a:off x="1079500" y="130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10668</xdr:rowOff>
    </xdr:from>
    <xdr:ext cx="599010" cy="259045"/>
    <xdr:sp macro="" textlink="">
      <xdr:nvSpPr>
        <xdr:cNvPr id="204" name="テキスト ボックス 203"/>
        <xdr:cNvSpPr txBox="1"/>
      </xdr:nvSpPr>
      <xdr:spPr>
        <a:xfrm>
          <a:off x="830795" y="1286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112136</xdr:rowOff>
    </xdr:from>
    <xdr:to>
      <xdr:col>24</xdr:col>
      <xdr:colOff>63500</xdr:colOff>
      <xdr:row>97</xdr:row>
      <xdr:rowOff>118563</xdr:rowOff>
    </xdr:to>
    <xdr:cxnSp macro="">
      <xdr:nvCxnSpPr>
        <xdr:cNvPr id="231" name="直線コネクタ 230"/>
        <xdr:cNvCxnSpPr/>
      </xdr:nvCxnSpPr>
      <xdr:spPr>
        <a:xfrm>
          <a:off x="3797300" y="16742786"/>
          <a:ext cx="8382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109117</xdr:rowOff>
    </xdr:from>
    <xdr:to>
      <xdr:col>19</xdr:col>
      <xdr:colOff>177800</xdr:colOff>
      <xdr:row>97</xdr:row>
      <xdr:rowOff>112136</xdr:rowOff>
    </xdr:to>
    <xdr:cxnSp macro="">
      <xdr:nvCxnSpPr>
        <xdr:cNvPr id="234" name="直線コネクタ 233"/>
        <xdr:cNvCxnSpPr/>
      </xdr:nvCxnSpPr>
      <xdr:spPr>
        <a:xfrm>
          <a:off x="2908300" y="16739767"/>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99938</xdr:rowOff>
    </xdr:from>
    <xdr:to>
      <xdr:col>15</xdr:col>
      <xdr:colOff>50800</xdr:colOff>
      <xdr:row>97</xdr:row>
      <xdr:rowOff>109117</xdr:rowOff>
    </xdr:to>
    <xdr:cxnSp macro="">
      <xdr:nvCxnSpPr>
        <xdr:cNvPr id="237" name="直線コネクタ 236"/>
        <xdr:cNvCxnSpPr/>
      </xdr:nvCxnSpPr>
      <xdr:spPr>
        <a:xfrm>
          <a:off x="2019300" y="16730588"/>
          <a:ext cx="8890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66602</xdr:rowOff>
    </xdr:from>
    <xdr:to>
      <xdr:col>10</xdr:col>
      <xdr:colOff>114300</xdr:colOff>
      <xdr:row>97</xdr:row>
      <xdr:rowOff>99938</xdr:rowOff>
    </xdr:to>
    <xdr:cxnSp macro="">
      <xdr:nvCxnSpPr>
        <xdr:cNvPr id="240" name="直線コネクタ 239"/>
        <xdr:cNvCxnSpPr/>
      </xdr:nvCxnSpPr>
      <xdr:spPr>
        <a:xfrm>
          <a:off x="1130300" y="16697252"/>
          <a:ext cx="889000" cy="3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67763</xdr:rowOff>
    </xdr:from>
    <xdr:to>
      <xdr:col>24</xdr:col>
      <xdr:colOff>114300</xdr:colOff>
      <xdr:row>97</xdr:row>
      <xdr:rowOff>169363</xdr:rowOff>
    </xdr:to>
    <xdr:sp macro="" textlink="">
      <xdr:nvSpPr>
        <xdr:cNvPr id="250" name="楕円 249"/>
        <xdr:cNvSpPr/>
      </xdr:nvSpPr>
      <xdr:spPr>
        <a:xfrm>
          <a:off x="4584700" y="166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154140</xdr:rowOff>
    </xdr:from>
    <xdr:ext cx="534377" cy="259045"/>
    <xdr:sp macro="" textlink="">
      <xdr:nvSpPr>
        <xdr:cNvPr id="251" name="衛生費該当値テキスト"/>
        <xdr:cNvSpPr txBox="1"/>
      </xdr:nvSpPr>
      <xdr:spPr>
        <a:xfrm>
          <a:off x="4686300" y="166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61336</xdr:rowOff>
    </xdr:from>
    <xdr:to>
      <xdr:col>20</xdr:col>
      <xdr:colOff>38100</xdr:colOff>
      <xdr:row>97</xdr:row>
      <xdr:rowOff>162936</xdr:rowOff>
    </xdr:to>
    <xdr:sp macro="" textlink="">
      <xdr:nvSpPr>
        <xdr:cNvPr id="252" name="楕円 251"/>
        <xdr:cNvSpPr/>
      </xdr:nvSpPr>
      <xdr:spPr>
        <a:xfrm>
          <a:off x="3746500" y="166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154063</xdr:rowOff>
    </xdr:from>
    <xdr:ext cx="534377" cy="259045"/>
    <xdr:sp macro="" textlink="">
      <xdr:nvSpPr>
        <xdr:cNvPr id="253" name="テキスト ボックス 252"/>
        <xdr:cNvSpPr txBox="1"/>
      </xdr:nvSpPr>
      <xdr:spPr>
        <a:xfrm>
          <a:off x="3530111" y="167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58317</xdr:rowOff>
    </xdr:from>
    <xdr:to>
      <xdr:col>15</xdr:col>
      <xdr:colOff>101600</xdr:colOff>
      <xdr:row>97</xdr:row>
      <xdr:rowOff>159917</xdr:rowOff>
    </xdr:to>
    <xdr:sp macro="" textlink="">
      <xdr:nvSpPr>
        <xdr:cNvPr id="254" name="楕円 253"/>
        <xdr:cNvSpPr/>
      </xdr:nvSpPr>
      <xdr:spPr>
        <a:xfrm>
          <a:off x="2857500" y="166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151044</xdr:rowOff>
    </xdr:from>
    <xdr:ext cx="534377" cy="259045"/>
    <xdr:sp macro="" textlink="">
      <xdr:nvSpPr>
        <xdr:cNvPr id="255" name="テキスト ボックス 254"/>
        <xdr:cNvSpPr txBox="1"/>
      </xdr:nvSpPr>
      <xdr:spPr>
        <a:xfrm>
          <a:off x="2641111" y="167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49138</xdr:rowOff>
    </xdr:from>
    <xdr:to>
      <xdr:col>10</xdr:col>
      <xdr:colOff>165100</xdr:colOff>
      <xdr:row>97</xdr:row>
      <xdr:rowOff>150738</xdr:rowOff>
    </xdr:to>
    <xdr:sp macro="" textlink="">
      <xdr:nvSpPr>
        <xdr:cNvPr id="256" name="楕円 255"/>
        <xdr:cNvSpPr/>
      </xdr:nvSpPr>
      <xdr:spPr>
        <a:xfrm>
          <a:off x="1968500" y="166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141865</xdr:rowOff>
    </xdr:from>
    <xdr:ext cx="534377" cy="259045"/>
    <xdr:sp macro="" textlink="">
      <xdr:nvSpPr>
        <xdr:cNvPr id="257" name="テキスト ボックス 256"/>
        <xdr:cNvSpPr txBox="1"/>
      </xdr:nvSpPr>
      <xdr:spPr>
        <a:xfrm>
          <a:off x="1752111" y="167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15802</xdr:rowOff>
    </xdr:from>
    <xdr:to>
      <xdr:col>6</xdr:col>
      <xdr:colOff>38100</xdr:colOff>
      <xdr:row>97</xdr:row>
      <xdr:rowOff>117402</xdr:rowOff>
    </xdr:to>
    <xdr:sp macro="" textlink="">
      <xdr:nvSpPr>
        <xdr:cNvPr id="258" name="楕円 257"/>
        <xdr:cNvSpPr/>
      </xdr:nvSpPr>
      <xdr:spPr>
        <a:xfrm>
          <a:off x="1079500" y="16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108529</xdr:rowOff>
    </xdr:from>
    <xdr:ext cx="534377" cy="259045"/>
    <xdr:sp macro="" textlink="">
      <xdr:nvSpPr>
        <xdr:cNvPr id="259" name="テキスト ボックス 258"/>
        <xdr:cNvSpPr txBox="1"/>
      </xdr:nvSpPr>
      <xdr:spPr>
        <a:xfrm>
          <a:off x="863111" y="167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146884</xdr:rowOff>
    </xdr:from>
    <xdr:to>
      <xdr:col>55</xdr:col>
      <xdr:colOff>0</xdr:colOff>
      <xdr:row>36</xdr:row>
      <xdr:rowOff>153416</xdr:rowOff>
    </xdr:to>
    <xdr:cxnSp macro="">
      <xdr:nvCxnSpPr>
        <xdr:cNvPr id="290" name="直線コネクタ 289"/>
        <xdr:cNvCxnSpPr/>
      </xdr:nvCxnSpPr>
      <xdr:spPr>
        <a:xfrm flipV="1">
          <a:off x="9639300" y="631908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153416</xdr:rowOff>
    </xdr:from>
    <xdr:to>
      <xdr:col>50</xdr:col>
      <xdr:colOff>114300</xdr:colOff>
      <xdr:row>37</xdr:row>
      <xdr:rowOff>110798</xdr:rowOff>
    </xdr:to>
    <xdr:cxnSp macro="">
      <xdr:nvCxnSpPr>
        <xdr:cNvPr id="293" name="直線コネクタ 292"/>
        <xdr:cNvCxnSpPr/>
      </xdr:nvCxnSpPr>
      <xdr:spPr>
        <a:xfrm flipV="1">
          <a:off x="8750300" y="6325616"/>
          <a:ext cx="889000" cy="1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110798</xdr:rowOff>
    </xdr:from>
    <xdr:to>
      <xdr:col>45</xdr:col>
      <xdr:colOff>177800</xdr:colOff>
      <xdr:row>37</xdr:row>
      <xdr:rowOff>122555</xdr:rowOff>
    </xdr:to>
    <xdr:cxnSp macro="">
      <xdr:nvCxnSpPr>
        <xdr:cNvPr id="296" name="直線コネクタ 295"/>
        <xdr:cNvCxnSpPr/>
      </xdr:nvCxnSpPr>
      <xdr:spPr>
        <a:xfrm flipV="1">
          <a:off x="7861300" y="6454448"/>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89898</xdr:rowOff>
    </xdr:from>
    <xdr:to>
      <xdr:col>41</xdr:col>
      <xdr:colOff>50800</xdr:colOff>
      <xdr:row>37</xdr:row>
      <xdr:rowOff>122555</xdr:rowOff>
    </xdr:to>
    <xdr:cxnSp macro="">
      <xdr:nvCxnSpPr>
        <xdr:cNvPr id="299" name="直線コネクタ 298"/>
        <xdr:cNvCxnSpPr/>
      </xdr:nvCxnSpPr>
      <xdr:spPr>
        <a:xfrm>
          <a:off x="6972300" y="64335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96084</xdr:rowOff>
    </xdr:from>
    <xdr:to>
      <xdr:col>55</xdr:col>
      <xdr:colOff>50800</xdr:colOff>
      <xdr:row>37</xdr:row>
      <xdr:rowOff>26234</xdr:rowOff>
    </xdr:to>
    <xdr:sp macro="" textlink="">
      <xdr:nvSpPr>
        <xdr:cNvPr id="309" name="楕円 308"/>
        <xdr:cNvSpPr/>
      </xdr:nvSpPr>
      <xdr:spPr>
        <a:xfrm>
          <a:off x="10426700" y="6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118961</xdr:rowOff>
    </xdr:from>
    <xdr:ext cx="469744" cy="259045"/>
    <xdr:sp macro="" textlink="">
      <xdr:nvSpPr>
        <xdr:cNvPr id="310" name="労働費該当値テキスト"/>
        <xdr:cNvSpPr txBox="1"/>
      </xdr:nvSpPr>
      <xdr:spPr>
        <a:xfrm>
          <a:off x="10528300" y="611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102616</xdr:rowOff>
    </xdr:from>
    <xdr:to>
      <xdr:col>50</xdr:col>
      <xdr:colOff>165100</xdr:colOff>
      <xdr:row>37</xdr:row>
      <xdr:rowOff>32766</xdr:rowOff>
    </xdr:to>
    <xdr:sp macro="" textlink="">
      <xdr:nvSpPr>
        <xdr:cNvPr id="311" name="楕円 310"/>
        <xdr:cNvSpPr/>
      </xdr:nvSpPr>
      <xdr:spPr>
        <a:xfrm>
          <a:off x="958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49293</xdr:rowOff>
    </xdr:from>
    <xdr:ext cx="469744" cy="259045"/>
    <xdr:sp macro="" textlink="">
      <xdr:nvSpPr>
        <xdr:cNvPr id="312" name="テキスト ボックス 311"/>
        <xdr:cNvSpPr txBox="1"/>
      </xdr:nvSpPr>
      <xdr:spPr>
        <a:xfrm>
          <a:off x="9404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59998</xdr:rowOff>
    </xdr:from>
    <xdr:to>
      <xdr:col>46</xdr:col>
      <xdr:colOff>38100</xdr:colOff>
      <xdr:row>37</xdr:row>
      <xdr:rowOff>161598</xdr:rowOff>
    </xdr:to>
    <xdr:sp macro="" textlink="">
      <xdr:nvSpPr>
        <xdr:cNvPr id="313" name="楕円 312"/>
        <xdr:cNvSpPr/>
      </xdr:nvSpPr>
      <xdr:spPr>
        <a:xfrm>
          <a:off x="8699500" y="64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6675</xdr:rowOff>
    </xdr:from>
    <xdr:ext cx="469744" cy="259045"/>
    <xdr:sp macro="" textlink="">
      <xdr:nvSpPr>
        <xdr:cNvPr id="314" name="テキスト ボックス 313"/>
        <xdr:cNvSpPr txBox="1"/>
      </xdr:nvSpPr>
      <xdr:spPr>
        <a:xfrm>
          <a:off x="8515428" y="617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71755</xdr:rowOff>
    </xdr:from>
    <xdr:to>
      <xdr:col>41</xdr:col>
      <xdr:colOff>101600</xdr:colOff>
      <xdr:row>38</xdr:row>
      <xdr:rowOff>1905</xdr:rowOff>
    </xdr:to>
    <xdr:sp macro="" textlink="">
      <xdr:nvSpPr>
        <xdr:cNvPr id="315" name="楕円 314"/>
        <xdr:cNvSpPr/>
      </xdr:nvSpPr>
      <xdr:spPr>
        <a:xfrm>
          <a:off x="7810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18432</xdr:rowOff>
    </xdr:from>
    <xdr:ext cx="469744" cy="259045"/>
    <xdr:sp macro="" textlink="">
      <xdr:nvSpPr>
        <xdr:cNvPr id="316" name="テキスト ボックス 315"/>
        <xdr:cNvSpPr txBox="1"/>
      </xdr:nvSpPr>
      <xdr:spPr>
        <a:xfrm>
          <a:off x="7626428"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39098</xdr:rowOff>
    </xdr:from>
    <xdr:to>
      <xdr:col>36</xdr:col>
      <xdr:colOff>165100</xdr:colOff>
      <xdr:row>37</xdr:row>
      <xdr:rowOff>140698</xdr:rowOff>
    </xdr:to>
    <xdr:sp macro="" textlink="">
      <xdr:nvSpPr>
        <xdr:cNvPr id="317" name="楕円 316"/>
        <xdr:cNvSpPr/>
      </xdr:nvSpPr>
      <xdr:spPr>
        <a:xfrm>
          <a:off x="6921500" y="63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157225</xdr:rowOff>
    </xdr:from>
    <xdr:ext cx="469744" cy="259045"/>
    <xdr:sp macro="" textlink="">
      <xdr:nvSpPr>
        <xdr:cNvPr id="318" name="テキスト ボックス 317"/>
        <xdr:cNvSpPr txBox="1"/>
      </xdr:nvSpPr>
      <xdr:spPr>
        <a:xfrm>
          <a:off x="6737428" y="615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85197</xdr:rowOff>
    </xdr:from>
    <xdr:to>
      <xdr:col>55</xdr:col>
      <xdr:colOff>0</xdr:colOff>
      <xdr:row>56</xdr:row>
      <xdr:rowOff>136234</xdr:rowOff>
    </xdr:to>
    <xdr:cxnSp macro="">
      <xdr:nvCxnSpPr>
        <xdr:cNvPr id="345" name="直線コネクタ 344"/>
        <xdr:cNvCxnSpPr/>
      </xdr:nvCxnSpPr>
      <xdr:spPr>
        <a:xfrm>
          <a:off x="9639300" y="9686397"/>
          <a:ext cx="838200" cy="5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85197</xdr:rowOff>
    </xdr:from>
    <xdr:to>
      <xdr:col>50</xdr:col>
      <xdr:colOff>114300</xdr:colOff>
      <xdr:row>56</xdr:row>
      <xdr:rowOff>127982</xdr:rowOff>
    </xdr:to>
    <xdr:cxnSp macro="">
      <xdr:nvCxnSpPr>
        <xdr:cNvPr id="348" name="直線コネクタ 347"/>
        <xdr:cNvCxnSpPr/>
      </xdr:nvCxnSpPr>
      <xdr:spPr>
        <a:xfrm flipV="1">
          <a:off x="8750300" y="9686397"/>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127982</xdr:rowOff>
    </xdr:from>
    <xdr:to>
      <xdr:col>45</xdr:col>
      <xdr:colOff>177800</xdr:colOff>
      <xdr:row>57</xdr:row>
      <xdr:rowOff>17955</xdr:rowOff>
    </xdr:to>
    <xdr:cxnSp macro="">
      <xdr:nvCxnSpPr>
        <xdr:cNvPr id="351" name="直線コネクタ 350"/>
        <xdr:cNvCxnSpPr/>
      </xdr:nvCxnSpPr>
      <xdr:spPr>
        <a:xfrm flipV="1">
          <a:off x="7861300" y="9729182"/>
          <a:ext cx="889000" cy="6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5116</xdr:rowOff>
    </xdr:from>
    <xdr:to>
      <xdr:col>41</xdr:col>
      <xdr:colOff>50800</xdr:colOff>
      <xdr:row>57</xdr:row>
      <xdr:rowOff>17955</xdr:rowOff>
    </xdr:to>
    <xdr:cxnSp macro="">
      <xdr:nvCxnSpPr>
        <xdr:cNvPr id="354" name="直線コネクタ 353"/>
        <xdr:cNvCxnSpPr/>
      </xdr:nvCxnSpPr>
      <xdr:spPr>
        <a:xfrm>
          <a:off x="6972300" y="9777766"/>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85434</xdr:rowOff>
    </xdr:from>
    <xdr:to>
      <xdr:col>55</xdr:col>
      <xdr:colOff>50800</xdr:colOff>
      <xdr:row>57</xdr:row>
      <xdr:rowOff>15584</xdr:rowOff>
    </xdr:to>
    <xdr:sp macro="" textlink="">
      <xdr:nvSpPr>
        <xdr:cNvPr id="364" name="楕円 363"/>
        <xdr:cNvSpPr/>
      </xdr:nvSpPr>
      <xdr:spPr>
        <a:xfrm>
          <a:off x="10426700" y="96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108311</xdr:rowOff>
    </xdr:from>
    <xdr:ext cx="599010" cy="259045"/>
    <xdr:sp macro="" textlink="">
      <xdr:nvSpPr>
        <xdr:cNvPr id="365" name="農林水産業費該当値テキスト"/>
        <xdr:cNvSpPr txBox="1"/>
      </xdr:nvSpPr>
      <xdr:spPr>
        <a:xfrm>
          <a:off x="10528300" y="95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34397</xdr:rowOff>
    </xdr:from>
    <xdr:to>
      <xdr:col>50</xdr:col>
      <xdr:colOff>165100</xdr:colOff>
      <xdr:row>56</xdr:row>
      <xdr:rowOff>135997</xdr:rowOff>
    </xdr:to>
    <xdr:sp macro="" textlink="">
      <xdr:nvSpPr>
        <xdr:cNvPr id="366" name="楕円 365"/>
        <xdr:cNvSpPr/>
      </xdr:nvSpPr>
      <xdr:spPr>
        <a:xfrm>
          <a:off x="9588500" y="9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152524</xdr:rowOff>
    </xdr:from>
    <xdr:ext cx="599010" cy="259045"/>
    <xdr:sp macro="" textlink="">
      <xdr:nvSpPr>
        <xdr:cNvPr id="367" name="テキスト ボックス 366"/>
        <xdr:cNvSpPr txBox="1"/>
      </xdr:nvSpPr>
      <xdr:spPr>
        <a:xfrm>
          <a:off x="9339795" y="941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77182</xdr:rowOff>
    </xdr:from>
    <xdr:to>
      <xdr:col>46</xdr:col>
      <xdr:colOff>38100</xdr:colOff>
      <xdr:row>57</xdr:row>
      <xdr:rowOff>7332</xdr:rowOff>
    </xdr:to>
    <xdr:sp macro="" textlink="">
      <xdr:nvSpPr>
        <xdr:cNvPr id="368" name="楕円 367"/>
        <xdr:cNvSpPr/>
      </xdr:nvSpPr>
      <xdr:spPr>
        <a:xfrm>
          <a:off x="8699500" y="96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23859</xdr:rowOff>
    </xdr:from>
    <xdr:ext cx="599010" cy="259045"/>
    <xdr:sp macro="" textlink="">
      <xdr:nvSpPr>
        <xdr:cNvPr id="369" name="テキスト ボックス 368"/>
        <xdr:cNvSpPr txBox="1"/>
      </xdr:nvSpPr>
      <xdr:spPr>
        <a:xfrm>
          <a:off x="8450795" y="945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138605</xdr:rowOff>
    </xdr:from>
    <xdr:to>
      <xdr:col>41</xdr:col>
      <xdr:colOff>101600</xdr:colOff>
      <xdr:row>57</xdr:row>
      <xdr:rowOff>68755</xdr:rowOff>
    </xdr:to>
    <xdr:sp macro="" textlink="">
      <xdr:nvSpPr>
        <xdr:cNvPr id="370" name="楕円 369"/>
        <xdr:cNvSpPr/>
      </xdr:nvSpPr>
      <xdr:spPr>
        <a:xfrm>
          <a:off x="7810500" y="973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85282</xdr:rowOff>
    </xdr:from>
    <xdr:ext cx="599010" cy="259045"/>
    <xdr:sp macro="" textlink="">
      <xdr:nvSpPr>
        <xdr:cNvPr id="371" name="テキスト ボックス 370"/>
        <xdr:cNvSpPr txBox="1"/>
      </xdr:nvSpPr>
      <xdr:spPr>
        <a:xfrm>
          <a:off x="7561795" y="951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125766</xdr:rowOff>
    </xdr:from>
    <xdr:to>
      <xdr:col>36</xdr:col>
      <xdr:colOff>165100</xdr:colOff>
      <xdr:row>57</xdr:row>
      <xdr:rowOff>55916</xdr:rowOff>
    </xdr:to>
    <xdr:sp macro="" textlink="">
      <xdr:nvSpPr>
        <xdr:cNvPr id="372" name="楕円 371"/>
        <xdr:cNvSpPr/>
      </xdr:nvSpPr>
      <xdr:spPr>
        <a:xfrm>
          <a:off x="6921500" y="97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72443</xdr:rowOff>
    </xdr:from>
    <xdr:ext cx="599010" cy="259045"/>
    <xdr:sp macro="" textlink="">
      <xdr:nvSpPr>
        <xdr:cNvPr id="373" name="テキスト ボックス 372"/>
        <xdr:cNvSpPr txBox="1"/>
      </xdr:nvSpPr>
      <xdr:spPr>
        <a:xfrm>
          <a:off x="6672795" y="95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35840</xdr:rowOff>
    </xdr:from>
    <xdr:to>
      <xdr:col>55</xdr:col>
      <xdr:colOff>0</xdr:colOff>
      <xdr:row>78</xdr:row>
      <xdr:rowOff>91980</xdr:rowOff>
    </xdr:to>
    <xdr:cxnSp macro="">
      <xdr:nvCxnSpPr>
        <xdr:cNvPr id="402" name="直線コネクタ 401"/>
        <xdr:cNvCxnSpPr/>
      </xdr:nvCxnSpPr>
      <xdr:spPr>
        <a:xfrm flipV="1">
          <a:off x="9639300" y="13408940"/>
          <a:ext cx="838200" cy="5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84150</xdr:rowOff>
    </xdr:from>
    <xdr:to>
      <xdr:col>50</xdr:col>
      <xdr:colOff>114300</xdr:colOff>
      <xdr:row>78</xdr:row>
      <xdr:rowOff>91980</xdr:rowOff>
    </xdr:to>
    <xdr:cxnSp macro="">
      <xdr:nvCxnSpPr>
        <xdr:cNvPr id="405" name="直線コネクタ 404"/>
        <xdr:cNvCxnSpPr/>
      </xdr:nvCxnSpPr>
      <xdr:spPr>
        <a:xfrm>
          <a:off x="8750300" y="13457250"/>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147510</xdr:rowOff>
    </xdr:from>
    <xdr:to>
      <xdr:col>45</xdr:col>
      <xdr:colOff>177800</xdr:colOff>
      <xdr:row>78</xdr:row>
      <xdr:rowOff>84150</xdr:rowOff>
    </xdr:to>
    <xdr:cxnSp macro="">
      <xdr:nvCxnSpPr>
        <xdr:cNvPr id="408" name="直線コネクタ 407"/>
        <xdr:cNvCxnSpPr/>
      </xdr:nvCxnSpPr>
      <xdr:spPr>
        <a:xfrm>
          <a:off x="7861300" y="13349160"/>
          <a:ext cx="889000" cy="10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147510</xdr:rowOff>
    </xdr:from>
    <xdr:to>
      <xdr:col>41</xdr:col>
      <xdr:colOff>50800</xdr:colOff>
      <xdr:row>77</xdr:row>
      <xdr:rowOff>161037</xdr:rowOff>
    </xdr:to>
    <xdr:cxnSp macro="">
      <xdr:nvCxnSpPr>
        <xdr:cNvPr id="411" name="直線コネクタ 410"/>
        <xdr:cNvCxnSpPr/>
      </xdr:nvCxnSpPr>
      <xdr:spPr>
        <a:xfrm flipV="1">
          <a:off x="6972300" y="13349160"/>
          <a:ext cx="8890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156490</xdr:rowOff>
    </xdr:from>
    <xdr:to>
      <xdr:col>55</xdr:col>
      <xdr:colOff>50800</xdr:colOff>
      <xdr:row>78</xdr:row>
      <xdr:rowOff>86640</xdr:rowOff>
    </xdr:to>
    <xdr:sp macro="" textlink="">
      <xdr:nvSpPr>
        <xdr:cNvPr id="421" name="楕円 420"/>
        <xdr:cNvSpPr/>
      </xdr:nvSpPr>
      <xdr:spPr>
        <a:xfrm>
          <a:off x="10426700" y="133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134917</xdr:rowOff>
    </xdr:from>
    <xdr:ext cx="469744" cy="259045"/>
    <xdr:sp macro="" textlink="">
      <xdr:nvSpPr>
        <xdr:cNvPr id="422" name="商工費該当値テキスト"/>
        <xdr:cNvSpPr txBox="1"/>
      </xdr:nvSpPr>
      <xdr:spPr>
        <a:xfrm>
          <a:off x="10528300" y="133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41180</xdr:rowOff>
    </xdr:from>
    <xdr:to>
      <xdr:col>50</xdr:col>
      <xdr:colOff>165100</xdr:colOff>
      <xdr:row>78</xdr:row>
      <xdr:rowOff>142780</xdr:rowOff>
    </xdr:to>
    <xdr:sp macro="" textlink="">
      <xdr:nvSpPr>
        <xdr:cNvPr id="423" name="楕円 422"/>
        <xdr:cNvSpPr/>
      </xdr:nvSpPr>
      <xdr:spPr>
        <a:xfrm>
          <a:off x="9588500" y="134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133907</xdr:rowOff>
    </xdr:from>
    <xdr:ext cx="469744" cy="259045"/>
    <xdr:sp macro="" textlink="">
      <xdr:nvSpPr>
        <xdr:cNvPr id="424" name="テキスト ボックス 423"/>
        <xdr:cNvSpPr txBox="1"/>
      </xdr:nvSpPr>
      <xdr:spPr>
        <a:xfrm>
          <a:off x="9404428" y="135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33350</xdr:rowOff>
    </xdr:from>
    <xdr:to>
      <xdr:col>46</xdr:col>
      <xdr:colOff>38100</xdr:colOff>
      <xdr:row>78</xdr:row>
      <xdr:rowOff>134950</xdr:rowOff>
    </xdr:to>
    <xdr:sp macro="" textlink="">
      <xdr:nvSpPr>
        <xdr:cNvPr id="425" name="楕円 424"/>
        <xdr:cNvSpPr/>
      </xdr:nvSpPr>
      <xdr:spPr>
        <a:xfrm>
          <a:off x="8699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126077</xdr:rowOff>
    </xdr:from>
    <xdr:ext cx="469744" cy="259045"/>
    <xdr:sp macro="" textlink="">
      <xdr:nvSpPr>
        <xdr:cNvPr id="426" name="テキスト ボックス 425"/>
        <xdr:cNvSpPr txBox="1"/>
      </xdr:nvSpPr>
      <xdr:spPr>
        <a:xfrm>
          <a:off x="8515428" y="134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96710</xdr:rowOff>
    </xdr:from>
    <xdr:to>
      <xdr:col>41</xdr:col>
      <xdr:colOff>101600</xdr:colOff>
      <xdr:row>78</xdr:row>
      <xdr:rowOff>26860</xdr:rowOff>
    </xdr:to>
    <xdr:sp macro="" textlink="">
      <xdr:nvSpPr>
        <xdr:cNvPr id="427" name="楕円 426"/>
        <xdr:cNvSpPr/>
      </xdr:nvSpPr>
      <xdr:spPr>
        <a:xfrm>
          <a:off x="7810500" y="132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17987</xdr:rowOff>
    </xdr:from>
    <xdr:ext cx="534377" cy="259045"/>
    <xdr:sp macro="" textlink="">
      <xdr:nvSpPr>
        <xdr:cNvPr id="428" name="テキスト ボックス 427"/>
        <xdr:cNvSpPr txBox="1"/>
      </xdr:nvSpPr>
      <xdr:spPr>
        <a:xfrm>
          <a:off x="7594111" y="13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110237</xdr:rowOff>
    </xdr:from>
    <xdr:to>
      <xdr:col>36</xdr:col>
      <xdr:colOff>165100</xdr:colOff>
      <xdr:row>78</xdr:row>
      <xdr:rowOff>40387</xdr:rowOff>
    </xdr:to>
    <xdr:sp macro="" textlink="">
      <xdr:nvSpPr>
        <xdr:cNvPr id="429" name="楕円 428"/>
        <xdr:cNvSpPr/>
      </xdr:nvSpPr>
      <xdr:spPr>
        <a:xfrm>
          <a:off x="6921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31514</xdr:rowOff>
    </xdr:from>
    <xdr:ext cx="534377" cy="259045"/>
    <xdr:sp macro="" textlink="">
      <xdr:nvSpPr>
        <xdr:cNvPr id="430" name="テキスト ボックス 429"/>
        <xdr:cNvSpPr txBox="1"/>
      </xdr:nvSpPr>
      <xdr:spPr>
        <a:xfrm>
          <a:off x="6705111" y="134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26763</xdr:rowOff>
    </xdr:from>
    <xdr:to>
      <xdr:col>55</xdr:col>
      <xdr:colOff>0</xdr:colOff>
      <xdr:row>96</xdr:row>
      <xdr:rowOff>89700</xdr:rowOff>
    </xdr:to>
    <xdr:cxnSp macro="">
      <xdr:nvCxnSpPr>
        <xdr:cNvPr id="457" name="直線コネクタ 456"/>
        <xdr:cNvCxnSpPr/>
      </xdr:nvCxnSpPr>
      <xdr:spPr>
        <a:xfrm flipV="1">
          <a:off x="9639300" y="16485963"/>
          <a:ext cx="838200" cy="6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53029</xdr:rowOff>
    </xdr:from>
    <xdr:to>
      <xdr:col>50</xdr:col>
      <xdr:colOff>114300</xdr:colOff>
      <xdr:row>96</xdr:row>
      <xdr:rowOff>89700</xdr:rowOff>
    </xdr:to>
    <xdr:cxnSp macro="">
      <xdr:nvCxnSpPr>
        <xdr:cNvPr id="460" name="直線コネクタ 459"/>
        <xdr:cNvCxnSpPr/>
      </xdr:nvCxnSpPr>
      <xdr:spPr>
        <a:xfrm>
          <a:off x="8750300" y="16512229"/>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18478</xdr:rowOff>
    </xdr:from>
    <xdr:to>
      <xdr:col>45</xdr:col>
      <xdr:colOff>177800</xdr:colOff>
      <xdr:row>96</xdr:row>
      <xdr:rowOff>53029</xdr:rowOff>
    </xdr:to>
    <xdr:cxnSp macro="">
      <xdr:nvCxnSpPr>
        <xdr:cNvPr id="463" name="直線コネクタ 462"/>
        <xdr:cNvCxnSpPr/>
      </xdr:nvCxnSpPr>
      <xdr:spPr>
        <a:xfrm>
          <a:off x="7861300" y="16477678"/>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117475</xdr:rowOff>
    </xdr:from>
    <xdr:to>
      <xdr:col>41</xdr:col>
      <xdr:colOff>50800</xdr:colOff>
      <xdr:row>96</xdr:row>
      <xdr:rowOff>18478</xdr:rowOff>
    </xdr:to>
    <xdr:cxnSp macro="">
      <xdr:nvCxnSpPr>
        <xdr:cNvPr id="466" name="直線コネクタ 465"/>
        <xdr:cNvCxnSpPr/>
      </xdr:nvCxnSpPr>
      <xdr:spPr>
        <a:xfrm>
          <a:off x="6972300" y="16405225"/>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147413</xdr:rowOff>
    </xdr:from>
    <xdr:to>
      <xdr:col>55</xdr:col>
      <xdr:colOff>50800</xdr:colOff>
      <xdr:row>96</xdr:row>
      <xdr:rowOff>77563</xdr:rowOff>
    </xdr:to>
    <xdr:sp macro="" textlink="">
      <xdr:nvSpPr>
        <xdr:cNvPr id="476" name="楕円 475"/>
        <xdr:cNvSpPr/>
      </xdr:nvSpPr>
      <xdr:spPr>
        <a:xfrm>
          <a:off x="10426700" y="16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170290</xdr:rowOff>
    </xdr:from>
    <xdr:ext cx="534377" cy="259045"/>
    <xdr:sp macro="" textlink="">
      <xdr:nvSpPr>
        <xdr:cNvPr id="477" name="土木費該当値テキスト"/>
        <xdr:cNvSpPr txBox="1"/>
      </xdr:nvSpPr>
      <xdr:spPr>
        <a:xfrm>
          <a:off x="10528300" y="16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38900</xdr:rowOff>
    </xdr:from>
    <xdr:to>
      <xdr:col>50</xdr:col>
      <xdr:colOff>165100</xdr:colOff>
      <xdr:row>96</xdr:row>
      <xdr:rowOff>140500</xdr:rowOff>
    </xdr:to>
    <xdr:sp macro="" textlink="">
      <xdr:nvSpPr>
        <xdr:cNvPr id="478" name="楕円 477"/>
        <xdr:cNvSpPr/>
      </xdr:nvSpPr>
      <xdr:spPr>
        <a:xfrm>
          <a:off x="9588500" y="164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131627</xdr:rowOff>
    </xdr:from>
    <xdr:ext cx="534377" cy="259045"/>
    <xdr:sp macro="" textlink="">
      <xdr:nvSpPr>
        <xdr:cNvPr id="479" name="テキスト ボックス 478"/>
        <xdr:cNvSpPr txBox="1"/>
      </xdr:nvSpPr>
      <xdr:spPr>
        <a:xfrm>
          <a:off x="9372111" y="165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2229</xdr:rowOff>
    </xdr:from>
    <xdr:to>
      <xdr:col>46</xdr:col>
      <xdr:colOff>38100</xdr:colOff>
      <xdr:row>96</xdr:row>
      <xdr:rowOff>103829</xdr:rowOff>
    </xdr:to>
    <xdr:sp macro="" textlink="">
      <xdr:nvSpPr>
        <xdr:cNvPr id="480" name="楕円 479"/>
        <xdr:cNvSpPr/>
      </xdr:nvSpPr>
      <xdr:spPr>
        <a:xfrm>
          <a:off x="8699500" y="16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94956</xdr:rowOff>
    </xdr:from>
    <xdr:ext cx="534377" cy="259045"/>
    <xdr:sp macro="" textlink="">
      <xdr:nvSpPr>
        <xdr:cNvPr id="481" name="テキスト ボックス 480"/>
        <xdr:cNvSpPr txBox="1"/>
      </xdr:nvSpPr>
      <xdr:spPr>
        <a:xfrm>
          <a:off x="8483111" y="165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139128</xdr:rowOff>
    </xdr:from>
    <xdr:to>
      <xdr:col>41</xdr:col>
      <xdr:colOff>101600</xdr:colOff>
      <xdr:row>96</xdr:row>
      <xdr:rowOff>69278</xdr:rowOff>
    </xdr:to>
    <xdr:sp macro="" textlink="">
      <xdr:nvSpPr>
        <xdr:cNvPr id="482" name="楕円 481"/>
        <xdr:cNvSpPr/>
      </xdr:nvSpPr>
      <xdr:spPr>
        <a:xfrm>
          <a:off x="7810500" y="164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85805</xdr:rowOff>
    </xdr:from>
    <xdr:ext cx="599010" cy="259045"/>
    <xdr:sp macro="" textlink="">
      <xdr:nvSpPr>
        <xdr:cNvPr id="483" name="テキスト ボックス 482"/>
        <xdr:cNvSpPr txBox="1"/>
      </xdr:nvSpPr>
      <xdr:spPr>
        <a:xfrm>
          <a:off x="7561795" y="1620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66675</xdr:rowOff>
    </xdr:from>
    <xdr:to>
      <xdr:col>36</xdr:col>
      <xdr:colOff>165100</xdr:colOff>
      <xdr:row>95</xdr:row>
      <xdr:rowOff>168275</xdr:rowOff>
    </xdr:to>
    <xdr:sp macro="" textlink="">
      <xdr:nvSpPr>
        <xdr:cNvPr id="484" name="楕円 483"/>
        <xdr:cNvSpPr/>
      </xdr:nvSpPr>
      <xdr:spPr>
        <a:xfrm>
          <a:off x="6921500" y="16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13352</xdr:rowOff>
    </xdr:from>
    <xdr:ext cx="599010" cy="259045"/>
    <xdr:sp macro="" textlink="">
      <xdr:nvSpPr>
        <xdr:cNvPr id="485" name="テキスト ボックス 484"/>
        <xdr:cNvSpPr txBox="1"/>
      </xdr:nvSpPr>
      <xdr:spPr>
        <a:xfrm>
          <a:off x="6672795" y="1612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10275</xdr:rowOff>
    </xdr:from>
    <xdr:to>
      <xdr:col>85</xdr:col>
      <xdr:colOff>127000</xdr:colOff>
      <xdr:row>38</xdr:row>
      <xdr:rowOff>24882</xdr:rowOff>
    </xdr:to>
    <xdr:cxnSp macro="">
      <xdr:nvCxnSpPr>
        <xdr:cNvPr id="514" name="直線コネクタ 513"/>
        <xdr:cNvCxnSpPr/>
      </xdr:nvCxnSpPr>
      <xdr:spPr>
        <a:xfrm flipV="1">
          <a:off x="15481300" y="6525375"/>
          <a:ext cx="8382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24882</xdr:rowOff>
    </xdr:from>
    <xdr:to>
      <xdr:col>81</xdr:col>
      <xdr:colOff>50800</xdr:colOff>
      <xdr:row>38</xdr:row>
      <xdr:rowOff>63988</xdr:rowOff>
    </xdr:to>
    <xdr:cxnSp macro="">
      <xdr:nvCxnSpPr>
        <xdr:cNvPr id="517" name="直線コネクタ 516"/>
        <xdr:cNvCxnSpPr/>
      </xdr:nvCxnSpPr>
      <xdr:spPr>
        <a:xfrm flipV="1">
          <a:off x="14592300" y="6539982"/>
          <a:ext cx="889000" cy="3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60840</xdr:rowOff>
    </xdr:from>
    <xdr:to>
      <xdr:col>76</xdr:col>
      <xdr:colOff>114300</xdr:colOff>
      <xdr:row>38</xdr:row>
      <xdr:rowOff>63988</xdr:rowOff>
    </xdr:to>
    <xdr:cxnSp macro="">
      <xdr:nvCxnSpPr>
        <xdr:cNvPr id="520" name="直線コネクタ 519"/>
        <xdr:cNvCxnSpPr/>
      </xdr:nvCxnSpPr>
      <xdr:spPr>
        <a:xfrm>
          <a:off x="13703300" y="6575940"/>
          <a:ext cx="8890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60840</xdr:rowOff>
    </xdr:from>
    <xdr:to>
      <xdr:col>71</xdr:col>
      <xdr:colOff>177800</xdr:colOff>
      <xdr:row>38</xdr:row>
      <xdr:rowOff>65870</xdr:rowOff>
    </xdr:to>
    <xdr:cxnSp macro="">
      <xdr:nvCxnSpPr>
        <xdr:cNvPr id="523" name="直線コネクタ 522"/>
        <xdr:cNvCxnSpPr/>
      </xdr:nvCxnSpPr>
      <xdr:spPr>
        <a:xfrm flipV="1">
          <a:off x="12814300" y="6575940"/>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130924</xdr:rowOff>
    </xdr:from>
    <xdr:to>
      <xdr:col>85</xdr:col>
      <xdr:colOff>177800</xdr:colOff>
      <xdr:row>38</xdr:row>
      <xdr:rowOff>61074</xdr:rowOff>
    </xdr:to>
    <xdr:sp macro="" textlink="">
      <xdr:nvSpPr>
        <xdr:cNvPr id="533" name="楕円 532"/>
        <xdr:cNvSpPr/>
      </xdr:nvSpPr>
      <xdr:spPr>
        <a:xfrm>
          <a:off x="16268700" y="64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45851</xdr:rowOff>
    </xdr:from>
    <xdr:ext cx="534377" cy="259045"/>
    <xdr:sp macro="" textlink="">
      <xdr:nvSpPr>
        <xdr:cNvPr id="534" name="消防費該当値テキスト"/>
        <xdr:cNvSpPr txBox="1"/>
      </xdr:nvSpPr>
      <xdr:spPr>
        <a:xfrm>
          <a:off x="16370300" y="63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145532</xdr:rowOff>
    </xdr:from>
    <xdr:to>
      <xdr:col>81</xdr:col>
      <xdr:colOff>101600</xdr:colOff>
      <xdr:row>38</xdr:row>
      <xdr:rowOff>75682</xdr:rowOff>
    </xdr:to>
    <xdr:sp macro="" textlink="">
      <xdr:nvSpPr>
        <xdr:cNvPr id="535" name="楕円 534"/>
        <xdr:cNvSpPr/>
      </xdr:nvSpPr>
      <xdr:spPr>
        <a:xfrm>
          <a:off x="15430500" y="64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66809</xdr:rowOff>
    </xdr:from>
    <xdr:ext cx="534377" cy="259045"/>
    <xdr:sp macro="" textlink="">
      <xdr:nvSpPr>
        <xdr:cNvPr id="536" name="テキスト ボックス 535"/>
        <xdr:cNvSpPr txBox="1"/>
      </xdr:nvSpPr>
      <xdr:spPr>
        <a:xfrm>
          <a:off x="15214111" y="658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13188</xdr:rowOff>
    </xdr:from>
    <xdr:to>
      <xdr:col>76</xdr:col>
      <xdr:colOff>165100</xdr:colOff>
      <xdr:row>38</xdr:row>
      <xdr:rowOff>114788</xdr:rowOff>
    </xdr:to>
    <xdr:sp macro="" textlink="">
      <xdr:nvSpPr>
        <xdr:cNvPr id="537" name="楕円 536"/>
        <xdr:cNvSpPr/>
      </xdr:nvSpPr>
      <xdr:spPr>
        <a:xfrm>
          <a:off x="14541500" y="65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105915</xdr:rowOff>
    </xdr:from>
    <xdr:ext cx="534377" cy="259045"/>
    <xdr:sp macro="" textlink="">
      <xdr:nvSpPr>
        <xdr:cNvPr id="538" name="テキスト ボックス 537"/>
        <xdr:cNvSpPr txBox="1"/>
      </xdr:nvSpPr>
      <xdr:spPr>
        <a:xfrm>
          <a:off x="14325111" y="66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10040</xdr:rowOff>
    </xdr:from>
    <xdr:to>
      <xdr:col>72</xdr:col>
      <xdr:colOff>38100</xdr:colOff>
      <xdr:row>38</xdr:row>
      <xdr:rowOff>111640</xdr:rowOff>
    </xdr:to>
    <xdr:sp macro="" textlink="">
      <xdr:nvSpPr>
        <xdr:cNvPr id="539" name="楕円 538"/>
        <xdr:cNvSpPr/>
      </xdr:nvSpPr>
      <xdr:spPr>
        <a:xfrm>
          <a:off x="13652500" y="65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102767</xdr:rowOff>
    </xdr:from>
    <xdr:ext cx="534377" cy="259045"/>
    <xdr:sp macro="" textlink="">
      <xdr:nvSpPr>
        <xdr:cNvPr id="540" name="テキスト ボックス 539"/>
        <xdr:cNvSpPr txBox="1"/>
      </xdr:nvSpPr>
      <xdr:spPr>
        <a:xfrm>
          <a:off x="13436111" y="66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15070</xdr:rowOff>
    </xdr:from>
    <xdr:to>
      <xdr:col>67</xdr:col>
      <xdr:colOff>101600</xdr:colOff>
      <xdr:row>38</xdr:row>
      <xdr:rowOff>116670</xdr:rowOff>
    </xdr:to>
    <xdr:sp macro="" textlink="">
      <xdr:nvSpPr>
        <xdr:cNvPr id="541" name="楕円 540"/>
        <xdr:cNvSpPr/>
      </xdr:nvSpPr>
      <xdr:spPr>
        <a:xfrm>
          <a:off x="12763500" y="653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107797</xdr:rowOff>
    </xdr:from>
    <xdr:ext cx="534377" cy="259045"/>
    <xdr:sp macro="" textlink="">
      <xdr:nvSpPr>
        <xdr:cNvPr id="542" name="テキスト ボックス 541"/>
        <xdr:cNvSpPr txBox="1"/>
      </xdr:nvSpPr>
      <xdr:spPr>
        <a:xfrm>
          <a:off x="12547111" y="662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133505</xdr:rowOff>
    </xdr:from>
    <xdr:to>
      <xdr:col>85</xdr:col>
      <xdr:colOff>127000</xdr:colOff>
      <xdr:row>58</xdr:row>
      <xdr:rowOff>140713</xdr:rowOff>
    </xdr:to>
    <xdr:cxnSp macro="">
      <xdr:nvCxnSpPr>
        <xdr:cNvPr id="572" name="直線コネクタ 571"/>
        <xdr:cNvCxnSpPr/>
      </xdr:nvCxnSpPr>
      <xdr:spPr>
        <a:xfrm flipV="1">
          <a:off x="15481300" y="9906155"/>
          <a:ext cx="838200" cy="17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140713</xdr:rowOff>
    </xdr:from>
    <xdr:to>
      <xdr:col>81</xdr:col>
      <xdr:colOff>50800</xdr:colOff>
      <xdr:row>58</xdr:row>
      <xdr:rowOff>157462</xdr:rowOff>
    </xdr:to>
    <xdr:cxnSp macro="">
      <xdr:nvCxnSpPr>
        <xdr:cNvPr id="575" name="直線コネクタ 574"/>
        <xdr:cNvCxnSpPr/>
      </xdr:nvCxnSpPr>
      <xdr:spPr>
        <a:xfrm flipV="1">
          <a:off x="14592300" y="10084813"/>
          <a:ext cx="8890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139083</xdr:rowOff>
    </xdr:from>
    <xdr:to>
      <xdr:col>76</xdr:col>
      <xdr:colOff>114300</xdr:colOff>
      <xdr:row>58</xdr:row>
      <xdr:rowOff>157462</xdr:rowOff>
    </xdr:to>
    <xdr:cxnSp macro="">
      <xdr:nvCxnSpPr>
        <xdr:cNvPr id="578" name="直線コネクタ 577"/>
        <xdr:cNvCxnSpPr/>
      </xdr:nvCxnSpPr>
      <xdr:spPr>
        <a:xfrm>
          <a:off x="13703300" y="10083183"/>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139083</xdr:rowOff>
    </xdr:from>
    <xdr:to>
      <xdr:col>71</xdr:col>
      <xdr:colOff>177800</xdr:colOff>
      <xdr:row>58</xdr:row>
      <xdr:rowOff>140157</xdr:rowOff>
    </xdr:to>
    <xdr:cxnSp macro="">
      <xdr:nvCxnSpPr>
        <xdr:cNvPr id="581" name="直線コネクタ 580"/>
        <xdr:cNvCxnSpPr/>
      </xdr:nvCxnSpPr>
      <xdr:spPr>
        <a:xfrm flipV="1">
          <a:off x="12814300" y="10083183"/>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82705</xdr:rowOff>
    </xdr:from>
    <xdr:to>
      <xdr:col>85</xdr:col>
      <xdr:colOff>177800</xdr:colOff>
      <xdr:row>58</xdr:row>
      <xdr:rowOff>12855</xdr:rowOff>
    </xdr:to>
    <xdr:sp macro="" textlink="">
      <xdr:nvSpPr>
        <xdr:cNvPr id="591" name="楕円 590"/>
        <xdr:cNvSpPr/>
      </xdr:nvSpPr>
      <xdr:spPr>
        <a:xfrm>
          <a:off x="16268700" y="98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61132</xdr:rowOff>
    </xdr:from>
    <xdr:ext cx="534377" cy="259045"/>
    <xdr:sp macro="" textlink="">
      <xdr:nvSpPr>
        <xdr:cNvPr id="592" name="教育費該当値テキスト"/>
        <xdr:cNvSpPr txBox="1"/>
      </xdr:nvSpPr>
      <xdr:spPr>
        <a:xfrm>
          <a:off x="16370300" y="98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89913</xdr:rowOff>
    </xdr:from>
    <xdr:to>
      <xdr:col>81</xdr:col>
      <xdr:colOff>101600</xdr:colOff>
      <xdr:row>59</xdr:row>
      <xdr:rowOff>20063</xdr:rowOff>
    </xdr:to>
    <xdr:sp macro="" textlink="">
      <xdr:nvSpPr>
        <xdr:cNvPr id="593" name="楕円 592"/>
        <xdr:cNvSpPr/>
      </xdr:nvSpPr>
      <xdr:spPr>
        <a:xfrm>
          <a:off x="15430500" y="100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11190</xdr:rowOff>
    </xdr:from>
    <xdr:ext cx="534377" cy="259045"/>
    <xdr:sp macro="" textlink="">
      <xdr:nvSpPr>
        <xdr:cNvPr id="594" name="テキスト ボックス 593"/>
        <xdr:cNvSpPr txBox="1"/>
      </xdr:nvSpPr>
      <xdr:spPr>
        <a:xfrm>
          <a:off x="15214111" y="101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106662</xdr:rowOff>
    </xdr:from>
    <xdr:to>
      <xdr:col>76</xdr:col>
      <xdr:colOff>165100</xdr:colOff>
      <xdr:row>59</xdr:row>
      <xdr:rowOff>36812</xdr:rowOff>
    </xdr:to>
    <xdr:sp macro="" textlink="">
      <xdr:nvSpPr>
        <xdr:cNvPr id="595" name="楕円 594"/>
        <xdr:cNvSpPr/>
      </xdr:nvSpPr>
      <xdr:spPr>
        <a:xfrm>
          <a:off x="14541500" y="100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27939</xdr:rowOff>
    </xdr:from>
    <xdr:ext cx="534377" cy="259045"/>
    <xdr:sp macro="" textlink="">
      <xdr:nvSpPr>
        <xdr:cNvPr id="596" name="テキスト ボックス 595"/>
        <xdr:cNvSpPr txBox="1"/>
      </xdr:nvSpPr>
      <xdr:spPr>
        <a:xfrm>
          <a:off x="14325111" y="101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88283</xdr:rowOff>
    </xdr:from>
    <xdr:to>
      <xdr:col>72</xdr:col>
      <xdr:colOff>38100</xdr:colOff>
      <xdr:row>59</xdr:row>
      <xdr:rowOff>18433</xdr:rowOff>
    </xdr:to>
    <xdr:sp macro="" textlink="">
      <xdr:nvSpPr>
        <xdr:cNvPr id="597" name="楕円 596"/>
        <xdr:cNvSpPr/>
      </xdr:nvSpPr>
      <xdr:spPr>
        <a:xfrm>
          <a:off x="13652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9560</xdr:rowOff>
    </xdr:from>
    <xdr:ext cx="534377" cy="259045"/>
    <xdr:sp macro="" textlink="">
      <xdr:nvSpPr>
        <xdr:cNvPr id="598" name="テキスト ボックス 597"/>
        <xdr:cNvSpPr txBox="1"/>
      </xdr:nvSpPr>
      <xdr:spPr>
        <a:xfrm>
          <a:off x="13436111" y="101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89357</xdr:rowOff>
    </xdr:from>
    <xdr:to>
      <xdr:col>67</xdr:col>
      <xdr:colOff>101600</xdr:colOff>
      <xdr:row>59</xdr:row>
      <xdr:rowOff>19507</xdr:rowOff>
    </xdr:to>
    <xdr:sp macro="" textlink="">
      <xdr:nvSpPr>
        <xdr:cNvPr id="599" name="楕円 598"/>
        <xdr:cNvSpPr/>
      </xdr:nvSpPr>
      <xdr:spPr>
        <a:xfrm>
          <a:off x="12763500" y="100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10634</xdr:rowOff>
    </xdr:from>
    <xdr:ext cx="534377" cy="259045"/>
    <xdr:sp macro="" textlink="">
      <xdr:nvSpPr>
        <xdr:cNvPr id="600" name="テキスト ボックス 599"/>
        <xdr:cNvSpPr txBox="1"/>
      </xdr:nvSpPr>
      <xdr:spPr>
        <a:xfrm>
          <a:off x="12547111" y="1012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46112</xdr:rowOff>
    </xdr:from>
    <xdr:to>
      <xdr:col>85</xdr:col>
      <xdr:colOff>127000</xdr:colOff>
      <xdr:row>79</xdr:row>
      <xdr:rowOff>91616</xdr:rowOff>
    </xdr:to>
    <xdr:cxnSp macro="">
      <xdr:nvCxnSpPr>
        <xdr:cNvPr id="631" name="直線コネクタ 630"/>
        <xdr:cNvCxnSpPr/>
      </xdr:nvCxnSpPr>
      <xdr:spPr>
        <a:xfrm>
          <a:off x="15481300" y="13590662"/>
          <a:ext cx="8382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46112</xdr:rowOff>
    </xdr:from>
    <xdr:to>
      <xdr:col>81</xdr:col>
      <xdr:colOff>50800</xdr:colOff>
      <xdr:row>79</xdr:row>
      <xdr:rowOff>96422</xdr:rowOff>
    </xdr:to>
    <xdr:cxnSp macro="">
      <xdr:nvCxnSpPr>
        <xdr:cNvPr id="634" name="直線コネクタ 633"/>
        <xdr:cNvCxnSpPr/>
      </xdr:nvCxnSpPr>
      <xdr:spPr>
        <a:xfrm flipV="1">
          <a:off x="14592300" y="13590662"/>
          <a:ext cx="889000" cy="5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96422</xdr:rowOff>
    </xdr:from>
    <xdr:to>
      <xdr:col>76</xdr:col>
      <xdr:colOff>114300</xdr:colOff>
      <xdr:row>79</xdr:row>
      <xdr:rowOff>97771</xdr:rowOff>
    </xdr:to>
    <xdr:cxnSp macro="">
      <xdr:nvCxnSpPr>
        <xdr:cNvPr id="637" name="直線コネクタ 636"/>
        <xdr:cNvCxnSpPr/>
      </xdr:nvCxnSpPr>
      <xdr:spPr>
        <a:xfrm flipV="1">
          <a:off x="13703300" y="13640972"/>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83014</xdr:rowOff>
    </xdr:from>
    <xdr:to>
      <xdr:col>71</xdr:col>
      <xdr:colOff>177800</xdr:colOff>
      <xdr:row>79</xdr:row>
      <xdr:rowOff>97771</xdr:rowOff>
    </xdr:to>
    <xdr:cxnSp macro="">
      <xdr:nvCxnSpPr>
        <xdr:cNvPr id="640" name="直線コネクタ 639"/>
        <xdr:cNvCxnSpPr/>
      </xdr:nvCxnSpPr>
      <xdr:spPr>
        <a:xfrm>
          <a:off x="12814300" y="13627564"/>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40816</xdr:rowOff>
    </xdr:from>
    <xdr:to>
      <xdr:col>85</xdr:col>
      <xdr:colOff>177800</xdr:colOff>
      <xdr:row>79</xdr:row>
      <xdr:rowOff>142416</xdr:rowOff>
    </xdr:to>
    <xdr:sp macro="" textlink="">
      <xdr:nvSpPr>
        <xdr:cNvPr id="650" name="楕円 649"/>
        <xdr:cNvSpPr/>
      </xdr:nvSpPr>
      <xdr:spPr>
        <a:xfrm>
          <a:off x="16268700" y="135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166762</xdr:rowOff>
    </xdr:from>
    <xdr:to>
      <xdr:col>81</xdr:col>
      <xdr:colOff>101600</xdr:colOff>
      <xdr:row>79</xdr:row>
      <xdr:rowOff>96912</xdr:rowOff>
    </xdr:to>
    <xdr:sp macro="" textlink="">
      <xdr:nvSpPr>
        <xdr:cNvPr id="652" name="楕円 651"/>
        <xdr:cNvSpPr/>
      </xdr:nvSpPr>
      <xdr:spPr>
        <a:xfrm>
          <a:off x="15430500" y="135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113439</xdr:rowOff>
    </xdr:from>
    <xdr:ext cx="534377" cy="259045"/>
    <xdr:sp macro="" textlink="">
      <xdr:nvSpPr>
        <xdr:cNvPr id="653" name="テキスト ボックス 652"/>
        <xdr:cNvSpPr txBox="1"/>
      </xdr:nvSpPr>
      <xdr:spPr>
        <a:xfrm>
          <a:off x="15214111" y="133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45622</xdr:rowOff>
    </xdr:from>
    <xdr:to>
      <xdr:col>76</xdr:col>
      <xdr:colOff>165100</xdr:colOff>
      <xdr:row>79</xdr:row>
      <xdr:rowOff>147222</xdr:rowOff>
    </xdr:to>
    <xdr:sp macro="" textlink="">
      <xdr:nvSpPr>
        <xdr:cNvPr id="654" name="楕円 653"/>
        <xdr:cNvSpPr/>
      </xdr:nvSpPr>
      <xdr:spPr>
        <a:xfrm>
          <a:off x="14541500" y="135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138349</xdr:rowOff>
    </xdr:from>
    <xdr:ext cx="378565" cy="259045"/>
    <xdr:sp macro="" textlink="">
      <xdr:nvSpPr>
        <xdr:cNvPr id="655" name="テキスト ボックス 654"/>
        <xdr:cNvSpPr txBox="1"/>
      </xdr:nvSpPr>
      <xdr:spPr>
        <a:xfrm>
          <a:off x="14403017" y="13682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46971</xdr:rowOff>
    </xdr:from>
    <xdr:to>
      <xdr:col>72</xdr:col>
      <xdr:colOff>38100</xdr:colOff>
      <xdr:row>79</xdr:row>
      <xdr:rowOff>148571</xdr:rowOff>
    </xdr:to>
    <xdr:sp macro="" textlink="">
      <xdr:nvSpPr>
        <xdr:cNvPr id="656" name="楕円 655"/>
        <xdr:cNvSpPr/>
      </xdr:nvSpPr>
      <xdr:spPr>
        <a:xfrm>
          <a:off x="13652500" y="135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139698</xdr:rowOff>
    </xdr:from>
    <xdr:ext cx="378565" cy="259045"/>
    <xdr:sp macro="" textlink="">
      <xdr:nvSpPr>
        <xdr:cNvPr id="657" name="テキスト ボックス 656"/>
        <xdr:cNvSpPr txBox="1"/>
      </xdr:nvSpPr>
      <xdr:spPr>
        <a:xfrm>
          <a:off x="13514017" y="136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32214</xdr:rowOff>
    </xdr:from>
    <xdr:to>
      <xdr:col>67</xdr:col>
      <xdr:colOff>101600</xdr:colOff>
      <xdr:row>79</xdr:row>
      <xdr:rowOff>133814</xdr:rowOff>
    </xdr:to>
    <xdr:sp macro="" textlink="">
      <xdr:nvSpPr>
        <xdr:cNvPr id="658" name="楕円 657"/>
        <xdr:cNvSpPr/>
      </xdr:nvSpPr>
      <xdr:spPr>
        <a:xfrm>
          <a:off x="12763500" y="135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124941</xdr:rowOff>
    </xdr:from>
    <xdr:ext cx="469744" cy="259045"/>
    <xdr:sp macro="" textlink="">
      <xdr:nvSpPr>
        <xdr:cNvPr id="659" name="テキスト ボックス 658"/>
        <xdr:cNvSpPr txBox="1"/>
      </xdr:nvSpPr>
      <xdr:spPr>
        <a:xfrm>
          <a:off x="12579428" y="1366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4245</xdr:rowOff>
    </xdr:from>
    <xdr:to>
      <xdr:col>85</xdr:col>
      <xdr:colOff>127000</xdr:colOff>
      <xdr:row>94</xdr:row>
      <xdr:rowOff>24898</xdr:rowOff>
    </xdr:to>
    <xdr:cxnSp macro="">
      <xdr:nvCxnSpPr>
        <xdr:cNvPr id="686" name="直線コネクタ 685"/>
        <xdr:cNvCxnSpPr/>
      </xdr:nvCxnSpPr>
      <xdr:spPr>
        <a:xfrm flipV="1">
          <a:off x="15481300" y="16120545"/>
          <a:ext cx="8382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21619</xdr:rowOff>
    </xdr:from>
    <xdr:to>
      <xdr:col>81</xdr:col>
      <xdr:colOff>50800</xdr:colOff>
      <xdr:row>94</xdr:row>
      <xdr:rowOff>24898</xdr:rowOff>
    </xdr:to>
    <xdr:cxnSp macro="">
      <xdr:nvCxnSpPr>
        <xdr:cNvPr id="689" name="直線コネクタ 688"/>
        <xdr:cNvCxnSpPr/>
      </xdr:nvCxnSpPr>
      <xdr:spPr>
        <a:xfrm>
          <a:off x="14592300" y="16137919"/>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21619</xdr:rowOff>
    </xdr:from>
    <xdr:to>
      <xdr:col>76</xdr:col>
      <xdr:colOff>114300</xdr:colOff>
      <xdr:row>94</xdr:row>
      <xdr:rowOff>29057</xdr:rowOff>
    </xdr:to>
    <xdr:cxnSp macro="">
      <xdr:nvCxnSpPr>
        <xdr:cNvPr id="692" name="直線コネクタ 691"/>
        <xdr:cNvCxnSpPr/>
      </xdr:nvCxnSpPr>
      <xdr:spPr>
        <a:xfrm flipV="1">
          <a:off x="13703300" y="16137919"/>
          <a:ext cx="8890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29057</xdr:rowOff>
    </xdr:from>
    <xdr:to>
      <xdr:col>71</xdr:col>
      <xdr:colOff>177800</xdr:colOff>
      <xdr:row>94</xdr:row>
      <xdr:rowOff>45997</xdr:rowOff>
    </xdr:to>
    <xdr:cxnSp macro="">
      <xdr:nvCxnSpPr>
        <xdr:cNvPr id="695" name="直線コネクタ 694"/>
        <xdr:cNvCxnSpPr/>
      </xdr:nvCxnSpPr>
      <xdr:spPr>
        <a:xfrm flipV="1">
          <a:off x="12814300" y="16145357"/>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124895</xdr:rowOff>
    </xdr:from>
    <xdr:to>
      <xdr:col>85</xdr:col>
      <xdr:colOff>177800</xdr:colOff>
      <xdr:row>94</xdr:row>
      <xdr:rowOff>55045</xdr:rowOff>
    </xdr:to>
    <xdr:sp macro="" textlink="">
      <xdr:nvSpPr>
        <xdr:cNvPr id="705" name="楕円 704"/>
        <xdr:cNvSpPr/>
      </xdr:nvSpPr>
      <xdr:spPr>
        <a:xfrm>
          <a:off x="16268700" y="160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147772</xdr:rowOff>
    </xdr:from>
    <xdr:ext cx="599010" cy="259045"/>
    <xdr:sp macro="" textlink="">
      <xdr:nvSpPr>
        <xdr:cNvPr id="706" name="公債費該当値テキスト"/>
        <xdr:cNvSpPr txBox="1"/>
      </xdr:nvSpPr>
      <xdr:spPr>
        <a:xfrm>
          <a:off x="16370300" y="1592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145548</xdr:rowOff>
    </xdr:from>
    <xdr:to>
      <xdr:col>81</xdr:col>
      <xdr:colOff>101600</xdr:colOff>
      <xdr:row>94</xdr:row>
      <xdr:rowOff>75698</xdr:rowOff>
    </xdr:to>
    <xdr:sp macro="" textlink="">
      <xdr:nvSpPr>
        <xdr:cNvPr id="707" name="楕円 706"/>
        <xdr:cNvSpPr/>
      </xdr:nvSpPr>
      <xdr:spPr>
        <a:xfrm>
          <a:off x="15430500" y="16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92225</xdr:rowOff>
    </xdr:from>
    <xdr:ext cx="599010" cy="259045"/>
    <xdr:sp macro="" textlink="">
      <xdr:nvSpPr>
        <xdr:cNvPr id="708" name="テキスト ボックス 707"/>
        <xdr:cNvSpPr txBox="1"/>
      </xdr:nvSpPr>
      <xdr:spPr>
        <a:xfrm>
          <a:off x="15181795" y="1586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142269</xdr:rowOff>
    </xdr:from>
    <xdr:to>
      <xdr:col>76</xdr:col>
      <xdr:colOff>165100</xdr:colOff>
      <xdr:row>94</xdr:row>
      <xdr:rowOff>72419</xdr:rowOff>
    </xdr:to>
    <xdr:sp macro="" textlink="">
      <xdr:nvSpPr>
        <xdr:cNvPr id="709" name="楕円 708"/>
        <xdr:cNvSpPr/>
      </xdr:nvSpPr>
      <xdr:spPr>
        <a:xfrm>
          <a:off x="14541500" y="160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88946</xdr:rowOff>
    </xdr:from>
    <xdr:ext cx="599010" cy="259045"/>
    <xdr:sp macro="" textlink="">
      <xdr:nvSpPr>
        <xdr:cNvPr id="710" name="テキスト ボックス 709"/>
        <xdr:cNvSpPr txBox="1"/>
      </xdr:nvSpPr>
      <xdr:spPr>
        <a:xfrm>
          <a:off x="14292795" y="1586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149707</xdr:rowOff>
    </xdr:from>
    <xdr:to>
      <xdr:col>72</xdr:col>
      <xdr:colOff>38100</xdr:colOff>
      <xdr:row>94</xdr:row>
      <xdr:rowOff>79857</xdr:rowOff>
    </xdr:to>
    <xdr:sp macro="" textlink="">
      <xdr:nvSpPr>
        <xdr:cNvPr id="711" name="楕円 710"/>
        <xdr:cNvSpPr/>
      </xdr:nvSpPr>
      <xdr:spPr>
        <a:xfrm>
          <a:off x="13652500" y="160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96384</xdr:rowOff>
    </xdr:from>
    <xdr:ext cx="599010" cy="259045"/>
    <xdr:sp macro="" textlink="">
      <xdr:nvSpPr>
        <xdr:cNvPr id="712" name="テキスト ボックス 711"/>
        <xdr:cNvSpPr txBox="1"/>
      </xdr:nvSpPr>
      <xdr:spPr>
        <a:xfrm>
          <a:off x="13403795" y="1586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166647</xdr:rowOff>
    </xdr:from>
    <xdr:to>
      <xdr:col>67</xdr:col>
      <xdr:colOff>101600</xdr:colOff>
      <xdr:row>94</xdr:row>
      <xdr:rowOff>96797</xdr:rowOff>
    </xdr:to>
    <xdr:sp macro="" textlink="">
      <xdr:nvSpPr>
        <xdr:cNvPr id="713" name="楕円 712"/>
        <xdr:cNvSpPr/>
      </xdr:nvSpPr>
      <xdr:spPr>
        <a:xfrm>
          <a:off x="12763500" y="161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113324</xdr:rowOff>
    </xdr:from>
    <xdr:ext cx="599010" cy="259045"/>
    <xdr:sp macro="" textlink="">
      <xdr:nvSpPr>
        <xdr:cNvPr id="714" name="テキスト ボックス 713"/>
        <xdr:cNvSpPr txBox="1"/>
      </xdr:nvSpPr>
      <xdr:spPr>
        <a:xfrm>
          <a:off x="12514795" y="158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52512</xdr:rowOff>
    </xdr:from>
    <xdr:to>
      <xdr:col>116</xdr:col>
      <xdr:colOff>63500</xdr:colOff>
      <xdr:row>38</xdr:row>
      <xdr:rowOff>59050</xdr:rowOff>
    </xdr:to>
    <xdr:cxnSp macro="">
      <xdr:nvCxnSpPr>
        <xdr:cNvPr id="741" name="直線コネクタ 740"/>
        <xdr:cNvCxnSpPr/>
      </xdr:nvCxnSpPr>
      <xdr:spPr>
        <a:xfrm>
          <a:off x="21323300" y="6567612"/>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47073</xdr:rowOff>
    </xdr:from>
    <xdr:ext cx="378565" cy="259045"/>
    <xdr:sp macro="" textlink="">
      <xdr:nvSpPr>
        <xdr:cNvPr id="742" name="諸支出金平均値テキスト"/>
        <xdr:cNvSpPr txBox="1"/>
      </xdr:nvSpPr>
      <xdr:spPr>
        <a:xfrm>
          <a:off x="22212300" y="6562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45608</xdr:rowOff>
    </xdr:from>
    <xdr:to>
      <xdr:col>111</xdr:col>
      <xdr:colOff>177800</xdr:colOff>
      <xdr:row>38</xdr:row>
      <xdr:rowOff>52512</xdr:rowOff>
    </xdr:to>
    <xdr:cxnSp macro="">
      <xdr:nvCxnSpPr>
        <xdr:cNvPr id="744" name="直線コネクタ 743"/>
        <xdr:cNvCxnSpPr/>
      </xdr:nvCxnSpPr>
      <xdr:spPr>
        <a:xfrm>
          <a:off x="20434300" y="6560708"/>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xdr:rowOff>
    </xdr:from>
    <xdr:ext cx="378565" cy="259045"/>
    <xdr:sp macro="" textlink="">
      <xdr:nvSpPr>
        <xdr:cNvPr id="746" name="テキスト ボックス 745"/>
        <xdr:cNvSpPr txBox="1"/>
      </xdr:nvSpPr>
      <xdr:spPr>
        <a:xfrm>
          <a:off x="21134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45608</xdr:rowOff>
    </xdr:from>
    <xdr:to>
      <xdr:col>107</xdr:col>
      <xdr:colOff>50800</xdr:colOff>
      <xdr:row>38</xdr:row>
      <xdr:rowOff>68697</xdr:rowOff>
    </xdr:to>
    <xdr:cxnSp macro="">
      <xdr:nvCxnSpPr>
        <xdr:cNvPr id="747" name="直線コネクタ 746"/>
        <xdr:cNvCxnSpPr/>
      </xdr:nvCxnSpPr>
      <xdr:spPr>
        <a:xfrm flipV="1">
          <a:off x="19545300" y="6560708"/>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7571</xdr:rowOff>
    </xdr:from>
    <xdr:ext cx="378565" cy="259045"/>
    <xdr:sp macro="" textlink="">
      <xdr:nvSpPr>
        <xdr:cNvPr id="749" name="テキスト ボックス 748"/>
        <xdr:cNvSpPr txBox="1"/>
      </xdr:nvSpPr>
      <xdr:spPr>
        <a:xfrm>
          <a:off x="20245017" y="669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68697</xdr:rowOff>
    </xdr:from>
    <xdr:to>
      <xdr:col>102</xdr:col>
      <xdr:colOff>114300</xdr:colOff>
      <xdr:row>38</xdr:row>
      <xdr:rowOff>75760</xdr:rowOff>
    </xdr:to>
    <xdr:cxnSp macro="">
      <xdr:nvCxnSpPr>
        <xdr:cNvPr id="750" name="直線コネクタ 749"/>
        <xdr:cNvCxnSpPr/>
      </xdr:nvCxnSpPr>
      <xdr:spPr>
        <a:xfrm flipV="1">
          <a:off x="18656300" y="6583797"/>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8623</xdr:rowOff>
    </xdr:from>
    <xdr:ext cx="313932" cy="259045"/>
    <xdr:sp macro="" textlink="">
      <xdr:nvSpPr>
        <xdr:cNvPr id="752" name="テキスト ボックス 751"/>
        <xdr:cNvSpPr txBox="1"/>
      </xdr:nvSpPr>
      <xdr:spPr>
        <a:xfrm>
          <a:off x="19388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8394</xdr:rowOff>
    </xdr:from>
    <xdr:ext cx="313932" cy="259045"/>
    <xdr:sp macro="" textlink="">
      <xdr:nvSpPr>
        <xdr:cNvPr id="754" name="テキスト ボックス 753"/>
        <xdr:cNvSpPr txBox="1"/>
      </xdr:nvSpPr>
      <xdr:spPr>
        <a:xfrm>
          <a:off x="18499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8250</xdr:rowOff>
    </xdr:from>
    <xdr:to>
      <xdr:col>116</xdr:col>
      <xdr:colOff>114300</xdr:colOff>
      <xdr:row>38</xdr:row>
      <xdr:rowOff>109850</xdr:rowOff>
    </xdr:to>
    <xdr:sp macro="" textlink="">
      <xdr:nvSpPr>
        <xdr:cNvPr id="760" name="楕円 759"/>
        <xdr:cNvSpPr/>
      </xdr:nvSpPr>
      <xdr:spPr>
        <a:xfrm>
          <a:off x="22110700" y="65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139077</xdr:rowOff>
    </xdr:from>
    <xdr:ext cx="469744" cy="259045"/>
    <xdr:sp macro="" textlink="">
      <xdr:nvSpPr>
        <xdr:cNvPr id="761" name="諸支出金該当値テキスト"/>
        <xdr:cNvSpPr txBox="1"/>
      </xdr:nvSpPr>
      <xdr:spPr>
        <a:xfrm>
          <a:off x="22212300" y="631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1712</xdr:rowOff>
    </xdr:from>
    <xdr:to>
      <xdr:col>112</xdr:col>
      <xdr:colOff>38100</xdr:colOff>
      <xdr:row>38</xdr:row>
      <xdr:rowOff>103312</xdr:rowOff>
    </xdr:to>
    <xdr:sp macro="" textlink="">
      <xdr:nvSpPr>
        <xdr:cNvPr id="762" name="楕円 761"/>
        <xdr:cNvSpPr/>
      </xdr:nvSpPr>
      <xdr:spPr>
        <a:xfrm>
          <a:off x="21272500" y="65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119839</xdr:rowOff>
    </xdr:from>
    <xdr:ext cx="469744" cy="259045"/>
    <xdr:sp macro="" textlink="">
      <xdr:nvSpPr>
        <xdr:cNvPr id="763" name="テキスト ボックス 762"/>
        <xdr:cNvSpPr txBox="1"/>
      </xdr:nvSpPr>
      <xdr:spPr>
        <a:xfrm>
          <a:off x="21088428" y="629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166258</xdr:rowOff>
    </xdr:from>
    <xdr:to>
      <xdr:col>107</xdr:col>
      <xdr:colOff>101600</xdr:colOff>
      <xdr:row>38</xdr:row>
      <xdr:rowOff>96408</xdr:rowOff>
    </xdr:to>
    <xdr:sp macro="" textlink="">
      <xdr:nvSpPr>
        <xdr:cNvPr id="764" name="楕円 763"/>
        <xdr:cNvSpPr/>
      </xdr:nvSpPr>
      <xdr:spPr>
        <a:xfrm>
          <a:off x="20383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112935</xdr:rowOff>
    </xdr:from>
    <xdr:ext cx="469744" cy="259045"/>
    <xdr:sp macro="" textlink="">
      <xdr:nvSpPr>
        <xdr:cNvPr id="765" name="テキスト ボックス 764"/>
        <xdr:cNvSpPr txBox="1"/>
      </xdr:nvSpPr>
      <xdr:spPr>
        <a:xfrm>
          <a:off x="20199428" y="628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17897</xdr:rowOff>
    </xdr:from>
    <xdr:to>
      <xdr:col>102</xdr:col>
      <xdr:colOff>165100</xdr:colOff>
      <xdr:row>38</xdr:row>
      <xdr:rowOff>119497</xdr:rowOff>
    </xdr:to>
    <xdr:sp macro="" textlink="">
      <xdr:nvSpPr>
        <xdr:cNvPr id="766" name="楕円 765"/>
        <xdr:cNvSpPr/>
      </xdr:nvSpPr>
      <xdr:spPr>
        <a:xfrm>
          <a:off x="19494500" y="65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136024</xdr:rowOff>
    </xdr:from>
    <xdr:ext cx="469744" cy="259045"/>
    <xdr:sp macro="" textlink="">
      <xdr:nvSpPr>
        <xdr:cNvPr id="767" name="テキスト ボックス 766"/>
        <xdr:cNvSpPr txBox="1"/>
      </xdr:nvSpPr>
      <xdr:spPr>
        <a:xfrm>
          <a:off x="19310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24960</xdr:rowOff>
    </xdr:from>
    <xdr:to>
      <xdr:col>98</xdr:col>
      <xdr:colOff>38100</xdr:colOff>
      <xdr:row>38</xdr:row>
      <xdr:rowOff>126560</xdr:rowOff>
    </xdr:to>
    <xdr:sp macro="" textlink="">
      <xdr:nvSpPr>
        <xdr:cNvPr id="768" name="楕円 767"/>
        <xdr:cNvSpPr/>
      </xdr:nvSpPr>
      <xdr:spPr>
        <a:xfrm>
          <a:off x="18605500" y="65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143087</xdr:rowOff>
    </xdr:from>
    <xdr:ext cx="469744" cy="259045"/>
    <xdr:sp macro="" textlink="">
      <xdr:nvSpPr>
        <xdr:cNvPr id="769" name="テキスト ボックス 768"/>
        <xdr:cNvSpPr txBox="1"/>
      </xdr:nvSpPr>
      <xdr:spPr>
        <a:xfrm>
          <a:off x="18421428" y="63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mn-lt"/>
              <a:ea typeface="+mn-ea"/>
              <a:cs typeface="+mn-cs"/>
            </a:rPr>
            <a:t>議会</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民生費，</a:t>
          </a:r>
          <a:r>
            <a:rPr kumimoji="1" lang="ja-JP" altLang="ja-JP" sz="1100">
              <a:solidFill>
                <a:sysClr val="windowText" lastClr="000000"/>
              </a:solidFill>
              <a:effectLst/>
              <a:latin typeface="+mn-lt"/>
              <a:ea typeface="+mn-ea"/>
              <a:cs typeface="+mn-cs"/>
            </a:rPr>
            <a:t>労働費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農林水産業費，</a:t>
          </a:r>
          <a:r>
            <a:rPr kumimoji="1" lang="ja-JP" altLang="en-US" sz="1100">
              <a:solidFill>
                <a:sysClr val="windowText" lastClr="000000"/>
              </a:solidFill>
              <a:effectLst/>
              <a:latin typeface="+mn-lt"/>
              <a:ea typeface="+mn-ea"/>
              <a:cs typeface="+mn-cs"/>
            </a:rPr>
            <a:t>土木費，</a:t>
          </a:r>
          <a:r>
            <a:rPr kumimoji="1" lang="ja-JP" altLang="ja-JP" sz="1100">
              <a:solidFill>
                <a:sysClr val="windowText" lastClr="000000"/>
              </a:solidFill>
              <a:effectLst/>
              <a:latin typeface="+mn-lt"/>
              <a:ea typeface="+mn-ea"/>
              <a:cs typeface="+mn-cs"/>
            </a:rPr>
            <a:t>公債費，</a:t>
          </a:r>
          <a:r>
            <a:rPr kumimoji="1" lang="ja-JP" altLang="en-US" sz="1100">
              <a:solidFill>
                <a:sysClr val="windowText" lastClr="000000"/>
              </a:solidFill>
              <a:effectLst/>
              <a:latin typeface="+mn-lt"/>
              <a:ea typeface="+mn-ea"/>
              <a:cs typeface="+mn-cs"/>
            </a:rPr>
            <a:t>諸支出金</a:t>
          </a:r>
          <a:r>
            <a:rPr kumimoji="1" lang="ja-JP" altLang="ja-JP" sz="1100">
              <a:solidFill>
                <a:sysClr val="windowText" lastClr="000000"/>
              </a:solidFill>
              <a:effectLst/>
              <a:latin typeface="+mn-lt"/>
              <a:ea typeface="+mn-ea"/>
              <a:cs typeface="+mn-cs"/>
            </a:rPr>
            <a:t>が類似団体平均よりも高くなっている。主な要因として，</a:t>
          </a:r>
          <a:r>
            <a:rPr kumimoji="1" lang="ja-JP" altLang="en-US" sz="1100">
              <a:solidFill>
                <a:sysClr val="windowText" lastClr="000000"/>
              </a:solidFill>
              <a:effectLst/>
              <a:latin typeface="+mn-lt"/>
              <a:ea typeface="+mn-ea"/>
              <a:cs typeface="+mn-cs"/>
            </a:rPr>
            <a:t>議会費は，</a:t>
          </a:r>
          <a:r>
            <a:rPr kumimoji="1" lang="ja-JP" altLang="ja-JP" sz="1100">
              <a:solidFill>
                <a:sysClr val="windowText" lastClr="000000"/>
              </a:solidFill>
              <a:effectLst/>
              <a:latin typeface="+mn-lt"/>
              <a:ea typeface="+mn-ea"/>
              <a:cs typeface="+mn-cs"/>
            </a:rPr>
            <a:t>外海離島という地理的要因から旅費が類似団体と比較して高くなっている</a:t>
          </a:r>
          <a:r>
            <a:rPr kumimoji="1" lang="ja-JP" altLang="en-US" sz="1100">
              <a:solidFill>
                <a:sysClr val="windowText" lastClr="000000"/>
              </a:solidFill>
              <a:effectLst/>
              <a:latin typeface="+mn-lt"/>
              <a:ea typeface="+mn-ea"/>
              <a:cs typeface="+mn-cs"/>
            </a:rPr>
            <a:t>。民生費は，</a:t>
          </a:r>
          <a:r>
            <a:rPr kumimoji="1" lang="ja-JP" altLang="ja-JP" sz="1100">
              <a:solidFill>
                <a:sysClr val="windowText" lastClr="000000"/>
              </a:solidFill>
              <a:effectLst/>
              <a:latin typeface="+mn-lt"/>
              <a:ea typeface="+mn-ea"/>
              <a:cs typeface="+mn-cs"/>
            </a:rPr>
            <a:t>高齢者人口の増加や障害福祉費が</a:t>
          </a:r>
          <a:r>
            <a:rPr kumimoji="1" lang="ja-JP" altLang="en-US" sz="1100">
              <a:solidFill>
                <a:sysClr val="windowText" lastClr="000000"/>
              </a:solidFill>
              <a:effectLst/>
              <a:latin typeface="+mn-lt"/>
              <a:ea typeface="+mn-ea"/>
              <a:cs typeface="+mn-cs"/>
            </a:rPr>
            <a:t>年々増加傾向にあり</a:t>
          </a:r>
          <a:r>
            <a:rPr kumimoji="1" lang="ja-JP" altLang="ja-JP" sz="1100">
              <a:solidFill>
                <a:sysClr val="windowText" lastClr="000000"/>
              </a:solidFill>
              <a:effectLst/>
              <a:latin typeface="+mn-lt"/>
              <a:ea typeface="+mn-ea"/>
              <a:cs typeface="+mn-cs"/>
            </a:rPr>
            <a:t>要因</a:t>
          </a:r>
          <a:r>
            <a:rPr kumimoji="1" lang="ja-JP" altLang="en-US" sz="1100">
              <a:solidFill>
                <a:sysClr val="windowText" lastClr="000000"/>
              </a:solidFill>
              <a:effectLst/>
              <a:latin typeface="+mn-lt"/>
              <a:ea typeface="+mn-ea"/>
              <a:cs typeface="+mn-cs"/>
            </a:rPr>
            <a:t>となっている。</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労働費は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シルバー人材センターへの委託事業の増，農林水産業費は奄美群島振興交付金による施設整備事業や輸送コスト支援等の農業振興事業の増，公債費は，新庁舎建設事業，公営住宅建替事業及び防災無線デジタル化事業などの大型公共事業の実施に伴う元利償還金の増加</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が挙げられる。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今後の見込みとして，</a:t>
          </a:r>
          <a:r>
            <a:rPr kumimoji="1" lang="ja-JP" altLang="en-US" sz="1100">
              <a:solidFill>
                <a:sysClr val="windowText" lastClr="000000"/>
              </a:solidFill>
              <a:effectLst/>
              <a:latin typeface="+mn-lt"/>
              <a:ea typeface="+mn-ea"/>
              <a:cs typeface="+mn-cs"/>
            </a:rPr>
            <a:t>総務費は</a:t>
          </a:r>
          <a:r>
            <a:rPr kumimoji="1" lang="ja-JP" altLang="ja-JP" sz="1100">
              <a:solidFill>
                <a:sysClr val="windowText" lastClr="000000"/>
              </a:solidFill>
              <a:effectLst/>
              <a:latin typeface="+mn-lt"/>
              <a:ea typeface="+mn-ea"/>
              <a:cs typeface="+mn-cs"/>
            </a:rPr>
            <a:t>防災関連事業費等により増加</a:t>
          </a:r>
          <a:r>
            <a:rPr kumimoji="1" lang="ja-JP" altLang="en-US" sz="1100">
              <a:solidFill>
                <a:sysClr val="windowText" lastClr="000000"/>
              </a:solidFill>
              <a:effectLst/>
              <a:latin typeface="+mn-lt"/>
              <a:ea typeface="+mn-ea"/>
              <a:cs typeface="+mn-cs"/>
            </a:rPr>
            <a:t>，民生費は少子高齢化及び障害福祉費の増加，商工費は地方創生推進事業等の影響により増加が見込まれる。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においては財政調整基金を取り崩して予算編成を行った結果，実質収支額は黒字となっている。なお，令和元年度の財政調整基金残高については，財政健全化の取組みを実施したことによる実質収支の黒字拡大に伴い，取崩し額を上回る歳計余剰金を積み立てたため，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70C0"/>
              </a:solidFill>
              <a:effectLst/>
              <a:latin typeface="+mn-lt"/>
              <a:ea typeface="+mn-ea"/>
              <a:cs typeface="+mn-cs"/>
            </a:rPr>
            <a:t>　</a:t>
          </a:r>
          <a:r>
            <a:rPr kumimoji="1" lang="ja-JP" altLang="ja-JP" sz="1100">
              <a:solidFill>
                <a:sysClr val="windowText" lastClr="000000"/>
              </a:solidFill>
              <a:effectLst/>
              <a:latin typeface="+mn-lt"/>
              <a:ea typeface="+mn-ea"/>
              <a:cs typeface="+mn-cs"/>
            </a:rPr>
            <a:t>黒字額は，全体として昨年度より</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たが，黒字額</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年前と比較して</a:t>
          </a:r>
          <a:r>
            <a:rPr kumimoji="1" lang="ja-JP" altLang="ja-JP" sz="1100">
              <a:solidFill>
                <a:sysClr val="windowText" lastClr="000000"/>
              </a:solidFill>
              <a:effectLst/>
              <a:latin typeface="+mn-lt"/>
              <a:ea typeface="+mn-ea"/>
              <a:cs typeface="+mn-cs"/>
            </a:rPr>
            <a:t>改善傾向である。</a:t>
          </a:r>
          <a:r>
            <a:rPr kumimoji="1" lang="ja-JP" altLang="en-US" sz="1100">
              <a:solidFill>
                <a:sysClr val="windowText" lastClr="000000"/>
              </a:solidFill>
              <a:effectLst/>
              <a:latin typeface="+mn-lt"/>
              <a:ea typeface="+mn-ea"/>
              <a:cs typeface="+mn-cs"/>
            </a:rPr>
            <a:t>令和元年度決算については，和泊町介護保険特別会計の伸びが大きくなった。　　</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しかし，特別会計への繰出金</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公債費も</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高い状況である。和泊町下水道事業特別会計・和泊町農業集落排水事業特別会計において，既存施設の機能強化事業が実施され，多額の費用を要し一般会計からの繰出金の増加が懸念される。和泊町下水道事業特別会計・和泊町農業集落排水事業特別会計にお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年度に経営戦略を策定し経営健全化に取り組むとともに，一般会計においても，町税の徴収強化と使用料等の見直しによる収入確保策に取り組み，財政健全化を図る。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6490943</v>
      </c>
      <c r="BO4" s="462"/>
      <c r="BP4" s="462"/>
      <c r="BQ4" s="462"/>
      <c r="BR4" s="462"/>
      <c r="BS4" s="462"/>
      <c r="BT4" s="462"/>
      <c r="BU4" s="463"/>
      <c r="BV4" s="461">
        <v>7579464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3.3</v>
      </c>
      <c r="CU4" s="646"/>
      <c r="CV4" s="646"/>
      <c r="CW4" s="646"/>
      <c r="CX4" s="646"/>
      <c r="CY4" s="646"/>
      <c r="CZ4" s="646"/>
      <c r="DA4" s="647"/>
      <c r="DB4" s="645">
        <v>5.0999999999999996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6361740</v>
      </c>
      <c r="BO5" s="467"/>
      <c r="BP5" s="467"/>
      <c r="BQ5" s="467"/>
      <c r="BR5" s="467"/>
      <c r="BS5" s="467"/>
      <c r="BT5" s="467"/>
      <c r="BU5" s="468"/>
      <c r="BV5" s="466">
        <v>7364237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91.6</v>
      </c>
      <c r="CU5" s="437"/>
      <c r="CV5" s="437"/>
      <c r="CW5" s="437"/>
      <c r="CX5" s="437"/>
      <c r="CY5" s="437"/>
      <c r="CZ5" s="437"/>
      <c r="DA5" s="438"/>
      <c r="DB5" s="436">
        <v>91.1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129203</v>
      </c>
      <c r="BO6" s="467"/>
      <c r="BP6" s="467"/>
      <c r="BQ6" s="467"/>
      <c r="BR6" s="467"/>
      <c r="BS6" s="467"/>
      <c r="BT6" s="467"/>
      <c r="BU6" s="468"/>
      <c r="BV6" s="466">
        <v>215227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94.2</v>
      </c>
      <c r="CU6" s="620"/>
      <c r="CV6" s="620"/>
      <c r="CW6" s="620"/>
      <c r="CX6" s="620"/>
      <c r="CY6" s="620"/>
      <c r="CZ6" s="620"/>
      <c r="DA6" s="621"/>
      <c r="DB6" s="619">
        <v>94.9</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2517</v>
      </c>
      <c r="BO7" s="467"/>
      <c r="BP7" s="467"/>
      <c r="BQ7" s="467"/>
      <c r="BR7" s="467"/>
      <c r="BS7" s="467"/>
      <c r="BT7" s="467"/>
      <c r="BU7" s="468"/>
      <c r="BV7" s="466">
        <v>19968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3829168</v>
      </c>
      <c r="CU7" s="467"/>
      <c r="CV7" s="467"/>
      <c r="CW7" s="467"/>
      <c r="CX7" s="467"/>
      <c r="CY7" s="467"/>
      <c r="CZ7" s="467"/>
      <c r="DA7" s="468"/>
      <c r="DB7" s="466">
        <v>3808887</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126686</v>
      </c>
      <c r="BO8" s="467"/>
      <c r="BP8" s="467"/>
      <c r="BQ8" s="467"/>
      <c r="BR8" s="467"/>
      <c r="BS8" s="467"/>
      <c r="BT8" s="467"/>
      <c r="BU8" s="468"/>
      <c r="BV8" s="466">
        <v>195259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0.18</v>
      </c>
      <c r="CU8" s="580"/>
      <c r="CV8" s="580"/>
      <c r="CW8" s="580"/>
      <c r="CX8" s="580"/>
      <c r="CY8" s="580"/>
      <c r="CZ8" s="580"/>
      <c r="DA8" s="581"/>
      <c r="DB8" s="579">
        <v>0.18</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6783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-68573</v>
      </c>
      <c r="BO9" s="467"/>
      <c r="BP9" s="467"/>
      <c r="BQ9" s="467"/>
      <c r="BR9" s="467"/>
      <c r="BS9" s="467"/>
      <c r="BT9" s="467"/>
      <c r="BU9" s="468"/>
      <c r="BV9" s="466">
        <v>41974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26.4</v>
      </c>
      <c r="CU9" s="437"/>
      <c r="CV9" s="437"/>
      <c r="CW9" s="437"/>
      <c r="CX9" s="437"/>
      <c r="CY9" s="437"/>
      <c r="CZ9" s="437"/>
      <c r="DA9" s="438"/>
      <c r="DB9" s="436">
        <v>25.7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7114</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40000</v>
      </c>
      <c r="BO10" s="467"/>
      <c r="BP10" s="467"/>
      <c r="BQ10" s="467"/>
      <c r="BR10" s="467"/>
      <c r="BS10" s="467"/>
      <c r="BT10" s="467"/>
      <c r="BU10" s="468"/>
      <c r="BV10" s="466">
        <v>130000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6537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30000</v>
      </c>
      <c r="BO12" s="467"/>
      <c r="BP12" s="467"/>
      <c r="BQ12" s="467"/>
      <c r="BR12" s="467"/>
      <c r="BS12" s="467"/>
      <c r="BT12" s="467"/>
      <c r="BU12" s="468"/>
      <c r="BV12" s="466">
        <v>130000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6422</v>
      </c>
      <c r="S13" s="570"/>
      <c r="T13" s="570"/>
      <c r="U13" s="570"/>
      <c r="V13" s="571"/>
      <c r="W13" s="557" t="s">
        <v>140</v>
      </c>
      <c r="X13" s="479"/>
      <c r="Y13" s="479"/>
      <c r="Z13" s="479"/>
      <c r="AA13" s="479"/>
      <c r="AB13" s="480"/>
      <c r="AC13" s="442">
        <v>1200</v>
      </c>
      <c r="AD13" s="443"/>
      <c r="AE13" s="443"/>
      <c r="AF13" s="443"/>
      <c r="AG13" s="444"/>
      <c r="AH13" s="442">
        <v>1258</v>
      </c>
      <c r="AI13" s="443"/>
      <c r="AJ13" s="443"/>
      <c r="AK13" s="443"/>
      <c r="AL13" s="445"/>
      <c r="AM13" s="535" t="s">
        <v>141</v>
      </c>
      <c r="AN13" s="440"/>
      <c r="AO13" s="440"/>
      <c r="AP13" s="440"/>
      <c r="AQ13" s="440"/>
      <c r="AR13" s="440"/>
      <c r="AS13" s="440"/>
      <c r="AT13" s="441"/>
      <c r="AU13" s="523" t="s">
        <v>135</v>
      </c>
      <c r="AV13" s="524"/>
      <c r="AW13" s="524"/>
      <c r="AX13" s="524"/>
      <c r="AY13" s="446" t="s">
        <v>142</v>
      </c>
      <c r="AZ13" s="447"/>
      <c r="BA13" s="447"/>
      <c r="BB13" s="447"/>
      <c r="BC13" s="447"/>
      <c r="BD13" s="447"/>
      <c r="BE13" s="447"/>
      <c r="BF13" s="447"/>
      <c r="BG13" s="447"/>
      <c r="BH13" s="447"/>
      <c r="BI13" s="447"/>
      <c r="BJ13" s="447"/>
      <c r="BK13" s="447"/>
      <c r="BL13" s="447"/>
      <c r="BM13" s="448"/>
      <c r="BN13" s="466">
        <v>-58573</v>
      </c>
      <c r="BO13" s="467"/>
      <c r="BP13" s="467"/>
      <c r="BQ13" s="467"/>
      <c r="BR13" s="467"/>
      <c r="BS13" s="467"/>
      <c r="BT13" s="467"/>
      <c r="BU13" s="468"/>
      <c r="BV13" s="466">
        <v>41974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15.9</v>
      </c>
      <c r="CU13" s="437"/>
      <c r="CV13" s="437"/>
      <c r="CW13" s="437"/>
      <c r="CX13" s="437"/>
      <c r="CY13" s="437"/>
      <c r="CZ13" s="437"/>
      <c r="DA13" s="438"/>
      <c r="DB13" s="436">
        <v>15.4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6631</v>
      </c>
      <c r="S14" s="570"/>
      <c r="T14" s="570"/>
      <c r="U14" s="570"/>
      <c r="V14" s="571"/>
      <c r="W14" s="572"/>
      <c r="X14" s="482"/>
      <c r="Y14" s="482"/>
      <c r="Z14" s="482"/>
      <c r="AA14" s="482"/>
      <c r="AB14" s="483"/>
      <c r="AC14" s="562">
        <v>32.9</v>
      </c>
      <c r="AD14" s="563"/>
      <c r="AE14" s="563"/>
      <c r="AF14" s="563"/>
      <c r="AG14" s="564"/>
      <c r="AH14" s="562">
        <v>34.799999999999997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106.2</v>
      </c>
      <c r="CU14" s="574"/>
      <c r="CV14" s="574"/>
      <c r="CW14" s="574"/>
      <c r="CX14" s="574"/>
      <c r="CY14" s="574"/>
      <c r="CZ14" s="574"/>
      <c r="DA14" s="575"/>
      <c r="DB14" s="573">
        <v>115.5</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6525</v>
      </c>
      <c r="S15" s="570"/>
      <c r="T15" s="570"/>
      <c r="U15" s="570"/>
      <c r="V15" s="571"/>
      <c r="W15" s="557" t="s">
        <v>146</v>
      </c>
      <c r="X15" s="479"/>
      <c r="Y15" s="479"/>
      <c r="Z15" s="479"/>
      <c r="AA15" s="479"/>
      <c r="AB15" s="480"/>
      <c r="AC15" s="442">
        <v>438</v>
      </c>
      <c r="AD15" s="443"/>
      <c r="AE15" s="443"/>
      <c r="AF15" s="443"/>
      <c r="AG15" s="444"/>
      <c r="AH15" s="442">
        <v>448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654583</v>
      </c>
      <c r="BO15" s="462"/>
      <c r="BP15" s="462"/>
      <c r="BQ15" s="462"/>
      <c r="BR15" s="462"/>
      <c r="BS15" s="462"/>
      <c r="BT15" s="462"/>
      <c r="BU15" s="463"/>
      <c r="BV15" s="461">
        <v>659354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12</v>
      </c>
      <c r="AD16" s="563"/>
      <c r="AE16" s="563"/>
      <c r="AF16" s="563"/>
      <c r="AG16" s="564"/>
      <c r="AH16" s="562">
        <v>12.4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3561031</v>
      </c>
      <c r="BO16" s="467"/>
      <c r="BP16" s="467"/>
      <c r="BQ16" s="467"/>
      <c r="BR16" s="467"/>
      <c r="BS16" s="467"/>
      <c r="BT16" s="467"/>
      <c r="BU16" s="468"/>
      <c r="BV16" s="466">
        <v>3523438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2005</v>
      </c>
      <c r="AD17" s="443"/>
      <c r="AE17" s="443"/>
      <c r="AF17" s="443"/>
      <c r="AG17" s="444"/>
      <c r="AH17" s="442">
        <v>1909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816783</v>
      </c>
      <c r="BO17" s="467"/>
      <c r="BP17" s="467"/>
      <c r="BQ17" s="467"/>
      <c r="BR17" s="467"/>
      <c r="BS17" s="467"/>
      <c r="BT17" s="467"/>
      <c r="BU17" s="468"/>
      <c r="BV17" s="466">
        <v>823015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40.39</v>
      </c>
      <c r="M18" s="531"/>
      <c r="N18" s="531"/>
      <c r="O18" s="531"/>
      <c r="P18" s="531"/>
      <c r="Q18" s="531"/>
      <c r="R18" s="532"/>
      <c r="S18" s="532"/>
      <c r="T18" s="532"/>
      <c r="U18" s="532"/>
      <c r="V18" s="533"/>
      <c r="W18" s="547"/>
      <c r="X18" s="548"/>
      <c r="Y18" s="548"/>
      <c r="Z18" s="548"/>
      <c r="AA18" s="548"/>
      <c r="AB18" s="558"/>
      <c r="AC18" s="430">
        <v>55</v>
      </c>
      <c r="AD18" s="431"/>
      <c r="AE18" s="431"/>
      <c r="AF18" s="431"/>
      <c r="AG18" s="534"/>
      <c r="AH18" s="430">
        <v>52.8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3501673</v>
      </c>
      <c r="BO18" s="467"/>
      <c r="BP18" s="467"/>
      <c r="BQ18" s="467"/>
      <c r="BR18" s="467"/>
      <c r="BS18" s="467"/>
      <c r="BT18" s="467"/>
      <c r="BU18" s="468"/>
      <c r="BV18" s="466">
        <v>3461401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168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4241676</v>
      </c>
      <c r="BO19" s="467"/>
      <c r="BP19" s="467"/>
      <c r="BQ19" s="467"/>
      <c r="BR19" s="467"/>
      <c r="BS19" s="467"/>
      <c r="BT19" s="467"/>
      <c r="BU19" s="468"/>
      <c r="BV19" s="466">
        <v>4292434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2909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9965045</v>
      </c>
      <c r="BO23" s="467"/>
      <c r="BP23" s="467"/>
      <c r="BQ23" s="467"/>
      <c r="BR23" s="467"/>
      <c r="BS23" s="467"/>
      <c r="BT23" s="467"/>
      <c r="BU23" s="468"/>
      <c r="BV23" s="466">
        <v>10355996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6469</v>
      </c>
      <c r="R24" s="443"/>
      <c r="S24" s="443"/>
      <c r="T24" s="443"/>
      <c r="U24" s="443"/>
      <c r="V24" s="444"/>
      <c r="W24" s="508"/>
      <c r="X24" s="499"/>
      <c r="Y24" s="500"/>
      <c r="Z24" s="439" t="s">
        <v>170</v>
      </c>
      <c r="AA24" s="440"/>
      <c r="AB24" s="440"/>
      <c r="AC24" s="440"/>
      <c r="AD24" s="440"/>
      <c r="AE24" s="440"/>
      <c r="AF24" s="440"/>
      <c r="AG24" s="441"/>
      <c r="AH24" s="442">
        <v>122</v>
      </c>
      <c r="AI24" s="443"/>
      <c r="AJ24" s="443"/>
      <c r="AK24" s="443"/>
      <c r="AL24" s="444"/>
      <c r="AM24" s="442">
        <v>352458</v>
      </c>
      <c r="AN24" s="443"/>
      <c r="AO24" s="443"/>
      <c r="AP24" s="443"/>
      <c r="AQ24" s="443"/>
      <c r="AR24" s="444"/>
      <c r="AS24" s="442">
        <v>2889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8299811</v>
      </c>
      <c r="BO24" s="467"/>
      <c r="BP24" s="467"/>
      <c r="BQ24" s="467"/>
      <c r="BR24" s="467"/>
      <c r="BS24" s="467"/>
      <c r="BT24" s="467"/>
      <c r="BU24" s="468"/>
      <c r="BV24" s="466">
        <v>8715974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5280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138</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1647325</v>
      </c>
      <c r="BO25" s="462"/>
      <c r="BP25" s="462"/>
      <c r="BQ25" s="462"/>
      <c r="BR25" s="462"/>
      <c r="BS25" s="462"/>
      <c r="BT25" s="462"/>
      <c r="BU25" s="463"/>
      <c r="BV25" s="461">
        <v>2193408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4990</v>
      </c>
      <c r="R26" s="443"/>
      <c r="S26" s="443"/>
      <c r="T26" s="443"/>
      <c r="U26" s="443"/>
      <c r="V26" s="444"/>
      <c r="W26" s="508"/>
      <c r="X26" s="499"/>
      <c r="Y26" s="500"/>
      <c r="Z26" s="439" t="s">
        <v>177</v>
      </c>
      <c r="AA26" s="521"/>
      <c r="AB26" s="521"/>
      <c r="AC26" s="521"/>
      <c r="AD26" s="521"/>
      <c r="AE26" s="521"/>
      <c r="AF26" s="521"/>
      <c r="AG26" s="522"/>
      <c r="AH26" s="442" t="s">
        <v>129</v>
      </c>
      <c r="AI26" s="443"/>
      <c r="AJ26" s="443"/>
      <c r="AK26" s="443"/>
      <c r="AL26" s="444"/>
      <c r="AM26" s="442" t="s">
        <v>138</v>
      </c>
      <c r="AN26" s="443"/>
      <c r="AO26" s="443"/>
      <c r="AP26" s="443"/>
      <c r="AQ26" s="443"/>
      <c r="AR26" s="444"/>
      <c r="AS26" s="442" t="s">
        <v>174</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2745</v>
      </c>
      <c r="R27" s="443"/>
      <c r="S27" s="443"/>
      <c r="T27" s="443"/>
      <c r="U27" s="443"/>
      <c r="V27" s="444"/>
      <c r="W27" s="508"/>
      <c r="X27" s="499"/>
      <c r="Y27" s="500"/>
      <c r="Z27" s="439" t="s">
        <v>180</v>
      </c>
      <c r="AA27" s="440"/>
      <c r="AB27" s="440"/>
      <c r="AC27" s="440"/>
      <c r="AD27" s="440"/>
      <c r="AE27" s="440"/>
      <c r="AF27" s="440"/>
      <c r="AG27" s="441"/>
      <c r="AH27" s="442">
        <v>4</v>
      </c>
      <c r="AI27" s="443"/>
      <c r="AJ27" s="443"/>
      <c r="AK27" s="443"/>
      <c r="AL27" s="444"/>
      <c r="AM27" s="442">
        <v>12618</v>
      </c>
      <c r="AN27" s="443"/>
      <c r="AO27" s="443"/>
      <c r="AP27" s="443"/>
      <c r="AQ27" s="443"/>
      <c r="AR27" s="444"/>
      <c r="AS27" s="442">
        <v>3155</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87687</v>
      </c>
      <c r="BO27" s="470"/>
      <c r="BP27" s="470"/>
      <c r="BQ27" s="470"/>
      <c r="BR27" s="470"/>
      <c r="BS27" s="470"/>
      <c r="BT27" s="470"/>
      <c r="BU27" s="471"/>
      <c r="BV27" s="469">
        <v>87687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2268</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138</v>
      </c>
      <c r="AN28" s="443"/>
      <c r="AO28" s="443"/>
      <c r="AP28" s="443"/>
      <c r="AQ28" s="443"/>
      <c r="AR28" s="444"/>
      <c r="AS28" s="442" t="s">
        <v>138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1010000</v>
      </c>
      <c r="BO28" s="462"/>
      <c r="BP28" s="462"/>
      <c r="BQ28" s="462"/>
      <c r="BR28" s="462"/>
      <c r="BS28" s="462"/>
      <c r="BT28" s="462"/>
      <c r="BU28" s="463"/>
      <c r="BV28" s="461">
        <v>1000000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10</v>
      </c>
      <c r="M29" s="443"/>
      <c r="N29" s="443"/>
      <c r="O29" s="443"/>
      <c r="P29" s="444"/>
      <c r="Q29" s="442">
        <v>2074</v>
      </c>
      <c r="R29" s="443"/>
      <c r="S29" s="443"/>
      <c r="T29" s="443"/>
      <c r="U29" s="443"/>
      <c r="V29" s="444"/>
      <c r="W29" s="509"/>
      <c r="X29" s="510"/>
      <c r="Y29" s="511"/>
      <c r="Z29" s="439" t="s">
        <v>186</v>
      </c>
      <c r="AA29" s="440"/>
      <c r="AB29" s="440"/>
      <c r="AC29" s="440"/>
      <c r="AD29" s="440"/>
      <c r="AE29" s="440"/>
      <c r="AF29" s="440"/>
      <c r="AG29" s="441"/>
      <c r="AH29" s="442">
        <v>126</v>
      </c>
      <c r="AI29" s="443"/>
      <c r="AJ29" s="443"/>
      <c r="AK29" s="443"/>
      <c r="AL29" s="444"/>
      <c r="AM29" s="442">
        <v>365076</v>
      </c>
      <c r="AN29" s="443"/>
      <c r="AO29" s="443"/>
      <c r="AP29" s="443"/>
      <c r="AQ29" s="443"/>
      <c r="AR29" s="444"/>
      <c r="AS29" s="442">
        <v>2897</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162200</v>
      </c>
      <c r="BO29" s="467"/>
      <c r="BP29" s="467"/>
      <c r="BQ29" s="467"/>
      <c r="BR29" s="467"/>
      <c r="BS29" s="467"/>
      <c r="BT29" s="467"/>
      <c r="BU29" s="468"/>
      <c r="BV29" s="466">
        <v>161200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92.1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1220900</v>
      </c>
      <c r="BO30" s="470"/>
      <c r="BP30" s="470"/>
      <c r="BQ30" s="470"/>
      <c r="BR30" s="470"/>
      <c r="BS30" s="470"/>
      <c r="BT30" s="470"/>
      <c r="BU30" s="471"/>
      <c r="BV30" s="469">
        <v>1237300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和泊町国民健康保険特別会計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和泊町水道事業会計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和泊町下水道事業特別会計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えらぶ海洋企画</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和泊町奨学資金特別会計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和泊町介護保険特別会計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和泊町農業集落排水事業特別会計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沖永良部衛生管理組合（一般）</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和泊町後期高齢者医療特別会計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沖永良部衛生管理組合（と畜）</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沖永良部与論地区広域事務組合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奄美群島広域事務組合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鹿児島県後期高齢者医療広域連合（一般）</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鹿児島県後期高齢者医療広域連合（特別）</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沖永良部バス企業団</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M7et8lFwXybb6G8nbs1TzpgM5lADtEvsLpcYTCp2gvfUfHyViCwFqw6kAqIa5Mb07fxaTM4XzpB7ymybqRcrzw==" saltValue="7Z1n8zpgANvW9R2P4yCD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5" t="s">
        <v>558</v>
      </c>
      <c r="D34" s="1245"/>
      <c r="E34" s="1246"/>
      <c r="F34" s="32">
        <v>3.13</v>
      </c>
      <c r="G34" s="33">
        <v>4.04</v>
      </c>
      <c r="H34" s="33">
        <v>3.89</v>
      </c>
      <c r="I34" s="33">
        <v>5.12</v>
      </c>
      <c r="J34" s="34">
        <v>3.22</v>
      </c>
      <c r="K34" s="22"/>
      <c r="L34" s="22"/>
      <c r="M34" s="22"/>
      <c r="N34" s="22"/>
      <c r="O34" s="22"/>
      <c r="P34" s="22"/>
    </row>
    <row r="35" spans="1:16" ht="39" customHeight="1">
      <c r="A35" s="22"/>
      <c r="B35" s="35"/>
      <c r="C35" s="1239" t="s">
        <v>559</v>
      </c>
      <c r="D35" s="1240"/>
      <c r="E35" s="1241"/>
      <c r="F35" s="36">
        <v>2.08</v>
      </c>
      <c r="G35" s="37">
        <v>2.29</v>
      </c>
      <c r="H35" s="37">
        <v>2.39</v>
      </c>
      <c r="I35" s="37">
        <v>2.54</v>
      </c>
      <c r="J35" s="38">
        <v>2.38</v>
      </c>
      <c r="K35" s="22"/>
      <c r="L35" s="22"/>
      <c r="M35" s="22"/>
      <c r="N35" s="22"/>
      <c r="O35" s="22"/>
      <c r="P35" s="22"/>
    </row>
    <row r="36" spans="1:16" ht="39" customHeight="1">
      <c r="A36" s="22"/>
      <c r="B36" s="35"/>
      <c r="C36" s="1239" t="s">
        <v>560</v>
      </c>
      <c r="D36" s="1240"/>
      <c r="E36" s="1241"/>
      <c r="F36" s="36">
        <v>0.21</v>
      </c>
      <c r="G36" s="37">
        <v>0.46</v>
      </c>
      <c r="H36" s="37">
        <v>0.37</v>
      </c>
      <c r="I36" s="37">
        <v>0.75</v>
      </c>
      <c r="J36" s="38">
        <v>2.04</v>
      </c>
      <c r="K36" s="22"/>
      <c r="L36" s="22"/>
      <c r="M36" s="22"/>
      <c r="N36" s="22"/>
      <c r="O36" s="22"/>
      <c r="P36" s="22"/>
    </row>
    <row r="37" spans="1:16" ht="39" customHeight="1">
      <c r="A37" s="22"/>
      <c r="B37" s="35"/>
      <c r="C37" s="1239" t="s">
        <v>561</v>
      </c>
      <c r="D37" s="1240"/>
      <c r="E37" s="1241"/>
      <c r="F37" s="36">
        <v>0.42</v>
      </c>
      <c r="G37" s="37">
        <v>0.6</v>
      </c>
      <c r="H37" s="37">
        <v>0.91</v>
      </c>
      <c r="I37" s="37">
        <v>0.87</v>
      </c>
      <c r="J37" s="38">
        <v>0.8</v>
      </c>
      <c r="K37" s="22"/>
      <c r="L37" s="22"/>
      <c r="M37" s="22"/>
      <c r="N37" s="22"/>
      <c r="O37" s="22"/>
      <c r="P37" s="22"/>
    </row>
    <row r="38" spans="1:16" ht="39" customHeight="1">
      <c r="A38" s="22"/>
      <c r="B38" s="35"/>
      <c r="C38" s="1239" t="s">
        <v>562</v>
      </c>
      <c r="D38" s="1240"/>
      <c r="E38" s="1241"/>
      <c r="F38" s="36">
        <v>7.0000000000000007E-2</v>
      </c>
      <c r="G38" s="37">
        <v>7.0000000000000007E-2</v>
      </c>
      <c r="H38" s="37">
        <v>0.1</v>
      </c>
      <c r="I38" s="37">
        <v>0.14000000000000001</v>
      </c>
      <c r="J38" s="38">
        <v>0.16</v>
      </c>
      <c r="K38" s="22"/>
      <c r="L38" s="22"/>
      <c r="M38" s="22"/>
      <c r="N38" s="22"/>
      <c r="O38" s="22"/>
      <c r="P38" s="22"/>
    </row>
    <row r="39" spans="1:16" ht="39" customHeight="1">
      <c r="A39" s="22"/>
      <c r="B39" s="35"/>
      <c r="C39" s="1239" t="s">
        <v>563</v>
      </c>
      <c r="D39" s="1240"/>
      <c r="E39" s="1241"/>
      <c r="F39" s="36">
        <v>0.09</v>
      </c>
      <c r="G39" s="37">
        <v>0.1</v>
      </c>
      <c r="H39" s="37">
        <v>0.06</v>
      </c>
      <c r="I39" s="37">
        <v>0</v>
      </c>
      <c r="J39" s="38">
        <v>0.08</v>
      </c>
      <c r="K39" s="22"/>
      <c r="L39" s="22"/>
      <c r="M39" s="22"/>
      <c r="N39" s="22"/>
      <c r="O39" s="22"/>
      <c r="P39" s="22"/>
    </row>
    <row r="40" spans="1:16" ht="39" customHeight="1">
      <c r="A40" s="22"/>
      <c r="B40" s="35"/>
      <c r="C40" s="1239" t="s">
        <v>564</v>
      </c>
      <c r="D40" s="1240"/>
      <c r="E40" s="1241"/>
      <c r="F40" s="36">
        <v>0</v>
      </c>
      <c r="G40" s="37">
        <v>0</v>
      </c>
      <c r="H40" s="37" t="s">
        <v>565</v>
      </c>
      <c r="I40" s="37">
        <v>0</v>
      </c>
      <c r="J40" s="38">
        <v>0</v>
      </c>
      <c r="K40" s="22"/>
      <c r="L40" s="22"/>
      <c r="M40" s="22"/>
      <c r="N40" s="22"/>
      <c r="O40" s="22"/>
      <c r="P40" s="22"/>
    </row>
    <row r="41" spans="1:16" ht="39" customHeight="1">
      <c r="A41" s="22"/>
      <c r="B41" s="35"/>
      <c r="C41" s="1239" t="s">
        <v>566</v>
      </c>
      <c r="D41" s="1240"/>
      <c r="E41" s="1241"/>
      <c r="F41" s="36">
        <v>0</v>
      </c>
      <c r="G41" s="37">
        <v>0</v>
      </c>
      <c r="H41" s="37">
        <v>0</v>
      </c>
      <c r="I41" s="37">
        <v>0</v>
      </c>
      <c r="J41" s="38">
        <v>0</v>
      </c>
      <c r="K41" s="22"/>
      <c r="L41" s="22"/>
      <c r="M41" s="22"/>
      <c r="N41" s="22"/>
      <c r="O41" s="22"/>
      <c r="P41" s="22"/>
    </row>
    <row r="42" spans="1:16" ht="39" customHeight="1">
      <c r="A42" s="22"/>
      <c r="B42" s="39"/>
      <c r="C42" s="1239" t="s">
        <v>567</v>
      </c>
      <c r="D42" s="1240"/>
      <c r="E42" s="1241"/>
      <c r="F42" s="36" t="s">
        <v>509</v>
      </c>
      <c r="G42" s="37" t="s">
        <v>509</v>
      </c>
      <c r="H42" s="37" t="s">
        <v>509</v>
      </c>
      <c r="I42" s="37" t="s">
        <v>509</v>
      </c>
      <c r="J42" s="38" t="s">
        <v>509</v>
      </c>
      <c r="K42" s="22"/>
      <c r="L42" s="22"/>
      <c r="M42" s="22"/>
      <c r="N42" s="22"/>
      <c r="O42" s="22"/>
      <c r="P42" s="22"/>
    </row>
    <row r="43" spans="1:16" ht="39" customHeight="1" thickBot="1">
      <c r="A43" s="22"/>
      <c r="B43" s="40"/>
      <c r="C43" s="1242" t="s">
        <v>568</v>
      </c>
      <c r="D43" s="1243"/>
      <c r="E43" s="1244"/>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sMdxvH64+aYD0e3LkClVd0Jbi31IwYAOIUhRAMyC5j2QtuWFedNqlaSpUf8e4Ty8x358WF53/kXNIL3wUykOw==" saltValue="rU0DmLctxnJUZl0iRlgY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5" t="s">
        <v>11</v>
      </c>
      <c r="C45" s="1266"/>
      <c r="D45" s="58"/>
      <c r="E45" s="1271" t="s">
        <v>12</v>
      </c>
      <c r="F45" s="1271"/>
      <c r="G45" s="1271"/>
      <c r="H45" s="1271"/>
      <c r="I45" s="1271"/>
      <c r="J45" s="1272"/>
      <c r="K45" s="59">
        <v>1190</v>
      </c>
      <c r="L45" s="60">
        <v>1192</v>
      </c>
      <c r="M45" s="60">
        <v>1183</v>
      </c>
      <c r="N45" s="60">
        <v>1161</v>
      </c>
      <c r="O45" s="61">
        <v>1174</v>
      </c>
      <c r="P45" s="48"/>
      <c r="Q45" s="48"/>
      <c r="R45" s="48"/>
      <c r="S45" s="48"/>
      <c r="T45" s="48"/>
      <c r="U45" s="48"/>
    </row>
    <row r="46" spans="1:21" ht="30.75" customHeight="1">
      <c r="A46" s="48"/>
      <c r="B46" s="1267"/>
      <c r="C46" s="1268"/>
      <c r="D46" s="62"/>
      <c r="E46" s="1249" t="s">
        <v>13</v>
      </c>
      <c r="F46" s="1249"/>
      <c r="G46" s="1249"/>
      <c r="H46" s="1249"/>
      <c r="I46" s="1249"/>
      <c r="J46" s="1250"/>
      <c r="K46" s="63" t="s">
        <v>509</v>
      </c>
      <c r="L46" s="64" t="s">
        <v>509</v>
      </c>
      <c r="M46" s="64" t="s">
        <v>509</v>
      </c>
      <c r="N46" s="64" t="s">
        <v>509</v>
      </c>
      <c r="O46" s="65" t="s">
        <v>509</v>
      </c>
      <c r="P46" s="48"/>
      <c r="Q46" s="48"/>
      <c r="R46" s="48"/>
      <c r="S46" s="48"/>
      <c r="T46" s="48"/>
      <c r="U46" s="48"/>
    </row>
    <row r="47" spans="1:21" ht="30.75" customHeight="1">
      <c r="A47" s="48"/>
      <c r="B47" s="1267"/>
      <c r="C47" s="1268"/>
      <c r="D47" s="62"/>
      <c r="E47" s="1249" t="s">
        <v>14</v>
      </c>
      <c r="F47" s="1249"/>
      <c r="G47" s="1249"/>
      <c r="H47" s="1249"/>
      <c r="I47" s="1249"/>
      <c r="J47" s="1250"/>
      <c r="K47" s="63" t="s">
        <v>509</v>
      </c>
      <c r="L47" s="64" t="s">
        <v>509</v>
      </c>
      <c r="M47" s="64" t="s">
        <v>509</v>
      </c>
      <c r="N47" s="64" t="s">
        <v>509</v>
      </c>
      <c r="O47" s="65" t="s">
        <v>509</v>
      </c>
      <c r="P47" s="48"/>
      <c r="Q47" s="48"/>
      <c r="R47" s="48"/>
      <c r="S47" s="48"/>
      <c r="T47" s="48"/>
      <c r="U47" s="48"/>
    </row>
    <row r="48" spans="1:21" ht="30.75" customHeight="1">
      <c r="A48" s="48"/>
      <c r="B48" s="1267"/>
      <c r="C48" s="1268"/>
      <c r="D48" s="62"/>
      <c r="E48" s="1249" t="s">
        <v>15</v>
      </c>
      <c r="F48" s="1249"/>
      <c r="G48" s="1249"/>
      <c r="H48" s="1249"/>
      <c r="I48" s="1249"/>
      <c r="J48" s="1250"/>
      <c r="K48" s="63">
        <v>247</v>
      </c>
      <c r="L48" s="64">
        <v>234</v>
      </c>
      <c r="M48" s="64">
        <v>221</v>
      </c>
      <c r="N48" s="64">
        <v>234</v>
      </c>
      <c r="O48" s="65">
        <v>242</v>
      </c>
      <c r="P48" s="48"/>
      <c r="Q48" s="48"/>
      <c r="R48" s="48"/>
      <c r="S48" s="48"/>
      <c r="T48" s="48"/>
      <c r="U48" s="48"/>
    </row>
    <row r="49" spans="1:21" ht="30.75" customHeight="1">
      <c r="A49" s="48"/>
      <c r="B49" s="1267"/>
      <c r="C49" s="1268"/>
      <c r="D49" s="62"/>
      <c r="E49" s="1249" t="s">
        <v>16</v>
      </c>
      <c r="F49" s="1249"/>
      <c r="G49" s="1249"/>
      <c r="H49" s="1249"/>
      <c r="I49" s="1249"/>
      <c r="J49" s="1250"/>
      <c r="K49" s="63">
        <v>76</v>
      </c>
      <c r="L49" s="64">
        <v>45</v>
      </c>
      <c r="M49" s="64">
        <v>9</v>
      </c>
      <c r="N49" s="64">
        <v>9</v>
      </c>
      <c r="O49" s="65">
        <v>10</v>
      </c>
      <c r="P49" s="48"/>
      <c r="Q49" s="48"/>
      <c r="R49" s="48"/>
      <c r="S49" s="48"/>
      <c r="T49" s="48"/>
      <c r="U49" s="48"/>
    </row>
    <row r="50" spans="1:21" ht="30.75" customHeight="1">
      <c r="A50" s="48"/>
      <c r="B50" s="1267"/>
      <c r="C50" s="1268"/>
      <c r="D50" s="62"/>
      <c r="E50" s="1249" t="s">
        <v>17</v>
      </c>
      <c r="F50" s="1249"/>
      <c r="G50" s="1249"/>
      <c r="H50" s="1249"/>
      <c r="I50" s="1249"/>
      <c r="J50" s="1250"/>
      <c r="K50" s="63">
        <v>5</v>
      </c>
      <c r="L50" s="64">
        <v>1</v>
      </c>
      <c r="M50" s="64" t="s">
        <v>509</v>
      </c>
      <c r="N50" s="64" t="s">
        <v>509</v>
      </c>
      <c r="O50" s="65" t="s">
        <v>509</v>
      </c>
      <c r="P50" s="48"/>
      <c r="Q50" s="48"/>
      <c r="R50" s="48"/>
      <c r="S50" s="48"/>
      <c r="T50" s="48"/>
      <c r="U50" s="48"/>
    </row>
    <row r="51" spans="1:21" ht="30.75" customHeight="1">
      <c r="A51" s="48"/>
      <c r="B51" s="1269"/>
      <c r="C51" s="1270"/>
      <c r="D51" s="66"/>
      <c r="E51" s="1249" t="s">
        <v>18</v>
      </c>
      <c r="F51" s="1249"/>
      <c r="G51" s="1249"/>
      <c r="H51" s="1249"/>
      <c r="I51" s="1249"/>
      <c r="J51" s="1250"/>
      <c r="K51" s="63">
        <v>0</v>
      </c>
      <c r="L51" s="64">
        <v>0</v>
      </c>
      <c r="M51" s="64">
        <v>0</v>
      </c>
      <c r="N51" s="64">
        <v>0</v>
      </c>
      <c r="O51" s="65">
        <v>0</v>
      </c>
      <c r="P51" s="48"/>
      <c r="Q51" s="48"/>
      <c r="R51" s="48"/>
      <c r="S51" s="48"/>
      <c r="T51" s="48"/>
      <c r="U51" s="48"/>
    </row>
    <row r="52" spans="1:21" ht="30.75" customHeight="1">
      <c r="A52" s="48"/>
      <c r="B52" s="1247" t="s">
        <v>19</v>
      </c>
      <c r="C52" s="1248"/>
      <c r="D52" s="66"/>
      <c r="E52" s="1249" t="s">
        <v>20</v>
      </c>
      <c r="F52" s="1249"/>
      <c r="G52" s="1249"/>
      <c r="H52" s="1249"/>
      <c r="I52" s="1249"/>
      <c r="J52" s="1250"/>
      <c r="K52" s="63">
        <v>1007</v>
      </c>
      <c r="L52" s="64">
        <v>1050</v>
      </c>
      <c r="M52" s="64">
        <v>959</v>
      </c>
      <c r="N52" s="64">
        <v>944</v>
      </c>
      <c r="O52" s="65">
        <v>930</v>
      </c>
      <c r="P52" s="48"/>
      <c r="Q52" s="48"/>
      <c r="R52" s="48"/>
      <c r="S52" s="48"/>
      <c r="T52" s="48"/>
      <c r="U52" s="48"/>
    </row>
    <row r="53" spans="1:21" ht="30.75" customHeight="1" thickBot="1">
      <c r="A53" s="48"/>
      <c r="B53" s="1251" t="s">
        <v>21</v>
      </c>
      <c r="C53" s="1252"/>
      <c r="D53" s="67"/>
      <c r="E53" s="1253" t="s">
        <v>22</v>
      </c>
      <c r="F53" s="1253"/>
      <c r="G53" s="1253"/>
      <c r="H53" s="1253"/>
      <c r="I53" s="1253"/>
      <c r="J53" s="1254"/>
      <c r="K53" s="68">
        <v>511</v>
      </c>
      <c r="L53" s="69">
        <v>422</v>
      </c>
      <c r="M53" s="69">
        <v>454</v>
      </c>
      <c r="N53" s="69">
        <v>460</v>
      </c>
      <c r="O53" s="70">
        <v>496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55" t="s">
        <v>25</v>
      </c>
      <c r="C57" s="1256"/>
      <c r="D57" s="1259" t="s">
        <v>26</v>
      </c>
      <c r="E57" s="1260"/>
      <c r="F57" s="1260"/>
      <c r="G57" s="1260"/>
      <c r="H57" s="1260"/>
      <c r="I57" s="1260"/>
      <c r="J57" s="1261"/>
      <c r="K57" s="83" t="s">
        <v>594</v>
      </c>
      <c r="L57" s="84" t="s">
        <v>509</v>
      </c>
      <c r="M57" s="84" t="s">
        <v>509</v>
      </c>
      <c r="N57" s="84" t="s">
        <v>509</v>
      </c>
      <c r="O57" s="85" t="s">
        <v>509</v>
      </c>
    </row>
    <row r="58" spans="1:21" ht="31.5" customHeight="1" thickBot="1">
      <c r="B58" s="1257"/>
      <c r="C58" s="1258"/>
      <c r="D58" s="1262" t="s">
        <v>27</v>
      </c>
      <c r="E58" s="1263"/>
      <c r="F58" s="1263"/>
      <c r="G58" s="1263"/>
      <c r="H58" s="1263"/>
      <c r="I58" s="1263"/>
      <c r="J58" s="1264"/>
      <c r="K58" s="86" t="s">
        <v>509</v>
      </c>
      <c r="L58" s="87" t="s">
        <v>509</v>
      </c>
      <c r="M58" s="87" t="s">
        <v>509</v>
      </c>
      <c r="N58" s="87" t="s">
        <v>509</v>
      </c>
      <c r="O58" s="88" t="s">
        <v>509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oKJ/lYHwbmZExWRaTgpUMgMQQG4MgCZW53QpIioQaCKjYVUZBFbA5lsIiz4lNlKQ8RAYL8Tdmx7HrWmDOGLdA==" saltValue="SemOE4AFMHmWrGycqdl2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85" t="s">
        <v>30</v>
      </c>
      <c r="C41" s="1286"/>
      <c r="D41" s="102"/>
      <c r="E41" s="1287" t="s">
        <v>31</v>
      </c>
      <c r="F41" s="1287"/>
      <c r="G41" s="1287"/>
      <c r="H41" s="1288"/>
      <c r="I41" s="103">
        <v>10761</v>
      </c>
      <c r="J41" s="104">
        <v>10234</v>
      </c>
      <c r="K41" s="104">
        <v>9795</v>
      </c>
      <c r="L41" s="104">
        <v>10356</v>
      </c>
      <c r="M41" s="105">
        <v>9965</v>
      </c>
    </row>
    <row r="42" spans="2:13" ht="27.75" customHeight="1">
      <c r="B42" s="1275"/>
      <c r="C42" s="1276"/>
      <c r="D42" s="106"/>
      <c r="E42" s="1279" t="s">
        <v>32</v>
      </c>
      <c r="F42" s="1279"/>
      <c r="G42" s="1279"/>
      <c r="H42" s="1280"/>
      <c r="I42" s="107">
        <v>3</v>
      </c>
      <c r="J42" s="108">
        <v>4</v>
      </c>
      <c r="K42" s="108" t="s">
        <v>509</v>
      </c>
      <c r="L42" s="108" t="s">
        <v>509</v>
      </c>
      <c r="M42" s="109" t="s">
        <v>509</v>
      </c>
    </row>
    <row r="43" spans="2:13" ht="27.75" customHeight="1">
      <c r="B43" s="1275"/>
      <c r="C43" s="1276"/>
      <c r="D43" s="106"/>
      <c r="E43" s="1279" t="s">
        <v>33</v>
      </c>
      <c r="F43" s="1279"/>
      <c r="G43" s="1279"/>
      <c r="H43" s="1280"/>
      <c r="I43" s="107">
        <v>3155</v>
      </c>
      <c r="J43" s="108">
        <v>3012</v>
      </c>
      <c r="K43" s="108">
        <v>2889</v>
      </c>
      <c r="L43" s="108">
        <v>2740</v>
      </c>
      <c r="M43" s="109">
        <v>2585</v>
      </c>
    </row>
    <row r="44" spans="2:13" ht="27.75" customHeight="1">
      <c r="B44" s="1275"/>
      <c r="C44" s="1276"/>
      <c r="D44" s="106"/>
      <c r="E44" s="1279" t="s">
        <v>34</v>
      </c>
      <c r="F44" s="1279"/>
      <c r="G44" s="1279"/>
      <c r="H44" s="1280"/>
      <c r="I44" s="107">
        <v>160</v>
      </c>
      <c r="J44" s="108">
        <v>104</v>
      </c>
      <c r="K44" s="108">
        <v>95</v>
      </c>
      <c r="L44" s="108">
        <v>87</v>
      </c>
      <c r="M44" s="109">
        <v>88</v>
      </c>
    </row>
    <row r="45" spans="2:13" ht="27.75" customHeight="1">
      <c r="B45" s="1275"/>
      <c r="C45" s="1276"/>
      <c r="D45" s="106"/>
      <c r="E45" s="1279" t="s">
        <v>35</v>
      </c>
      <c r="F45" s="1279"/>
      <c r="G45" s="1279"/>
      <c r="H45" s="1280"/>
      <c r="I45" s="107">
        <v>799</v>
      </c>
      <c r="J45" s="108">
        <v>758</v>
      </c>
      <c r="K45" s="108">
        <v>731</v>
      </c>
      <c r="L45" s="108">
        <v>698</v>
      </c>
      <c r="M45" s="109">
        <v>770</v>
      </c>
    </row>
    <row r="46" spans="2:13" ht="27.75" customHeight="1">
      <c r="B46" s="1275"/>
      <c r="C46" s="1276"/>
      <c r="D46" s="110"/>
      <c r="E46" s="1279" t="s">
        <v>36</v>
      </c>
      <c r="F46" s="1279"/>
      <c r="G46" s="1279"/>
      <c r="H46" s="1280"/>
      <c r="I46" s="107">
        <v>7</v>
      </c>
      <c r="J46" s="108">
        <v>6</v>
      </c>
      <c r="K46" s="108" t="s">
        <v>509</v>
      </c>
      <c r="L46" s="108" t="s">
        <v>509</v>
      </c>
      <c r="M46" s="109" t="s">
        <v>509</v>
      </c>
    </row>
    <row r="47" spans="2:13" ht="27.75" customHeight="1">
      <c r="B47" s="1275"/>
      <c r="C47" s="1276"/>
      <c r="D47" s="111"/>
      <c r="E47" s="1289" t="s">
        <v>37</v>
      </c>
      <c r="F47" s="1290"/>
      <c r="G47" s="1290"/>
      <c r="H47" s="1291"/>
      <c r="I47" s="107" t="s">
        <v>509</v>
      </c>
      <c r="J47" s="108" t="s">
        <v>509</v>
      </c>
      <c r="K47" s="108" t="s">
        <v>509</v>
      </c>
      <c r="L47" s="108" t="s">
        <v>509</v>
      </c>
      <c r="M47" s="109" t="s">
        <v>509</v>
      </c>
    </row>
    <row r="48" spans="2:13" ht="27.75" customHeight="1">
      <c r="B48" s="1275"/>
      <c r="C48" s="1276"/>
      <c r="D48" s="106"/>
      <c r="E48" s="1279" t="s">
        <v>38</v>
      </c>
      <c r="F48" s="1279"/>
      <c r="G48" s="1279"/>
      <c r="H48" s="1280"/>
      <c r="I48" s="107" t="s">
        <v>509</v>
      </c>
      <c r="J48" s="108" t="s">
        <v>509</v>
      </c>
      <c r="K48" s="108" t="s">
        <v>509</v>
      </c>
      <c r="L48" s="108" t="s">
        <v>509</v>
      </c>
      <c r="M48" s="109" t="s">
        <v>509</v>
      </c>
    </row>
    <row r="49" spans="2:13" ht="27.75" customHeight="1">
      <c r="B49" s="1277"/>
      <c r="C49" s="1278"/>
      <c r="D49" s="106"/>
      <c r="E49" s="1279" t="s">
        <v>39</v>
      </c>
      <c r="F49" s="1279"/>
      <c r="G49" s="1279"/>
      <c r="H49" s="1280"/>
      <c r="I49" s="107" t="s">
        <v>509</v>
      </c>
      <c r="J49" s="108" t="s">
        <v>509</v>
      </c>
      <c r="K49" s="108" t="s">
        <v>509</v>
      </c>
      <c r="L49" s="108" t="s">
        <v>509</v>
      </c>
      <c r="M49" s="109" t="s">
        <v>509</v>
      </c>
    </row>
    <row r="50" spans="2:13" ht="27.75" customHeight="1">
      <c r="B50" s="1273" t="s">
        <v>40</v>
      </c>
      <c r="C50" s="1274"/>
      <c r="D50" s="112"/>
      <c r="E50" s="1279" t="s">
        <v>41</v>
      </c>
      <c r="F50" s="1279"/>
      <c r="G50" s="1279"/>
      <c r="H50" s="1280"/>
      <c r="I50" s="107">
        <v>2375</v>
      </c>
      <c r="J50" s="108">
        <v>2350</v>
      </c>
      <c r="K50" s="108">
        <v>2567</v>
      </c>
      <c r="L50" s="108">
        <v>2551</v>
      </c>
      <c r="M50" s="109">
        <v>2542</v>
      </c>
    </row>
    <row r="51" spans="2:13" ht="27.75" customHeight="1">
      <c r="B51" s="1275"/>
      <c r="C51" s="1276"/>
      <c r="D51" s="106"/>
      <c r="E51" s="1279" t="s">
        <v>42</v>
      </c>
      <c r="F51" s="1279"/>
      <c r="G51" s="1279"/>
      <c r="H51" s="1280"/>
      <c r="I51" s="107">
        <v>846</v>
      </c>
      <c r="J51" s="108">
        <v>751</v>
      </c>
      <c r="K51" s="108">
        <v>746</v>
      </c>
      <c r="L51" s="108">
        <v>864</v>
      </c>
      <c r="M51" s="109">
        <v>954</v>
      </c>
    </row>
    <row r="52" spans="2:13" ht="27.75" customHeight="1">
      <c r="B52" s="1277"/>
      <c r="C52" s="1278"/>
      <c r="D52" s="106"/>
      <c r="E52" s="1279" t="s">
        <v>43</v>
      </c>
      <c r="F52" s="1279"/>
      <c r="G52" s="1279"/>
      <c r="H52" s="1280"/>
      <c r="I52" s="107">
        <v>8100</v>
      </c>
      <c r="J52" s="108">
        <v>7609</v>
      </c>
      <c r="K52" s="108">
        <v>7221</v>
      </c>
      <c r="L52" s="108">
        <v>7088</v>
      </c>
      <c r="M52" s="109">
        <v>6773</v>
      </c>
    </row>
    <row r="53" spans="2:13" ht="27.75" customHeight="1" thickBot="1">
      <c r="B53" s="1281" t="s">
        <v>44</v>
      </c>
      <c r="C53" s="1282"/>
      <c r="D53" s="113"/>
      <c r="E53" s="1283" t="s">
        <v>45</v>
      </c>
      <c r="F53" s="1283"/>
      <c r="G53" s="1283"/>
      <c r="H53" s="1284"/>
      <c r="I53" s="114">
        <v>3565</v>
      </c>
      <c r="J53" s="115">
        <v>3406</v>
      </c>
      <c r="K53" s="115">
        <v>2976</v>
      </c>
      <c r="L53" s="115">
        <v>3378</v>
      </c>
      <c r="M53" s="116">
        <v>3139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LHMIOJ0d+n0SJT9nYRiDtaLBwGMmr7dHV188Xltww7u5N8xIhqOp7stLWdKxT5bJpnnMnlCPkDLu1t6fl8ezA==" saltValue="CvN4f071BfSR3RXbmSCA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300" t="s">
        <v>48</v>
      </c>
      <c r="D55" s="1300"/>
      <c r="E55" s="1301"/>
      <c r="F55" s="128">
        <v>1000</v>
      </c>
      <c r="G55" s="128">
        <v>1000</v>
      </c>
      <c r="H55" s="129">
        <v>1010</v>
      </c>
    </row>
    <row r="56" spans="2:8" ht="52.5" customHeight="1">
      <c r="B56" s="130"/>
      <c r="C56" s="1302" t="s">
        <v>49</v>
      </c>
      <c r="D56" s="1302"/>
      <c r="E56" s="1303"/>
      <c r="F56" s="131">
        <v>160</v>
      </c>
      <c r="G56" s="131">
        <v>161</v>
      </c>
      <c r="H56" s="132">
        <v>162</v>
      </c>
    </row>
    <row r="57" spans="2:8" ht="53.25" customHeight="1">
      <c r="B57" s="130"/>
      <c r="C57" s="1304" t="s">
        <v>50</v>
      </c>
      <c r="D57" s="1304"/>
      <c r="E57" s="1305"/>
      <c r="F57" s="133">
        <v>1282</v>
      </c>
      <c r="G57" s="133">
        <v>1237</v>
      </c>
      <c r="H57" s="134">
        <v>1221</v>
      </c>
    </row>
    <row r="58" spans="2:8" ht="45.75" customHeight="1">
      <c r="B58" s="135"/>
      <c r="C58" s="1292" t="s">
        <v>588</v>
      </c>
      <c r="D58" s="1293"/>
      <c r="E58" s="1294"/>
      <c r="F58" s="136">
        <v>650</v>
      </c>
      <c r="G58" s="136">
        <v>550</v>
      </c>
      <c r="H58" s="137">
        <v>515</v>
      </c>
    </row>
    <row r="59" spans="2:8" ht="45.75" customHeight="1">
      <c r="B59" s="135"/>
      <c r="C59" s="1292" t="s">
        <v>584</v>
      </c>
      <c r="D59" s="1293"/>
      <c r="E59" s="1294"/>
      <c r="F59" s="136">
        <v>217</v>
      </c>
      <c r="G59" s="136">
        <v>236</v>
      </c>
      <c r="H59" s="137">
        <v>259</v>
      </c>
    </row>
    <row r="60" spans="2:8" ht="45.75" customHeight="1">
      <c r="B60" s="135"/>
      <c r="C60" s="1292" t="s">
        <v>585</v>
      </c>
      <c r="D60" s="1293"/>
      <c r="E60" s="1294"/>
      <c r="F60" s="136">
        <v>109</v>
      </c>
      <c r="G60" s="136">
        <v>109</v>
      </c>
      <c r="H60" s="137">
        <v>105</v>
      </c>
    </row>
    <row r="61" spans="2:8" ht="45.75" customHeight="1">
      <c r="B61" s="135"/>
      <c r="C61" s="1292" t="s">
        <v>586</v>
      </c>
      <c r="D61" s="1293"/>
      <c r="E61" s="1294"/>
      <c r="F61" s="136">
        <v>102</v>
      </c>
      <c r="G61" s="136">
        <v>103</v>
      </c>
      <c r="H61" s="137">
        <v>103</v>
      </c>
    </row>
    <row r="62" spans="2:8" ht="45.75" customHeight="1" thickBot="1">
      <c r="B62" s="138"/>
      <c r="C62" s="1295" t="s">
        <v>587</v>
      </c>
      <c r="D62" s="1296"/>
      <c r="E62" s="1297"/>
      <c r="F62" s="139">
        <v>64</v>
      </c>
      <c r="G62" s="139">
        <v>77</v>
      </c>
      <c r="H62" s="140">
        <v>72</v>
      </c>
    </row>
    <row r="63" spans="2:8" ht="52.5" customHeight="1" thickBot="1">
      <c r="B63" s="141"/>
      <c r="C63" s="1298" t="s">
        <v>51</v>
      </c>
      <c r="D63" s="1298"/>
      <c r="E63" s="1299"/>
      <c r="F63" s="142">
        <v>2442</v>
      </c>
      <c r="G63" s="142">
        <v>2399</v>
      </c>
      <c r="H63" s="143">
        <v>2393</v>
      </c>
    </row>
    <row r="64" spans="2:8" ht="15" customHeight="1"/>
  </sheetData>
  <sheetProtection algorithmName="SHA-512" hashValue="DjcCx/HHwkci3Iw3laeGYMVJqpieNwCtPm00e2As2v4PiEjSMsYtGQdPnzm7WerUH9V7NYI7f9qRE0JuFCo3iA==" saltValue="BwIr98Dvq0pi2U5PEp7y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5"/>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5"/>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5"/>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5"/>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598</v>
      </c>
    </row>
    <row r="50" spans="1:109">
      <c r="B50" s="395"/>
      <c r="G50" s="1306"/>
      <c r="H50" s="1306"/>
      <c r="I50" s="1306"/>
      <c r="J50" s="1306"/>
      <c r="K50" s="405"/>
      <c r="L50" s="405"/>
      <c r="M50" s="406"/>
      <c r="N50" s="4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551</v>
      </c>
      <c r="BQ50" s="1310"/>
      <c r="BR50" s="1310"/>
      <c r="BS50" s="1310"/>
      <c r="BT50" s="1310"/>
      <c r="BU50" s="1310"/>
      <c r="BV50" s="1310"/>
      <c r="BW50" s="1310"/>
      <c r="BX50" s="1310" t="s">
        <v>552</v>
      </c>
      <c r="BY50" s="1310"/>
      <c r="BZ50" s="1310"/>
      <c r="CA50" s="1310"/>
      <c r="CB50" s="1310"/>
      <c r="CC50" s="1310"/>
      <c r="CD50" s="1310"/>
      <c r="CE50" s="1310"/>
      <c r="CF50" s="1310" t="s">
        <v>553</v>
      </c>
      <c r="CG50" s="1310"/>
      <c r="CH50" s="1310"/>
      <c r="CI50" s="1310"/>
      <c r="CJ50" s="1310"/>
      <c r="CK50" s="1310"/>
      <c r="CL50" s="1310"/>
      <c r="CM50" s="1310"/>
      <c r="CN50" s="1310" t="s">
        <v>554</v>
      </c>
      <c r="CO50" s="1310"/>
      <c r="CP50" s="1310"/>
      <c r="CQ50" s="1310"/>
      <c r="CR50" s="1310"/>
      <c r="CS50" s="1310"/>
      <c r="CT50" s="1310"/>
      <c r="CU50" s="1310"/>
      <c r="CV50" s="1310" t="s">
        <v>555</v>
      </c>
      <c r="CW50" s="1310"/>
      <c r="CX50" s="1310"/>
      <c r="CY50" s="1310"/>
      <c r="CZ50" s="1310"/>
      <c r="DA50" s="1310"/>
      <c r="DB50" s="1310"/>
      <c r="DC50" s="1310"/>
    </row>
    <row r="51" spans="1:109" ht="13.5" customHeight="1">
      <c r="B51" s="395"/>
      <c r="G51" s="1323"/>
      <c r="H51" s="1323"/>
      <c r="I51" s="1324"/>
      <c r="J51" s="1324"/>
      <c r="K51" s="1322"/>
      <c r="L51" s="1322"/>
      <c r="M51" s="1322"/>
      <c r="N51" s="1322"/>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11">
        <v>120.6</v>
      </c>
      <c r="BQ51" s="1311"/>
      <c r="BR51" s="1311"/>
      <c r="BS51" s="1311"/>
      <c r="BT51" s="1311"/>
      <c r="BU51" s="1311"/>
      <c r="BV51" s="1311"/>
      <c r="BW51" s="1311"/>
      <c r="BX51" s="1311">
        <v>116.5</v>
      </c>
      <c r="BY51" s="1311"/>
      <c r="BZ51" s="1311"/>
      <c r="CA51" s="1311"/>
      <c r="CB51" s="1311"/>
      <c r="CC51" s="1311"/>
      <c r="CD51" s="1311"/>
      <c r="CE51" s="1311"/>
      <c r="CF51" s="1311">
        <v>100.5</v>
      </c>
      <c r="CG51" s="1311"/>
      <c r="CH51" s="1311"/>
      <c r="CI51" s="1311"/>
      <c r="CJ51" s="1311"/>
      <c r="CK51" s="1311"/>
      <c r="CL51" s="1311"/>
      <c r="CM51" s="1311"/>
      <c r="CN51" s="1311">
        <v>115.5</v>
      </c>
      <c r="CO51" s="1311"/>
      <c r="CP51" s="1311"/>
      <c r="CQ51" s="1311"/>
      <c r="CR51" s="1311"/>
      <c r="CS51" s="1311"/>
      <c r="CT51" s="1311"/>
      <c r="CU51" s="1311"/>
      <c r="CV51" s="1311">
        <v>106.2</v>
      </c>
      <c r="CW51" s="1311"/>
      <c r="CX51" s="1311"/>
      <c r="CY51" s="1311"/>
      <c r="CZ51" s="1311"/>
      <c r="DA51" s="1311"/>
      <c r="DB51" s="1311"/>
      <c r="DC51" s="1311"/>
    </row>
    <row r="52" spans="1:109">
      <c r="B52" s="395"/>
      <c r="G52" s="1323"/>
      <c r="H52" s="1323"/>
      <c r="I52" s="1324"/>
      <c r="J52" s="1324"/>
      <c r="K52" s="1322"/>
      <c r="L52" s="1322"/>
      <c r="M52" s="1322"/>
      <c r="N52" s="1322"/>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3"/>
      <c r="H53" s="1323"/>
      <c r="I53" s="1306"/>
      <c r="J53" s="1306"/>
      <c r="K53" s="1322"/>
      <c r="L53" s="1322"/>
      <c r="M53" s="1322"/>
      <c r="N53" s="1322"/>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11">
        <v>55.6</v>
      </c>
      <c r="BQ53" s="1311"/>
      <c r="BR53" s="1311"/>
      <c r="BS53" s="1311"/>
      <c r="BT53" s="1311"/>
      <c r="BU53" s="1311"/>
      <c r="BV53" s="1311"/>
      <c r="BW53" s="1311"/>
      <c r="BX53" s="1311">
        <v>55.5</v>
      </c>
      <c r="BY53" s="1311"/>
      <c r="BZ53" s="1311"/>
      <c r="CA53" s="1311"/>
      <c r="CB53" s="1311"/>
      <c r="CC53" s="1311"/>
      <c r="CD53" s="1311"/>
      <c r="CE53" s="1311"/>
      <c r="CF53" s="1311">
        <v>58.7</v>
      </c>
      <c r="CG53" s="1311"/>
      <c r="CH53" s="1311"/>
      <c r="CI53" s="1311"/>
      <c r="CJ53" s="1311"/>
      <c r="CK53" s="1311"/>
      <c r="CL53" s="1311"/>
      <c r="CM53" s="1311"/>
      <c r="CN53" s="1311">
        <v>59.5</v>
      </c>
      <c r="CO53" s="1311"/>
      <c r="CP53" s="1311"/>
      <c r="CQ53" s="1311"/>
      <c r="CR53" s="1311"/>
      <c r="CS53" s="1311"/>
      <c r="CT53" s="1311"/>
      <c r="CU53" s="1311"/>
      <c r="CV53" s="1311">
        <v>61.3</v>
      </c>
      <c r="CW53" s="1311"/>
      <c r="CX53" s="1311"/>
      <c r="CY53" s="1311"/>
      <c r="CZ53" s="1311"/>
      <c r="DA53" s="1311"/>
      <c r="DB53" s="1311"/>
      <c r="DC53" s="1311"/>
    </row>
    <row r="54" spans="1:109">
      <c r="A54" s="403"/>
      <c r="B54" s="395"/>
      <c r="G54" s="1323"/>
      <c r="H54" s="1323"/>
      <c r="I54" s="1306"/>
      <c r="J54" s="1306"/>
      <c r="K54" s="1322"/>
      <c r="L54" s="1322"/>
      <c r="M54" s="1322"/>
      <c r="N54" s="1322"/>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6"/>
      <c r="H55" s="1306"/>
      <c r="I55" s="1306"/>
      <c r="J55" s="1306"/>
      <c r="K55" s="1322"/>
      <c r="L55" s="1322"/>
      <c r="M55" s="1322"/>
      <c r="N55" s="1322"/>
      <c r="AN55" s="1310" t="s">
        <v>602</v>
      </c>
      <c r="AO55" s="1310"/>
      <c r="AP55" s="1310"/>
      <c r="AQ55" s="1310"/>
      <c r="AR55" s="1310"/>
      <c r="AS55" s="1310"/>
      <c r="AT55" s="1310"/>
      <c r="AU55" s="1310"/>
      <c r="AV55" s="1310"/>
      <c r="AW55" s="1310"/>
      <c r="AX55" s="1310"/>
      <c r="AY55" s="1310"/>
      <c r="AZ55" s="1310"/>
      <c r="BA55" s="1310"/>
      <c r="BB55" s="1312" t="s">
        <v>600</v>
      </c>
      <c r="BC55" s="1312"/>
      <c r="BD55" s="1312"/>
      <c r="BE55" s="1312"/>
      <c r="BF55" s="1312"/>
      <c r="BG55" s="1312"/>
      <c r="BH55" s="1312"/>
      <c r="BI55" s="1312"/>
      <c r="BJ55" s="1312"/>
      <c r="BK55" s="1312"/>
      <c r="BL55" s="1312"/>
      <c r="BM55" s="1312"/>
      <c r="BN55" s="1312"/>
      <c r="BO55" s="1312"/>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3"/>
      <c r="B56" s="395"/>
      <c r="G56" s="1306"/>
      <c r="H56" s="1306"/>
      <c r="I56" s="1306"/>
      <c r="J56" s="1306"/>
      <c r="K56" s="1322"/>
      <c r="L56" s="1322"/>
      <c r="M56" s="1322"/>
      <c r="N56" s="1322"/>
      <c r="AN56" s="1310"/>
      <c r="AO56" s="1310"/>
      <c r="AP56" s="1310"/>
      <c r="AQ56" s="1310"/>
      <c r="AR56" s="1310"/>
      <c r="AS56" s="1310"/>
      <c r="AT56" s="1310"/>
      <c r="AU56" s="1310"/>
      <c r="AV56" s="1310"/>
      <c r="AW56" s="1310"/>
      <c r="AX56" s="1310"/>
      <c r="AY56" s="1310"/>
      <c r="AZ56" s="1310"/>
      <c r="BA56" s="1310"/>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6"/>
      <c r="H57" s="1306"/>
      <c r="I57" s="1325"/>
      <c r="J57" s="1325"/>
      <c r="K57" s="1322"/>
      <c r="L57" s="1322"/>
      <c r="M57" s="1322"/>
      <c r="N57" s="1322"/>
      <c r="AM57" s="388"/>
      <c r="AN57" s="1310"/>
      <c r="AO57" s="1310"/>
      <c r="AP57" s="1310"/>
      <c r="AQ57" s="1310"/>
      <c r="AR57" s="1310"/>
      <c r="AS57" s="1310"/>
      <c r="AT57" s="1310"/>
      <c r="AU57" s="1310"/>
      <c r="AV57" s="1310"/>
      <c r="AW57" s="1310"/>
      <c r="AX57" s="1310"/>
      <c r="AY57" s="1310"/>
      <c r="AZ57" s="1310"/>
      <c r="BA57" s="1310"/>
      <c r="BB57" s="1312" t="s">
        <v>601</v>
      </c>
      <c r="BC57" s="1312"/>
      <c r="BD57" s="1312"/>
      <c r="BE57" s="1312"/>
      <c r="BF57" s="1312"/>
      <c r="BG57" s="1312"/>
      <c r="BH57" s="1312"/>
      <c r="BI57" s="1312"/>
      <c r="BJ57" s="1312"/>
      <c r="BK57" s="1312"/>
      <c r="BL57" s="1312"/>
      <c r="BM57" s="1312"/>
      <c r="BN57" s="1312"/>
      <c r="BO57" s="1312"/>
      <c r="BP57" s="1311">
        <v>55.3</v>
      </c>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c r="A58" s="388"/>
      <c r="B58" s="407"/>
      <c r="G58" s="1306"/>
      <c r="H58" s="1306"/>
      <c r="I58" s="1325"/>
      <c r="J58" s="1325"/>
      <c r="K58" s="1322"/>
      <c r="L58" s="1322"/>
      <c r="M58" s="1322"/>
      <c r="N58" s="1322"/>
      <c r="AM58" s="388"/>
      <c r="AN58" s="1310"/>
      <c r="AO58" s="1310"/>
      <c r="AP58" s="1310"/>
      <c r="AQ58" s="1310"/>
      <c r="AR58" s="1310"/>
      <c r="AS58" s="1310"/>
      <c r="AT58" s="1310"/>
      <c r="AU58" s="1310"/>
      <c r="AV58" s="1310"/>
      <c r="AW58" s="1310"/>
      <c r="AX58" s="1310"/>
      <c r="AY58" s="1310"/>
      <c r="AZ58" s="1310"/>
      <c r="BA58" s="1310"/>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603</v>
      </c>
    </row>
    <row r="64" spans="1:109">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3" t="s">
        <v>605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5"/>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5"/>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5"/>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5"/>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598</v>
      </c>
    </row>
    <row r="72" spans="2:107">
      <c r="B72" s="395"/>
      <c r="G72" s="1306"/>
      <c r="H72" s="1306"/>
      <c r="I72" s="1306"/>
      <c r="J72" s="1306"/>
      <c r="K72" s="405"/>
      <c r="L72" s="405"/>
      <c r="M72" s="406"/>
      <c r="N72" s="4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551</v>
      </c>
      <c r="BQ72" s="1310"/>
      <c r="BR72" s="1310"/>
      <c r="BS72" s="1310"/>
      <c r="BT72" s="1310"/>
      <c r="BU72" s="1310"/>
      <c r="BV72" s="1310"/>
      <c r="BW72" s="1310"/>
      <c r="BX72" s="1310" t="s">
        <v>552</v>
      </c>
      <c r="BY72" s="1310"/>
      <c r="BZ72" s="1310"/>
      <c r="CA72" s="1310"/>
      <c r="CB72" s="1310"/>
      <c r="CC72" s="1310"/>
      <c r="CD72" s="1310"/>
      <c r="CE72" s="1310"/>
      <c r="CF72" s="1310" t="s">
        <v>553</v>
      </c>
      <c r="CG72" s="1310"/>
      <c r="CH72" s="1310"/>
      <c r="CI72" s="1310"/>
      <c r="CJ72" s="1310"/>
      <c r="CK72" s="1310"/>
      <c r="CL72" s="1310"/>
      <c r="CM72" s="1310"/>
      <c r="CN72" s="1310" t="s">
        <v>554</v>
      </c>
      <c r="CO72" s="1310"/>
      <c r="CP72" s="1310"/>
      <c r="CQ72" s="1310"/>
      <c r="CR72" s="1310"/>
      <c r="CS72" s="1310"/>
      <c r="CT72" s="1310"/>
      <c r="CU72" s="1310"/>
      <c r="CV72" s="1310" t="s">
        <v>555</v>
      </c>
      <c r="CW72" s="1310"/>
      <c r="CX72" s="1310"/>
      <c r="CY72" s="1310"/>
      <c r="CZ72" s="1310"/>
      <c r="DA72" s="1310"/>
      <c r="DB72" s="1310"/>
      <c r="DC72" s="1310"/>
    </row>
    <row r="73" spans="2:107">
      <c r="B73" s="395"/>
      <c r="G73" s="1323"/>
      <c r="H73" s="1323"/>
      <c r="I73" s="1323"/>
      <c r="J73" s="1323"/>
      <c r="K73" s="1326"/>
      <c r="L73" s="1326"/>
      <c r="M73" s="1326"/>
      <c r="N73" s="1326"/>
      <c r="AM73" s="404"/>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11">
        <v>120.6</v>
      </c>
      <c r="BQ73" s="1311"/>
      <c r="BR73" s="1311"/>
      <c r="BS73" s="1311"/>
      <c r="BT73" s="1311"/>
      <c r="BU73" s="1311"/>
      <c r="BV73" s="1311"/>
      <c r="BW73" s="1311"/>
      <c r="BX73" s="1311">
        <v>116.5</v>
      </c>
      <c r="BY73" s="1311"/>
      <c r="BZ73" s="1311"/>
      <c r="CA73" s="1311"/>
      <c r="CB73" s="1311"/>
      <c r="CC73" s="1311"/>
      <c r="CD73" s="1311"/>
      <c r="CE73" s="1311"/>
      <c r="CF73" s="1311">
        <v>100.5</v>
      </c>
      <c r="CG73" s="1311"/>
      <c r="CH73" s="1311"/>
      <c r="CI73" s="1311"/>
      <c r="CJ73" s="1311"/>
      <c r="CK73" s="1311"/>
      <c r="CL73" s="1311"/>
      <c r="CM73" s="1311"/>
      <c r="CN73" s="1311">
        <v>115.5</v>
      </c>
      <c r="CO73" s="1311"/>
      <c r="CP73" s="1311"/>
      <c r="CQ73" s="1311"/>
      <c r="CR73" s="1311"/>
      <c r="CS73" s="1311"/>
      <c r="CT73" s="1311"/>
      <c r="CU73" s="1311"/>
      <c r="CV73" s="1311">
        <v>106.2</v>
      </c>
      <c r="CW73" s="1311"/>
      <c r="CX73" s="1311"/>
      <c r="CY73" s="1311"/>
      <c r="CZ73" s="1311"/>
      <c r="DA73" s="1311"/>
      <c r="DB73" s="1311"/>
      <c r="DC73" s="1311"/>
    </row>
    <row r="74" spans="2:107">
      <c r="B74" s="395"/>
      <c r="G74" s="1323"/>
      <c r="H74" s="1323"/>
      <c r="I74" s="1323"/>
      <c r="J74" s="1323"/>
      <c r="K74" s="1326"/>
      <c r="L74" s="1326"/>
      <c r="M74" s="1326"/>
      <c r="N74" s="1326"/>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3"/>
      <c r="H75" s="1323"/>
      <c r="I75" s="1306"/>
      <c r="J75" s="1306"/>
      <c r="K75" s="1322"/>
      <c r="L75" s="1322"/>
      <c r="M75" s="1322"/>
      <c r="N75" s="1322"/>
      <c r="AM75" s="404"/>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11">
        <v>16.7</v>
      </c>
      <c r="BQ75" s="1311"/>
      <c r="BR75" s="1311"/>
      <c r="BS75" s="1311"/>
      <c r="BT75" s="1311"/>
      <c r="BU75" s="1311"/>
      <c r="BV75" s="1311"/>
      <c r="BW75" s="1311"/>
      <c r="BX75" s="1311">
        <v>16</v>
      </c>
      <c r="BY75" s="1311"/>
      <c r="BZ75" s="1311"/>
      <c r="CA75" s="1311"/>
      <c r="CB75" s="1311"/>
      <c r="CC75" s="1311"/>
      <c r="CD75" s="1311"/>
      <c r="CE75" s="1311"/>
      <c r="CF75" s="1311">
        <v>15.8</v>
      </c>
      <c r="CG75" s="1311"/>
      <c r="CH75" s="1311"/>
      <c r="CI75" s="1311"/>
      <c r="CJ75" s="1311"/>
      <c r="CK75" s="1311"/>
      <c r="CL75" s="1311"/>
      <c r="CM75" s="1311"/>
      <c r="CN75" s="1311">
        <v>15.4</v>
      </c>
      <c r="CO75" s="1311"/>
      <c r="CP75" s="1311"/>
      <c r="CQ75" s="1311"/>
      <c r="CR75" s="1311"/>
      <c r="CS75" s="1311"/>
      <c r="CT75" s="1311"/>
      <c r="CU75" s="1311"/>
      <c r="CV75" s="1311">
        <v>15.9</v>
      </c>
      <c r="CW75" s="1311"/>
      <c r="CX75" s="1311"/>
      <c r="CY75" s="1311"/>
      <c r="CZ75" s="1311"/>
      <c r="DA75" s="1311"/>
      <c r="DB75" s="1311"/>
      <c r="DC75" s="1311"/>
    </row>
    <row r="76" spans="2:107">
      <c r="B76" s="395"/>
      <c r="G76" s="1323"/>
      <c r="H76" s="1323"/>
      <c r="I76" s="1306"/>
      <c r="J76" s="1306"/>
      <c r="K76" s="1322"/>
      <c r="L76" s="1322"/>
      <c r="M76" s="1322"/>
      <c r="N76" s="1322"/>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6"/>
      <c r="H77" s="1306"/>
      <c r="I77" s="1306"/>
      <c r="J77" s="1306"/>
      <c r="K77" s="1326"/>
      <c r="L77" s="1326"/>
      <c r="M77" s="1326"/>
      <c r="N77" s="1326"/>
      <c r="AN77" s="1310" t="s">
        <v>602</v>
      </c>
      <c r="AO77" s="1310"/>
      <c r="AP77" s="1310"/>
      <c r="AQ77" s="1310"/>
      <c r="AR77" s="1310"/>
      <c r="AS77" s="1310"/>
      <c r="AT77" s="1310"/>
      <c r="AU77" s="1310"/>
      <c r="AV77" s="1310"/>
      <c r="AW77" s="1310"/>
      <c r="AX77" s="1310"/>
      <c r="AY77" s="1310"/>
      <c r="AZ77" s="1310"/>
      <c r="BA77" s="1310"/>
      <c r="BB77" s="1312" t="s">
        <v>600</v>
      </c>
      <c r="BC77" s="1312"/>
      <c r="BD77" s="1312"/>
      <c r="BE77" s="1312"/>
      <c r="BF77" s="1312"/>
      <c r="BG77" s="1312"/>
      <c r="BH77" s="1312"/>
      <c r="BI77" s="1312"/>
      <c r="BJ77" s="1312"/>
      <c r="BK77" s="1312"/>
      <c r="BL77" s="1312"/>
      <c r="BM77" s="1312"/>
      <c r="BN77" s="1312"/>
      <c r="BO77" s="1312"/>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06"/>
      <c r="H78" s="1306"/>
      <c r="I78" s="1306"/>
      <c r="J78" s="1306"/>
      <c r="K78" s="1326"/>
      <c r="L78" s="1326"/>
      <c r="M78" s="1326"/>
      <c r="N78" s="1326"/>
      <c r="AN78" s="1310"/>
      <c r="AO78" s="1310"/>
      <c r="AP78" s="1310"/>
      <c r="AQ78" s="1310"/>
      <c r="AR78" s="1310"/>
      <c r="AS78" s="1310"/>
      <c r="AT78" s="1310"/>
      <c r="AU78" s="1310"/>
      <c r="AV78" s="1310"/>
      <c r="AW78" s="1310"/>
      <c r="AX78" s="1310"/>
      <c r="AY78" s="1310"/>
      <c r="AZ78" s="1310"/>
      <c r="BA78" s="1310"/>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6"/>
      <c r="H79" s="1306"/>
      <c r="I79" s="1325"/>
      <c r="J79" s="1325"/>
      <c r="K79" s="1327"/>
      <c r="L79" s="1327"/>
      <c r="M79" s="1327"/>
      <c r="N79" s="1327"/>
      <c r="AN79" s="1310"/>
      <c r="AO79" s="1310"/>
      <c r="AP79" s="1310"/>
      <c r="AQ79" s="1310"/>
      <c r="AR79" s="1310"/>
      <c r="AS79" s="1310"/>
      <c r="AT79" s="1310"/>
      <c r="AU79" s="1310"/>
      <c r="AV79" s="1310"/>
      <c r="AW79" s="1310"/>
      <c r="AX79" s="1310"/>
      <c r="AY79" s="1310"/>
      <c r="AZ79" s="1310"/>
      <c r="BA79" s="1310"/>
      <c r="BB79" s="1312" t="s">
        <v>604</v>
      </c>
      <c r="BC79" s="1312"/>
      <c r="BD79" s="1312"/>
      <c r="BE79" s="1312"/>
      <c r="BF79" s="1312"/>
      <c r="BG79" s="1312"/>
      <c r="BH79" s="1312"/>
      <c r="BI79" s="1312"/>
      <c r="BJ79" s="1312"/>
      <c r="BK79" s="1312"/>
      <c r="BL79" s="1312"/>
      <c r="BM79" s="1312"/>
      <c r="BN79" s="1312"/>
      <c r="BO79" s="1312"/>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c r="B80" s="395"/>
      <c r="G80" s="1306"/>
      <c r="H80" s="1306"/>
      <c r="I80" s="1325"/>
      <c r="J80" s="1325"/>
      <c r="K80" s="1327"/>
      <c r="L80" s="1327"/>
      <c r="M80" s="1327"/>
      <c r="N80" s="1327"/>
      <c r="AN80" s="1310"/>
      <c r="AO80" s="1310"/>
      <c r="AP80" s="1310"/>
      <c r="AQ80" s="1310"/>
      <c r="AR80" s="1310"/>
      <c r="AS80" s="1310"/>
      <c r="AT80" s="1310"/>
      <c r="AU80" s="1310"/>
      <c r="AV80" s="1310"/>
      <c r="AW80" s="1310"/>
      <c r="AX80" s="1310"/>
      <c r="AY80" s="1310"/>
      <c r="AZ80" s="1310"/>
      <c r="BA80" s="1310"/>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allhUYP9yMhN1DCrHU4cDbTaQPALlAiMb1OalJF8HnmTgQTm0tDP3GX6wWIXBVypJzzyDoArkfqbJlXBeaW3jA==" saltValue="RvCjT8/rtOJGGxGb+U9q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y2qhmXARu0U/70ixAie0AbnW4zfP3fKpmOo20Wwl9V33bmdmIT8gcuQFBSVE/hp9nr+5TrrpszBnp2K/Rglizw==" saltValue="+H6tuWICFFHMNSesDXqjE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MLzZ+rvz8wPP1EtURQQpcFQZ+riFyrMKB8aWAHFBwfWBvfbTt9buviU1UL/eJUM5ZBghwcriBgZ4A0R4a+dPDQ==" saltValue="rSC8R83Q6Hd0G/LWnW8l1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148139</v>
      </c>
      <c r="E3" s="162"/>
      <c r="F3" s="163">
        <v>162193</v>
      </c>
      <c r="G3" s="164"/>
      <c r="H3" s="165"/>
    </row>
    <row r="4" spans="1:8">
      <c r="A4" s="166"/>
      <c r="B4" s="167"/>
      <c r="C4" s="168"/>
      <c r="D4" s="169">
        <v>32274</v>
      </c>
      <c r="E4" s="170"/>
      <c r="F4" s="171">
        <v>79985</v>
      </c>
      <c r="G4" s="172"/>
      <c r="H4" s="173"/>
    </row>
    <row r="5" spans="1:8">
      <c r="A5" s="154" t="s">
        <v>543</v>
      </c>
      <c r="B5" s="159"/>
      <c r="C5" s="160"/>
      <c r="D5" s="161">
        <v>136906</v>
      </c>
      <c r="E5" s="162"/>
      <c r="F5" s="163">
        <v>168868</v>
      </c>
      <c r="G5" s="164"/>
      <c r="H5" s="165"/>
    </row>
    <row r="6" spans="1:8">
      <c r="A6" s="166"/>
      <c r="B6" s="167"/>
      <c r="C6" s="168"/>
      <c r="D6" s="169">
        <v>30352</v>
      </c>
      <c r="E6" s="170"/>
      <c r="F6" s="171">
        <v>79360</v>
      </c>
      <c r="G6" s="172"/>
      <c r="H6" s="173"/>
    </row>
    <row r="7" spans="1:8">
      <c r="A7" s="154" t="s">
        <v>544</v>
      </c>
      <c r="B7" s="159"/>
      <c r="C7" s="160"/>
      <c r="D7" s="161">
        <v>157457</v>
      </c>
      <c r="E7" s="162"/>
      <c r="F7" s="163">
        <v>202870</v>
      </c>
      <c r="G7" s="164"/>
      <c r="H7" s="165"/>
    </row>
    <row r="8" spans="1:8">
      <c r="A8" s="166"/>
      <c r="B8" s="167"/>
      <c r="C8" s="168"/>
      <c r="D8" s="169">
        <v>37999</v>
      </c>
      <c r="E8" s="170"/>
      <c r="F8" s="171">
        <v>79735</v>
      </c>
      <c r="G8" s="172"/>
      <c r="H8" s="173"/>
    </row>
    <row r="9" spans="1:8">
      <c r="A9" s="154" t="s">
        <v>545</v>
      </c>
      <c r="B9" s="159"/>
      <c r="C9" s="160"/>
      <c r="D9" s="161">
        <v>328113</v>
      </c>
      <c r="E9" s="162"/>
      <c r="F9" s="163">
        <v>167497</v>
      </c>
      <c r="G9" s="164"/>
      <c r="H9" s="165"/>
    </row>
    <row r="10" spans="1:8">
      <c r="A10" s="166"/>
      <c r="B10" s="167"/>
      <c r="C10" s="168"/>
      <c r="D10" s="169">
        <v>211817</v>
      </c>
      <c r="E10" s="170"/>
      <c r="F10" s="171">
        <v>82571</v>
      </c>
      <c r="G10" s="172"/>
      <c r="H10" s="173"/>
    </row>
    <row r="11" spans="1:8">
      <c r="A11" s="154" t="s">
        <v>546</v>
      </c>
      <c r="B11" s="159"/>
      <c r="C11" s="160"/>
      <c r="D11" s="161">
        <v>163311</v>
      </c>
      <c r="E11" s="162"/>
      <c r="F11" s="163">
        <v>190274</v>
      </c>
      <c r="G11" s="164"/>
      <c r="H11" s="165"/>
    </row>
    <row r="12" spans="1:8">
      <c r="A12" s="166"/>
      <c r="B12" s="167"/>
      <c r="C12" s="174"/>
      <c r="D12" s="169">
        <v>34093</v>
      </c>
      <c r="E12" s="170"/>
      <c r="F12" s="171">
        <v>88584</v>
      </c>
      <c r="G12" s="172"/>
      <c r="H12" s="173"/>
    </row>
    <row r="13" spans="1:8">
      <c r="A13" s="154"/>
      <c r="B13" s="159"/>
      <c r="C13" s="175"/>
      <c r="D13" s="176">
        <v>186785</v>
      </c>
      <c r="E13" s="177"/>
      <c r="F13" s="178">
        <v>178340</v>
      </c>
      <c r="G13" s="179"/>
      <c r="H13" s="165"/>
    </row>
    <row r="14" spans="1:8">
      <c r="A14" s="166"/>
      <c r="B14" s="167"/>
      <c r="C14" s="168"/>
      <c r="D14" s="169">
        <v>69307</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3.23</v>
      </c>
      <c r="C19" s="180">
        <f>ROUND(VALUE(SUBSTITUTE(実質収支比率等に係る経年分析!G$48,"▲","-")),2)</f>
        <v>4.16</v>
      </c>
      <c r="D19" s="180">
        <f>ROUND(VALUE(SUBSTITUTE(実質収支比率等に係る経年分析!H$48,"▲","-")),2)</f>
        <v>3.97</v>
      </c>
      <c r="E19" s="180">
        <f>ROUND(VALUE(SUBSTITUTE(実質収支比率等に係る経年分析!I$48,"▲","-")),2)</f>
        <v>5.13</v>
      </c>
      <c r="F19" s="180">
        <f>ROUND(VALUE(SUBSTITUTE(実質収支比率等に係る経年分析!J$48,"▲","-")),2)</f>
        <v>3.31</v>
      </c>
    </row>
    <row r="20" spans="1:11">
      <c r="A20" s="180" t="s">
        <v>55</v>
      </c>
      <c r="B20" s="180">
        <f>ROUND(VALUE(SUBSTITUTE(実質収支比率等に係る経年分析!F$47,"▲","-")),2)</f>
        <v>25.61</v>
      </c>
      <c r="C20" s="180">
        <f>ROUND(VALUE(SUBSTITUTE(実質収支比率等に係る経年分析!G$47,"▲","-")),2)</f>
        <v>25.55</v>
      </c>
      <c r="D20" s="180">
        <f>ROUND(VALUE(SUBSTITUTE(実質収支比率等に係る経年分析!H$47,"▲","-")),2)</f>
        <v>25.88</v>
      </c>
      <c r="E20" s="180">
        <f>ROUND(VALUE(SUBSTITUTE(実質収支比率等に係る経年分析!I$47,"▲","-")),2)</f>
        <v>26.25</v>
      </c>
      <c r="F20" s="180">
        <f>ROUND(VALUE(SUBSTITUTE(実質収支比率等に係る経年分析!J$47,"▲","-")),2)</f>
        <v>26.38</v>
      </c>
    </row>
    <row r="21" spans="1:11">
      <c r="A21" s="180" t="s">
        <v>56</v>
      </c>
      <c r="B21" s="180">
        <f>IF(ISNUMBER(VALUE(SUBSTITUTE(実質収支比率等に係る経年分析!F$49,"▲","-"))),ROUND(VALUE(SUBSTITUTE(実質収支比率等に係る経年分析!F$49,"▲","-")),2),NA())</f>
        <v>0.37</v>
      </c>
      <c r="C21" s="180">
        <f>IF(ISNUMBER(VALUE(SUBSTITUTE(実質収支比率等に係る経年分析!G$49,"▲","-"))),ROUND(VALUE(SUBSTITUTE(実質収支比率等に係る経年分析!G$49,"▲","-")),2),NA())</f>
        <v>0.93</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1.1000000000000001</v>
      </c>
      <c r="F21" s="180">
        <f>IF(ISNUMBER(VALUE(SUBSTITUTE(実質収支比率等に係る経年分析!J$49,"▲","-"))),ROUND(VALUE(SUBSTITUTE(実質収支比率等に係る経年分析!J$49,"▲","-")),2),NA())</f>
        <v>-1.53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和泊町農業集落排水事業特別会計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和泊町下水道事業特別会計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f>IF(ROUND(VALUE(SUBSTITUTE(連結実質赤字比率に係る赤字・黒字の構成分析!H$40,"▲", "-")), 2) &lt; 0, ABS(ROUND(VALUE(SUBSTITUTE(連結実質赤字比率に係る赤字・黒字の構成分析!H$40,"▲", "-")), 2)), NA())</f>
        <v>0.02</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和泊町奨学資金特別会計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和泊町後期高齢者医療特別会計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和泊町国民健康保険特別会計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c r="A34" s="181" t="str">
        <f>IF(連結実質赤字比率に係る赤字・黒字の構成分析!C$36="",NA(),連結実質赤字比率に係る赤字・黒字の構成分析!C$36)</f>
        <v>和泊町介護保険特別会計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v>
      </c>
    </row>
    <row r="35" spans="1:16">
      <c r="A35" s="181" t="str">
        <f>IF(連結実質赤字比率に係る赤字・黒字の構成分析!C$35="",NA(),連結実質赤字比率に係る赤字・黒字の構成分析!C$35)</f>
        <v>和泊町水道事業会計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1007</v>
      </c>
      <c r="E42" s="182"/>
      <c r="F42" s="182"/>
      <c r="G42" s="182">
        <f>'実質公債費比率（分子）の構造'!L$52</f>
        <v>1050</v>
      </c>
      <c r="H42" s="182"/>
      <c r="I42" s="182"/>
      <c r="J42" s="182">
        <f>'実質公債費比率（分子）の構造'!M$52</f>
        <v>959</v>
      </c>
      <c r="K42" s="182"/>
      <c r="L42" s="182"/>
      <c r="M42" s="182">
        <f>'実質公債費比率（分子）の構造'!N$52</f>
        <v>944</v>
      </c>
      <c r="N42" s="182"/>
      <c r="O42" s="182"/>
      <c r="P42" s="182">
        <f>'実質公債費比率（分子）の構造'!O$52</f>
        <v>930</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5</v>
      </c>
      <c r="C44" s="182"/>
      <c r="D44" s="182"/>
      <c r="E44" s="182">
        <f>'実質公債費比率（分子）の構造'!L$50</f>
        <v>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76</v>
      </c>
      <c r="C45" s="182"/>
      <c r="D45" s="182"/>
      <c r="E45" s="182">
        <f>'実質公債費比率（分子）の構造'!L$49</f>
        <v>45</v>
      </c>
      <c r="F45" s="182"/>
      <c r="G45" s="182"/>
      <c r="H45" s="182">
        <f>'実質公債費比率（分子）の構造'!M$49</f>
        <v>9</v>
      </c>
      <c r="I45" s="182"/>
      <c r="J45" s="182"/>
      <c r="K45" s="182">
        <f>'実質公債費比率（分子）の構造'!N$49</f>
        <v>9</v>
      </c>
      <c r="L45" s="182"/>
      <c r="M45" s="182"/>
      <c r="N45" s="182">
        <f>'実質公債費比率（分子）の構造'!O$49</f>
        <v>10</v>
      </c>
      <c r="O45" s="182"/>
      <c r="P45" s="182"/>
    </row>
    <row r="46" spans="1:16">
      <c r="A46" s="182" t="s">
        <v>67</v>
      </c>
      <c r="B46" s="182">
        <f>'実質公債費比率（分子）の構造'!K$48</f>
        <v>247</v>
      </c>
      <c r="C46" s="182"/>
      <c r="D46" s="182"/>
      <c r="E46" s="182">
        <f>'実質公債費比率（分子）の構造'!L$48</f>
        <v>234</v>
      </c>
      <c r="F46" s="182"/>
      <c r="G46" s="182"/>
      <c r="H46" s="182">
        <f>'実質公債費比率（分子）の構造'!M$48</f>
        <v>221</v>
      </c>
      <c r="I46" s="182"/>
      <c r="J46" s="182"/>
      <c r="K46" s="182">
        <f>'実質公債費比率（分子）の構造'!N$48</f>
        <v>234</v>
      </c>
      <c r="L46" s="182"/>
      <c r="M46" s="182"/>
      <c r="N46" s="182">
        <f>'実質公債費比率（分子）の構造'!O$48</f>
        <v>242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1190</v>
      </c>
      <c r="C49" s="182"/>
      <c r="D49" s="182"/>
      <c r="E49" s="182">
        <f>'実質公債費比率（分子）の構造'!L$45</f>
        <v>1192</v>
      </c>
      <c r="F49" s="182"/>
      <c r="G49" s="182"/>
      <c r="H49" s="182">
        <f>'実質公債費比率（分子）の構造'!M$45</f>
        <v>1183</v>
      </c>
      <c r="I49" s="182"/>
      <c r="J49" s="182"/>
      <c r="K49" s="182">
        <f>'実質公債費比率（分子）の構造'!N$45</f>
        <v>1161</v>
      </c>
      <c r="L49" s="182"/>
      <c r="M49" s="182"/>
      <c r="N49" s="182">
        <f>'実質公債費比率（分子）の構造'!O$45</f>
        <v>1174</v>
      </c>
      <c r="O49" s="182"/>
      <c r="P49" s="182"/>
    </row>
    <row r="50" spans="1:16">
      <c r="A50" s="182" t="s">
        <v>71</v>
      </c>
      <c r="B50" s="182" t="e">
        <f>NA()</f>
        <v>#N/A</v>
      </c>
      <c r="C50" s="182">
        <f>IF(ISNUMBER('実質公債費比率（分子）の構造'!K$53),'実質公債費比率（分子）の構造'!K$53,NA())</f>
        <v>511</v>
      </c>
      <c r="D50" s="182" t="e">
        <f>NA()</f>
        <v>#N/A</v>
      </c>
      <c r="E50" s="182" t="e">
        <f>NA()</f>
        <v>#N/A</v>
      </c>
      <c r="F50" s="182">
        <f>IF(ISNUMBER('実質公債費比率（分子）の構造'!L$53),'実質公債費比率（分子）の構造'!L$53,NA())</f>
        <v>422</v>
      </c>
      <c r="G50" s="182" t="e">
        <f>NA()</f>
        <v>#N/A</v>
      </c>
      <c r="H50" s="182" t="e">
        <f>NA()</f>
        <v>#N/A</v>
      </c>
      <c r="I50" s="182">
        <f>IF(ISNUMBER('実質公債費比率（分子）の構造'!M$53),'実質公債費比率（分子）の構造'!M$53,NA())</f>
        <v>454</v>
      </c>
      <c r="J50" s="182" t="e">
        <f>NA()</f>
        <v>#N/A</v>
      </c>
      <c r="K50" s="182" t="e">
        <f>NA()</f>
        <v>#N/A</v>
      </c>
      <c r="L50" s="182">
        <f>IF(ISNUMBER('実質公債費比率（分子）の構造'!N$53),'実質公債費比率（分子）の構造'!N$53,NA())</f>
        <v>460</v>
      </c>
      <c r="M50" s="182" t="e">
        <f>NA()</f>
        <v>#N/A</v>
      </c>
      <c r="N50" s="182" t="e">
        <f>NA()</f>
        <v>#N/A</v>
      </c>
      <c r="O50" s="182">
        <f>IF(ISNUMBER('実質公債費比率（分子）の構造'!O$53),'実質公債費比率（分子）の構造'!O$53,NA())</f>
        <v>496</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8100</v>
      </c>
      <c r="E56" s="181"/>
      <c r="F56" s="181"/>
      <c r="G56" s="181">
        <f>'将来負担比率（分子）の構造'!J$52</f>
        <v>7609</v>
      </c>
      <c r="H56" s="181"/>
      <c r="I56" s="181"/>
      <c r="J56" s="181">
        <f>'将来負担比率（分子）の構造'!K$52</f>
        <v>7221</v>
      </c>
      <c r="K56" s="181"/>
      <c r="L56" s="181"/>
      <c r="M56" s="181">
        <f>'将来負担比率（分子）の構造'!L$52</f>
        <v>7088</v>
      </c>
      <c r="N56" s="181"/>
      <c r="O56" s="181"/>
      <c r="P56" s="181">
        <f>'将来負担比率（分子）の構造'!M$52</f>
        <v>6773</v>
      </c>
    </row>
    <row r="57" spans="1:16">
      <c r="A57" s="181" t="s">
        <v>42</v>
      </c>
      <c r="B57" s="181"/>
      <c r="C57" s="181"/>
      <c r="D57" s="181">
        <f>'将来負担比率（分子）の構造'!I$51</f>
        <v>846</v>
      </c>
      <c r="E57" s="181"/>
      <c r="F57" s="181"/>
      <c r="G57" s="181">
        <f>'将来負担比率（分子）の構造'!J$51</f>
        <v>751</v>
      </c>
      <c r="H57" s="181"/>
      <c r="I57" s="181"/>
      <c r="J57" s="181">
        <f>'将来負担比率（分子）の構造'!K$51</f>
        <v>746</v>
      </c>
      <c r="K57" s="181"/>
      <c r="L57" s="181"/>
      <c r="M57" s="181">
        <f>'将来負担比率（分子）の構造'!L$51</f>
        <v>864</v>
      </c>
      <c r="N57" s="181"/>
      <c r="O57" s="181"/>
      <c r="P57" s="181">
        <f>'将来負担比率（分子）の構造'!M$51</f>
        <v>954</v>
      </c>
    </row>
    <row r="58" spans="1:16">
      <c r="A58" s="181" t="s">
        <v>41</v>
      </c>
      <c r="B58" s="181"/>
      <c r="C58" s="181"/>
      <c r="D58" s="181">
        <f>'将来負担比率（分子）の構造'!I$50</f>
        <v>2375</v>
      </c>
      <c r="E58" s="181"/>
      <c r="F58" s="181"/>
      <c r="G58" s="181">
        <f>'将来負担比率（分子）の構造'!J$50</f>
        <v>2350</v>
      </c>
      <c r="H58" s="181"/>
      <c r="I58" s="181"/>
      <c r="J58" s="181">
        <f>'将来負担比率（分子）の構造'!K$50</f>
        <v>2567</v>
      </c>
      <c r="K58" s="181"/>
      <c r="L58" s="181"/>
      <c r="M58" s="181">
        <f>'将来負担比率（分子）の構造'!L$50</f>
        <v>2551</v>
      </c>
      <c r="N58" s="181"/>
      <c r="O58" s="181"/>
      <c r="P58" s="181">
        <f>'将来負担比率（分子）の構造'!M$50</f>
        <v>2542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7</v>
      </c>
      <c r="C61" s="181"/>
      <c r="D61" s="181"/>
      <c r="E61" s="181">
        <f>'将来負担比率（分子）の構造'!J$46</f>
        <v>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799</v>
      </c>
      <c r="C62" s="181"/>
      <c r="D62" s="181"/>
      <c r="E62" s="181">
        <f>'将来負担比率（分子）の構造'!J$45</f>
        <v>758</v>
      </c>
      <c r="F62" s="181"/>
      <c r="G62" s="181"/>
      <c r="H62" s="181">
        <f>'将来負担比率（分子）の構造'!K$45</f>
        <v>731</v>
      </c>
      <c r="I62" s="181"/>
      <c r="J62" s="181"/>
      <c r="K62" s="181">
        <f>'将来負担比率（分子）の構造'!L$45</f>
        <v>698</v>
      </c>
      <c r="L62" s="181"/>
      <c r="M62" s="181"/>
      <c r="N62" s="181">
        <f>'将来負担比率（分子）の構造'!M$45</f>
        <v>770</v>
      </c>
      <c r="O62" s="181"/>
      <c r="P62" s="181"/>
    </row>
    <row r="63" spans="1:16">
      <c r="A63" s="181" t="s">
        <v>34</v>
      </c>
      <c r="B63" s="181">
        <f>'将来負担比率（分子）の構造'!I$44</f>
        <v>160</v>
      </c>
      <c r="C63" s="181"/>
      <c r="D63" s="181"/>
      <c r="E63" s="181">
        <f>'将来負担比率（分子）の構造'!J$44</f>
        <v>104</v>
      </c>
      <c r="F63" s="181"/>
      <c r="G63" s="181"/>
      <c r="H63" s="181">
        <f>'将来負担比率（分子）の構造'!K$44</f>
        <v>95</v>
      </c>
      <c r="I63" s="181"/>
      <c r="J63" s="181"/>
      <c r="K63" s="181">
        <f>'将来負担比率（分子）の構造'!L$44</f>
        <v>87</v>
      </c>
      <c r="L63" s="181"/>
      <c r="M63" s="181"/>
      <c r="N63" s="181">
        <f>'将来負担比率（分子）の構造'!M$44</f>
        <v>88</v>
      </c>
      <c r="O63" s="181"/>
      <c r="P63" s="181"/>
    </row>
    <row r="64" spans="1:16">
      <c r="A64" s="181" t="s">
        <v>33</v>
      </c>
      <c r="B64" s="181">
        <f>'将来負担比率（分子）の構造'!I$43</f>
        <v>3155</v>
      </c>
      <c r="C64" s="181"/>
      <c r="D64" s="181"/>
      <c r="E64" s="181">
        <f>'将来負担比率（分子）の構造'!J$43</f>
        <v>3012</v>
      </c>
      <c r="F64" s="181"/>
      <c r="G64" s="181"/>
      <c r="H64" s="181">
        <f>'将来負担比率（分子）の構造'!K$43</f>
        <v>2889</v>
      </c>
      <c r="I64" s="181"/>
      <c r="J64" s="181"/>
      <c r="K64" s="181">
        <f>'将来負担比率（分子）の構造'!L$43</f>
        <v>2740</v>
      </c>
      <c r="L64" s="181"/>
      <c r="M64" s="181"/>
      <c r="N64" s="181">
        <f>'将来負担比率（分子）の構造'!M$43</f>
        <v>2585</v>
      </c>
      <c r="O64" s="181"/>
      <c r="P64" s="181"/>
    </row>
    <row r="65" spans="1:16">
      <c r="A65" s="181" t="s">
        <v>32</v>
      </c>
      <c r="B65" s="181">
        <f>'将来負担比率（分子）の構造'!I$42</f>
        <v>3</v>
      </c>
      <c r="C65" s="181"/>
      <c r="D65" s="181"/>
      <c r="E65" s="181">
        <f>'将来負担比率（分子）の構造'!J$42</f>
        <v>4</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10761</v>
      </c>
      <c r="C66" s="181"/>
      <c r="D66" s="181"/>
      <c r="E66" s="181">
        <f>'将来負担比率（分子）の構造'!J$41</f>
        <v>10234</v>
      </c>
      <c r="F66" s="181"/>
      <c r="G66" s="181"/>
      <c r="H66" s="181">
        <f>'将来負担比率（分子）の構造'!K$41</f>
        <v>9795</v>
      </c>
      <c r="I66" s="181"/>
      <c r="J66" s="181"/>
      <c r="K66" s="181">
        <f>'将来負担比率（分子）の構造'!L$41</f>
        <v>10356</v>
      </c>
      <c r="L66" s="181"/>
      <c r="M66" s="181"/>
      <c r="N66" s="181">
        <f>'将来負担比率（分子）の構造'!M$41</f>
        <v>9965</v>
      </c>
      <c r="O66" s="181"/>
      <c r="P66" s="181"/>
    </row>
    <row r="67" spans="1:16">
      <c r="A67" s="181" t="s">
        <v>75</v>
      </c>
      <c r="B67" s="181" t="e">
        <f>NA()</f>
        <v>#N/A</v>
      </c>
      <c r="C67" s="181">
        <f>IF(ISNUMBER('将来負担比率（分子）の構造'!I$53), IF('将来負担比率（分子）の構造'!I$53 &lt; 0, 0, '将来負担比率（分子）の構造'!I$53), NA())</f>
        <v>3565</v>
      </c>
      <c r="D67" s="181" t="e">
        <f>NA()</f>
        <v>#N/A</v>
      </c>
      <c r="E67" s="181" t="e">
        <f>NA()</f>
        <v>#N/A</v>
      </c>
      <c r="F67" s="181">
        <f>IF(ISNUMBER('将来負担比率（分子）の構造'!J$53), IF('将来負担比率（分子）の構造'!J$53 &lt; 0, 0, '将来負担比率（分子）の構造'!J$53), NA())</f>
        <v>3406</v>
      </c>
      <c r="G67" s="181" t="e">
        <f>NA()</f>
        <v>#N/A</v>
      </c>
      <c r="H67" s="181" t="e">
        <f>NA()</f>
        <v>#N/A</v>
      </c>
      <c r="I67" s="181">
        <f>IF(ISNUMBER('将来負担比率（分子）の構造'!K$53), IF('将来負担比率（分子）の構造'!K$53 &lt; 0, 0, '将来負担比率（分子）の構造'!K$53), NA())</f>
        <v>2976</v>
      </c>
      <c r="J67" s="181" t="e">
        <f>NA()</f>
        <v>#N/A</v>
      </c>
      <c r="K67" s="181" t="e">
        <f>NA()</f>
        <v>#N/A</v>
      </c>
      <c r="L67" s="181">
        <f>IF(ISNUMBER('将来負担比率（分子）の構造'!L$53), IF('将来負担比率（分子）の構造'!L$53 &lt; 0, 0, '将来負担比率（分子）の構造'!L$53), NA())</f>
        <v>3378</v>
      </c>
      <c r="M67" s="181" t="e">
        <f>NA()</f>
        <v>#N/A</v>
      </c>
      <c r="N67" s="181" t="e">
        <f>NA()</f>
        <v>#N/A</v>
      </c>
      <c r="O67" s="181">
        <f>IF(ISNUMBER('将来負担比率（分子）の構造'!M$53), IF('将来負担比率（分子）の構造'!M$53 &lt; 0, 0, '将来負担比率（分子）の構造'!M$53), NA())</f>
        <v>3139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1000</v>
      </c>
      <c r="C72" s="185">
        <f>基金残高に係る経年分析!G55</f>
        <v>1000</v>
      </c>
      <c r="D72" s="185">
        <f>基金残高に係る経年分析!H55</f>
        <v>1010</v>
      </c>
    </row>
    <row r="73" spans="1:16">
      <c r="A73" s="184" t="s">
        <v>78</v>
      </c>
      <c r="B73" s="185">
        <f>基金残高に係る経年分析!F56</f>
        <v>160</v>
      </c>
      <c r="C73" s="185">
        <f>基金残高に係る経年分析!G56</f>
        <v>161</v>
      </c>
      <c r="D73" s="185">
        <f>基金残高に係る経年分析!H56</f>
        <v>162</v>
      </c>
    </row>
    <row r="74" spans="1:16">
      <c r="A74" s="184" t="s">
        <v>79</v>
      </c>
      <c r="B74" s="185">
        <f>基金残高に係る経年分析!F57</f>
        <v>1282</v>
      </c>
      <c r="C74" s="185">
        <f>基金残高に係る経年分析!G57</f>
        <v>1237</v>
      </c>
      <c r="D74" s="185">
        <f>基金残高に係る経年分析!H57</f>
        <v>1221</v>
      </c>
    </row>
  </sheetData>
  <sheetProtection algorithmName="SHA-512" hashValue="QUq3EH1JThpPl0MkEBeSnr1U2NPY0z1yx2XgZcnxDYIcrawVA1jO7A7d/GFsuOQ6FLROpu1R61u9F4An1rBM6g==" saltValue="zBmtIz787p3cxPVXBYG1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580850</v>
      </c>
      <c r="S5" s="734"/>
      <c r="T5" s="734"/>
      <c r="U5" s="734"/>
      <c r="V5" s="734"/>
      <c r="W5" s="734"/>
      <c r="X5" s="734"/>
      <c r="Y5" s="777"/>
      <c r="Z5" s="795">
        <v>8.9</v>
      </c>
      <c r="AA5" s="795"/>
      <c r="AB5" s="795"/>
      <c r="AC5" s="795"/>
      <c r="AD5" s="796">
        <v>580850</v>
      </c>
      <c r="AE5" s="796"/>
      <c r="AF5" s="796"/>
      <c r="AG5" s="796"/>
      <c r="AH5" s="796"/>
      <c r="AI5" s="796"/>
      <c r="AJ5" s="796"/>
      <c r="AK5" s="796"/>
      <c r="AL5" s="778">
        <v>15.6</v>
      </c>
      <c r="AM5" s="749"/>
      <c r="AN5" s="749"/>
      <c r="AO5" s="779"/>
      <c r="AP5" s="744" t="s">
        <v>227</v>
      </c>
      <c r="AQ5" s="745"/>
      <c r="AR5" s="745"/>
      <c r="AS5" s="745"/>
      <c r="AT5" s="745"/>
      <c r="AU5" s="745"/>
      <c r="AV5" s="745"/>
      <c r="AW5" s="745"/>
      <c r="AX5" s="745"/>
      <c r="AY5" s="745"/>
      <c r="AZ5" s="745"/>
      <c r="BA5" s="745"/>
      <c r="BB5" s="745"/>
      <c r="BC5" s="745"/>
      <c r="BD5" s="745"/>
      <c r="BE5" s="745"/>
      <c r="BF5" s="746"/>
      <c r="BG5" s="678">
        <v>580850</v>
      </c>
      <c r="BH5" s="679"/>
      <c r="BI5" s="679"/>
      <c r="BJ5" s="679"/>
      <c r="BK5" s="679"/>
      <c r="BL5" s="679"/>
      <c r="BM5" s="679"/>
      <c r="BN5" s="680"/>
      <c r="BO5" s="715">
        <v>100</v>
      </c>
      <c r="BP5" s="715"/>
      <c r="BQ5" s="715"/>
      <c r="BR5" s="715"/>
      <c r="BS5" s="716" t="s">
        <v>174</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79884</v>
      </c>
      <c r="S6" s="679"/>
      <c r="T6" s="679"/>
      <c r="U6" s="679"/>
      <c r="V6" s="679"/>
      <c r="W6" s="679"/>
      <c r="X6" s="679"/>
      <c r="Y6" s="680"/>
      <c r="Z6" s="715">
        <v>1.2</v>
      </c>
      <c r="AA6" s="715"/>
      <c r="AB6" s="715"/>
      <c r="AC6" s="715"/>
      <c r="AD6" s="716">
        <v>79884</v>
      </c>
      <c r="AE6" s="716"/>
      <c r="AF6" s="716"/>
      <c r="AG6" s="716"/>
      <c r="AH6" s="716"/>
      <c r="AI6" s="716"/>
      <c r="AJ6" s="716"/>
      <c r="AK6" s="716"/>
      <c r="AL6" s="681">
        <v>2.2000000000000002</v>
      </c>
      <c r="AM6" s="682"/>
      <c r="AN6" s="682"/>
      <c r="AO6" s="717"/>
      <c r="AP6" s="675" t="s">
        <v>232</v>
      </c>
      <c r="AQ6" s="676"/>
      <c r="AR6" s="676"/>
      <c r="AS6" s="676"/>
      <c r="AT6" s="676"/>
      <c r="AU6" s="676"/>
      <c r="AV6" s="676"/>
      <c r="AW6" s="676"/>
      <c r="AX6" s="676"/>
      <c r="AY6" s="676"/>
      <c r="AZ6" s="676"/>
      <c r="BA6" s="676"/>
      <c r="BB6" s="676"/>
      <c r="BC6" s="676"/>
      <c r="BD6" s="676"/>
      <c r="BE6" s="676"/>
      <c r="BF6" s="677"/>
      <c r="BG6" s="678">
        <v>580850</v>
      </c>
      <c r="BH6" s="679"/>
      <c r="BI6" s="679"/>
      <c r="BJ6" s="679"/>
      <c r="BK6" s="679"/>
      <c r="BL6" s="679"/>
      <c r="BM6" s="679"/>
      <c r="BN6" s="680"/>
      <c r="BO6" s="715">
        <v>100</v>
      </c>
      <c r="BP6" s="715"/>
      <c r="BQ6" s="715"/>
      <c r="BR6" s="715"/>
      <c r="BS6" s="716" t="s">
        <v>129</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77296</v>
      </c>
      <c r="CS6" s="679"/>
      <c r="CT6" s="679"/>
      <c r="CU6" s="679"/>
      <c r="CV6" s="679"/>
      <c r="CW6" s="679"/>
      <c r="CX6" s="679"/>
      <c r="CY6" s="680"/>
      <c r="CZ6" s="778">
        <v>1.2</v>
      </c>
      <c r="DA6" s="749"/>
      <c r="DB6" s="749"/>
      <c r="DC6" s="781"/>
      <c r="DD6" s="684" t="s">
        <v>174</v>
      </c>
      <c r="DE6" s="679"/>
      <c r="DF6" s="679"/>
      <c r="DG6" s="679"/>
      <c r="DH6" s="679"/>
      <c r="DI6" s="679"/>
      <c r="DJ6" s="679"/>
      <c r="DK6" s="679"/>
      <c r="DL6" s="679"/>
      <c r="DM6" s="679"/>
      <c r="DN6" s="679"/>
      <c r="DO6" s="679"/>
      <c r="DP6" s="680"/>
      <c r="DQ6" s="684">
        <v>77296</v>
      </c>
      <c r="DR6" s="679"/>
      <c r="DS6" s="679"/>
      <c r="DT6" s="679"/>
      <c r="DU6" s="679"/>
      <c r="DV6" s="679"/>
      <c r="DW6" s="679"/>
      <c r="DX6" s="679"/>
      <c r="DY6" s="679"/>
      <c r="DZ6" s="679"/>
      <c r="EA6" s="679"/>
      <c r="EB6" s="679"/>
      <c r="EC6" s="722"/>
    </row>
    <row r="7" spans="2:143" ht="11.25" customHeight="1">
      <c r="B7" s="675" t="s">
        <v>234</v>
      </c>
      <c r="C7" s="676"/>
      <c r="D7" s="676"/>
      <c r="E7" s="676"/>
      <c r="F7" s="676"/>
      <c r="G7" s="676"/>
      <c r="H7" s="676"/>
      <c r="I7" s="676"/>
      <c r="J7" s="676"/>
      <c r="K7" s="676"/>
      <c r="L7" s="676"/>
      <c r="M7" s="676"/>
      <c r="N7" s="676"/>
      <c r="O7" s="676"/>
      <c r="P7" s="676"/>
      <c r="Q7" s="677"/>
      <c r="R7" s="678">
        <v>374</v>
      </c>
      <c r="S7" s="679"/>
      <c r="T7" s="679"/>
      <c r="U7" s="679"/>
      <c r="V7" s="679"/>
      <c r="W7" s="679"/>
      <c r="X7" s="679"/>
      <c r="Y7" s="680"/>
      <c r="Z7" s="715">
        <v>0</v>
      </c>
      <c r="AA7" s="715"/>
      <c r="AB7" s="715"/>
      <c r="AC7" s="715"/>
      <c r="AD7" s="716">
        <v>374</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219745</v>
      </c>
      <c r="BH7" s="679"/>
      <c r="BI7" s="679"/>
      <c r="BJ7" s="679"/>
      <c r="BK7" s="679"/>
      <c r="BL7" s="679"/>
      <c r="BM7" s="679"/>
      <c r="BN7" s="680"/>
      <c r="BO7" s="715">
        <v>37.799999999999997</v>
      </c>
      <c r="BP7" s="715"/>
      <c r="BQ7" s="715"/>
      <c r="BR7" s="715"/>
      <c r="BS7" s="716" t="s">
        <v>174</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960365</v>
      </c>
      <c r="CS7" s="679"/>
      <c r="CT7" s="679"/>
      <c r="CU7" s="679"/>
      <c r="CV7" s="679"/>
      <c r="CW7" s="679"/>
      <c r="CX7" s="679"/>
      <c r="CY7" s="680"/>
      <c r="CZ7" s="715">
        <v>15.1</v>
      </c>
      <c r="DA7" s="715"/>
      <c r="DB7" s="715"/>
      <c r="DC7" s="715"/>
      <c r="DD7" s="684">
        <v>142318</v>
      </c>
      <c r="DE7" s="679"/>
      <c r="DF7" s="679"/>
      <c r="DG7" s="679"/>
      <c r="DH7" s="679"/>
      <c r="DI7" s="679"/>
      <c r="DJ7" s="679"/>
      <c r="DK7" s="679"/>
      <c r="DL7" s="679"/>
      <c r="DM7" s="679"/>
      <c r="DN7" s="679"/>
      <c r="DO7" s="679"/>
      <c r="DP7" s="680"/>
      <c r="DQ7" s="684">
        <v>562978</v>
      </c>
      <c r="DR7" s="679"/>
      <c r="DS7" s="679"/>
      <c r="DT7" s="679"/>
      <c r="DU7" s="679"/>
      <c r="DV7" s="679"/>
      <c r="DW7" s="679"/>
      <c r="DX7" s="679"/>
      <c r="DY7" s="679"/>
      <c r="DZ7" s="679"/>
      <c r="EA7" s="679"/>
      <c r="EB7" s="679"/>
      <c r="EC7" s="722"/>
    </row>
    <row r="8" spans="2:143" ht="11.25" customHeight="1">
      <c r="B8" s="675" t="s">
        <v>237</v>
      </c>
      <c r="C8" s="676"/>
      <c r="D8" s="676"/>
      <c r="E8" s="676"/>
      <c r="F8" s="676"/>
      <c r="G8" s="676"/>
      <c r="H8" s="676"/>
      <c r="I8" s="676"/>
      <c r="J8" s="676"/>
      <c r="K8" s="676"/>
      <c r="L8" s="676"/>
      <c r="M8" s="676"/>
      <c r="N8" s="676"/>
      <c r="O8" s="676"/>
      <c r="P8" s="676"/>
      <c r="Q8" s="677"/>
      <c r="R8" s="678">
        <v>1149</v>
      </c>
      <c r="S8" s="679"/>
      <c r="T8" s="679"/>
      <c r="U8" s="679"/>
      <c r="V8" s="679"/>
      <c r="W8" s="679"/>
      <c r="X8" s="679"/>
      <c r="Y8" s="680"/>
      <c r="Z8" s="715">
        <v>0</v>
      </c>
      <c r="AA8" s="715"/>
      <c r="AB8" s="715"/>
      <c r="AC8" s="715"/>
      <c r="AD8" s="716">
        <v>1149</v>
      </c>
      <c r="AE8" s="716"/>
      <c r="AF8" s="716"/>
      <c r="AG8" s="716"/>
      <c r="AH8" s="716"/>
      <c r="AI8" s="716"/>
      <c r="AJ8" s="716"/>
      <c r="AK8" s="716"/>
      <c r="AL8" s="681">
        <v>0</v>
      </c>
      <c r="AM8" s="682"/>
      <c r="AN8" s="682"/>
      <c r="AO8" s="717"/>
      <c r="AP8" s="675" t="s">
        <v>238</v>
      </c>
      <c r="AQ8" s="676"/>
      <c r="AR8" s="676"/>
      <c r="AS8" s="676"/>
      <c r="AT8" s="676"/>
      <c r="AU8" s="676"/>
      <c r="AV8" s="676"/>
      <c r="AW8" s="676"/>
      <c r="AX8" s="676"/>
      <c r="AY8" s="676"/>
      <c r="AZ8" s="676"/>
      <c r="BA8" s="676"/>
      <c r="BB8" s="676"/>
      <c r="BC8" s="676"/>
      <c r="BD8" s="676"/>
      <c r="BE8" s="676"/>
      <c r="BF8" s="677"/>
      <c r="BG8" s="678">
        <v>8512</v>
      </c>
      <c r="BH8" s="679"/>
      <c r="BI8" s="679"/>
      <c r="BJ8" s="679"/>
      <c r="BK8" s="679"/>
      <c r="BL8" s="679"/>
      <c r="BM8" s="679"/>
      <c r="BN8" s="680"/>
      <c r="BO8" s="715">
        <v>1.5</v>
      </c>
      <c r="BP8" s="715"/>
      <c r="BQ8" s="715"/>
      <c r="BR8" s="715"/>
      <c r="BS8" s="684" t="s">
        <v>174</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1393203</v>
      </c>
      <c r="CS8" s="679"/>
      <c r="CT8" s="679"/>
      <c r="CU8" s="679"/>
      <c r="CV8" s="679"/>
      <c r="CW8" s="679"/>
      <c r="CX8" s="679"/>
      <c r="CY8" s="680"/>
      <c r="CZ8" s="715">
        <v>21.9</v>
      </c>
      <c r="DA8" s="715"/>
      <c r="DB8" s="715"/>
      <c r="DC8" s="715"/>
      <c r="DD8" s="684">
        <v>52197</v>
      </c>
      <c r="DE8" s="679"/>
      <c r="DF8" s="679"/>
      <c r="DG8" s="679"/>
      <c r="DH8" s="679"/>
      <c r="DI8" s="679"/>
      <c r="DJ8" s="679"/>
      <c r="DK8" s="679"/>
      <c r="DL8" s="679"/>
      <c r="DM8" s="679"/>
      <c r="DN8" s="679"/>
      <c r="DO8" s="679"/>
      <c r="DP8" s="680"/>
      <c r="DQ8" s="684">
        <v>832851</v>
      </c>
      <c r="DR8" s="679"/>
      <c r="DS8" s="679"/>
      <c r="DT8" s="679"/>
      <c r="DU8" s="679"/>
      <c r="DV8" s="679"/>
      <c r="DW8" s="679"/>
      <c r="DX8" s="679"/>
      <c r="DY8" s="679"/>
      <c r="DZ8" s="679"/>
      <c r="EA8" s="679"/>
      <c r="EB8" s="679"/>
      <c r="EC8" s="722"/>
    </row>
    <row r="9" spans="2:143" ht="11.25" customHeight="1">
      <c r="B9" s="675" t="s">
        <v>240</v>
      </c>
      <c r="C9" s="676"/>
      <c r="D9" s="676"/>
      <c r="E9" s="676"/>
      <c r="F9" s="676"/>
      <c r="G9" s="676"/>
      <c r="H9" s="676"/>
      <c r="I9" s="676"/>
      <c r="J9" s="676"/>
      <c r="K9" s="676"/>
      <c r="L9" s="676"/>
      <c r="M9" s="676"/>
      <c r="N9" s="676"/>
      <c r="O9" s="676"/>
      <c r="P9" s="676"/>
      <c r="Q9" s="677"/>
      <c r="R9" s="678">
        <v>664</v>
      </c>
      <c r="S9" s="679"/>
      <c r="T9" s="679"/>
      <c r="U9" s="679"/>
      <c r="V9" s="679"/>
      <c r="W9" s="679"/>
      <c r="X9" s="679"/>
      <c r="Y9" s="680"/>
      <c r="Z9" s="715">
        <v>0</v>
      </c>
      <c r="AA9" s="715"/>
      <c r="AB9" s="715"/>
      <c r="AC9" s="715"/>
      <c r="AD9" s="716">
        <v>664</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182752</v>
      </c>
      <c r="BH9" s="679"/>
      <c r="BI9" s="679"/>
      <c r="BJ9" s="679"/>
      <c r="BK9" s="679"/>
      <c r="BL9" s="679"/>
      <c r="BM9" s="679"/>
      <c r="BN9" s="680"/>
      <c r="BO9" s="715">
        <v>31.5</v>
      </c>
      <c r="BP9" s="715"/>
      <c r="BQ9" s="715"/>
      <c r="BR9" s="715"/>
      <c r="BS9" s="684" t="s">
        <v>174</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275359</v>
      </c>
      <c r="CS9" s="679"/>
      <c r="CT9" s="679"/>
      <c r="CU9" s="679"/>
      <c r="CV9" s="679"/>
      <c r="CW9" s="679"/>
      <c r="CX9" s="679"/>
      <c r="CY9" s="680"/>
      <c r="CZ9" s="715">
        <v>4.3</v>
      </c>
      <c r="DA9" s="715"/>
      <c r="DB9" s="715"/>
      <c r="DC9" s="715"/>
      <c r="DD9" s="684">
        <v>5067</v>
      </c>
      <c r="DE9" s="679"/>
      <c r="DF9" s="679"/>
      <c r="DG9" s="679"/>
      <c r="DH9" s="679"/>
      <c r="DI9" s="679"/>
      <c r="DJ9" s="679"/>
      <c r="DK9" s="679"/>
      <c r="DL9" s="679"/>
      <c r="DM9" s="679"/>
      <c r="DN9" s="679"/>
      <c r="DO9" s="679"/>
      <c r="DP9" s="680"/>
      <c r="DQ9" s="684">
        <v>245736</v>
      </c>
      <c r="DR9" s="679"/>
      <c r="DS9" s="679"/>
      <c r="DT9" s="679"/>
      <c r="DU9" s="679"/>
      <c r="DV9" s="679"/>
      <c r="DW9" s="679"/>
      <c r="DX9" s="679"/>
      <c r="DY9" s="679"/>
      <c r="DZ9" s="679"/>
      <c r="EA9" s="679"/>
      <c r="EB9" s="679"/>
      <c r="EC9" s="722"/>
    </row>
    <row r="10" spans="2:143" ht="11.25" customHeight="1">
      <c r="B10" s="675" t="s">
        <v>243</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174</v>
      </c>
      <c r="AE10" s="716"/>
      <c r="AF10" s="716"/>
      <c r="AG10" s="716"/>
      <c r="AH10" s="716"/>
      <c r="AI10" s="716"/>
      <c r="AJ10" s="716"/>
      <c r="AK10" s="716"/>
      <c r="AL10" s="681" t="s">
        <v>129</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14025</v>
      </c>
      <c r="BH10" s="679"/>
      <c r="BI10" s="679"/>
      <c r="BJ10" s="679"/>
      <c r="BK10" s="679"/>
      <c r="BL10" s="679"/>
      <c r="BM10" s="679"/>
      <c r="BN10" s="680"/>
      <c r="BO10" s="715">
        <v>2.4</v>
      </c>
      <c r="BP10" s="715"/>
      <c r="BQ10" s="715"/>
      <c r="BR10" s="715"/>
      <c r="BS10" s="684" t="s">
        <v>138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18671</v>
      </c>
      <c r="CS10" s="679"/>
      <c r="CT10" s="679"/>
      <c r="CU10" s="679"/>
      <c r="CV10" s="679"/>
      <c r="CW10" s="679"/>
      <c r="CX10" s="679"/>
      <c r="CY10" s="680"/>
      <c r="CZ10" s="715">
        <v>0.3</v>
      </c>
      <c r="DA10" s="715"/>
      <c r="DB10" s="715"/>
      <c r="DC10" s="715"/>
      <c r="DD10" s="684" t="s">
        <v>174</v>
      </c>
      <c r="DE10" s="679"/>
      <c r="DF10" s="679"/>
      <c r="DG10" s="679"/>
      <c r="DH10" s="679"/>
      <c r="DI10" s="679"/>
      <c r="DJ10" s="679"/>
      <c r="DK10" s="679"/>
      <c r="DL10" s="679"/>
      <c r="DM10" s="679"/>
      <c r="DN10" s="679"/>
      <c r="DO10" s="679"/>
      <c r="DP10" s="680"/>
      <c r="DQ10" s="684">
        <v>18671</v>
      </c>
      <c r="DR10" s="679"/>
      <c r="DS10" s="679"/>
      <c r="DT10" s="679"/>
      <c r="DU10" s="679"/>
      <c r="DV10" s="679"/>
      <c r="DW10" s="679"/>
      <c r="DX10" s="679"/>
      <c r="DY10" s="679"/>
      <c r="DZ10" s="679"/>
      <c r="EA10" s="679"/>
      <c r="EB10" s="679"/>
      <c r="EC10" s="722"/>
    </row>
    <row r="11" spans="2:143" ht="11.25" customHeight="1">
      <c r="B11" s="675" t="s">
        <v>246</v>
      </c>
      <c r="C11" s="676"/>
      <c r="D11" s="676"/>
      <c r="E11" s="676"/>
      <c r="F11" s="676"/>
      <c r="G11" s="676"/>
      <c r="H11" s="676"/>
      <c r="I11" s="676"/>
      <c r="J11" s="676"/>
      <c r="K11" s="676"/>
      <c r="L11" s="676"/>
      <c r="M11" s="676"/>
      <c r="N11" s="676"/>
      <c r="O11" s="676"/>
      <c r="P11" s="676"/>
      <c r="Q11" s="677"/>
      <c r="R11" s="678">
        <v>118269</v>
      </c>
      <c r="S11" s="679"/>
      <c r="T11" s="679"/>
      <c r="U11" s="679"/>
      <c r="V11" s="679"/>
      <c r="W11" s="679"/>
      <c r="X11" s="679"/>
      <c r="Y11" s="680"/>
      <c r="Z11" s="681">
        <v>1.8</v>
      </c>
      <c r="AA11" s="682"/>
      <c r="AB11" s="682"/>
      <c r="AC11" s="683"/>
      <c r="AD11" s="684">
        <v>118269</v>
      </c>
      <c r="AE11" s="679"/>
      <c r="AF11" s="679"/>
      <c r="AG11" s="679"/>
      <c r="AH11" s="679"/>
      <c r="AI11" s="679"/>
      <c r="AJ11" s="679"/>
      <c r="AK11" s="680"/>
      <c r="AL11" s="681">
        <v>3.2</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14456</v>
      </c>
      <c r="BH11" s="679"/>
      <c r="BI11" s="679"/>
      <c r="BJ11" s="679"/>
      <c r="BK11" s="679"/>
      <c r="BL11" s="679"/>
      <c r="BM11" s="679"/>
      <c r="BN11" s="680"/>
      <c r="BO11" s="715">
        <v>2.5</v>
      </c>
      <c r="BP11" s="715"/>
      <c r="BQ11" s="715"/>
      <c r="BR11" s="715"/>
      <c r="BS11" s="684" t="s">
        <v>138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990461</v>
      </c>
      <c r="CS11" s="679"/>
      <c r="CT11" s="679"/>
      <c r="CU11" s="679"/>
      <c r="CV11" s="679"/>
      <c r="CW11" s="679"/>
      <c r="CX11" s="679"/>
      <c r="CY11" s="680"/>
      <c r="CZ11" s="715">
        <v>15.6</v>
      </c>
      <c r="DA11" s="715"/>
      <c r="DB11" s="715"/>
      <c r="DC11" s="715"/>
      <c r="DD11" s="684">
        <v>331009</v>
      </c>
      <c r="DE11" s="679"/>
      <c r="DF11" s="679"/>
      <c r="DG11" s="679"/>
      <c r="DH11" s="679"/>
      <c r="DI11" s="679"/>
      <c r="DJ11" s="679"/>
      <c r="DK11" s="679"/>
      <c r="DL11" s="679"/>
      <c r="DM11" s="679"/>
      <c r="DN11" s="679"/>
      <c r="DO11" s="679"/>
      <c r="DP11" s="680"/>
      <c r="DQ11" s="684">
        <v>470848</v>
      </c>
      <c r="DR11" s="679"/>
      <c r="DS11" s="679"/>
      <c r="DT11" s="679"/>
      <c r="DU11" s="679"/>
      <c r="DV11" s="679"/>
      <c r="DW11" s="679"/>
      <c r="DX11" s="679"/>
      <c r="DY11" s="679"/>
      <c r="DZ11" s="679"/>
      <c r="EA11" s="679"/>
      <c r="EB11" s="679"/>
      <c r="EC11" s="722"/>
    </row>
    <row r="12" spans="2:143" ht="11.25" customHeight="1">
      <c r="B12" s="675" t="s">
        <v>249</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138</v>
      </c>
      <c r="AA12" s="715"/>
      <c r="AB12" s="715"/>
      <c r="AC12" s="715"/>
      <c r="AD12" s="716" t="s">
        <v>129</v>
      </c>
      <c r="AE12" s="716"/>
      <c r="AF12" s="716"/>
      <c r="AG12" s="716"/>
      <c r="AH12" s="716"/>
      <c r="AI12" s="716"/>
      <c r="AJ12" s="716"/>
      <c r="AK12" s="716"/>
      <c r="AL12" s="681" t="s">
        <v>174</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265814</v>
      </c>
      <c r="BH12" s="679"/>
      <c r="BI12" s="679"/>
      <c r="BJ12" s="679"/>
      <c r="BK12" s="679"/>
      <c r="BL12" s="679"/>
      <c r="BM12" s="679"/>
      <c r="BN12" s="680"/>
      <c r="BO12" s="715">
        <v>45.8</v>
      </c>
      <c r="BP12" s="715"/>
      <c r="BQ12" s="715"/>
      <c r="BR12" s="715"/>
      <c r="BS12" s="684" t="s">
        <v>174</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61789</v>
      </c>
      <c r="CS12" s="679"/>
      <c r="CT12" s="679"/>
      <c r="CU12" s="679"/>
      <c r="CV12" s="679"/>
      <c r="CW12" s="679"/>
      <c r="CX12" s="679"/>
      <c r="CY12" s="680"/>
      <c r="CZ12" s="715">
        <v>1</v>
      </c>
      <c r="DA12" s="715"/>
      <c r="DB12" s="715"/>
      <c r="DC12" s="715"/>
      <c r="DD12" s="684">
        <v>10428</v>
      </c>
      <c r="DE12" s="679"/>
      <c r="DF12" s="679"/>
      <c r="DG12" s="679"/>
      <c r="DH12" s="679"/>
      <c r="DI12" s="679"/>
      <c r="DJ12" s="679"/>
      <c r="DK12" s="679"/>
      <c r="DL12" s="679"/>
      <c r="DM12" s="679"/>
      <c r="DN12" s="679"/>
      <c r="DO12" s="679"/>
      <c r="DP12" s="680"/>
      <c r="DQ12" s="684">
        <v>23140</v>
      </c>
      <c r="DR12" s="679"/>
      <c r="DS12" s="679"/>
      <c r="DT12" s="679"/>
      <c r="DU12" s="679"/>
      <c r="DV12" s="679"/>
      <c r="DW12" s="679"/>
      <c r="DX12" s="679"/>
      <c r="DY12" s="679"/>
      <c r="DZ12" s="679"/>
      <c r="EA12" s="679"/>
      <c r="EB12" s="679"/>
      <c r="EC12" s="722"/>
    </row>
    <row r="13" spans="2:143" ht="11.25" customHeight="1">
      <c r="B13" s="675" t="s">
        <v>252</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256164</v>
      </c>
      <c r="BH13" s="679"/>
      <c r="BI13" s="679"/>
      <c r="BJ13" s="679"/>
      <c r="BK13" s="679"/>
      <c r="BL13" s="679"/>
      <c r="BM13" s="679"/>
      <c r="BN13" s="680"/>
      <c r="BO13" s="715">
        <v>44.1</v>
      </c>
      <c r="BP13" s="715"/>
      <c r="BQ13" s="715"/>
      <c r="BR13" s="715"/>
      <c r="BS13" s="684" t="s">
        <v>174</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651752</v>
      </c>
      <c r="CS13" s="679"/>
      <c r="CT13" s="679"/>
      <c r="CU13" s="679"/>
      <c r="CV13" s="679"/>
      <c r="CW13" s="679"/>
      <c r="CX13" s="679"/>
      <c r="CY13" s="680"/>
      <c r="CZ13" s="715">
        <v>10.199999999999999</v>
      </c>
      <c r="DA13" s="715"/>
      <c r="DB13" s="715"/>
      <c r="DC13" s="715"/>
      <c r="DD13" s="684">
        <v>378947</v>
      </c>
      <c r="DE13" s="679"/>
      <c r="DF13" s="679"/>
      <c r="DG13" s="679"/>
      <c r="DH13" s="679"/>
      <c r="DI13" s="679"/>
      <c r="DJ13" s="679"/>
      <c r="DK13" s="679"/>
      <c r="DL13" s="679"/>
      <c r="DM13" s="679"/>
      <c r="DN13" s="679"/>
      <c r="DO13" s="679"/>
      <c r="DP13" s="680"/>
      <c r="DQ13" s="684">
        <v>235809</v>
      </c>
      <c r="DR13" s="679"/>
      <c r="DS13" s="679"/>
      <c r="DT13" s="679"/>
      <c r="DU13" s="679"/>
      <c r="DV13" s="679"/>
      <c r="DW13" s="679"/>
      <c r="DX13" s="679"/>
      <c r="DY13" s="679"/>
      <c r="DZ13" s="679"/>
      <c r="EA13" s="679"/>
      <c r="EB13" s="679"/>
      <c r="EC13" s="722"/>
    </row>
    <row r="14" spans="2:143" ht="11.25" customHeight="1">
      <c r="B14" s="675" t="s">
        <v>255</v>
      </c>
      <c r="C14" s="676"/>
      <c r="D14" s="676"/>
      <c r="E14" s="676"/>
      <c r="F14" s="676"/>
      <c r="G14" s="676"/>
      <c r="H14" s="676"/>
      <c r="I14" s="676"/>
      <c r="J14" s="676"/>
      <c r="K14" s="676"/>
      <c r="L14" s="676"/>
      <c r="M14" s="676"/>
      <c r="N14" s="676"/>
      <c r="O14" s="676"/>
      <c r="P14" s="676"/>
      <c r="Q14" s="677"/>
      <c r="R14" s="678">
        <v>6991</v>
      </c>
      <c r="S14" s="679"/>
      <c r="T14" s="679"/>
      <c r="U14" s="679"/>
      <c r="V14" s="679"/>
      <c r="W14" s="679"/>
      <c r="X14" s="679"/>
      <c r="Y14" s="680"/>
      <c r="Z14" s="715">
        <v>0.1</v>
      </c>
      <c r="AA14" s="715"/>
      <c r="AB14" s="715"/>
      <c r="AC14" s="715"/>
      <c r="AD14" s="716">
        <v>6991</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32879</v>
      </c>
      <c r="BH14" s="679"/>
      <c r="BI14" s="679"/>
      <c r="BJ14" s="679"/>
      <c r="BK14" s="679"/>
      <c r="BL14" s="679"/>
      <c r="BM14" s="679"/>
      <c r="BN14" s="680"/>
      <c r="BO14" s="715">
        <v>5.7</v>
      </c>
      <c r="BP14" s="715"/>
      <c r="BQ14" s="715"/>
      <c r="BR14" s="715"/>
      <c r="BS14" s="684" t="s">
        <v>129</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176398</v>
      </c>
      <c r="CS14" s="679"/>
      <c r="CT14" s="679"/>
      <c r="CU14" s="679"/>
      <c r="CV14" s="679"/>
      <c r="CW14" s="679"/>
      <c r="CX14" s="679"/>
      <c r="CY14" s="680"/>
      <c r="CZ14" s="715">
        <v>2.8</v>
      </c>
      <c r="DA14" s="715"/>
      <c r="DB14" s="715"/>
      <c r="DC14" s="715"/>
      <c r="DD14" s="684" t="s">
        <v>129</v>
      </c>
      <c r="DE14" s="679"/>
      <c r="DF14" s="679"/>
      <c r="DG14" s="679"/>
      <c r="DH14" s="679"/>
      <c r="DI14" s="679"/>
      <c r="DJ14" s="679"/>
      <c r="DK14" s="679"/>
      <c r="DL14" s="679"/>
      <c r="DM14" s="679"/>
      <c r="DN14" s="679"/>
      <c r="DO14" s="679"/>
      <c r="DP14" s="680"/>
      <c r="DQ14" s="684">
        <v>139588</v>
      </c>
      <c r="DR14" s="679"/>
      <c r="DS14" s="679"/>
      <c r="DT14" s="679"/>
      <c r="DU14" s="679"/>
      <c r="DV14" s="679"/>
      <c r="DW14" s="679"/>
      <c r="DX14" s="679"/>
      <c r="DY14" s="679"/>
      <c r="DZ14" s="679"/>
      <c r="EA14" s="679"/>
      <c r="EB14" s="679"/>
      <c r="EC14" s="722"/>
    </row>
    <row r="15" spans="2:143" ht="11.25" customHeight="1">
      <c r="B15" s="675" t="s">
        <v>258</v>
      </c>
      <c r="C15" s="676"/>
      <c r="D15" s="676"/>
      <c r="E15" s="676"/>
      <c r="F15" s="676"/>
      <c r="G15" s="676"/>
      <c r="H15" s="676"/>
      <c r="I15" s="676"/>
      <c r="J15" s="676"/>
      <c r="K15" s="676"/>
      <c r="L15" s="676"/>
      <c r="M15" s="676"/>
      <c r="N15" s="676"/>
      <c r="O15" s="676"/>
      <c r="P15" s="676"/>
      <c r="Q15" s="677"/>
      <c r="R15" s="678" t="s">
        <v>174</v>
      </c>
      <c r="S15" s="679"/>
      <c r="T15" s="679"/>
      <c r="U15" s="679"/>
      <c r="V15" s="679"/>
      <c r="W15" s="679"/>
      <c r="X15" s="679"/>
      <c r="Y15" s="680"/>
      <c r="Z15" s="715" t="s">
        <v>174</v>
      </c>
      <c r="AA15" s="715"/>
      <c r="AB15" s="715"/>
      <c r="AC15" s="715"/>
      <c r="AD15" s="716" t="s">
        <v>129</v>
      </c>
      <c r="AE15" s="716"/>
      <c r="AF15" s="716"/>
      <c r="AG15" s="716"/>
      <c r="AH15" s="716"/>
      <c r="AI15" s="716"/>
      <c r="AJ15" s="716"/>
      <c r="AK15" s="716"/>
      <c r="AL15" s="681" t="s">
        <v>129</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62412</v>
      </c>
      <c r="BH15" s="679"/>
      <c r="BI15" s="679"/>
      <c r="BJ15" s="679"/>
      <c r="BK15" s="679"/>
      <c r="BL15" s="679"/>
      <c r="BM15" s="679"/>
      <c r="BN15" s="680"/>
      <c r="BO15" s="715">
        <v>10.7</v>
      </c>
      <c r="BP15" s="715"/>
      <c r="BQ15" s="715"/>
      <c r="BR15" s="715"/>
      <c r="BS15" s="684" t="s">
        <v>129</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544620</v>
      </c>
      <c r="CS15" s="679"/>
      <c r="CT15" s="679"/>
      <c r="CU15" s="679"/>
      <c r="CV15" s="679"/>
      <c r="CW15" s="679"/>
      <c r="CX15" s="679"/>
      <c r="CY15" s="680"/>
      <c r="CZ15" s="715">
        <v>8.6</v>
      </c>
      <c r="DA15" s="715"/>
      <c r="DB15" s="715"/>
      <c r="DC15" s="715"/>
      <c r="DD15" s="684">
        <v>147598</v>
      </c>
      <c r="DE15" s="679"/>
      <c r="DF15" s="679"/>
      <c r="DG15" s="679"/>
      <c r="DH15" s="679"/>
      <c r="DI15" s="679"/>
      <c r="DJ15" s="679"/>
      <c r="DK15" s="679"/>
      <c r="DL15" s="679"/>
      <c r="DM15" s="679"/>
      <c r="DN15" s="679"/>
      <c r="DO15" s="679"/>
      <c r="DP15" s="680"/>
      <c r="DQ15" s="684">
        <v>387385</v>
      </c>
      <c r="DR15" s="679"/>
      <c r="DS15" s="679"/>
      <c r="DT15" s="679"/>
      <c r="DU15" s="679"/>
      <c r="DV15" s="679"/>
      <c r="DW15" s="679"/>
      <c r="DX15" s="679"/>
      <c r="DY15" s="679"/>
      <c r="DZ15" s="679"/>
      <c r="EA15" s="679"/>
      <c r="EB15" s="679"/>
      <c r="EC15" s="722"/>
    </row>
    <row r="16" spans="2:143" ht="11.25" customHeight="1">
      <c r="B16" s="675" t="s">
        <v>261</v>
      </c>
      <c r="C16" s="676"/>
      <c r="D16" s="676"/>
      <c r="E16" s="676"/>
      <c r="F16" s="676"/>
      <c r="G16" s="676"/>
      <c r="H16" s="676"/>
      <c r="I16" s="676"/>
      <c r="J16" s="676"/>
      <c r="K16" s="676"/>
      <c r="L16" s="676"/>
      <c r="M16" s="676"/>
      <c r="N16" s="676"/>
      <c r="O16" s="676"/>
      <c r="P16" s="676"/>
      <c r="Q16" s="677"/>
      <c r="R16" s="678">
        <v>1961</v>
      </c>
      <c r="S16" s="679"/>
      <c r="T16" s="679"/>
      <c r="U16" s="679"/>
      <c r="V16" s="679"/>
      <c r="W16" s="679"/>
      <c r="X16" s="679"/>
      <c r="Y16" s="680"/>
      <c r="Z16" s="715">
        <v>0</v>
      </c>
      <c r="AA16" s="715"/>
      <c r="AB16" s="715"/>
      <c r="AC16" s="715"/>
      <c r="AD16" s="716">
        <v>1961</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174</v>
      </c>
      <c r="BH16" s="679"/>
      <c r="BI16" s="679"/>
      <c r="BJ16" s="679"/>
      <c r="BK16" s="679"/>
      <c r="BL16" s="679"/>
      <c r="BM16" s="679"/>
      <c r="BN16" s="680"/>
      <c r="BO16" s="715" t="s">
        <v>138</v>
      </c>
      <c r="BP16" s="715"/>
      <c r="BQ16" s="715"/>
      <c r="BR16" s="715"/>
      <c r="BS16" s="684" t="s">
        <v>174</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14539</v>
      </c>
      <c r="CS16" s="679"/>
      <c r="CT16" s="679"/>
      <c r="CU16" s="679"/>
      <c r="CV16" s="679"/>
      <c r="CW16" s="679"/>
      <c r="CX16" s="679"/>
      <c r="CY16" s="680"/>
      <c r="CZ16" s="715">
        <v>0.2</v>
      </c>
      <c r="DA16" s="715"/>
      <c r="DB16" s="715"/>
      <c r="DC16" s="715"/>
      <c r="DD16" s="684" t="s">
        <v>129</v>
      </c>
      <c r="DE16" s="679"/>
      <c r="DF16" s="679"/>
      <c r="DG16" s="679"/>
      <c r="DH16" s="679"/>
      <c r="DI16" s="679"/>
      <c r="DJ16" s="679"/>
      <c r="DK16" s="679"/>
      <c r="DL16" s="679"/>
      <c r="DM16" s="679"/>
      <c r="DN16" s="679"/>
      <c r="DO16" s="679"/>
      <c r="DP16" s="680"/>
      <c r="DQ16" s="684">
        <v>276</v>
      </c>
      <c r="DR16" s="679"/>
      <c r="DS16" s="679"/>
      <c r="DT16" s="679"/>
      <c r="DU16" s="679"/>
      <c r="DV16" s="679"/>
      <c r="DW16" s="679"/>
      <c r="DX16" s="679"/>
      <c r="DY16" s="679"/>
      <c r="DZ16" s="679"/>
      <c r="EA16" s="679"/>
      <c r="EB16" s="679"/>
      <c r="EC16" s="722"/>
    </row>
    <row r="17" spans="2:133" ht="11.25" customHeight="1">
      <c r="B17" s="675" t="s">
        <v>264</v>
      </c>
      <c r="C17" s="676"/>
      <c r="D17" s="676"/>
      <c r="E17" s="676"/>
      <c r="F17" s="676"/>
      <c r="G17" s="676"/>
      <c r="H17" s="676"/>
      <c r="I17" s="676"/>
      <c r="J17" s="676"/>
      <c r="K17" s="676"/>
      <c r="L17" s="676"/>
      <c r="M17" s="676"/>
      <c r="N17" s="676"/>
      <c r="O17" s="676"/>
      <c r="P17" s="676"/>
      <c r="Q17" s="677"/>
      <c r="R17" s="678">
        <v>20627</v>
      </c>
      <c r="S17" s="679"/>
      <c r="T17" s="679"/>
      <c r="U17" s="679"/>
      <c r="V17" s="679"/>
      <c r="W17" s="679"/>
      <c r="X17" s="679"/>
      <c r="Y17" s="680"/>
      <c r="Z17" s="715">
        <v>0.3</v>
      </c>
      <c r="AA17" s="715"/>
      <c r="AB17" s="715"/>
      <c r="AC17" s="715"/>
      <c r="AD17" s="716">
        <v>20627</v>
      </c>
      <c r="AE17" s="716"/>
      <c r="AF17" s="716"/>
      <c r="AG17" s="716"/>
      <c r="AH17" s="716"/>
      <c r="AI17" s="716"/>
      <c r="AJ17" s="716"/>
      <c r="AK17" s="716"/>
      <c r="AL17" s="681">
        <v>0.6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138</v>
      </c>
      <c r="BP17" s="715"/>
      <c r="BQ17" s="715"/>
      <c r="BR17" s="715"/>
      <c r="BS17" s="684" t="s">
        <v>129</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1174224</v>
      </c>
      <c r="CS17" s="679"/>
      <c r="CT17" s="679"/>
      <c r="CU17" s="679"/>
      <c r="CV17" s="679"/>
      <c r="CW17" s="679"/>
      <c r="CX17" s="679"/>
      <c r="CY17" s="680"/>
      <c r="CZ17" s="715">
        <v>18.5</v>
      </c>
      <c r="DA17" s="715"/>
      <c r="DB17" s="715"/>
      <c r="DC17" s="715"/>
      <c r="DD17" s="684" t="s">
        <v>138</v>
      </c>
      <c r="DE17" s="679"/>
      <c r="DF17" s="679"/>
      <c r="DG17" s="679"/>
      <c r="DH17" s="679"/>
      <c r="DI17" s="679"/>
      <c r="DJ17" s="679"/>
      <c r="DK17" s="679"/>
      <c r="DL17" s="679"/>
      <c r="DM17" s="679"/>
      <c r="DN17" s="679"/>
      <c r="DO17" s="679"/>
      <c r="DP17" s="680"/>
      <c r="DQ17" s="684">
        <v>1117821</v>
      </c>
      <c r="DR17" s="679"/>
      <c r="DS17" s="679"/>
      <c r="DT17" s="679"/>
      <c r="DU17" s="679"/>
      <c r="DV17" s="679"/>
      <c r="DW17" s="679"/>
      <c r="DX17" s="679"/>
      <c r="DY17" s="679"/>
      <c r="DZ17" s="679"/>
      <c r="EA17" s="679"/>
      <c r="EB17" s="679"/>
      <c r="EC17" s="722"/>
    </row>
    <row r="18" spans="2:133" ht="11.25" customHeight="1">
      <c r="B18" s="675" t="s">
        <v>267</v>
      </c>
      <c r="C18" s="676"/>
      <c r="D18" s="676"/>
      <c r="E18" s="676"/>
      <c r="F18" s="676"/>
      <c r="G18" s="676"/>
      <c r="H18" s="676"/>
      <c r="I18" s="676"/>
      <c r="J18" s="676"/>
      <c r="K18" s="676"/>
      <c r="L18" s="676"/>
      <c r="M18" s="676"/>
      <c r="N18" s="676"/>
      <c r="O18" s="676"/>
      <c r="P18" s="676"/>
      <c r="Q18" s="677"/>
      <c r="R18" s="678">
        <v>1211</v>
      </c>
      <c r="S18" s="679"/>
      <c r="T18" s="679"/>
      <c r="U18" s="679"/>
      <c r="V18" s="679"/>
      <c r="W18" s="679"/>
      <c r="X18" s="679"/>
      <c r="Y18" s="680"/>
      <c r="Z18" s="715">
        <v>0</v>
      </c>
      <c r="AA18" s="715"/>
      <c r="AB18" s="715"/>
      <c r="AC18" s="715"/>
      <c r="AD18" s="716">
        <v>1211</v>
      </c>
      <c r="AE18" s="716"/>
      <c r="AF18" s="716"/>
      <c r="AG18" s="716"/>
      <c r="AH18" s="716"/>
      <c r="AI18" s="716"/>
      <c r="AJ18" s="716"/>
      <c r="AK18" s="716"/>
      <c r="AL18" s="681">
        <v>0</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138</v>
      </c>
      <c r="BP18" s="715"/>
      <c r="BQ18" s="715"/>
      <c r="BR18" s="715"/>
      <c r="BS18" s="684" t="s">
        <v>174</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v>23063</v>
      </c>
      <c r="CS18" s="679"/>
      <c r="CT18" s="679"/>
      <c r="CU18" s="679"/>
      <c r="CV18" s="679"/>
      <c r="CW18" s="679"/>
      <c r="CX18" s="679"/>
      <c r="CY18" s="680"/>
      <c r="CZ18" s="715">
        <v>0.4</v>
      </c>
      <c r="DA18" s="715"/>
      <c r="DB18" s="715"/>
      <c r="DC18" s="715"/>
      <c r="DD18" s="684" t="s">
        <v>129</v>
      </c>
      <c r="DE18" s="679"/>
      <c r="DF18" s="679"/>
      <c r="DG18" s="679"/>
      <c r="DH18" s="679"/>
      <c r="DI18" s="679"/>
      <c r="DJ18" s="679"/>
      <c r="DK18" s="679"/>
      <c r="DL18" s="679"/>
      <c r="DM18" s="679"/>
      <c r="DN18" s="679"/>
      <c r="DO18" s="679"/>
      <c r="DP18" s="680"/>
      <c r="DQ18" s="684">
        <v>74</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894</v>
      </c>
      <c r="S19" s="679"/>
      <c r="T19" s="679"/>
      <c r="U19" s="679"/>
      <c r="V19" s="679"/>
      <c r="W19" s="679"/>
      <c r="X19" s="679"/>
      <c r="Y19" s="680"/>
      <c r="Z19" s="715">
        <v>0</v>
      </c>
      <c r="AA19" s="715"/>
      <c r="AB19" s="715"/>
      <c r="AC19" s="715"/>
      <c r="AD19" s="716">
        <v>894</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174</v>
      </c>
      <c r="BP19" s="715"/>
      <c r="BQ19" s="715"/>
      <c r="BR19" s="715"/>
      <c r="BS19" s="684" t="s">
        <v>129</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174</v>
      </c>
      <c r="DA19" s="715"/>
      <c r="DB19" s="715"/>
      <c r="DC19" s="715"/>
      <c r="DD19" s="684" t="s">
        <v>129</v>
      </c>
      <c r="DE19" s="679"/>
      <c r="DF19" s="679"/>
      <c r="DG19" s="679"/>
      <c r="DH19" s="679"/>
      <c r="DI19" s="679"/>
      <c r="DJ19" s="679"/>
      <c r="DK19" s="679"/>
      <c r="DL19" s="679"/>
      <c r="DM19" s="679"/>
      <c r="DN19" s="679"/>
      <c r="DO19" s="679"/>
      <c r="DP19" s="680"/>
      <c r="DQ19" s="684" t="s">
        <v>174</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103</v>
      </c>
      <c r="S20" s="679"/>
      <c r="T20" s="679"/>
      <c r="U20" s="679"/>
      <c r="V20" s="679"/>
      <c r="W20" s="679"/>
      <c r="X20" s="679"/>
      <c r="Y20" s="680"/>
      <c r="Z20" s="715">
        <v>0</v>
      </c>
      <c r="AA20" s="715"/>
      <c r="AB20" s="715"/>
      <c r="AC20" s="715"/>
      <c r="AD20" s="716">
        <v>103</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715" t="s">
        <v>129</v>
      </c>
      <c r="BP20" s="715"/>
      <c r="BQ20" s="715"/>
      <c r="BR20" s="715"/>
      <c r="BS20" s="684" t="s">
        <v>174</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6361740</v>
      </c>
      <c r="CS20" s="679"/>
      <c r="CT20" s="679"/>
      <c r="CU20" s="679"/>
      <c r="CV20" s="679"/>
      <c r="CW20" s="679"/>
      <c r="CX20" s="679"/>
      <c r="CY20" s="680"/>
      <c r="CZ20" s="715">
        <v>100</v>
      </c>
      <c r="DA20" s="715"/>
      <c r="DB20" s="715"/>
      <c r="DC20" s="715"/>
      <c r="DD20" s="684">
        <v>1067564</v>
      </c>
      <c r="DE20" s="679"/>
      <c r="DF20" s="679"/>
      <c r="DG20" s="679"/>
      <c r="DH20" s="679"/>
      <c r="DI20" s="679"/>
      <c r="DJ20" s="679"/>
      <c r="DK20" s="679"/>
      <c r="DL20" s="679"/>
      <c r="DM20" s="679"/>
      <c r="DN20" s="679"/>
      <c r="DO20" s="679"/>
      <c r="DP20" s="680"/>
      <c r="DQ20" s="684">
        <v>4112473</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18419</v>
      </c>
      <c r="S21" s="679"/>
      <c r="T21" s="679"/>
      <c r="U21" s="679"/>
      <c r="V21" s="679"/>
      <c r="W21" s="679"/>
      <c r="X21" s="679"/>
      <c r="Y21" s="680"/>
      <c r="Z21" s="715">
        <v>0.3</v>
      </c>
      <c r="AA21" s="715"/>
      <c r="AB21" s="715"/>
      <c r="AC21" s="715"/>
      <c r="AD21" s="716">
        <v>18419</v>
      </c>
      <c r="AE21" s="716"/>
      <c r="AF21" s="716"/>
      <c r="AG21" s="716"/>
      <c r="AH21" s="716"/>
      <c r="AI21" s="716"/>
      <c r="AJ21" s="716"/>
      <c r="AK21" s="716"/>
      <c r="AL21" s="681">
        <v>0.5</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3092454</v>
      </c>
      <c r="S22" s="679"/>
      <c r="T22" s="679"/>
      <c r="U22" s="679"/>
      <c r="V22" s="679"/>
      <c r="W22" s="679"/>
      <c r="X22" s="679"/>
      <c r="Y22" s="680"/>
      <c r="Z22" s="715">
        <v>47.6</v>
      </c>
      <c r="AA22" s="715"/>
      <c r="AB22" s="715"/>
      <c r="AC22" s="715"/>
      <c r="AD22" s="716">
        <v>2903312</v>
      </c>
      <c r="AE22" s="716"/>
      <c r="AF22" s="716"/>
      <c r="AG22" s="716"/>
      <c r="AH22" s="716"/>
      <c r="AI22" s="716"/>
      <c r="AJ22" s="716"/>
      <c r="AK22" s="716"/>
      <c r="AL22" s="681">
        <v>78.099999999999994</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174</v>
      </c>
      <c r="BP22" s="715"/>
      <c r="BQ22" s="715"/>
      <c r="BR22" s="715"/>
      <c r="BS22" s="684" t="s">
        <v>129</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v>2903312</v>
      </c>
      <c r="S23" s="679"/>
      <c r="T23" s="679"/>
      <c r="U23" s="679"/>
      <c r="V23" s="679"/>
      <c r="W23" s="679"/>
      <c r="X23" s="679"/>
      <c r="Y23" s="680"/>
      <c r="Z23" s="715">
        <v>44.7</v>
      </c>
      <c r="AA23" s="715"/>
      <c r="AB23" s="715"/>
      <c r="AC23" s="715"/>
      <c r="AD23" s="716">
        <v>2903312</v>
      </c>
      <c r="AE23" s="716"/>
      <c r="AF23" s="716"/>
      <c r="AG23" s="716"/>
      <c r="AH23" s="716"/>
      <c r="AI23" s="716"/>
      <c r="AJ23" s="716"/>
      <c r="AK23" s="716"/>
      <c r="AL23" s="681">
        <v>78.099999999999994</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174</v>
      </c>
      <c r="BH23" s="679"/>
      <c r="BI23" s="679"/>
      <c r="BJ23" s="679"/>
      <c r="BK23" s="679"/>
      <c r="BL23" s="679"/>
      <c r="BM23" s="679"/>
      <c r="BN23" s="680"/>
      <c r="BO23" s="715" t="s">
        <v>174</v>
      </c>
      <c r="BP23" s="715"/>
      <c r="BQ23" s="715"/>
      <c r="BR23" s="715"/>
      <c r="BS23" s="684" t="s">
        <v>174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189142</v>
      </c>
      <c r="S24" s="679"/>
      <c r="T24" s="679"/>
      <c r="U24" s="679"/>
      <c r="V24" s="679"/>
      <c r="W24" s="679"/>
      <c r="X24" s="679"/>
      <c r="Y24" s="680"/>
      <c r="Z24" s="715">
        <v>2.9</v>
      </c>
      <c r="AA24" s="715"/>
      <c r="AB24" s="715"/>
      <c r="AC24" s="715"/>
      <c r="AD24" s="716" t="s">
        <v>138</v>
      </c>
      <c r="AE24" s="716"/>
      <c r="AF24" s="716"/>
      <c r="AG24" s="716"/>
      <c r="AH24" s="716"/>
      <c r="AI24" s="716"/>
      <c r="AJ24" s="716"/>
      <c r="AK24" s="716"/>
      <c r="AL24" s="681" t="s">
        <v>129</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138</v>
      </c>
      <c r="BP24" s="715"/>
      <c r="BQ24" s="715"/>
      <c r="BR24" s="715"/>
      <c r="BS24" s="684" t="s">
        <v>129</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2776811</v>
      </c>
      <c r="CS24" s="734"/>
      <c r="CT24" s="734"/>
      <c r="CU24" s="734"/>
      <c r="CV24" s="734"/>
      <c r="CW24" s="734"/>
      <c r="CX24" s="734"/>
      <c r="CY24" s="777"/>
      <c r="CZ24" s="778">
        <v>43.6</v>
      </c>
      <c r="DA24" s="749"/>
      <c r="DB24" s="749"/>
      <c r="DC24" s="781"/>
      <c r="DD24" s="776">
        <v>2230410</v>
      </c>
      <c r="DE24" s="734"/>
      <c r="DF24" s="734"/>
      <c r="DG24" s="734"/>
      <c r="DH24" s="734"/>
      <c r="DI24" s="734"/>
      <c r="DJ24" s="734"/>
      <c r="DK24" s="777"/>
      <c r="DL24" s="776">
        <v>2230210</v>
      </c>
      <c r="DM24" s="734"/>
      <c r="DN24" s="734"/>
      <c r="DO24" s="734"/>
      <c r="DP24" s="734"/>
      <c r="DQ24" s="734"/>
      <c r="DR24" s="734"/>
      <c r="DS24" s="734"/>
      <c r="DT24" s="734"/>
      <c r="DU24" s="734"/>
      <c r="DV24" s="777"/>
      <c r="DW24" s="778">
        <v>58.3</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174</v>
      </c>
      <c r="S25" s="679"/>
      <c r="T25" s="679"/>
      <c r="U25" s="679"/>
      <c r="V25" s="679"/>
      <c r="W25" s="679"/>
      <c r="X25" s="679"/>
      <c r="Y25" s="680"/>
      <c r="Z25" s="715" t="s">
        <v>138</v>
      </c>
      <c r="AA25" s="715"/>
      <c r="AB25" s="715"/>
      <c r="AC25" s="715"/>
      <c r="AD25" s="716" t="s">
        <v>138</v>
      </c>
      <c r="AE25" s="716"/>
      <c r="AF25" s="716"/>
      <c r="AG25" s="716"/>
      <c r="AH25" s="716"/>
      <c r="AI25" s="716"/>
      <c r="AJ25" s="716"/>
      <c r="AK25" s="716"/>
      <c r="AL25" s="681" t="s">
        <v>138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1002572</v>
      </c>
      <c r="CS25" s="697"/>
      <c r="CT25" s="697"/>
      <c r="CU25" s="697"/>
      <c r="CV25" s="697"/>
      <c r="CW25" s="697"/>
      <c r="CX25" s="697"/>
      <c r="CY25" s="698"/>
      <c r="CZ25" s="681">
        <v>15.8</v>
      </c>
      <c r="DA25" s="699"/>
      <c r="DB25" s="699"/>
      <c r="DC25" s="700"/>
      <c r="DD25" s="684">
        <v>889163</v>
      </c>
      <c r="DE25" s="697"/>
      <c r="DF25" s="697"/>
      <c r="DG25" s="697"/>
      <c r="DH25" s="697"/>
      <c r="DI25" s="697"/>
      <c r="DJ25" s="697"/>
      <c r="DK25" s="698"/>
      <c r="DL25" s="684">
        <v>888963</v>
      </c>
      <c r="DM25" s="697"/>
      <c r="DN25" s="697"/>
      <c r="DO25" s="697"/>
      <c r="DP25" s="697"/>
      <c r="DQ25" s="697"/>
      <c r="DR25" s="697"/>
      <c r="DS25" s="697"/>
      <c r="DT25" s="697"/>
      <c r="DU25" s="697"/>
      <c r="DV25" s="698"/>
      <c r="DW25" s="681">
        <v>23.2</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3903223</v>
      </c>
      <c r="S26" s="679"/>
      <c r="T26" s="679"/>
      <c r="U26" s="679"/>
      <c r="V26" s="679"/>
      <c r="W26" s="679"/>
      <c r="X26" s="679"/>
      <c r="Y26" s="680"/>
      <c r="Z26" s="715">
        <v>60.1</v>
      </c>
      <c r="AA26" s="715"/>
      <c r="AB26" s="715"/>
      <c r="AC26" s="715"/>
      <c r="AD26" s="716">
        <v>3714081</v>
      </c>
      <c r="AE26" s="716"/>
      <c r="AF26" s="716"/>
      <c r="AG26" s="716"/>
      <c r="AH26" s="716"/>
      <c r="AI26" s="716"/>
      <c r="AJ26" s="716"/>
      <c r="AK26" s="716"/>
      <c r="AL26" s="681">
        <v>100</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174</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612698</v>
      </c>
      <c r="CS26" s="679"/>
      <c r="CT26" s="679"/>
      <c r="CU26" s="679"/>
      <c r="CV26" s="679"/>
      <c r="CW26" s="679"/>
      <c r="CX26" s="679"/>
      <c r="CY26" s="680"/>
      <c r="CZ26" s="681">
        <v>9.6</v>
      </c>
      <c r="DA26" s="699"/>
      <c r="DB26" s="699"/>
      <c r="DC26" s="700"/>
      <c r="DD26" s="684">
        <v>532691</v>
      </c>
      <c r="DE26" s="679"/>
      <c r="DF26" s="679"/>
      <c r="DG26" s="679"/>
      <c r="DH26" s="679"/>
      <c r="DI26" s="679"/>
      <c r="DJ26" s="679"/>
      <c r="DK26" s="680"/>
      <c r="DL26" s="684" t="s">
        <v>174</v>
      </c>
      <c r="DM26" s="679"/>
      <c r="DN26" s="679"/>
      <c r="DO26" s="679"/>
      <c r="DP26" s="679"/>
      <c r="DQ26" s="679"/>
      <c r="DR26" s="679"/>
      <c r="DS26" s="679"/>
      <c r="DT26" s="679"/>
      <c r="DU26" s="679"/>
      <c r="DV26" s="680"/>
      <c r="DW26" s="681" t="s">
        <v>129</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1253</v>
      </c>
      <c r="S27" s="679"/>
      <c r="T27" s="679"/>
      <c r="U27" s="679"/>
      <c r="V27" s="679"/>
      <c r="W27" s="679"/>
      <c r="X27" s="679"/>
      <c r="Y27" s="680"/>
      <c r="Z27" s="715">
        <v>0</v>
      </c>
      <c r="AA27" s="715"/>
      <c r="AB27" s="715"/>
      <c r="AC27" s="715"/>
      <c r="AD27" s="716">
        <v>1253</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580850</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600015</v>
      </c>
      <c r="CS27" s="697"/>
      <c r="CT27" s="697"/>
      <c r="CU27" s="697"/>
      <c r="CV27" s="697"/>
      <c r="CW27" s="697"/>
      <c r="CX27" s="697"/>
      <c r="CY27" s="698"/>
      <c r="CZ27" s="681">
        <v>9.4</v>
      </c>
      <c r="DA27" s="699"/>
      <c r="DB27" s="699"/>
      <c r="DC27" s="700"/>
      <c r="DD27" s="684">
        <v>223426</v>
      </c>
      <c r="DE27" s="697"/>
      <c r="DF27" s="697"/>
      <c r="DG27" s="697"/>
      <c r="DH27" s="697"/>
      <c r="DI27" s="697"/>
      <c r="DJ27" s="697"/>
      <c r="DK27" s="698"/>
      <c r="DL27" s="684">
        <v>223426</v>
      </c>
      <c r="DM27" s="697"/>
      <c r="DN27" s="697"/>
      <c r="DO27" s="697"/>
      <c r="DP27" s="697"/>
      <c r="DQ27" s="697"/>
      <c r="DR27" s="697"/>
      <c r="DS27" s="697"/>
      <c r="DT27" s="697"/>
      <c r="DU27" s="697"/>
      <c r="DV27" s="698"/>
      <c r="DW27" s="681">
        <v>5.8</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24947</v>
      </c>
      <c r="S28" s="679"/>
      <c r="T28" s="679"/>
      <c r="U28" s="679"/>
      <c r="V28" s="679"/>
      <c r="W28" s="679"/>
      <c r="X28" s="679"/>
      <c r="Y28" s="680"/>
      <c r="Z28" s="715">
        <v>0.4</v>
      </c>
      <c r="AA28" s="715"/>
      <c r="AB28" s="715"/>
      <c r="AC28" s="715"/>
      <c r="AD28" s="716" t="s">
        <v>174</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1174224</v>
      </c>
      <c r="CS28" s="679"/>
      <c r="CT28" s="679"/>
      <c r="CU28" s="679"/>
      <c r="CV28" s="679"/>
      <c r="CW28" s="679"/>
      <c r="CX28" s="679"/>
      <c r="CY28" s="680"/>
      <c r="CZ28" s="681">
        <v>18.5</v>
      </c>
      <c r="DA28" s="699"/>
      <c r="DB28" s="699"/>
      <c r="DC28" s="700"/>
      <c r="DD28" s="684">
        <v>1117821</v>
      </c>
      <c r="DE28" s="679"/>
      <c r="DF28" s="679"/>
      <c r="DG28" s="679"/>
      <c r="DH28" s="679"/>
      <c r="DI28" s="679"/>
      <c r="DJ28" s="679"/>
      <c r="DK28" s="680"/>
      <c r="DL28" s="684">
        <v>1117821</v>
      </c>
      <c r="DM28" s="679"/>
      <c r="DN28" s="679"/>
      <c r="DO28" s="679"/>
      <c r="DP28" s="679"/>
      <c r="DQ28" s="679"/>
      <c r="DR28" s="679"/>
      <c r="DS28" s="679"/>
      <c r="DT28" s="679"/>
      <c r="DU28" s="679"/>
      <c r="DV28" s="680"/>
      <c r="DW28" s="681">
        <v>29.2</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150972</v>
      </c>
      <c r="S29" s="679"/>
      <c r="T29" s="679"/>
      <c r="U29" s="679"/>
      <c r="V29" s="679"/>
      <c r="W29" s="679"/>
      <c r="X29" s="679"/>
      <c r="Y29" s="680"/>
      <c r="Z29" s="715">
        <v>2.2999999999999998</v>
      </c>
      <c r="AA29" s="715"/>
      <c r="AB29" s="715"/>
      <c r="AC29" s="715"/>
      <c r="AD29" s="716" t="s">
        <v>174</v>
      </c>
      <c r="AE29" s="716"/>
      <c r="AF29" s="716"/>
      <c r="AG29" s="716"/>
      <c r="AH29" s="716"/>
      <c r="AI29" s="716"/>
      <c r="AJ29" s="716"/>
      <c r="AK29" s="716"/>
      <c r="AL29" s="681" t="s">
        <v>174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70</v>
      </c>
      <c r="CG29" s="712"/>
      <c r="CH29" s="712"/>
      <c r="CI29" s="712"/>
      <c r="CJ29" s="712"/>
      <c r="CK29" s="712"/>
      <c r="CL29" s="712"/>
      <c r="CM29" s="712"/>
      <c r="CN29" s="712"/>
      <c r="CO29" s="712"/>
      <c r="CP29" s="712"/>
      <c r="CQ29" s="713"/>
      <c r="CR29" s="678">
        <v>1174114</v>
      </c>
      <c r="CS29" s="697"/>
      <c r="CT29" s="697"/>
      <c r="CU29" s="697"/>
      <c r="CV29" s="697"/>
      <c r="CW29" s="697"/>
      <c r="CX29" s="697"/>
      <c r="CY29" s="698"/>
      <c r="CZ29" s="681">
        <v>18.5</v>
      </c>
      <c r="DA29" s="699"/>
      <c r="DB29" s="699"/>
      <c r="DC29" s="700"/>
      <c r="DD29" s="684">
        <v>1117711</v>
      </c>
      <c r="DE29" s="697"/>
      <c r="DF29" s="697"/>
      <c r="DG29" s="697"/>
      <c r="DH29" s="697"/>
      <c r="DI29" s="697"/>
      <c r="DJ29" s="697"/>
      <c r="DK29" s="698"/>
      <c r="DL29" s="684">
        <v>1117711</v>
      </c>
      <c r="DM29" s="697"/>
      <c r="DN29" s="697"/>
      <c r="DO29" s="697"/>
      <c r="DP29" s="697"/>
      <c r="DQ29" s="697"/>
      <c r="DR29" s="697"/>
      <c r="DS29" s="697"/>
      <c r="DT29" s="697"/>
      <c r="DU29" s="697"/>
      <c r="DV29" s="698"/>
      <c r="DW29" s="681">
        <v>29.2</v>
      </c>
      <c r="DX29" s="699"/>
      <c r="DY29" s="699"/>
      <c r="DZ29" s="699"/>
      <c r="EA29" s="699"/>
      <c r="EB29" s="699"/>
      <c r="EC29" s="714"/>
    </row>
    <row r="30" spans="2:133" ht="11.25" customHeight="1">
      <c r="B30" s="675" t="s">
        <v>304</v>
      </c>
      <c r="C30" s="676"/>
      <c r="D30" s="676"/>
      <c r="E30" s="676"/>
      <c r="F30" s="676"/>
      <c r="G30" s="676"/>
      <c r="H30" s="676"/>
      <c r="I30" s="676"/>
      <c r="J30" s="676"/>
      <c r="K30" s="676"/>
      <c r="L30" s="676"/>
      <c r="M30" s="676"/>
      <c r="N30" s="676"/>
      <c r="O30" s="676"/>
      <c r="P30" s="676"/>
      <c r="Q30" s="677"/>
      <c r="R30" s="678">
        <v>6169</v>
      </c>
      <c r="S30" s="679"/>
      <c r="T30" s="679"/>
      <c r="U30" s="679"/>
      <c r="V30" s="679"/>
      <c r="W30" s="679"/>
      <c r="X30" s="679"/>
      <c r="Y30" s="680"/>
      <c r="Z30" s="715">
        <v>0.1</v>
      </c>
      <c r="AA30" s="715"/>
      <c r="AB30" s="715"/>
      <c r="AC30" s="715"/>
      <c r="AD30" s="716" t="s">
        <v>174</v>
      </c>
      <c r="AE30" s="716"/>
      <c r="AF30" s="716"/>
      <c r="AG30" s="716"/>
      <c r="AH30" s="716"/>
      <c r="AI30" s="716"/>
      <c r="AJ30" s="716"/>
      <c r="AK30" s="716"/>
      <c r="AL30" s="681" t="s">
        <v>138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1106324</v>
      </c>
      <c r="CS30" s="679"/>
      <c r="CT30" s="679"/>
      <c r="CU30" s="679"/>
      <c r="CV30" s="679"/>
      <c r="CW30" s="679"/>
      <c r="CX30" s="679"/>
      <c r="CY30" s="680"/>
      <c r="CZ30" s="681">
        <v>17.399999999999999</v>
      </c>
      <c r="DA30" s="699"/>
      <c r="DB30" s="699"/>
      <c r="DC30" s="700"/>
      <c r="DD30" s="684">
        <v>1049921</v>
      </c>
      <c r="DE30" s="679"/>
      <c r="DF30" s="679"/>
      <c r="DG30" s="679"/>
      <c r="DH30" s="679"/>
      <c r="DI30" s="679"/>
      <c r="DJ30" s="679"/>
      <c r="DK30" s="680"/>
      <c r="DL30" s="684">
        <v>1049921</v>
      </c>
      <c r="DM30" s="679"/>
      <c r="DN30" s="679"/>
      <c r="DO30" s="679"/>
      <c r="DP30" s="679"/>
      <c r="DQ30" s="679"/>
      <c r="DR30" s="679"/>
      <c r="DS30" s="679"/>
      <c r="DT30" s="679"/>
      <c r="DU30" s="679"/>
      <c r="DV30" s="680"/>
      <c r="DW30" s="681">
        <v>27.5</v>
      </c>
      <c r="DX30" s="699"/>
      <c r="DY30" s="699"/>
      <c r="DZ30" s="699"/>
      <c r="EA30" s="699"/>
      <c r="EB30" s="699"/>
      <c r="EC30" s="714"/>
    </row>
    <row r="31" spans="2:133" ht="11.25" customHeight="1">
      <c r="B31" s="675" t="s">
        <v>308</v>
      </c>
      <c r="C31" s="676"/>
      <c r="D31" s="676"/>
      <c r="E31" s="676"/>
      <c r="F31" s="676"/>
      <c r="G31" s="676"/>
      <c r="H31" s="676"/>
      <c r="I31" s="676"/>
      <c r="J31" s="676"/>
      <c r="K31" s="676"/>
      <c r="L31" s="676"/>
      <c r="M31" s="676"/>
      <c r="N31" s="676"/>
      <c r="O31" s="676"/>
      <c r="P31" s="676"/>
      <c r="Q31" s="677"/>
      <c r="R31" s="678">
        <v>471698</v>
      </c>
      <c r="S31" s="679"/>
      <c r="T31" s="679"/>
      <c r="U31" s="679"/>
      <c r="V31" s="679"/>
      <c r="W31" s="679"/>
      <c r="X31" s="679"/>
      <c r="Y31" s="680"/>
      <c r="Z31" s="715">
        <v>7.3</v>
      </c>
      <c r="AA31" s="715"/>
      <c r="AB31" s="715"/>
      <c r="AC31" s="715"/>
      <c r="AD31" s="716" t="s">
        <v>129</v>
      </c>
      <c r="AE31" s="716"/>
      <c r="AF31" s="716"/>
      <c r="AG31" s="716"/>
      <c r="AH31" s="716"/>
      <c r="AI31" s="716"/>
      <c r="AJ31" s="716"/>
      <c r="AK31" s="716"/>
      <c r="AL31" s="681" t="s">
        <v>174</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97.3</v>
      </c>
      <c r="BH31" s="748"/>
      <c r="BI31" s="748"/>
      <c r="BJ31" s="748"/>
      <c r="BK31" s="748"/>
      <c r="BL31" s="748"/>
      <c r="BM31" s="749">
        <v>90.9</v>
      </c>
      <c r="BN31" s="748"/>
      <c r="BO31" s="748"/>
      <c r="BP31" s="748"/>
      <c r="BQ31" s="750"/>
      <c r="BR31" s="747">
        <v>98.3</v>
      </c>
      <c r="BS31" s="748"/>
      <c r="BT31" s="748"/>
      <c r="BU31" s="748"/>
      <c r="BV31" s="748"/>
      <c r="BW31" s="748"/>
      <c r="BX31" s="749">
        <v>91.3</v>
      </c>
      <c r="BY31" s="748"/>
      <c r="BZ31" s="748"/>
      <c r="CA31" s="748"/>
      <c r="CB31" s="750"/>
      <c r="CD31" s="765"/>
      <c r="CE31" s="766"/>
      <c r="CF31" s="711" t="s">
        <v>311</v>
      </c>
      <c r="CG31" s="712"/>
      <c r="CH31" s="712"/>
      <c r="CI31" s="712"/>
      <c r="CJ31" s="712"/>
      <c r="CK31" s="712"/>
      <c r="CL31" s="712"/>
      <c r="CM31" s="712"/>
      <c r="CN31" s="712"/>
      <c r="CO31" s="712"/>
      <c r="CP31" s="712"/>
      <c r="CQ31" s="713"/>
      <c r="CR31" s="678">
        <v>67790</v>
      </c>
      <c r="CS31" s="697"/>
      <c r="CT31" s="697"/>
      <c r="CU31" s="697"/>
      <c r="CV31" s="697"/>
      <c r="CW31" s="697"/>
      <c r="CX31" s="697"/>
      <c r="CY31" s="698"/>
      <c r="CZ31" s="681">
        <v>1.1000000000000001</v>
      </c>
      <c r="DA31" s="699"/>
      <c r="DB31" s="699"/>
      <c r="DC31" s="700"/>
      <c r="DD31" s="684">
        <v>67790</v>
      </c>
      <c r="DE31" s="697"/>
      <c r="DF31" s="697"/>
      <c r="DG31" s="697"/>
      <c r="DH31" s="697"/>
      <c r="DI31" s="697"/>
      <c r="DJ31" s="697"/>
      <c r="DK31" s="698"/>
      <c r="DL31" s="684">
        <v>67790</v>
      </c>
      <c r="DM31" s="697"/>
      <c r="DN31" s="697"/>
      <c r="DO31" s="697"/>
      <c r="DP31" s="697"/>
      <c r="DQ31" s="697"/>
      <c r="DR31" s="697"/>
      <c r="DS31" s="697"/>
      <c r="DT31" s="697"/>
      <c r="DU31" s="697"/>
      <c r="DV31" s="698"/>
      <c r="DW31" s="681">
        <v>1.8</v>
      </c>
      <c r="DX31" s="699"/>
      <c r="DY31" s="699"/>
      <c r="DZ31" s="699"/>
      <c r="EA31" s="699"/>
      <c r="EB31" s="699"/>
      <c r="EC31" s="714"/>
    </row>
    <row r="32" spans="2:133" ht="11.25" customHeight="1">
      <c r="B32" s="769" t="s">
        <v>312</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174</v>
      </c>
      <c r="AA32" s="715"/>
      <c r="AB32" s="715"/>
      <c r="AC32" s="715"/>
      <c r="AD32" s="716" t="s">
        <v>174</v>
      </c>
      <c r="AE32" s="716"/>
      <c r="AF32" s="716"/>
      <c r="AG32" s="716"/>
      <c r="AH32" s="716"/>
      <c r="AI32" s="716"/>
      <c r="AJ32" s="716"/>
      <c r="AK32" s="716"/>
      <c r="AL32" s="681" t="s">
        <v>129</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97.1</v>
      </c>
      <c r="BH32" s="697"/>
      <c r="BI32" s="697"/>
      <c r="BJ32" s="697"/>
      <c r="BK32" s="697"/>
      <c r="BL32" s="697"/>
      <c r="BM32" s="682">
        <v>94.5</v>
      </c>
      <c r="BN32" s="743"/>
      <c r="BO32" s="743"/>
      <c r="BP32" s="743"/>
      <c r="BQ32" s="721"/>
      <c r="BR32" s="751">
        <v>99</v>
      </c>
      <c r="BS32" s="697"/>
      <c r="BT32" s="697"/>
      <c r="BU32" s="697"/>
      <c r="BV32" s="697"/>
      <c r="BW32" s="697"/>
      <c r="BX32" s="682">
        <v>95.9</v>
      </c>
      <c r="BY32" s="743"/>
      <c r="BZ32" s="743"/>
      <c r="CA32" s="743"/>
      <c r="CB32" s="721"/>
      <c r="CD32" s="767"/>
      <c r="CE32" s="768"/>
      <c r="CF32" s="711" t="s">
        <v>315</v>
      </c>
      <c r="CG32" s="712"/>
      <c r="CH32" s="712"/>
      <c r="CI32" s="712"/>
      <c r="CJ32" s="712"/>
      <c r="CK32" s="712"/>
      <c r="CL32" s="712"/>
      <c r="CM32" s="712"/>
      <c r="CN32" s="712"/>
      <c r="CO32" s="712"/>
      <c r="CP32" s="712"/>
      <c r="CQ32" s="713"/>
      <c r="CR32" s="678">
        <v>110</v>
      </c>
      <c r="CS32" s="679"/>
      <c r="CT32" s="679"/>
      <c r="CU32" s="679"/>
      <c r="CV32" s="679"/>
      <c r="CW32" s="679"/>
      <c r="CX32" s="679"/>
      <c r="CY32" s="680"/>
      <c r="CZ32" s="681">
        <v>0</v>
      </c>
      <c r="DA32" s="699"/>
      <c r="DB32" s="699"/>
      <c r="DC32" s="700"/>
      <c r="DD32" s="684">
        <v>110</v>
      </c>
      <c r="DE32" s="679"/>
      <c r="DF32" s="679"/>
      <c r="DG32" s="679"/>
      <c r="DH32" s="679"/>
      <c r="DI32" s="679"/>
      <c r="DJ32" s="679"/>
      <c r="DK32" s="680"/>
      <c r="DL32" s="684">
        <v>110</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316</v>
      </c>
      <c r="C33" s="676"/>
      <c r="D33" s="676"/>
      <c r="E33" s="676"/>
      <c r="F33" s="676"/>
      <c r="G33" s="676"/>
      <c r="H33" s="676"/>
      <c r="I33" s="676"/>
      <c r="J33" s="676"/>
      <c r="K33" s="676"/>
      <c r="L33" s="676"/>
      <c r="M33" s="676"/>
      <c r="N33" s="676"/>
      <c r="O33" s="676"/>
      <c r="P33" s="676"/>
      <c r="Q33" s="677"/>
      <c r="R33" s="678">
        <v>739741</v>
      </c>
      <c r="S33" s="679"/>
      <c r="T33" s="679"/>
      <c r="U33" s="679"/>
      <c r="V33" s="679"/>
      <c r="W33" s="679"/>
      <c r="X33" s="679"/>
      <c r="Y33" s="680"/>
      <c r="Z33" s="715">
        <v>11.4</v>
      </c>
      <c r="AA33" s="715"/>
      <c r="AB33" s="715"/>
      <c r="AC33" s="715"/>
      <c r="AD33" s="716" t="s">
        <v>129</v>
      </c>
      <c r="AE33" s="716"/>
      <c r="AF33" s="716"/>
      <c r="AG33" s="716"/>
      <c r="AH33" s="716"/>
      <c r="AI33" s="716"/>
      <c r="AJ33" s="716"/>
      <c r="AK33" s="716"/>
      <c r="AL33" s="681" t="s">
        <v>174</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96.6</v>
      </c>
      <c r="BH33" s="663"/>
      <c r="BI33" s="663"/>
      <c r="BJ33" s="663"/>
      <c r="BK33" s="663"/>
      <c r="BL33" s="663"/>
      <c r="BM33" s="706">
        <v>85.4</v>
      </c>
      <c r="BN33" s="663"/>
      <c r="BO33" s="663"/>
      <c r="BP33" s="663"/>
      <c r="BQ33" s="727"/>
      <c r="BR33" s="742">
        <v>97.1</v>
      </c>
      <c r="BS33" s="663"/>
      <c r="BT33" s="663"/>
      <c r="BU33" s="663"/>
      <c r="BV33" s="663"/>
      <c r="BW33" s="663"/>
      <c r="BX33" s="706">
        <v>85</v>
      </c>
      <c r="BY33" s="663"/>
      <c r="BZ33" s="663"/>
      <c r="CA33" s="663"/>
      <c r="CB33" s="727"/>
      <c r="CD33" s="711" t="s">
        <v>318</v>
      </c>
      <c r="CE33" s="712"/>
      <c r="CF33" s="712"/>
      <c r="CG33" s="712"/>
      <c r="CH33" s="712"/>
      <c r="CI33" s="712"/>
      <c r="CJ33" s="712"/>
      <c r="CK33" s="712"/>
      <c r="CL33" s="712"/>
      <c r="CM33" s="712"/>
      <c r="CN33" s="712"/>
      <c r="CO33" s="712"/>
      <c r="CP33" s="712"/>
      <c r="CQ33" s="713"/>
      <c r="CR33" s="678">
        <v>2502826</v>
      </c>
      <c r="CS33" s="697"/>
      <c r="CT33" s="697"/>
      <c r="CU33" s="697"/>
      <c r="CV33" s="697"/>
      <c r="CW33" s="697"/>
      <c r="CX33" s="697"/>
      <c r="CY33" s="698"/>
      <c r="CZ33" s="681">
        <v>39.299999999999997</v>
      </c>
      <c r="DA33" s="699"/>
      <c r="DB33" s="699"/>
      <c r="DC33" s="700"/>
      <c r="DD33" s="684">
        <v>1736532</v>
      </c>
      <c r="DE33" s="697"/>
      <c r="DF33" s="697"/>
      <c r="DG33" s="697"/>
      <c r="DH33" s="697"/>
      <c r="DI33" s="697"/>
      <c r="DJ33" s="697"/>
      <c r="DK33" s="698"/>
      <c r="DL33" s="684">
        <v>1271463</v>
      </c>
      <c r="DM33" s="697"/>
      <c r="DN33" s="697"/>
      <c r="DO33" s="697"/>
      <c r="DP33" s="697"/>
      <c r="DQ33" s="697"/>
      <c r="DR33" s="697"/>
      <c r="DS33" s="697"/>
      <c r="DT33" s="697"/>
      <c r="DU33" s="697"/>
      <c r="DV33" s="698"/>
      <c r="DW33" s="681">
        <v>33.200000000000003</v>
      </c>
      <c r="DX33" s="699"/>
      <c r="DY33" s="699"/>
      <c r="DZ33" s="699"/>
      <c r="EA33" s="699"/>
      <c r="EB33" s="699"/>
      <c r="EC33" s="714"/>
    </row>
    <row r="34" spans="2:133" ht="11.25" customHeight="1">
      <c r="B34" s="675" t="s">
        <v>319</v>
      </c>
      <c r="C34" s="676"/>
      <c r="D34" s="676"/>
      <c r="E34" s="676"/>
      <c r="F34" s="676"/>
      <c r="G34" s="676"/>
      <c r="H34" s="676"/>
      <c r="I34" s="676"/>
      <c r="J34" s="676"/>
      <c r="K34" s="676"/>
      <c r="L34" s="676"/>
      <c r="M34" s="676"/>
      <c r="N34" s="676"/>
      <c r="O34" s="676"/>
      <c r="P34" s="676"/>
      <c r="Q34" s="677"/>
      <c r="R34" s="678">
        <v>25294</v>
      </c>
      <c r="S34" s="679"/>
      <c r="T34" s="679"/>
      <c r="U34" s="679"/>
      <c r="V34" s="679"/>
      <c r="W34" s="679"/>
      <c r="X34" s="679"/>
      <c r="Y34" s="680"/>
      <c r="Z34" s="715">
        <v>0.4</v>
      </c>
      <c r="AA34" s="715"/>
      <c r="AB34" s="715"/>
      <c r="AC34" s="715"/>
      <c r="AD34" s="716" t="s">
        <v>138</v>
      </c>
      <c r="AE34" s="716"/>
      <c r="AF34" s="716"/>
      <c r="AG34" s="716"/>
      <c r="AH34" s="716"/>
      <c r="AI34" s="716"/>
      <c r="AJ34" s="716"/>
      <c r="AK34" s="716"/>
      <c r="AL34" s="681" t="s">
        <v>174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887103</v>
      </c>
      <c r="CS34" s="679"/>
      <c r="CT34" s="679"/>
      <c r="CU34" s="679"/>
      <c r="CV34" s="679"/>
      <c r="CW34" s="679"/>
      <c r="CX34" s="679"/>
      <c r="CY34" s="680"/>
      <c r="CZ34" s="681">
        <v>13.9</v>
      </c>
      <c r="DA34" s="699"/>
      <c r="DB34" s="699"/>
      <c r="DC34" s="700"/>
      <c r="DD34" s="684">
        <v>525147</v>
      </c>
      <c r="DE34" s="679"/>
      <c r="DF34" s="679"/>
      <c r="DG34" s="679"/>
      <c r="DH34" s="679"/>
      <c r="DI34" s="679"/>
      <c r="DJ34" s="679"/>
      <c r="DK34" s="680"/>
      <c r="DL34" s="684">
        <v>425434</v>
      </c>
      <c r="DM34" s="679"/>
      <c r="DN34" s="679"/>
      <c r="DO34" s="679"/>
      <c r="DP34" s="679"/>
      <c r="DQ34" s="679"/>
      <c r="DR34" s="679"/>
      <c r="DS34" s="679"/>
      <c r="DT34" s="679"/>
      <c r="DU34" s="679"/>
      <c r="DV34" s="680"/>
      <c r="DW34" s="681">
        <v>11.1</v>
      </c>
      <c r="DX34" s="699"/>
      <c r="DY34" s="699"/>
      <c r="DZ34" s="699"/>
      <c r="EA34" s="699"/>
      <c r="EB34" s="699"/>
      <c r="EC34" s="714"/>
    </row>
    <row r="35" spans="2:133" ht="11.25" customHeight="1">
      <c r="B35" s="675" t="s">
        <v>321</v>
      </c>
      <c r="C35" s="676"/>
      <c r="D35" s="676"/>
      <c r="E35" s="676"/>
      <c r="F35" s="676"/>
      <c r="G35" s="676"/>
      <c r="H35" s="676"/>
      <c r="I35" s="676"/>
      <c r="J35" s="676"/>
      <c r="K35" s="676"/>
      <c r="L35" s="676"/>
      <c r="M35" s="676"/>
      <c r="N35" s="676"/>
      <c r="O35" s="676"/>
      <c r="P35" s="676"/>
      <c r="Q35" s="677"/>
      <c r="R35" s="678">
        <v>43289</v>
      </c>
      <c r="S35" s="679"/>
      <c r="T35" s="679"/>
      <c r="U35" s="679"/>
      <c r="V35" s="679"/>
      <c r="W35" s="679"/>
      <c r="X35" s="679"/>
      <c r="Y35" s="680"/>
      <c r="Z35" s="715">
        <v>0.7</v>
      </c>
      <c r="AA35" s="715"/>
      <c r="AB35" s="715"/>
      <c r="AC35" s="715"/>
      <c r="AD35" s="716" t="s">
        <v>129</v>
      </c>
      <c r="AE35" s="716"/>
      <c r="AF35" s="716"/>
      <c r="AG35" s="716"/>
      <c r="AH35" s="716"/>
      <c r="AI35" s="716"/>
      <c r="AJ35" s="716"/>
      <c r="AK35" s="716"/>
      <c r="AL35" s="681" t="s">
        <v>138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1572</v>
      </c>
      <c r="CS35" s="697"/>
      <c r="CT35" s="697"/>
      <c r="CU35" s="697"/>
      <c r="CV35" s="697"/>
      <c r="CW35" s="697"/>
      <c r="CX35" s="697"/>
      <c r="CY35" s="698"/>
      <c r="CZ35" s="681">
        <v>0</v>
      </c>
      <c r="DA35" s="699"/>
      <c r="DB35" s="699"/>
      <c r="DC35" s="700"/>
      <c r="DD35" s="684">
        <v>800</v>
      </c>
      <c r="DE35" s="697"/>
      <c r="DF35" s="697"/>
      <c r="DG35" s="697"/>
      <c r="DH35" s="697"/>
      <c r="DI35" s="697"/>
      <c r="DJ35" s="697"/>
      <c r="DK35" s="698"/>
      <c r="DL35" s="684">
        <v>800</v>
      </c>
      <c r="DM35" s="697"/>
      <c r="DN35" s="697"/>
      <c r="DO35" s="697"/>
      <c r="DP35" s="697"/>
      <c r="DQ35" s="697"/>
      <c r="DR35" s="697"/>
      <c r="DS35" s="697"/>
      <c r="DT35" s="697"/>
      <c r="DU35" s="697"/>
      <c r="DV35" s="698"/>
      <c r="DW35" s="681">
        <v>0</v>
      </c>
      <c r="DX35" s="699"/>
      <c r="DY35" s="699"/>
      <c r="DZ35" s="699"/>
      <c r="EA35" s="699"/>
      <c r="EB35" s="699"/>
      <c r="EC35" s="714"/>
    </row>
    <row r="36" spans="2:133" ht="11.25" customHeight="1">
      <c r="B36" s="675" t="s">
        <v>325</v>
      </c>
      <c r="C36" s="676"/>
      <c r="D36" s="676"/>
      <c r="E36" s="676"/>
      <c r="F36" s="676"/>
      <c r="G36" s="676"/>
      <c r="H36" s="676"/>
      <c r="I36" s="676"/>
      <c r="J36" s="676"/>
      <c r="K36" s="676"/>
      <c r="L36" s="676"/>
      <c r="M36" s="676"/>
      <c r="N36" s="676"/>
      <c r="O36" s="676"/>
      <c r="P36" s="676"/>
      <c r="Q36" s="677"/>
      <c r="R36" s="678">
        <v>104300</v>
      </c>
      <c r="S36" s="679"/>
      <c r="T36" s="679"/>
      <c r="U36" s="679"/>
      <c r="V36" s="679"/>
      <c r="W36" s="679"/>
      <c r="X36" s="679"/>
      <c r="Y36" s="680"/>
      <c r="Z36" s="715">
        <v>1.6</v>
      </c>
      <c r="AA36" s="715"/>
      <c r="AB36" s="715"/>
      <c r="AC36" s="715"/>
      <c r="AD36" s="716" t="s">
        <v>138</v>
      </c>
      <c r="AE36" s="716"/>
      <c r="AF36" s="716"/>
      <c r="AG36" s="716"/>
      <c r="AH36" s="716"/>
      <c r="AI36" s="716"/>
      <c r="AJ36" s="716"/>
      <c r="AK36" s="716"/>
      <c r="AL36" s="681" t="s">
        <v>129</v>
      </c>
      <c r="AM36" s="682"/>
      <c r="AN36" s="682"/>
      <c r="AO36" s="717"/>
      <c r="AP36" s="235"/>
      <c r="AQ36" s="730" t="s">
        <v>326</v>
      </c>
      <c r="AR36" s="731"/>
      <c r="AS36" s="731"/>
      <c r="AT36" s="731"/>
      <c r="AU36" s="731"/>
      <c r="AV36" s="731"/>
      <c r="AW36" s="731"/>
      <c r="AX36" s="731"/>
      <c r="AY36" s="732"/>
      <c r="AZ36" s="733">
        <v>682260</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26821</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847824</v>
      </c>
      <c r="CS36" s="679"/>
      <c r="CT36" s="679"/>
      <c r="CU36" s="679"/>
      <c r="CV36" s="679"/>
      <c r="CW36" s="679"/>
      <c r="CX36" s="679"/>
      <c r="CY36" s="680"/>
      <c r="CZ36" s="681">
        <v>13.3</v>
      </c>
      <c r="DA36" s="699"/>
      <c r="DB36" s="699"/>
      <c r="DC36" s="700"/>
      <c r="DD36" s="684">
        <v>538766</v>
      </c>
      <c r="DE36" s="679"/>
      <c r="DF36" s="679"/>
      <c r="DG36" s="679"/>
      <c r="DH36" s="679"/>
      <c r="DI36" s="679"/>
      <c r="DJ36" s="679"/>
      <c r="DK36" s="680"/>
      <c r="DL36" s="684">
        <v>319189</v>
      </c>
      <c r="DM36" s="679"/>
      <c r="DN36" s="679"/>
      <c r="DO36" s="679"/>
      <c r="DP36" s="679"/>
      <c r="DQ36" s="679"/>
      <c r="DR36" s="679"/>
      <c r="DS36" s="679"/>
      <c r="DT36" s="679"/>
      <c r="DU36" s="679"/>
      <c r="DV36" s="680"/>
      <c r="DW36" s="681">
        <v>8.3000000000000007</v>
      </c>
      <c r="DX36" s="699"/>
      <c r="DY36" s="699"/>
      <c r="DZ36" s="699"/>
      <c r="EA36" s="699"/>
      <c r="EB36" s="699"/>
      <c r="EC36" s="714"/>
    </row>
    <row r="37" spans="2:133" ht="11.25" customHeight="1">
      <c r="B37" s="675" t="s">
        <v>329</v>
      </c>
      <c r="C37" s="676"/>
      <c r="D37" s="676"/>
      <c r="E37" s="676"/>
      <c r="F37" s="676"/>
      <c r="G37" s="676"/>
      <c r="H37" s="676"/>
      <c r="I37" s="676"/>
      <c r="J37" s="676"/>
      <c r="K37" s="676"/>
      <c r="L37" s="676"/>
      <c r="M37" s="676"/>
      <c r="N37" s="676"/>
      <c r="O37" s="676"/>
      <c r="P37" s="676"/>
      <c r="Q37" s="677"/>
      <c r="R37" s="678">
        <v>215227</v>
      </c>
      <c r="S37" s="679"/>
      <c r="T37" s="679"/>
      <c r="U37" s="679"/>
      <c r="V37" s="679"/>
      <c r="W37" s="679"/>
      <c r="X37" s="679"/>
      <c r="Y37" s="680"/>
      <c r="Z37" s="715">
        <v>3.3</v>
      </c>
      <c r="AA37" s="715"/>
      <c r="AB37" s="715"/>
      <c r="AC37" s="715"/>
      <c r="AD37" s="716" t="s">
        <v>129</v>
      </c>
      <c r="AE37" s="716"/>
      <c r="AF37" s="716"/>
      <c r="AG37" s="716"/>
      <c r="AH37" s="716"/>
      <c r="AI37" s="716"/>
      <c r="AJ37" s="716"/>
      <c r="AK37" s="716"/>
      <c r="AL37" s="681" t="s">
        <v>129</v>
      </c>
      <c r="AM37" s="682"/>
      <c r="AN37" s="682"/>
      <c r="AO37" s="717"/>
      <c r="AQ37" s="718" t="s">
        <v>330</v>
      </c>
      <c r="AR37" s="719"/>
      <c r="AS37" s="719"/>
      <c r="AT37" s="719"/>
      <c r="AU37" s="719"/>
      <c r="AV37" s="719"/>
      <c r="AW37" s="719"/>
      <c r="AX37" s="719"/>
      <c r="AY37" s="720"/>
      <c r="AZ37" s="678">
        <v>308186</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2017</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258114</v>
      </c>
      <c r="CS37" s="697"/>
      <c r="CT37" s="697"/>
      <c r="CU37" s="697"/>
      <c r="CV37" s="697"/>
      <c r="CW37" s="697"/>
      <c r="CX37" s="697"/>
      <c r="CY37" s="698"/>
      <c r="CZ37" s="681">
        <v>4.0999999999999996</v>
      </c>
      <c r="DA37" s="699"/>
      <c r="DB37" s="699"/>
      <c r="DC37" s="700"/>
      <c r="DD37" s="684">
        <v>251283</v>
      </c>
      <c r="DE37" s="697"/>
      <c r="DF37" s="697"/>
      <c r="DG37" s="697"/>
      <c r="DH37" s="697"/>
      <c r="DI37" s="697"/>
      <c r="DJ37" s="697"/>
      <c r="DK37" s="698"/>
      <c r="DL37" s="684">
        <v>135575</v>
      </c>
      <c r="DM37" s="697"/>
      <c r="DN37" s="697"/>
      <c r="DO37" s="697"/>
      <c r="DP37" s="697"/>
      <c r="DQ37" s="697"/>
      <c r="DR37" s="697"/>
      <c r="DS37" s="697"/>
      <c r="DT37" s="697"/>
      <c r="DU37" s="697"/>
      <c r="DV37" s="698"/>
      <c r="DW37" s="681">
        <v>3.5</v>
      </c>
      <c r="DX37" s="699"/>
      <c r="DY37" s="699"/>
      <c r="DZ37" s="699"/>
      <c r="EA37" s="699"/>
      <c r="EB37" s="699"/>
      <c r="EC37" s="714"/>
    </row>
    <row r="38" spans="2:133" ht="11.25" customHeight="1">
      <c r="B38" s="675" t="s">
        <v>333</v>
      </c>
      <c r="C38" s="676"/>
      <c r="D38" s="676"/>
      <c r="E38" s="676"/>
      <c r="F38" s="676"/>
      <c r="G38" s="676"/>
      <c r="H38" s="676"/>
      <c r="I38" s="676"/>
      <c r="J38" s="676"/>
      <c r="K38" s="676"/>
      <c r="L38" s="676"/>
      <c r="M38" s="676"/>
      <c r="N38" s="676"/>
      <c r="O38" s="676"/>
      <c r="P38" s="676"/>
      <c r="Q38" s="677"/>
      <c r="R38" s="678">
        <v>89457</v>
      </c>
      <c r="S38" s="679"/>
      <c r="T38" s="679"/>
      <c r="U38" s="679"/>
      <c r="V38" s="679"/>
      <c r="W38" s="679"/>
      <c r="X38" s="679"/>
      <c r="Y38" s="680"/>
      <c r="Z38" s="715">
        <v>1.4</v>
      </c>
      <c r="AA38" s="715"/>
      <c r="AB38" s="715"/>
      <c r="AC38" s="715"/>
      <c r="AD38" s="716">
        <v>88</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23063</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1415</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658907</v>
      </c>
      <c r="CS38" s="679"/>
      <c r="CT38" s="679"/>
      <c r="CU38" s="679"/>
      <c r="CV38" s="679"/>
      <c r="CW38" s="679"/>
      <c r="CX38" s="679"/>
      <c r="CY38" s="680"/>
      <c r="CZ38" s="681">
        <v>10.4</v>
      </c>
      <c r="DA38" s="699"/>
      <c r="DB38" s="699"/>
      <c r="DC38" s="700"/>
      <c r="DD38" s="684">
        <v>594375</v>
      </c>
      <c r="DE38" s="679"/>
      <c r="DF38" s="679"/>
      <c r="DG38" s="679"/>
      <c r="DH38" s="679"/>
      <c r="DI38" s="679"/>
      <c r="DJ38" s="679"/>
      <c r="DK38" s="680"/>
      <c r="DL38" s="684">
        <v>526040</v>
      </c>
      <c r="DM38" s="679"/>
      <c r="DN38" s="679"/>
      <c r="DO38" s="679"/>
      <c r="DP38" s="679"/>
      <c r="DQ38" s="679"/>
      <c r="DR38" s="679"/>
      <c r="DS38" s="679"/>
      <c r="DT38" s="679"/>
      <c r="DU38" s="679"/>
      <c r="DV38" s="680"/>
      <c r="DW38" s="681">
        <v>13.8</v>
      </c>
      <c r="DX38" s="699"/>
      <c r="DY38" s="699"/>
      <c r="DZ38" s="699"/>
      <c r="EA38" s="699"/>
      <c r="EB38" s="699"/>
      <c r="EC38" s="714"/>
    </row>
    <row r="39" spans="2:133" ht="11.25" customHeight="1">
      <c r="B39" s="675" t="s">
        <v>337</v>
      </c>
      <c r="C39" s="676"/>
      <c r="D39" s="676"/>
      <c r="E39" s="676"/>
      <c r="F39" s="676"/>
      <c r="G39" s="676"/>
      <c r="H39" s="676"/>
      <c r="I39" s="676"/>
      <c r="J39" s="676"/>
      <c r="K39" s="676"/>
      <c r="L39" s="676"/>
      <c r="M39" s="676"/>
      <c r="N39" s="676"/>
      <c r="O39" s="676"/>
      <c r="P39" s="676"/>
      <c r="Q39" s="677"/>
      <c r="R39" s="678">
        <v>715373</v>
      </c>
      <c r="S39" s="679"/>
      <c r="T39" s="679"/>
      <c r="U39" s="679"/>
      <c r="V39" s="679"/>
      <c r="W39" s="679"/>
      <c r="X39" s="679"/>
      <c r="Y39" s="680"/>
      <c r="Z39" s="715">
        <v>11</v>
      </c>
      <c r="AA39" s="715"/>
      <c r="AB39" s="715"/>
      <c r="AC39" s="715"/>
      <c r="AD39" s="716" t="s">
        <v>138</v>
      </c>
      <c r="AE39" s="716"/>
      <c r="AF39" s="716"/>
      <c r="AG39" s="716"/>
      <c r="AH39" s="716"/>
      <c r="AI39" s="716"/>
      <c r="AJ39" s="716"/>
      <c r="AK39" s="716"/>
      <c r="AL39" s="681" t="s">
        <v>129</v>
      </c>
      <c r="AM39" s="682"/>
      <c r="AN39" s="682"/>
      <c r="AO39" s="717"/>
      <c r="AQ39" s="718" t="s">
        <v>338</v>
      </c>
      <c r="AR39" s="719"/>
      <c r="AS39" s="719"/>
      <c r="AT39" s="719"/>
      <c r="AU39" s="719"/>
      <c r="AV39" s="719"/>
      <c r="AW39" s="719"/>
      <c r="AX39" s="719"/>
      <c r="AY39" s="720"/>
      <c r="AZ39" s="678">
        <v>1073</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2432</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98900</v>
      </c>
      <c r="CS39" s="697"/>
      <c r="CT39" s="697"/>
      <c r="CU39" s="697"/>
      <c r="CV39" s="697"/>
      <c r="CW39" s="697"/>
      <c r="CX39" s="697"/>
      <c r="CY39" s="698"/>
      <c r="CZ39" s="681">
        <v>1.6</v>
      </c>
      <c r="DA39" s="699"/>
      <c r="DB39" s="699"/>
      <c r="DC39" s="700"/>
      <c r="DD39" s="684">
        <v>77444</v>
      </c>
      <c r="DE39" s="697"/>
      <c r="DF39" s="697"/>
      <c r="DG39" s="697"/>
      <c r="DH39" s="697"/>
      <c r="DI39" s="697"/>
      <c r="DJ39" s="697"/>
      <c r="DK39" s="698"/>
      <c r="DL39" s="684" t="s">
        <v>174</v>
      </c>
      <c r="DM39" s="697"/>
      <c r="DN39" s="697"/>
      <c r="DO39" s="697"/>
      <c r="DP39" s="697"/>
      <c r="DQ39" s="697"/>
      <c r="DR39" s="697"/>
      <c r="DS39" s="697"/>
      <c r="DT39" s="697"/>
      <c r="DU39" s="697"/>
      <c r="DV39" s="698"/>
      <c r="DW39" s="681" t="s">
        <v>129</v>
      </c>
      <c r="DX39" s="699"/>
      <c r="DY39" s="699"/>
      <c r="DZ39" s="699"/>
      <c r="EA39" s="699"/>
      <c r="EB39" s="699"/>
      <c r="EC39" s="714"/>
    </row>
    <row r="40" spans="2:133" ht="11.25" customHeight="1">
      <c r="B40" s="675" t="s">
        <v>341</v>
      </c>
      <c r="C40" s="676"/>
      <c r="D40" s="676"/>
      <c r="E40" s="676"/>
      <c r="F40" s="676"/>
      <c r="G40" s="676"/>
      <c r="H40" s="676"/>
      <c r="I40" s="676"/>
      <c r="J40" s="676"/>
      <c r="K40" s="676"/>
      <c r="L40" s="676"/>
      <c r="M40" s="676"/>
      <c r="N40" s="676"/>
      <c r="O40" s="676"/>
      <c r="P40" s="676"/>
      <c r="Q40" s="677"/>
      <c r="R40" s="678" t="s">
        <v>174</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138</v>
      </c>
      <c r="AM40" s="682"/>
      <c r="AN40" s="682"/>
      <c r="AO40" s="717"/>
      <c r="AQ40" s="718" t="s">
        <v>342</v>
      </c>
      <c r="AR40" s="719"/>
      <c r="AS40" s="719"/>
      <c r="AT40" s="719"/>
      <c r="AU40" s="719"/>
      <c r="AV40" s="719"/>
      <c r="AW40" s="719"/>
      <c r="AX40" s="719"/>
      <c r="AY40" s="720"/>
      <c r="AZ40" s="678">
        <v>290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82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8520</v>
      </c>
      <c r="CS40" s="679"/>
      <c r="CT40" s="679"/>
      <c r="CU40" s="679"/>
      <c r="CV40" s="679"/>
      <c r="CW40" s="679"/>
      <c r="CX40" s="679"/>
      <c r="CY40" s="680"/>
      <c r="CZ40" s="681">
        <v>0.1</v>
      </c>
      <c r="DA40" s="699"/>
      <c r="DB40" s="699"/>
      <c r="DC40" s="700"/>
      <c r="DD40" s="684" t="s">
        <v>174</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c r="B41" s="675" t="s">
        <v>346</v>
      </c>
      <c r="C41" s="676"/>
      <c r="D41" s="676"/>
      <c r="E41" s="676"/>
      <c r="F41" s="676"/>
      <c r="G41" s="676"/>
      <c r="H41" s="676"/>
      <c r="I41" s="676"/>
      <c r="J41" s="676"/>
      <c r="K41" s="676"/>
      <c r="L41" s="676"/>
      <c r="M41" s="676"/>
      <c r="N41" s="676"/>
      <c r="O41" s="676"/>
      <c r="P41" s="676"/>
      <c r="Q41" s="677"/>
      <c r="R41" s="678">
        <v>109073</v>
      </c>
      <c r="S41" s="679"/>
      <c r="T41" s="679"/>
      <c r="U41" s="679"/>
      <c r="V41" s="679"/>
      <c r="W41" s="679"/>
      <c r="X41" s="679"/>
      <c r="Y41" s="680"/>
      <c r="Z41" s="715">
        <v>1.7</v>
      </c>
      <c r="AA41" s="715"/>
      <c r="AB41" s="715"/>
      <c r="AC41" s="715"/>
      <c r="AD41" s="716" t="s">
        <v>138</v>
      </c>
      <c r="AE41" s="716"/>
      <c r="AF41" s="716"/>
      <c r="AG41" s="716"/>
      <c r="AH41" s="716"/>
      <c r="AI41" s="716"/>
      <c r="AJ41" s="716"/>
      <c r="AK41" s="716"/>
      <c r="AL41" s="681" t="s">
        <v>129</v>
      </c>
      <c r="AM41" s="682"/>
      <c r="AN41" s="682"/>
      <c r="AO41" s="717"/>
      <c r="AQ41" s="718" t="s">
        <v>347</v>
      </c>
      <c r="AR41" s="719"/>
      <c r="AS41" s="719"/>
      <c r="AT41" s="719"/>
      <c r="AU41" s="719"/>
      <c r="AV41" s="719"/>
      <c r="AW41" s="719"/>
      <c r="AX41" s="719"/>
      <c r="AY41" s="720"/>
      <c r="AZ41" s="678">
        <v>79963</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138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138</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350</v>
      </c>
      <c r="C42" s="660"/>
      <c r="D42" s="660"/>
      <c r="E42" s="660"/>
      <c r="F42" s="660"/>
      <c r="G42" s="660"/>
      <c r="H42" s="660"/>
      <c r="I42" s="660"/>
      <c r="J42" s="660"/>
      <c r="K42" s="660"/>
      <c r="L42" s="660"/>
      <c r="M42" s="660"/>
      <c r="N42" s="660"/>
      <c r="O42" s="660"/>
      <c r="P42" s="660"/>
      <c r="Q42" s="661"/>
      <c r="R42" s="662">
        <v>6490943</v>
      </c>
      <c r="S42" s="701"/>
      <c r="T42" s="701"/>
      <c r="U42" s="701"/>
      <c r="V42" s="701"/>
      <c r="W42" s="701"/>
      <c r="X42" s="701"/>
      <c r="Y42" s="703"/>
      <c r="Z42" s="704">
        <v>100</v>
      </c>
      <c r="AA42" s="704"/>
      <c r="AB42" s="704"/>
      <c r="AC42" s="704"/>
      <c r="AD42" s="705">
        <v>3715422</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269685</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277</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1082103</v>
      </c>
      <c r="CS42" s="679"/>
      <c r="CT42" s="679"/>
      <c r="CU42" s="679"/>
      <c r="CV42" s="679"/>
      <c r="CW42" s="679"/>
      <c r="CX42" s="679"/>
      <c r="CY42" s="680"/>
      <c r="CZ42" s="681">
        <v>17</v>
      </c>
      <c r="DA42" s="682"/>
      <c r="DB42" s="682"/>
      <c r="DC42" s="683"/>
      <c r="DD42" s="684">
        <v>145531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80603</v>
      </c>
      <c r="CS43" s="697"/>
      <c r="CT43" s="697"/>
      <c r="CU43" s="697"/>
      <c r="CV43" s="697"/>
      <c r="CW43" s="697"/>
      <c r="CX43" s="697"/>
      <c r="CY43" s="698"/>
      <c r="CZ43" s="681">
        <v>1.3</v>
      </c>
      <c r="DA43" s="699"/>
      <c r="DB43" s="699"/>
      <c r="DC43" s="700"/>
      <c r="DD43" s="684">
        <v>26621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355</v>
      </c>
      <c r="CG44" s="676"/>
      <c r="CH44" s="676"/>
      <c r="CI44" s="676"/>
      <c r="CJ44" s="676"/>
      <c r="CK44" s="676"/>
      <c r="CL44" s="676"/>
      <c r="CM44" s="676"/>
      <c r="CN44" s="676"/>
      <c r="CO44" s="676"/>
      <c r="CP44" s="676"/>
      <c r="CQ44" s="677"/>
      <c r="CR44" s="678">
        <v>1067564</v>
      </c>
      <c r="CS44" s="679"/>
      <c r="CT44" s="679"/>
      <c r="CU44" s="679"/>
      <c r="CV44" s="679"/>
      <c r="CW44" s="679"/>
      <c r="CX44" s="679"/>
      <c r="CY44" s="680"/>
      <c r="CZ44" s="681">
        <v>16.8</v>
      </c>
      <c r="DA44" s="682"/>
      <c r="DB44" s="682"/>
      <c r="DC44" s="683"/>
      <c r="DD44" s="684">
        <v>145255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356</v>
      </c>
      <c r="CG45" s="676"/>
      <c r="CH45" s="676"/>
      <c r="CI45" s="676"/>
      <c r="CJ45" s="676"/>
      <c r="CK45" s="676"/>
      <c r="CL45" s="676"/>
      <c r="CM45" s="676"/>
      <c r="CN45" s="676"/>
      <c r="CO45" s="676"/>
      <c r="CP45" s="676"/>
      <c r="CQ45" s="677"/>
      <c r="CR45" s="678">
        <v>720724</v>
      </c>
      <c r="CS45" s="697"/>
      <c r="CT45" s="697"/>
      <c r="CU45" s="697"/>
      <c r="CV45" s="697"/>
      <c r="CW45" s="697"/>
      <c r="CX45" s="697"/>
      <c r="CY45" s="698"/>
      <c r="CZ45" s="681">
        <v>11.3</v>
      </c>
      <c r="DA45" s="699"/>
      <c r="DB45" s="699"/>
      <c r="DC45" s="700"/>
      <c r="DD45" s="684">
        <v>67480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222863</v>
      </c>
      <c r="CS46" s="679"/>
      <c r="CT46" s="679"/>
      <c r="CU46" s="679"/>
      <c r="CV46" s="679"/>
      <c r="CW46" s="679"/>
      <c r="CX46" s="679"/>
      <c r="CY46" s="680"/>
      <c r="CZ46" s="681">
        <v>3.5</v>
      </c>
      <c r="DA46" s="682"/>
      <c r="DB46" s="682"/>
      <c r="DC46" s="683"/>
      <c r="DD46" s="684">
        <v>35865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14539</v>
      </c>
      <c r="CS47" s="697"/>
      <c r="CT47" s="697"/>
      <c r="CU47" s="697"/>
      <c r="CV47" s="697"/>
      <c r="CW47" s="697"/>
      <c r="CX47" s="697"/>
      <c r="CY47" s="698"/>
      <c r="CZ47" s="681">
        <v>0.2</v>
      </c>
      <c r="DA47" s="699"/>
      <c r="DB47" s="699"/>
      <c r="DC47" s="700"/>
      <c r="DD47" s="684">
        <v>276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361</v>
      </c>
      <c r="CD48" s="695"/>
      <c r="CE48" s="696"/>
      <c r="CF48" s="675" t="s">
        <v>362</v>
      </c>
      <c r="CG48" s="676"/>
      <c r="CH48" s="676"/>
      <c r="CI48" s="676"/>
      <c r="CJ48" s="676"/>
      <c r="CK48" s="676"/>
      <c r="CL48" s="676"/>
      <c r="CM48" s="676"/>
      <c r="CN48" s="676"/>
      <c r="CO48" s="676"/>
      <c r="CP48" s="676"/>
      <c r="CQ48" s="677"/>
      <c r="CR48" s="678" t="s">
        <v>138</v>
      </c>
      <c r="CS48" s="679"/>
      <c r="CT48" s="679"/>
      <c r="CU48" s="679"/>
      <c r="CV48" s="679"/>
      <c r="CW48" s="679"/>
      <c r="CX48" s="679"/>
      <c r="CY48" s="680"/>
      <c r="CZ48" s="681" t="s">
        <v>174</v>
      </c>
      <c r="DA48" s="682"/>
      <c r="DB48" s="682"/>
      <c r="DC48" s="683"/>
      <c r="DD48" s="684" t="s">
        <v>174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363</v>
      </c>
      <c r="CE49" s="660"/>
      <c r="CF49" s="660"/>
      <c r="CG49" s="660"/>
      <c r="CH49" s="660"/>
      <c r="CI49" s="660"/>
      <c r="CJ49" s="660"/>
      <c r="CK49" s="660"/>
      <c r="CL49" s="660"/>
      <c r="CM49" s="660"/>
      <c r="CN49" s="660"/>
      <c r="CO49" s="660"/>
      <c r="CP49" s="660"/>
      <c r="CQ49" s="661"/>
      <c r="CR49" s="662">
        <v>6361740</v>
      </c>
      <c r="CS49" s="663"/>
      <c r="CT49" s="663"/>
      <c r="CU49" s="663"/>
      <c r="CV49" s="663"/>
      <c r="CW49" s="663"/>
      <c r="CX49" s="663"/>
      <c r="CY49" s="664"/>
      <c r="CZ49" s="665">
        <v>100</v>
      </c>
      <c r="DA49" s="666"/>
      <c r="DB49" s="666"/>
      <c r="DC49" s="667"/>
      <c r="DD49" s="668">
        <v>4112473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Pmt2Arrl9lVLXuB07Je3RDyFxiN9Xm9sUu063uoXm5HJ8CQENs/oNiPaPXPlVzj5QPDDerULRbDqiVDWR4q9A==" saltValue="eU6upxtegSx4Tut4IrGN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0" t="s">
        <v>365</v>
      </c>
      <c r="DK2" s="1201"/>
      <c r="DL2" s="1201"/>
      <c r="DM2" s="1201"/>
      <c r="DN2" s="1201"/>
      <c r="DO2" s="1202"/>
      <c r="DP2" s="250"/>
      <c r="DQ2" s="1200" t="s">
        <v>366</v>
      </c>
      <c r="DR2" s="1201"/>
      <c r="DS2" s="1201"/>
      <c r="DT2" s="1201"/>
      <c r="DU2" s="1201"/>
      <c r="DV2" s="1201"/>
      <c r="DW2" s="1201"/>
      <c r="DX2" s="1201"/>
      <c r="DY2" s="1201"/>
      <c r="DZ2" s="120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3"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88" t="s">
        <v>383</v>
      </c>
      <c r="DH5" s="1189"/>
      <c r="DI5" s="1189"/>
      <c r="DJ5" s="1189"/>
      <c r="DK5" s="1190"/>
      <c r="DL5" s="1188" t="s">
        <v>384</v>
      </c>
      <c r="DM5" s="1189"/>
      <c r="DN5" s="1189"/>
      <c r="DO5" s="1189"/>
      <c r="DP5" s="1190"/>
      <c r="DQ5" s="1094" t="s">
        <v>385</v>
      </c>
      <c r="DR5" s="1095"/>
      <c r="DS5" s="1095"/>
      <c r="DT5" s="1095"/>
      <c r="DU5" s="1096"/>
      <c r="DV5" s="1094" t="s">
        <v>376</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4"/>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1"/>
      <c r="DH6" s="1192"/>
      <c r="DI6" s="1192"/>
      <c r="DJ6" s="1192"/>
      <c r="DK6" s="1193"/>
      <c r="DL6" s="1191"/>
      <c r="DM6" s="1192"/>
      <c r="DN6" s="1192"/>
      <c r="DO6" s="1192"/>
      <c r="DP6" s="1193"/>
      <c r="DQ6" s="1097"/>
      <c r="DR6" s="1098"/>
      <c r="DS6" s="1098"/>
      <c r="DT6" s="1098"/>
      <c r="DU6" s="1099"/>
      <c r="DV6" s="1097"/>
      <c r="DW6" s="1098"/>
      <c r="DX6" s="1098"/>
      <c r="DY6" s="1098"/>
      <c r="DZ6" s="1111"/>
      <c r="EA6" s="255"/>
    </row>
    <row r="7" spans="1:131" s="256" customFormat="1" ht="26.25" customHeight="1" thickTop="1">
      <c r="A7" s="259">
        <v>1</v>
      </c>
      <c r="B7" s="1143" t="s">
        <v>386</v>
      </c>
      <c r="C7" s="1144"/>
      <c r="D7" s="1144"/>
      <c r="E7" s="1144"/>
      <c r="F7" s="1144"/>
      <c r="G7" s="1144"/>
      <c r="H7" s="1144"/>
      <c r="I7" s="1144"/>
      <c r="J7" s="1144"/>
      <c r="K7" s="1144"/>
      <c r="L7" s="1144"/>
      <c r="M7" s="1144"/>
      <c r="N7" s="1144"/>
      <c r="O7" s="1144"/>
      <c r="P7" s="1145"/>
      <c r="Q7" s="1194">
        <v>6491</v>
      </c>
      <c r="R7" s="1195"/>
      <c r="S7" s="1195"/>
      <c r="T7" s="1195"/>
      <c r="U7" s="1195"/>
      <c r="V7" s="1195">
        <v>6362</v>
      </c>
      <c r="W7" s="1195"/>
      <c r="X7" s="1195"/>
      <c r="Y7" s="1195"/>
      <c r="Z7" s="1195"/>
      <c r="AA7" s="1195">
        <v>129</v>
      </c>
      <c r="AB7" s="1195"/>
      <c r="AC7" s="1195"/>
      <c r="AD7" s="1195"/>
      <c r="AE7" s="1196"/>
      <c r="AF7" s="1197">
        <v>127</v>
      </c>
      <c r="AG7" s="1198"/>
      <c r="AH7" s="1198"/>
      <c r="AI7" s="1198"/>
      <c r="AJ7" s="1199"/>
      <c r="AK7" s="1184" t="s">
        <v>592</v>
      </c>
      <c r="AL7" s="1185"/>
      <c r="AM7" s="1185"/>
      <c r="AN7" s="1185"/>
      <c r="AO7" s="1185"/>
      <c r="AP7" s="1185">
        <v>9965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07" t="s">
        <v>589</v>
      </c>
      <c r="BT7" s="1108"/>
      <c r="BU7" s="1108"/>
      <c r="BV7" s="1108"/>
      <c r="BW7" s="1108"/>
      <c r="BX7" s="1108"/>
      <c r="BY7" s="1108"/>
      <c r="BZ7" s="1108"/>
      <c r="CA7" s="1108"/>
      <c r="CB7" s="1108"/>
      <c r="CC7" s="1108"/>
      <c r="CD7" s="1108"/>
      <c r="CE7" s="1108"/>
      <c r="CF7" s="1108"/>
      <c r="CG7" s="1109"/>
      <c r="CH7" s="1082" t="s">
        <v>590</v>
      </c>
      <c r="CI7" s="1083"/>
      <c r="CJ7" s="1083"/>
      <c r="CK7" s="1083"/>
      <c r="CL7" s="1084"/>
      <c r="CM7" s="1082" t="s">
        <v>591</v>
      </c>
      <c r="CN7" s="1083"/>
      <c r="CO7" s="1083"/>
      <c r="CP7" s="1083"/>
      <c r="CQ7" s="1084"/>
      <c r="CR7" s="1082">
        <v>25</v>
      </c>
      <c r="CS7" s="1083"/>
      <c r="CT7" s="1083"/>
      <c r="CU7" s="1083"/>
      <c r="CV7" s="1084"/>
      <c r="CW7" s="1082">
        <v>25</v>
      </c>
      <c r="CX7" s="1083"/>
      <c r="CY7" s="1083"/>
      <c r="CZ7" s="1083"/>
      <c r="DA7" s="1084"/>
      <c r="DB7" s="1181"/>
      <c r="DC7" s="1182"/>
      <c r="DD7" s="1182"/>
      <c r="DE7" s="1182"/>
      <c r="DF7" s="1183"/>
      <c r="DG7" s="1181"/>
      <c r="DH7" s="1182"/>
      <c r="DI7" s="1182"/>
      <c r="DJ7" s="1182"/>
      <c r="DK7" s="1183"/>
      <c r="DL7" s="1181"/>
      <c r="DM7" s="1182"/>
      <c r="DN7" s="1182"/>
      <c r="DO7" s="1182"/>
      <c r="DP7" s="1183"/>
      <c r="DQ7" s="1181"/>
      <c r="DR7" s="1182"/>
      <c r="DS7" s="1182"/>
      <c r="DT7" s="1182"/>
      <c r="DU7" s="1183"/>
      <c r="DV7" s="1205"/>
      <c r="DW7" s="1206"/>
      <c r="DX7" s="1206"/>
      <c r="DY7" s="1206"/>
      <c r="DZ7" s="1207"/>
      <c r="EA7" s="255"/>
    </row>
    <row r="8" spans="1:131" s="256" customFormat="1" ht="26.25" customHeight="1">
      <c r="A8" s="262">
        <v>2</v>
      </c>
      <c r="B8" s="1130" t="s">
        <v>387</v>
      </c>
      <c r="C8" s="1131"/>
      <c r="D8" s="1131"/>
      <c r="E8" s="1131"/>
      <c r="F8" s="1131"/>
      <c r="G8" s="1131"/>
      <c r="H8" s="1131"/>
      <c r="I8" s="1131"/>
      <c r="J8" s="1131"/>
      <c r="K8" s="1131"/>
      <c r="L8" s="1131"/>
      <c r="M8" s="1131"/>
      <c r="N8" s="1131"/>
      <c r="O8" s="1131"/>
      <c r="P8" s="1132"/>
      <c r="Q8" s="1136">
        <v>12</v>
      </c>
      <c r="R8" s="1137"/>
      <c r="S8" s="1137"/>
      <c r="T8" s="1137"/>
      <c r="U8" s="1137"/>
      <c r="V8" s="1137">
        <v>9</v>
      </c>
      <c r="W8" s="1137"/>
      <c r="X8" s="1137"/>
      <c r="Y8" s="1137"/>
      <c r="Z8" s="1137"/>
      <c r="AA8" s="1137">
        <v>3</v>
      </c>
      <c r="AB8" s="1137"/>
      <c r="AC8" s="1137"/>
      <c r="AD8" s="1137"/>
      <c r="AE8" s="1138"/>
      <c r="AF8" s="1112">
        <v>3</v>
      </c>
      <c r="AG8" s="1113"/>
      <c r="AH8" s="1113"/>
      <c r="AI8" s="1113"/>
      <c r="AJ8" s="1114"/>
      <c r="AK8" s="1179" t="s">
        <v>593</v>
      </c>
      <c r="AL8" s="1180"/>
      <c r="AM8" s="1180"/>
      <c r="AN8" s="1180"/>
      <c r="AO8" s="1180"/>
      <c r="AP8" s="1180" t="s">
        <v>592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6503</v>
      </c>
      <c r="R23" s="1162"/>
      <c r="S23" s="1162"/>
      <c r="T23" s="1162"/>
      <c r="U23" s="1162"/>
      <c r="V23" s="1162">
        <v>6370</v>
      </c>
      <c r="W23" s="1162"/>
      <c r="X23" s="1162"/>
      <c r="Y23" s="1162"/>
      <c r="Z23" s="1162"/>
      <c r="AA23" s="1162">
        <v>132</v>
      </c>
      <c r="AB23" s="1162"/>
      <c r="AC23" s="1162"/>
      <c r="AD23" s="1162"/>
      <c r="AE23" s="1163"/>
      <c r="AF23" s="1164">
        <v>130</v>
      </c>
      <c r="AG23" s="1162"/>
      <c r="AH23" s="1162"/>
      <c r="AI23" s="1162"/>
      <c r="AJ23" s="1165"/>
      <c r="AK23" s="1166"/>
      <c r="AL23" s="1167"/>
      <c r="AM23" s="1167"/>
      <c r="AN23" s="1167"/>
      <c r="AO23" s="1167"/>
      <c r="AP23" s="1162">
        <v>9965</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369</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402</v>
      </c>
      <c r="C28" s="1144"/>
      <c r="D28" s="1144"/>
      <c r="E28" s="1144"/>
      <c r="F28" s="1144"/>
      <c r="G28" s="1144"/>
      <c r="H28" s="1144"/>
      <c r="I28" s="1144"/>
      <c r="J28" s="1144"/>
      <c r="K28" s="1144"/>
      <c r="L28" s="1144"/>
      <c r="M28" s="1144"/>
      <c r="N28" s="1144"/>
      <c r="O28" s="1144"/>
      <c r="P28" s="1145"/>
      <c r="Q28" s="1146">
        <v>1022</v>
      </c>
      <c r="R28" s="1147"/>
      <c r="S28" s="1147"/>
      <c r="T28" s="1147"/>
      <c r="U28" s="1147"/>
      <c r="V28" s="1147">
        <v>991</v>
      </c>
      <c r="W28" s="1147"/>
      <c r="X28" s="1147"/>
      <c r="Y28" s="1147"/>
      <c r="Z28" s="1147"/>
      <c r="AA28" s="1147">
        <v>31</v>
      </c>
      <c r="AB28" s="1147"/>
      <c r="AC28" s="1147"/>
      <c r="AD28" s="1147"/>
      <c r="AE28" s="1148"/>
      <c r="AF28" s="1149">
        <v>31</v>
      </c>
      <c r="AG28" s="1147"/>
      <c r="AH28" s="1147"/>
      <c r="AI28" s="1147"/>
      <c r="AJ28" s="1150"/>
      <c r="AK28" s="1151" t="s">
        <v>592</v>
      </c>
      <c r="AL28" s="1139"/>
      <c r="AM28" s="1139"/>
      <c r="AN28" s="1139"/>
      <c r="AO28" s="1139"/>
      <c r="AP28" s="1139" t="s">
        <v>509</v>
      </c>
      <c r="AQ28" s="1139"/>
      <c r="AR28" s="1139"/>
      <c r="AS28" s="1139"/>
      <c r="AT28" s="1139"/>
      <c r="AU28" s="1139" t="s">
        <v>509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403</v>
      </c>
      <c r="C29" s="1131"/>
      <c r="D29" s="1131"/>
      <c r="E29" s="1131"/>
      <c r="F29" s="1131"/>
      <c r="G29" s="1131"/>
      <c r="H29" s="1131"/>
      <c r="I29" s="1131"/>
      <c r="J29" s="1131"/>
      <c r="K29" s="1131"/>
      <c r="L29" s="1131"/>
      <c r="M29" s="1131"/>
      <c r="N29" s="1131"/>
      <c r="O29" s="1131"/>
      <c r="P29" s="1132"/>
      <c r="Q29" s="1136">
        <v>1002</v>
      </c>
      <c r="R29" s="1137"/>
      <c r="S29" s="1137"/>
      <c r="T29" s="1137"/>
      <c r="U29" s="1137"/>
      <c r="V29" s="1137">
        <v>924</v>
      </c>
      <c r="W29" s="1137"/>
      <c r="X29" s="1137"/>
      <c r="Y29" s="1137"/>
      <c r="Z29" s="1137"/>
      <c r="AA29" s="1137">
        <v>78</v>
      </c>
      <c r="AB29" s="1137"/>
      <c r="AC29" s="1137"/>
      <c r="AD29" s="1137"/>
      <c r="AE29" s="1138"/>
      <c r="AF29" s="1112">
        <v>78</v>
      </c>
      <c r="AG29" s="1113"/>
      <c r="AH29" s="1113"/>
      <c r="AI29" s="1113"/>
      <c r="AJ29" s="1114"/>
      <c r="AK29" s="1073" t="s">
        <v>509</v>
      </c>
      <c r="AL29" s="1064"/>
      <c r="AM29" s="1064"/>
      <c r="AN29" s="1064"/>
      <c r="AO29" s="1064"/>
      <c r="AP29" s="1064" t="s">
        <v>509</v>
      </c>
      <c r="AQ29" s="1064"/>
      <c r="AR29" s="1064"/>
      <c r="AS29" s="1064"/>
      <c r="AT29" s="1064"/>
      <c r="AU29" s="1064" t="s">
        <v>509</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404</v>
      </c>
      <c r="C30" s="1131"/>
      <c r="D30" s="1131"/>
      <c r="E30" s="1131"/>
      <c r="F30" s="1131"/>
      <c r="G30" s="1131"/>
      <c r="H30" s="1131"/>
      <c r="I30" s="1131"/>
      <c r="J30" s="1131"/>
      <c r="K30" s="1131"/>
      <c r="L30" s="1131"/>
      <c r="M30" s="1131"/>
      <c r="N30" s="1131"/>
      <c r="O30" s="1131"/>
      <c r="P30" s="1132"/>
      <c r="Q30" s="1136">
        <v>90</v>
      </c>
      <c r="R30" s="1137"/>
      <c r="S30" s="1137"/>
      <c r="T30" s="1137"/>
      <c r="U30" s="1137"/>
      <c r="V30" s="1137">
        <v>83</v>
      </c>
      <c r="W30" s="1137"/>
      <c r="X30" s="1137"/>
      <c r="Y30" s="1137"/>
      <c r="Z30" s="1137"/>
      <c r="AA30" s="1137">
        <v>7</v>
      </c>
      <c r="AB30" s="1137"/>
      <c r="AC30" s="1137"/>
      <c r="AD30" s="1137"/>
      <c r="AE30" s="1138"/>
      <c r="AF30" s="1112">
        <v>6</v>
      </c>
      <c r="AG30" s="1113"/>
      <c r="AH30" s="1113"/>
      <c r="AI30" s="1113"/>
      <c r="AJ30" s="1114"/>
      <c r="AK30" s="1073" t="s">
        <v>509</v>
      </c>
      <c r="AL30" s="1064"/>
      <c r="AM30" s="1064"/>
      <c r="AN30" s="1064"/>
      <c r="AO30" s="1064"/>
      <c r="AP30" s="1064" t="s">
        <v>509</v>
      </c>
      <c r="AQ30" s="1064"/>
      <c r="AR30" s="1064"/>
      <c r="AS30" s="1064"/>
      <c r="AT30" s="1064"/>
      <c r="AU30" s="1064" t="s">
        <v>509</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405</v>
      </c>
      <c r="C31" s="1131"/>
      <c r="D31" s="1131"/>
      <c r="E31" s="1131"/>
      <c r="F31" s="1131"/>
      <c r="G31" s="1131"/>
      <c r="H31" s="1131"/>
      <c r="I31" s="1131"/>
      <c r="J31" s="1131"/>
      <c r="K31" s="1131"/>
      <c r="L31" s="1131"/>
      <c r="M31" s="1131"/>
      <c r="N31" s="1131"/>
      <c r="O31" s="1131"/>
      <c r="P31" s="1132"/>
      <c r="Q31" s="1136">
        <v>175</v>
      </c>
      <c r="R31" s="1137"/>
      <c r="S31" s="1137"/>
      <c r="T31" s="1137"/>
      <c r="U31" s="1137"/>
      <c r="V31" s="1137">
        <v>174</v>
      </c>
      <c r="W31" s="1137"/>
      <c r="X31" s="1137"/>
      <c r="Y31" s="1137"/>
      <c r="Z31" s="1137"/>
      <c r="AA31" s="1137">
        <v>1</v>
      </c>
      <c r="AB31" s="1137"/>
      <c r="AC31" s="1137"/>
      <c r="AD31" s="1137"/>
      <c r="AE31" s="1138"/>
      <c r="AF31" s="1112">
        <v>1</v>
      </c>
      <c r="AG31" s="1113"/>
      <c r="AH31" s="1113"/>
      <c r="AI31" s="1113"/>
      <c r="AJ31" s="1114"/>
      <c r="AK31" s="1073">
        <v>0</v>
      </c>
      <c r="AL31" s="1064"/>
      <c r="AM31" s="1064"/>
      <c r="AN31" s="1064"/>
      <c r="AO31" s="1064"/>
      <c r="AP31" s="1064">
        <v>1259</v>
      </c>
      <c r="AQ31" s="1064"/>
      <c r="AR31" s="1064"/>
      <c r="AS31" s="1064"/>
      <c r="AT31" s="1064"/>
      <c r="AU31" s="1064">
        <v>3775</v>
      </c>
      <c r="AV31" s="1064"/>
      <c r="AW31" s="1064"/>
      <c r="AX31" s="1064"/>
      <c r="AY31" s="1064"/>
      <c r="AZ31" s="1135"/>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407</v>
      </c>
      <c r="C32" s="1131"/>
      <c r="D32" s="1131"/>
      <c r="E32" s="1131"/>
      <c r="F32" s="1131"/>
      <c r="G32" s="1131"/>
      <c r="H32" s="1131"/>
      <c r="I32" s="1131"/>
      <c r="J32" s="1131"/>
      <c r="K32" s="1131"/>
      <c r="L32" s="1131"/>
      <c r="M32" s="1131"/>
      <c r="N32" s="1131"/>
      <c r="O32" s="1131"/>
      <c r="P32" s="1132"/>
      <c r="Q32" s="1136">
        <v>296</v>
      </c>
      <c r="R32" s="1137"/>
      <c r="S32" s="1137"/>
      <c r="T32" s="1137"/>
      <c r="U32" s="1137"/>
      <c r="V32" s="1137">
        <v>291</v>
      </c>
      <c r="W32" s="1137"/>
      <c r="X32" s="1137"/>
      <c r="Y32" s="1137"/>
      <c r="Z32" s="1137"/>
      <c r="AA32" s="1137">
        <v>5</v>
      </c>
      <c r="AB32" s="1137"/>
      <c r="AC32" s="1137"/>
      <c r="AD32" s="1137"/>
      <c r="AE32" s="1138"/>
      <c r="AF32" s="1112">
        <v>0</v>
      </c>
      <c r="AG32" s="1113"/>
      <c r="AH32" s="1113"/>
      <c r="AI32" s="1113"/>
      <c r="AJ32" s="1114"/>
      <c r="AK32" s="1073">
        <v>150</v>
      </c>
      <c r="AL32" s="1064"/>
      <c r="AM32" s="1064"/>
      <c r="AN32" s="1064"/>
      <c r="AO32" s="1064"/>
      <c r="AP32" s="1064">
        <v>1104</v>
      </c>
      <c r="AQ32" s="1064"/>
      <c r="AR32" s="1064"/>
      <c r="AS32" s="1064"/>
      <c r="AT32" s="1064"/>
      <c r="AU32" s="1064">
        <v>1104</v>
      </c>
      <c r="AV32" s="1064"/>
      <c r="AW32" s="1064"/>
      <c r="AX32" s="1064"/>
      <c r="AY32" s="1064"/>
      <c r="AZ32" s="1135"/>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409</v>
      </c>
      <c r="C33" s="1131"/>
      <c r="D33" s="1131"/>
      <c r="E33" s="1131"/>
      <c r="F33" s="1131"/>
      <c r="G33" s="1131"/>
      <c r="H33" s="1131"/>
      <c r="I33" s="1131"/>
      <c r="J33" s="1131"/>
      <c r="K33" s="1131"/>
      <c r="L33" s="1131"/>
      <c r="M33" s="1131"/>
      <c r="N33" s="1131"/>
      <c r="O33" s="1131"/>
      <c r="P33" s="1132"/>
      <c r="Q33" s="1136">
        <v>246</v>
      </c>
      <c r="R33" s="1137"/>
      <c r="S33" s="1137"/>
      <c r="T33" s="1137"/>
      <c r="U33" s="1137"/>
      <c r="V33" s="1137">
        <v>246</v>
      </c>
      <c r="W33" s="1137"/>
      <c r="X33" s="1137"/>
      <c r="Y33" s="1137"/>
      <c r="Z33" s="1137"/>
      <c r="AA33" s="1137">
        <v>0</v>
      </c>
      <c r="AB33" s="1137"/>
      <c r="AC33" s="1137"/>
      <c r="AD33" s="1137"/>
      <c r="AE33" s="1138"/>
      <c r="AF33" s="1112">
        <v>0</v>
      </c>
      <c r="AG33" s="1113"/>
      <c r="AH33" s="1113"/>
      <c r="AI33" s="1113"/>
      <c r="AJ33" s="1114"/>
      <c r="AK33" s="1073">
        <v>157</v>
      </c>
      <c r="AL33" s="1064"/>
      <c r="AM33" s="1064"/>
      <c r="AN33" s="1064"/>
      <c r="AO33" s="1064"/>
      <c r="AP33" s="1064">
        <v>1477</v>
      </c>
      <c r="AQ33" s="1064"/>
      <c r="AR33" s="1064"/>
      <c r="AS33" s="1064"/>
      <c r="AT33" s="1064"/>
      <c r="AU33" s="1064">
        <v>1477</v>
      </c>
      <c r="AV33" s="1064"/>
      <c r="AW33" s="1064"/>
      <c r="AX33" s="1064"/>
      <c r="AY33" s="1064"/>
      <c r="AZ33" s="1135"/>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116</v>
      </c>
      <c r="AG63" s="1052"/>
      <c r="AH63" s="1052"/>
      <c r="AI63" s="1052"/>
      <c r="AJ63" s="1123"/>
      <c r="AK63" s="1124"/>
      <c r="AL63" s="1056"/>
      <c r="AM63" s="1056"/>
      <c r="AN63" s="1056"/>
      <c r="AO63" s="1056"/>
      <c r="AP63" s="1052">
        <v>3840</v>
      </c>
      <c r="AQ63" s="1052"/>
      <c r="AR63" s="1052"/>
      <c r="AS63" s="1052"/>
      <c r="AT63" s="1052"/>
      <c r="AU63" s="1052">
        <v>2581</v>
      </c>
      <c r="AV63" s="1052"/>
      <c r="AW63" s="1052"/>
      <c r="AX63" s="1052"/>
      <c r="AY63" s="1052"/>
      <c r="AZ63" s="1118"/>
      <c r="BA63" s="1118"/>
      <c r="BB63" s="1118"/>
      <c r="BC63" s="1118"/>
      <c r="BD63" s="1118"/>
      <c r="BE63" s="1053"/>
      <c r="BF63" s="1053"/>
      <c r="BG63" s="1053"/>
      <c r="BH63" s="1053"/>
      <c r="BI63" s="1054"/>
      <c r="BJ63" s="1119" t="s">
        <v>138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395</v>
      </c>
      <c r="W66" s="1095"/>
      <c r="X66" s="1095"/>
      <c r="Y66" s="1095"/>
      <c r="Z66" s="1096"/>
      <c r="AA66" s="1094" t="s">
        <v>414</v>
      </c>
      <c r="AB66" s="1095"/>
      <c r="AC66" s="1095"/>
      <c r="AD66" s="1095"/>
      <c r="AE66" s="1096"/>
      <c r="AF66" s="1100" t="s">
        <v>415</v>
      </c>
      <c r="AG66" s="1101"/>
      <c r="AH66" s="1101"/>
      <c r="AI66" s="1101"/>
      <c r="AJ66" s="1102"/>
      <c r="AK66" s="1094" t="s">
        <v>398</v>
      </c>
      <c r="AL66" s="1089"/>
      <c r="AM66" s="1089"/>
      <c r="AN66" s="1089"/>
      <c r="AO66" s="1090"/>
      <c r="AP66" s="1094" t="s">
        <v>416</v>
      </c>
      <c r="AQ66" s="1095"/>
      <c r="AR66" s="1095"/>
      <c r="AS66" s="1095"/>
      <c r="AT66" s="1096"/>
      <c r="AU66" s="1094" t="s">
        <v>417</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575</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583</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576</v>
      </c>
      <c r="C69" s="1068"/>
      <c r="D69" s="1068"/>
      <c r="E69" s="1068"/>
      <c r="F69" s="1068"/>
      <c r="G69" s="1068"/>
      <c r="H69" s="1068"/>
      <c r="I69" s="1068"/>
      <c r="J69" s="1068"/>
      <c r="K69" s="1068"/>
      <c r="L69" s="1068"/>
      <c r="M69" s="1068"/>
      <c r="N69" s="1068"/>
      <c r="O69" s="1068"/>
      <c r="P69" s="1069"/>
      <c r="Q69" s="1070">
        <v>277</v>
      </c>
      <c r="R69" s="1064"/>
      <c r="S69" s="1064"/>
      <c r="T69" s="1064"/>
      <c r="U69" s="1064"/>
      <c r="V69" s="1064">
        <v>277</v>
      </c>
      <c r="W69" s="1064"/>
      <c r="X69" s="1064"/>
      <c r="Y69" s="1064"/>
      <c r="Z69" s="1064"/>
      <c r="AA69" s="1064">
        <v>0</v>
      </c>
      <c r="AB69" s="1064"/>
      <c r="AC69" s="1064"/>
      <c r="AD69" s="1064"/>
      <c r="AE69" s="1064"/>
      <c r="AF69" s="1064">
        <v>0</v>
      </c>
      <c r="AG69" s="1064"/>
      <c r="AH69" s="1064"/>
      <c r="AI69" s="1064"/>
      <c r="AJ69" s="1064"/>
      <c r="AK69" s="1064">
        <v>0</v>
      </c>
      <c r="AL69" s="1064"/>
      <c r="AM69" s="1064"/>
      <c r="AN69" s="1064"/>
      <c r="AO69" s="1064"/>
      <c r="AP69" s="1074">
        <v>135</v>
      </c>
      <c r="AQ69" s="1072"/>
      <c r="AR69" s="1072"/>
      <c r="AS69" s="1072"/>
      <c r="AT69" s="1073"/>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577</v>
      </c>
      <c r="C70" s="1068"/>
      <c r="D70" s="1068"/>
      <c r="E70" s="1068"/>
      <c r="F70" s="1068"/>
      <c r="G70" s="1068"/>
      <c r="H70" s="1068"/>
      <c r="I70" s="1068"/>
      <c r="J70" s="1068"/>
      <c r="K70" s="1068"/>
      <c r="L70" s="1068"/>
      <c r="M70" s="1068"/>
      <c r="N70" s="1068"/>
      <c r="O70" s="1068"/>
      <c r="P70" s="1069"/>
      <c r="Q70" s="1070">
        <v>2</v>
      </c>
      <c r="R70" s="1064"/>
      <c r="S70" s="1064"/>
      <c r="T70" s="1064"/>
      <c r="U70" s="1064"/>
      <c r="V70" s="1064">
        <v>2</v>
      </c>
      <c r="W70" s="1064"/>
      <c r="X70" s="1064"/>
      <c r="Y70" s="1064"/>
      <c r="Z70" s="1064"/>
      <c r="AA70" s="1064">
        <v>0</v>
      </c>
      <c r="AB70" s="1064"/>
      <c r="AC70" s="1064"/>
      <c r="AD70" s="1064"/>
      <c r="AE70" s="1064"/>
      <c r="AF70" s="1064">
        <v>0</v>
      </c>
      <c r="AG70" s="1064"/>
      <c r="AH70" s="1064"/>
      <c r="AI70" s="1064"/>
      <c r="AJ70" s="1064"/>
      <c r="AK70" s="1064">
        <v>0</v>
      </c>
      <c r="AL70" s="1064"/>
      <c r="AM70" s="1064"/>
      <c r="AN70" s="1064"/>
      <c r="AO70" s="1064"/>
      <c r="AP70" s="1074" t="s">
        <v>509</v>
      </c>
      <c r="AQ70" s="1072"/>
      <c r="AR70" s="1072"/>
      <c r="AS70" s="1072"/>
      <c r="AT70" s="1073"/>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578</v>
      </c>
      <c r="C71" s="1068"/>
      <c r="D71" s="1068"/>
      <c r="E71" s="1068"/>
      <c r="F71" s="1068"/>
      <c r="G71" s="1068"/>
      <c r="H71" s="1068"/>
      <c r="I71" s="1068"/>
      <c r="J71" s="1068"/>
      <c r="K71" s="1068"/>
      <c r="L71" s="1068"/>
      <c r="M71" s="1068"/>
      <c r="N71" s="1068"/>
      <c r="O71" s="1068"/>
      <c r="P71" s="1069"/>
      <c r="Q71" s="1070">
        <v>401</v>
      </c>
      <c r="R71" s="1064"/>
      <c r="S71" s="1064"/>
      <c r="T71" s="1064"/>
      <c r="U71" s="1064"/>
      <c r="V71" s="1064">
        <v>400</v>
      </c>
      <c r="W71" s="1064"/>
      <c r="X71" s="1064"/>
      <c r="Y71" s="1064"/>
      <c r="Z71" s="1064"/>
      <c r="AA71" s="1064">
        <v>1</v>
      </c>
      <c r="AB71" s="1064"/>
      <c r="AC71" s="1064"/>
      <c r="AD71" s="1064"/>
      <c r="AE71" s="1064"/>
      <c r="AF71" s="1064">
        <v>1</v>
      </c>
      <c r="AG71" s="1064"/>
      <c r="AH71" s="1064"/>
      <c r="AI71" s="1064"/>
      <c r="AJ71" s="1064"/>
      <c r="AK71" s="1064">
        <v>0</v>
      </c>
      <c r="AL71" s="1064"/>
      <c r="AM71" s="1064"/>
      <c r="AN71" s="1064"/>
      <c r="AO71" s="1064"/>
      <c r="AP71" s="1064">
        <v>56</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579</v>
      </c>
      <c r="C72" s="1068"/>
      <c r="D72" s="1068"/>
      <c r="E72" s="1068"/>
      <c r="F72" s="1068"/>
      <c r="G72" s="1068"/>
      <c r="H72" s="1068"/>
      <c r="I72" s="1068"/>
      <c r="J72" s="1068"/>
      <c r="K72" s="1068"/>
      <c r="L72" s="1068"/>
      <c r="M72" s="1068"/>
      <c r="N72" s="1068"/>
      <c r="O72" s="1068"/>
      <c r="P72" s="1069"/>
      <c r="Q72" s="1070">
        <v>450</v>
      </c>
      <c r="R72" s="1064"/>
      <c r="S72" s="1064"/>
      <c r="T72" s="1064"/>
      <c r="U72" s="1064"/>
      <c r="V72" s="1064">
        <v>426</v>
      </c>
      <c r="W72" s="1064"/>
      <c r="X72" s="1064"/>
      <c r="Y72" s="1064"/>
      <c r="Z72" s="1064"/>
      <c r="AA72" s="1064">
        <v>24</v>
      </c>
      <c r="AB72" s="1064"/>
      <c r="AC72" s="1064"/>
      <c r="AD72" s="1064"/>
      <c r="AE72" s="1064"/>
      <c r="AF72" s="1064">
        <v>24</v>
      </c>
      <c r="AG72" s="1064"/>
      <c r="AH72" s="1064"/>
      <c r="AI72" s="1064"/>
      <c r="AJ72" s="1064"/>
      <c r="AK72" s="1064">
        <v>16</v>
      </c>
      <c r="AL72" s="1064"/>
      <c r="AM72" s="1064"/>
      <c r="AN72" s="1064"/>
      <c r="AO72" s="1064"/>
      <c r="AP72" s="1064">
        <v>0</v>
      </c>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580</v>
      </c>
      <c r="C73" s="1068"/>
      <c r="D73" s="1068"/>
      <c r="E73" s="1068"/>
      <c r="F73" s="1068"/>
      <c r="G73" s="1068"/>
      <c r="H73" s="1068"/>
      <c r="I73" s="1068"/>
      <c r="J73" s="1068"/>
      <c r="K73" s="1068"/>
      <c r="L73" s="1068"/>
      <c r="M73" s="1068"/>
      <c r="N73" s="1068"/>
      <c r="O73" s="1068"/>
      <c r="P73" s="1069"/>
      <c r="Q73" s="1070">
        <v>1069</v>
      </c>
      <c r="R73" s="1064"/>
      <c r="S73" s="1064"/>
      <c r="T73" s="1064"/>
      <c r="U73" s="1064"/>
      <c r="V73" s="1064">
        <v>1064</v>
      </c>
      <c r="W73" s="1064"/>
      <c r="X73" s="1064"/>
      <c r="Y73" s="1064"/>
      <c r="Z73" s="1064"/>
      <c r="AA73" s="1064">
        <v>5</v>
      </c>
      <c r="AB73" s="1064"/>
      <c r="AC73" s="1064"/>
      <c r="AD73" s="1064"/>
      <c r="AE73" s="1064"/>
      <c r="AF73" s="1064">
        <v>5</v>
      </c>
      <c r="AG73" s="1064"/>
      <c r="AH73" s="1064"/>
      <c r="AI73" s="1064"/>
      <c r="AJ73" s="1064"/>
      <c r="AK73" s="1064">
        <v>0</v>
      </c>
      <c r="AL73" s="1064"/>
      <c r="AM73" s="1064"/>
      <c r="AN73" s="1064"/>
      <c r="AO73" s="1064"/>
      <c r="AP73" s="1064">
        <v>0</v>
      </c>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581</v>
      </c>
      <c r="C74" s="1068"/>
      <c r="D74" s="1068"/>
      <c r="E74" s="1068"/>
      <c r="F74" s="1068"/>
      <c r="G74" s="1068"/>
      <c r="H74" s="1068"/>
      <c r="I74" s="1068"/>
      <c r="J74" s="1068"/>
      <c r="K74" s="1068"/>
      <c r="L74" s="1068"/>
      <c r="M74" s="1068"/>
      <c r="N74" s="1068"/>
      <c r="O74" s="1068"/>
      <c r="P74" s="1069"/>
      <c r="Q74" s="1070">
        <v>287396</v>
      </c>
      <c r="R74" s="1064"/>
      <c r="S74" s="1064"/>
      <c r="T74" s="1064"/>
      <c r="U74" s="1064"/>
      <c r="V74" s="1064">
        <v>279979</v>
      </c>
      <c r="W74" s="1064"/>
      <c r="X74" s="1064"/>
      <c r="Y74" s="1064"/>
      <c r="Z74" s="1064"/>
      <c r="AA74" s="1064">
        <v>7417</v>
      </c>
      <c r="AB74" s="1064"/>
      <c r="AC74" s="1064"/>
      <c r="AD74" s="1064"/>
      <c r="AE74" s="1064"/>
      <c r="AF74" s="1064">
        <v>7417</v>
      </c>
      <c r="AG74" s="1064"/>
      <c r="AH74" s="1064"/>
      <c r="AI74" s="1064"/>
      <c r="AJ74" s="1064"/>
      <c r="AK74" s="1064">
        <v>982</v>
      </c>
      <c r="AL74" s="1064"/>
      <c r="AM74" s="1064"/>
      <c r="AN74" s="1064"/>
      <c r="AO74" s="1064"/>
      <c r="AP74" s="1064">
        <v>0</v>
      </c>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582</v>
      </c>
      <c r="C75" s="1068"/>
      <c r="D75" s="1068"/>
      <c r="E75" s="1068"/>
      <c r="F75" s="1068"/>
      <c r="G75" s="1068"/>
      <c r="H75" s="1068"/>
      <c r="I75" s="1068"/>
      <c r="J75" s="1068"/>
      <c r="K75" s="1068"/>
      <c r="L75" s="1068"/>
      <c r="M75" s="1068"/>
      <c r="N75" s="1068"/>
      <c r="O75" s="1068"/>
      <c r="P75" s="1069"/>
      <c r="Q75" s="1071">
        <v>93</v>
      </c>
      <c r="R75" s="1072"/>
      <c r="S75" s="1072"/>
      <c r="T75" s="1072"/>
      <c r="U75" s="1073"/>
      <c r="V75" s="1074">
        <v>90</v>
      </c>
      <c r="W75" s="1072"/>
      <c r="X75" s="1072"/>
      <c r="Y75" s="1072"/>
      <c r="Z75" s="1073"/>
      <c r="AA75" s="1074">
        <v>4</v>
      </c>
      <c r="AB75" s="1072"/>
      <c r="AC75" s="1072"/>
      <c r="AD75" s="1072"/>
      <c r="AE75" s="1073"/>
      <c r="AF75" s="1074">
        <v>27</v>
      </c>
      <c r="AG75" s="1072"/>
      <c r="AH75" s="1072"/>
      <c r="AI75" s="1072"/>
      <c r="AJ75" s="1073"/>
      <c r="AK75" s="1074">
        <v>46</v>
      </c>
      <c r="AL75" s="1072"/>
      <c r="AM75" s="1072"/>
      <c r="AN75" s="1072"/>
      <c r="AO75" s="1073"/>
      <c r="AP75" s="1074">
        <v>0</v>
      </c>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7850</v>
      </c>
      <c r="AG88" s="1052"/>
      <c r="AH88" s="1052"/>
      <c r="AI88" s="1052"/>
      <c r="AJ88" s="1052"/>
      <c r="AK88" s="1056"/>
      <c r="AL88" s="1056"/>
      <c r="AM88" s="1056"/>
      <c r="AN88" s="1056"/>
      <c r="AO88" s="1056"/>
      <c r="AP88" s="1052">
        <v>191</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25</v>
      </c>
      <c r="CS102" s="1044"/>
      <c r="CT102" s="1044"/>
      <c r="CU102" s="1044"/>
      <c r="CV102" s="1045"/>
      <c r="CW102" s="1043">
        <v>25</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306</v>
      </c>
      <c r="AG109" s="987"/>
      <c r="AH109" s="987"/>
      <c r="AI109" s="987"/>
      <c r="AJ109" s="988"/>
      <c r="AK109" s="989" t="s">
        <v>305</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306</v>
      </c>
      <c r="BW109" s="987"/>
      <c r="BX109" s="987"/>
      <c r="BY109" s="987"/>
      <c r="BZ109" s="988"/>
      <c r="CA109" s="989" t="s">
        <v>305</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306</v>
      </c>
      <c r="DM109" s="987"/>
      <c r="DN109" s="987"/>
      <c r="DO109" s="987"/>
      <c r="DP109" s="988"/>
      <c r="DQ109" s="989" t="s">
        <v>305</v>
      </c>
      <c r="DR109" s="987"/>
      <c r="DS109" s="987"/>
      <c r="DT109" s="987"/>
      <c r="DU109" s="988"/>
      <c r="DV109" s="989" t="s">
        <v>428</v>
      </c>
      <c r="DW109" s="987"/>
      <c r="DX109" s="987"/>
      <c r="DY109" s="987"/>
      <c r="DZ109" s="1018"/>
    </row>
    <row r="110" spans="1:131" s="247" customFormat="1" ht="26.25" customHeight="1">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1183393</v>
      </c>
      <c r="AB110" s="980"/>
      <c r="AC110" s="980"/>
      <c r="AD110" s="980"/>
      <c r="AE110" s="981"/>
      <c r="AF110" s="982">
        <v>1161049</v>
      </c>
      <c r="AG110" s="980"/>
      <c r="AH110" s="980"/>
      <c r="AI110" s="980"/>
      <c r="AJ110" s="981"/>
      <c r="AK110" s="982">
        <v>1174114</v>
      </c>
      <c r="AL110" s="980"/>
      <c r="AM110" s="980"/>
      <c r="AN110" s="980"/>
      <c r="AO110" s="981"/>
      <c r="AP110" s="983">
        <v>39.700000000000003</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9794998</v>
      </c>
      <c r="BR110" s="927"/>
      <c r="BS110" s="927"/>
      <c r="BT110" s="927"/>
      <c r="BU110" s="927"/>
      <c r="BV110" s="927">
        <v>10355996</v>
      </c>
      <c r="BW110" s="927"/>
      <c r="BX110" s="927"/>
      <c r="BY110" s="927"/>
      <c r="BZ110" s="927"/>
      <c r="CA110" s="927">
        <v>9965045</v>
      </c>
      <c r="CB110" s="927"/>
      <c r="CC110" s="927"/>
      <c r="CD110" s="927"/>
      <c r="CE110" s="927"/>
      <c r="CF110" s="951">
        <v>337.2</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138</v>
      </c>
      <c r="DM110" s="927"/>
      <c r="DN110" s="927"/>
      <c r="DO110" s="927"/>
      <c r="DP110" s="927"/>
      <c r="DQ110" s="927" t="s">
        <v>138</v>
      </c>
      <c r="DR110" s="927"/>
      <c r="DS110" s="927"/>
      <c r="DT110" s="927"/>
      <c r="DU110" s="927"/>
      <c r="DV110" s="928" t="s">
        <v>391</v>
      </c>
      <c r="DW110" s="928"/>
      <c r="DX110" s="928"/>
      <c r="DY110" s="928"/>
      <c r="DZ110" s="929"/>
    </row>
    <row r="111" spans="1:131" s="247" customFormat="1" ht="26.25" customHeight="1">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138</v>
      </c>
      <c r="AG111" s="1008"/>
      <c r="AH111" s="1008"/>
      <c r="AI111" s="1008"/>
      <c r="AJ111" s="1009"/>
      <c r="AK111" s="1010" t="s">
        <v>434</v>
      </c>
      <c r="AL111" s="1008"/>
      <c r="AM111" s="1008"/>
      <c r="AN111" s="1008"/>
      <c r="AO111" s="1009"/>
      <c r="AP111" s="1011" t="s">
        <v>138</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t="s">
        <v>138</v>
      </c>
      <c r="BR111" s="899"/>
      <c r="BS111" s="899"/>
      <c r="BT111" s="899"/>
      <c r="BU111" s="899"/>
      <c r="BV111" s="899" t="s">
        <v>138</v>
      </c>
      <c r="BW111" s="899"/>
      <c r="BX111" s="899"/>
      <c r="BY111" s="899"/>
      <c r="BZ111" s="899"/>
      <c r="CA111" s="899" t="s">
        <v>434</v>
      </c>
      <c r="CB111" s="899"/>
      <c r="CC111" s="899"/>
      <c r="CD111" s="899"/>
      <c r="CE111" s="899"/>
      <c r="CF111" s="960" t="s">
        <v>434</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434</v>
      </c>
      <c r="DH111" s="899"/>
      <c r="DI111" s="899"/>
      <c r="DJ111" s="899"/>
      <c r="DK111" s="899"/>
      <c r="DL111" s="899" t="s">
        <v>434</v>
      </c>
      <c r="DM111" s="899"/>
      <c r="DN111" s="899"/>
      <c r="DO111" s="899"/>
      <c r="DP111" s="899"/>
      <c r="DQ111" s="899" t="s">
        <v>434</v>
      </c>
      <c r="DR111" s="899"/>
      <c r="DS111" s="899"/>
      <c r="DT111" s="899"/>
      <c r="DU111" s="899"/>
      <c r="DV111" s="876" t="s">
        <v>434</v>
      </c>
      <c r="DW111" s="876"/>
      <c r="DX111" s="876"/>
      <c r="DY111" s="876"/>
      <c r="DZ111" s="877"/>
    </row>
    <row r="112" spans="1:131" s="247" customFormat="1" ht="26.25" customHeight="1">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391</v>
      </c>
      <c r="AB112" s="862"/>
      <c r="AC112" s="862"/>
      <c r="AD112" s="862"/>
      <c r="AE112" s="863"/>
      <c r="AF112" s="864" t="s">
        <v>434</v>
      </c>
      <c r="AG112" s="862"/>
      <c r="AH112" s="862"/>
      <c r="AI112" s="862"/>
      <c r="AJ112" s="863"/>
      <c r="AK112" s="864" t="s">
        <v>138</v>
      </c>
      <c r="AL112" s="862"/>
      <c r="AM112" s="862"/>
      <c r="AN112" s="862"/>
      <c r="AO112" s="863"/>
      <c r="AP112" s="909" t="s">
        <v>434</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2888613</v>
      </c>
      <c r="BR112" s="899"/>
      <c r="BS112" s="899"/>
      <c r="BT112" s="899"/>
      <c r="BU112" s="899"/>
      <c r="BV112" s="899">
        <v>2740101</v>
      </c>
      <c r="BW112" s="899"/>
      <c r="BX112" s="899"/>
      <c r="BY112" s="899"/>
      <c r="BZ112" s="899"/>
      <c r="CA112" s="899">
        <v>2585206</v>
      </c>
      <c r="CB112" s="899"/>
      <c r="CC112" s="899"/>
      <c r="CD112" s="899"/>
      <c r="CE112" s="899"/>
      <c r="CF112" s="960">
        <v>87.5</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391</v>
      </c>
      <c r="DH112" s="899"/>
      <c r="DI112" s="899"/>
      <c r="DJ112" s="899"/>
      <c r="DK112" s="899"/>
      <c r="DL112" s="899" t="s">
        <v>434</v>
      </c>
      <c r="DM112" s="899"/>
      <c r="DN112" s="899"/>
      <c r="DO112" s="899"/>
      <c r="DP112" s="899"/>
      <c r="DQ112" s="899" t="s">
        <v>434</v>
      </c>
      <c r="DR112" s="899"/>
      <c r="DS112" s="899"/>
      <c r="DT112" s="899"/>
      <c r="DU112" s="899"/>
      <c r="DV112" s="876" t="s">
        <v>434</v>
      </c>
      <c r="DW112" s="876"/>
      <c r="DX112" s="876"/>
      <c r="DY112" s="876"/>
      <c r="DZ112" s="877"/>
    </row>
    <row r="113" spans="1:130" s="247" customFormat="1" ht="26.25" customHeight="1">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221159</v>
      </c>
      <c r="AB113" s="1008"/>
      <c r="AC113" s="1008"/>
      <c r="AD113" s="1008"/>
      <c r="AE113" s="1009"/>
      <c r="AF113" s="1010">
        <v>233990</v>
      </c>
      <c r="AG113" s="1008"/>
      <c r="AH113" s="1008"/>
      <c r="AI113" s="1008"/>
      <c r="AJ113" s="1009"/>
      <c r="AK113" s="1010">
        <v>242456</v>
      </c>
      <c r="AL113" s="1008"/>
      <c r="AM113" s="1008"/>
      <c r="AN113" s="1008"/>
      <c r="AO113" s="1009"/>
      <c r="AP113" s="1011">
        <v>8.1999999999999993</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95122</v>
      </c>
      <c r="BR113" s="899"/>
      <c r="BS113" s="899"/>
      <c r="BT113" s="899"/>
      <c r="BU113" s="899"/>
      <c r="BV113" s="899">
        <v>86713</v>
      </c>
      <c r="BW113" s="899"/>
      <c r="BX113" s="899"/>
      <c r="BY113" s="899"/>
      <c r="BZ113" s="899"/>
      <c r="CA113" s="899">
        <v>87796</v>
      </c>
      <c r="CB113" s="899"/>
      <c r="CC113" s="899"/>
      <c r="CD113" s="899"/>
      <c r="CE113" s="899"/>
      <c r="CF113" s="960">
        <v>3</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434</v>
      </c>
      <c r="DH113" s="862"/>
      <c r="DI113" s="862"/>
      <c r="DJ113" s="862"/>
      <c r="DK113" s="863"/>
      <c r="DL113" s="864" t="s">
        <v>391</v>
      </c>
      <c r="DM113" s="862"/>
      <c r="DN113" s="862"/>
      <c r="DO113" s="862"/>
      <c r="DP113" s="863"/>
      <c r="DQ113" s="864" t="s">
        <v>391</v>
      </c>
      <c r="DR113" s="862"/>
      <c r="DS113" s="862"/>
      <c r="DT113" s="862"/>
      <c r="DU113" s="863"/>
      <c r="DV113" s="909" t="s">
        <v>434</v>
      </c>
      <c r="DW113" s="910"/>
      <c r="DX113" s="910"/>
      <c r="DY113" s="910"/>
      <c r="DZ113" s="911"/>
    </row>
    <row r="114" spans="1:130" s="247" customFormat="1" ht="26.25" customHeight="1">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9433</v>
      </c>
      <c r="AB114" s="862"/>
      <c r="AC114" s="862"/>
      <c r="AD114" s="862"/>
      <c r="AE114" s="863"/>
      <c r="AF114" s="864">
        <v>9290</v>
      </c>
      <c r="AG114" s="862"/>
      <c r="AH114" s="862"/>
      <c r="AI114" s="862"/>
      <c r="AJ114" s="863"/>
      <c r="AK114" s="864">
        <v>10085</v>
      </c>
      <c r="AL114" s="862"/>
      <c r="AM114" s="862"/>
      <c r="AN114" s="862"/>
      <c r="AO114" s="863"/>
      <c r="AP114" s="909">
        <v>0.3</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731221</v>
      </c>
      <c r="BR114" s="899"/>
      <c r="BS114" s="899"/>
      <c r="BT114" s="899"/>
      <c r="BU114" s="899"/>
      <c r="BV114" s="899">
        <v>697954</v>
      </c>
      <c r="BW114" s="899"/>
      <c r="BX114" s="899"/>
      <c r="BY114" s="899"/>
      <c r="BZ114" s="899"/>
      <c r="CA114" s="899">
        <v>769618</v>
      </c>
      <c r="CB114" s="899"/>
      <c r="CC114" s="899"/>
      <c r="CD114" s="899"/>
      <c r="CE114" s="899"/>
      <c r="CF114" s="960">
        <v>26</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391</v>
      </c>
      <c r="DH114" s="862"/>
      <c r="DI114" s="862"/>
      <c r="DJ114" s="862"/>
      <c r="DK114" s="863"/>
      <c r="DL114" s="864" t="s">
        <v>391</v>
      </c>
      <c r="DM114" s="862"/>
      <c r="DN114" s="862"/>
      <c r="DO114" s="862"/>
      <c r="DP114" s="863"/>
      <c r="DQ114" s="864" t="s">
        <v>434</v>
      </c>
      <c r="DR114" s="862"/>
      <c r="DS114" s="862"/>
      <c r="DT114" s="862"/>
      <c r="DU114" s="863"/>
      <c r="DV114" s="909" t="s">
        <v>434</v>
      </c>
      <c r="DW114" s="910"/>
      <c r="DX114" s="910"/>
      <c r="DY114" s="910"/>
      <c r="DZ114" s="911"/>
    </row>
    <row r="115" spans="1:130" s="247" customFormat="1" ht="26.25" customHeight="1">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434</v>
      </c>
      <c r="AB115" s="1008"/>
      <c r="AC115" s="1008"/>
      <c r="AD115" s="1008"/>
      <c r="AE115" s="1009"/>
      <c r="AF115" s="1010" t="s">
        <v>434</v>
      </c>
      <c r="AG115" s="1008"/>
      <c r="AH115" s="1008"/>
      <c r="AI115" s="1008"/>
      <c r="AJ115" s="1009"/>
      <c r="AK115" s="1010" t="s">
        <v>138</v>
      </c>
      <c r="AL115" s="1008"/>
      <c r="AM115" s="1008"/>
      <c r="AN115" s="1008"/>
      <c r="AO115" s="1009"/>
      <c r="AP115" s="1011" t="s">
        <v>434</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434</v>
      </c>
      <c r="BR115" s="899"/>
      <c r="BS115" s="899"/>
      <c r="BT115" s="899"/>
      <c r="BU115" s="899"/>
      <c r="BV115" s="899" t="s">
        <v>434</v>
      </c>
      <c r="BW115" s="899"/>
      <c r="BX115" s="899"/>
      <c r="BY115" s="899"/>
      <c r="BZ115" s="899"/>
      <c r="CA115" s="899" t="s">
        <v>391</v>
      </c>
      <c r="CB115" s="899"/>
      <c r="CC115" s="899"/>
      <c r="CD115" s="899"/>
      <c r="CE115" s="899"/>
      <c r="CF115" s="960" t="s">
        <v>391</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391</v>
      </c>
      <c r="DH115" s="862"/>
      <c r="DI115" s="862"/>
      <c r="DJ115" s="862"/>
      <c r="DK115" s="863"/>
      <c r="DL115" s="864" t="s">
        <v>434</v>
      </c>
      <c r="DM115" s="862"/>
      <c r="DN115" s="862"/>
      <c r="DO115" s="862"/>
      <c r="DP115" s="863"/>
      <c r="DQ115" s="864" t="s">
        <v>434</v>
      </c>
      <c r="DR115" s="862"/>
      <c r="DS115" s="862"/>
      <c r="DT115" s="862"/>
      <c r="DU115" s="863"/>
      <c r="DV115" s="909" t="s">
        <v>391</v>
      </c>
      <c r="DW115" s="910"/>
      <c r="DX115" s="910"/>
      <c r="DY115" s="910"/>
      <c r="DZ115" s="911"/>
    </row>
    <row r="116" spans="1:130" s="247" customFormat="1" ht="26.25" customHeight="1">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98</v>
      </c>
      <c r="AB116" s="862"/>
      <c r="AC116" s="862"/>
      <c r="AD116" s="862"/>
      <c r="AE116" s="863"/>
      <c r="AF116" s="864">
        <v>104</v>
      </c>
      <c r="AG116" s="862"/>
      <c r="AH116" s="862"/>
      <c r="AI116" s="862"/>
      <c r="AJ116" s="863"/>
      <c r="AK116" s="864">
        <v>110</v>
      </c>
      <c r="AL116" s="862"/>
      <c r="AM116" s="862"/>
      <c r="AN116" s="862"/>
      <c r="AO116" s="863"/>
      <c r="AP116" s="909">
        <v>0</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391</v>
      </c>
      <c r="BR116" s="899"/>
      <c r="BS116" s="899"/>
      <c r="BT116" s="899"/>
      <c r="BU116" s="899"/>
      <c r="BV116" s="899" t="s">
        <v>391</v>
      </c>
      <c r="BW116" s="899"/>
      <c r="BX116" s="899"/>
      <c r="BY116" s="899"/>
      <c r="BZ116" s="899"/>
      <c r="CA116" s="899" t="s">
        <v>138</v>
      </c>
      <c r="CB116" s="899"/>
      <c r="CC116" s="899"/>
      <c r="CD116" s="899"/>
      <c r="CE116" s="899"/>
      <c r="CF116" s="960" t="s">
        <v>434</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434</v>
      </c>
      <c r="DH116" s="862"/>
      <c r="DI116" s="862"/>
      <c r="DJ116" s="862"/>
      <c r="DK116" s="863"/>
      <c r="DL116" s="864" t="s">
        <v>434</v>
      </c>
      <c r="DM116" s="862"/>
      <c r="DN116" s="862"/>
      <c r="DO116" s="862"/>
      <c r="DP116" s="863"/>
      <c r="DQ116" s="864" t="s">
        <v>434</v>
      </c>
      <c r="DR116" s="862"/>
      <c r="DS116" s="862"/>
      <c r="DT116" s="862"/>
      <c r="DU116" s="863"/>
      <c r="DV116" s="909" t="s">
        <v>434</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1414083</v>
      </c>
      <c r="AB117" s="994"/>
      <c r="AC117" s="994"/>
      <c r="AD117" s="994"/>
      <c r="AE117" s="995"/>
      <c r="AF117" s="996">
        <v>1404433</v>
      </c>
      <c r="AG117" s="994"/>
      <c r="AH117" s="994"/>
      <c r="AI117" s="994"/>
      <c r="AJ117" s="995"/>
      <c r="AK117" s="996">
        <v>1426765</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434</v>
      </c>
      <c r="BR117" s="899"/>
      <c r="BS117" s="899"/>
      <c r="BT117" s="899"/>
      <c r="BU117" s="899"/>
      <c r="BV117" s="899" t="s">
        <v>434</v>
      </c>
      <c r="BW117" s="899"/>
      <c r="BX117" s="899"/>
      <c r="BY117" s="899"/>
      <c r="BZ117" s="899"/>
      <c r="CA117" s="899" t="s">
        <v>391</v>
      </c>
      <c r="CB117" s="899"/>
      <c r="CC117" s="899"/>
      <c r="CD117" s="899"/>
      <c r="CE117" s="899"/>
      <c r="CF117" s="960" t="s">
        <v>391</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434</v>
      </c>
      <c r="DH117" s="862"/>
      <c r="DI117" s="862"/>
      <c r="DJ117" s="862"/>
      <c r="DK117" s="863"/>
      <c r="DL117" s="864" t="s">
        <v>138</v>
      </c>
      <c r="DM117" s="862"/>
      <c r="DN117" s="862"/>
      <c r="DO117" s="862"/>
      <c r="DP117" s="863"/>
      <c r="DQ117" s="864" t="s">
        <v>391</v>
      </c>
      <c r="DR117" s="862"/>
      <c r="DS117" s="862"/>
      <c r="DT117" s="862"/>
      <c r="DU117" s="863"/>
      <c r="DV117" s="909" t="s">
        <v>434</v>
      </c>
      <c r="DW117" s="910"/>
      <c r="DX117" s="910"/>
      <c r="DY117" s="910"/>
      <c r="DZ117" s="911"/>
    </row>
    <row r="118" spans="1:130" s="247" customFormat="1" ht="26.25" customHeight="1">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306</v>
      </c>
      <c r="AG118" s="987"/>
      <c r="AH118" s="987"/>
      <c r="AI118" s="987"/>
      <c r="AJ118" s="988"/>
      <c r="AK118" s="989" t="s">
        <v>305</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138</v>
      </c>
      <c r="BR118" s="930"/>
      <c r="BS118" s="930"/>
      <c r="BT118" s="930"/>
      <c r="BU118" s="930"/>
      <c r="BV118" s="930" t="s">
        <v>138</v>
      </c>
      <c r="BW118" s="930"/>
      <c r="BX118" s="930"/>
      <c r="BY118" s="930"/>
      <c r="BZ118" s="930"/>
      <c r="CA118" s="930" t="s">
        <v>138</v>
      </c>
      <c r="CB118" s="930"/>
      <c r="CC118" s="930"/>
      <c r="CD118" s="930"/>
      <c r="CE118" s="930"/>
      <c r="CF118" s="960" t="s">
        <v>138</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434</v>
      </c>
      <c r="DH118" s="862"/>
      <c r="DI118" s="862"/>
      <c r="DJ118" s="862"/>
      <c r="DK118" s="863"/>
      <c r="DL118" s="864" t="s">
        <v>138</v>
      </c>
      <c r="DM118" s="862"/>
      <c r="DN118" s="862"/>
      <c r="DO118" s="862"/>
      <c r="DP118" s="863"/>
      <c r="DQ118" s="864" t="s">
        <v>138</v>
      </c>
      <c r="DR118" s="862"/>
      <c r="DS118" s="862"/>
      <c r="DT118" s="862"/>
      <c r="DU118" s="863"/>
      <c r="DV118" s="909" t="s">
        <v>138</v>
      </c>
      <c r="DW118" s="910"/>
      <c r="DX118" s="910"/>
      <c r="DY118" s="910"/>
      <c r="DZ118" s="911"/>
    </row>
    <row r="119" spans="1:130" s="247" customFormat="1" ht="26.25" customHeight="1">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138</v>
      </c>
      <c r="AB119" s="980"/>
      <c r="AC119" s="980"/>
      <c r="AD119" s="980"/>
      <c r="AE119" s="981"/>
      <c r="AF119" s="982" t="s">
        <v>434</v>
      </c>
      <c r="AG119" s="980"/>
      <c r="AH119" s="980"/>
      <c r="AI119" s="980"/>
      <c r="AJ119" s="981"/>
      <c r="AK119" s="982" t="s">
        <v>391</v>
      </c>
      <c r="AL119" s="980"/>
      <c r="AM119" s="980"/>
      <c r="AN119" s="980"/>
      <c r="AO119" s="981"/>
      <c r="AP119" s="983" t="s">
        <v>391</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459</v>
      </c>
      <c r="BP119" s="963"/>
      <c r="BQ119" s="967">
        <v>13509954</v>
      </c>
      <c r="BR119" s="930"/>
      <c r="BS119" s="930"/>
      <c r="BT119" s="930"/>
      <c r="BU119" s="930"/>
      <c r="BV119" s="930">
        <v>13880764</v>
      </c>
      <c r="BW119" s="930"/>
      <c r="BX119" s="930"/>
      <c r="BY119" s="930"/>
      <c r="BZ119" s="930"/>
      <c r="CA119" s="930">
        <v>13407665</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434</v>
      </c>
      <c r="DH119" s="845"/>
      <c r="DI119" s="845"/>
      <c r="DJ119" s="845"/>
      <c r="DK119" s="846"/>
      <c r="DL119" s="847" t="s">
        <v>138</v>
      </c>
      <c r="DM119" s="845"/>
      <c r="DN119" s="845"/>
      <c r="DO119" s="845"/>
      <c r="DP119" s="846"/>
      <c r="DQ119" s="847" t="s">
        <v>434</v>
      </c>
      <c r="DR119" s="845"/>
      <c r="DS119" s="845"/>
      <c r="DT119" s="845"/>
      <c r="DU119" s="846"/>
      <c r="DV119" s="933" t="s">
        <v>434</v>
      </c>
      <c r="DW119" s="934"/>
      <c r="DX119" s="934"/>
      <c r="DY119" s="934"/>
      <c r="DZ119" s="935"/>
    </row>
    <row r="120" spans="1:130" s="247" customFormat="1" ht="26.25" customHeight="1">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138</v>
      </c>
      <c r="AB120" s="862"/>
      <c r="AC120" s="862"/>
      <c r="AD120" s="862"/>
      <c r="AE120" s="863"/>
      <c r="AF120" s="864" t="s">
        <v>138</v>
      </c>
      <c r="AG120" s="862"/>
      <c r="AH120" s="862"/>
      <c r="AI120" s="862"/>
      <c r="AJ120" s="863"/>
      <c r="AK120" s="864" t="s">
        <v>138</v>
      </c>
      <c r="AL120" s="862"/>
      <c r="AM120" s="862"/>
      <c r="AN120" s="862"/>
      <c r="AO120" s="863"/>
      <c r="AP120" s="909" t="s">
        <v>138</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2567439</v>
      </c>
      <c r="BR120" s="927"/>
      <c r="BS120" s="927"/>
      <c r="BT120" s="927"/>
      <c r="BU120" s="927"/>
      <c r="BV120" s="927">
        <v>2550935</v>
      </c>
      <c r="BW120" s="927"/>
      <c r="BX120" s="927"/>
      <c r="BY120" s="927"/>
      <c r="BZ120" s="927"/>
      <c r="CA120" s="927">
        <v>2542396</v>
      </c>
      <c r="CB120" s="927"/>
      <c r="CC120" s="927"/>
      <c r="CD120" s="927"/>
      <c r="CE120" s="927"/>
      <c r="CF120" s="951">
        <v>86</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v>1685339</v>
      </c>
      <c r="DH120" s="927"/>
      <c r="DI120" s="927"/>
      <c r="DJ120" s="927"/>
      <c r="DK120" s="927"/>
      <c r="DL120" s="927">
        <v>1585393</v>
      </c>
      <c r="DM120" s="927"/>
      <c r="DN120" s="927"/>
      <c r="DO120" s="927"/>
      <c r="DP120" s="927"/>
      <c r="DQ120" s="927">
        <v>1477440</v>
      </c>
      <c r="DR120" s="927"/>
      <c r="DS120" s="927"/>
      <c r="DT120" s="927"/>
      <c r="DU120" s="927"/>
      <c r="DV120" s="928">
        <v>50</v>
      </c>
      <c r="DW120" s="928"/>
      <c r="DX120" s="928"/>
      <c r="DY120" s="928"/>
      <c r="DZ120" s="929"/>
    </row>
    <row r="121" spans="1:130" s="247" customFormat="1" ht="26.25" customHeight="1">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138</v>
      </c>
      <c r="AB121" s="862"/>
      <c r="AC121" s="862"/>
      <c r="AD121" s="862"/>
      <c r="AE121" s="863"/>
      <c r="AF121" s="864" t="s">
        <v>138</v>
      </c>
      <c r="AG121" s="862"/>
      <c r="AH121" s="862"/>
      <c r="AI121" s="862"/>
      <c r="AJ121" s="863"/>
      <c r="AK121" s="864" t="s">
        <v>138</v>
      </c>
      <c r="AL121" s="862"/>
      <c r="AM121" s="862"/>
      <c r="AN121" s="862"/>
      <c r="AO121" s="863"/>
      <c r="AP121" s="909" t="s">
        <v>434</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745591</v>
      </c>
      <c r="BR121" s="899"/>
      <c r="BS121" s="899"/>
      <c r="BT121" s="899"/>
      <c r="BU121" s="899"/>
      <c r="BV121" s="899">
        <v>864146</v>
      </c>
      <c r="BW121" s="899"/>
      <c r="BX121" s="899"/>
      <c r="BY121" s="899"/>
      <c r="BZ121" s="899"/>
      <c r="CA121" s="899">
        <v>953507</v>
      </c>
      <c r="CB121" s="899"/>
      <c r="CC121" s="899"/>
      <c r="CD121" s="899"/>
      <c r="CE121" s="899"/>
      <c r="CF121" s="960">
        <v>32.299999999999997</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1200534</v>
      </c>
      <c r="DH121" s="899"/>
      <c r="DI121" s="899"/>
      <c r="DJ121" s="899"/>
      <c r="DK121" s="899"/>
      <c r="DL121" s="899">
        <v>1152078</v>
      </c>
      <c r="DM121" s="899"/>
      <c r="DN121" s="899"/>
      <c r="DO121" s="899"/>
      <c r="DP121" s="899"/>
      <c r="DQ121" s="899">
        <v>1103991</v>
      </c>
      <c r="DR121" s="899"/>
      <c r="DS121" s="899"/>
      <c r="DT121" s="899"/>
      <c r="DU121" s="899"/>
      <c r="DV121" s="876">
        <v>37.4</v>
      </c>
      <c r="DW121" s="876"/>
      <c r="DX121" s="876"/>
      <c r="DY121" s="876"/>
      <c r="DZ121" s="877"/>
    </row>
    <row r="122" spans="1:130" s="247" customFormat="1" ht="26.25" customHeight="1">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434</v>
      </c>
      <c r="AB122" s="862"/>
      <c r="AC122" s="862"/>
      <c r="AD122" s="862"/>
      <c r="AE122" s="863"/>
      <c r="AF122" s="864" t="s">
        <v>138</v>
      </c>
      <c r="AG122" s="862"/>
      <c r="AH122" s="862"/>
      <c r="AI122" s="862"/>
      <c r="AJ122" s="863"/>
      <c r="AK122" s="864" t="s">
        <v>138</v>
      </c>
      <c r="AL122" s="862"/>
      <c r="AM122" s="862"/>
      <c r="AN122" s="862"/>
      <c r="AO122" s="863"/>
      <c r="AP122" s="909" t="s">
        <v>434</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7221217</v>
      </c>
      <c r="BR122" s="930"/>
      <c r="BS122" s="930"/>
      <c r="BT122" s="930"/>
      <c r="BU122" s="930"/>
      <c r="BV122" s="930">
        <v>7087783</v>
      </c>
      <c r="BW122" s="930"/>
      <c r="BX122" s="930"/>
      <c r="BY122" s="930"/>
      <c r="BZ122" s="930"/>
      <c r="CA122" s="930">
        <v>6773234</v>
      </c>
      <c r="CB122" s="930"/>
      <c r="CC122" s="930"/>
      <c r="CD122" s="930"/>
      <c r="CE122" s="930"/>
      <c r="CF122" s="931">
        <v>229.2</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v>2740</v>
      </c>
      <c r="DH122" s="899"/>
      <c r="DI122" s="899"/>
      <c r="DJ122" s="899"/>
      <c r="DK122" s="899"/>
      <c r="DL122" s="899">
        <v>2630</v>
      </c>
      <c r="DM122" s="899"/>
      <c r="DN122" s="899"/>
      <c r="DO122" s="899"/>
      <c r="DP122" s="899"/>
      <c r="DQ122" s="899">
        <v>3775</v>
      </c>
      <c r="DR122" s="899"/>
      <c r="DS122" s="899"/>
      <c r="DT122" s="899"/>
      <c r="DU122" s="899"/>
      <c r="DV122" s="876">
        <v>0.1</v>
      </c>
      <c r="DW122" s="876"/>
      <c r="DX122" s="876"/>
      <c r="DY122" s="876"/>
      <c r="DZ122" s="877"/>
    </row>
    <row r="123" spans="1:130" s="247" customFormat="1" ht="26.25" customHeight="1">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434</v>
      </c>
      <c r="AB123" s="862"/>
      <c r="AC123" s="862"/>
      <c r="AD123" s="862"/>
      <c r="AE123" s="863"/>
      <c r="AF123" s="864" t="s">
        <v>434</v>
      </c>
      <c r="AG123" s="862"/>
      <c r="AH123" s="862"/>
      <c r="AI123" s="862"/>
      <c r="AJ123" s="863"/>
      <c r="AK123" s="864" t="s">
        <v>138</v>
      </c>
      <c r="AL123" s="862"/>
      <c r="AM123" s="862"/>
      <c r="AN123" s="862"/>
      <c r="AO123" s="863"/>
      <c r="AP123" s="909" t="s">
        <v>434</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469</v>
      </c>
      <c r="BP123" s="963"/>
      <c r="BQ123" s="917">
        <v>10534247</v>
      </c>
      <c r="BR123" s="918"/>
      <c r="BS123" s="918"/>
      <c r="BT123" s="918"/>
      <c r="BU123" s="918"/>
      <c r="BV123" s="918">
        <v>10502864</v>
      </c>
      <c r="BW123" s="918"/>
      <c r="BX123" s="918"/>
      <c r="BY123" s="918"/>
      <c r="BZ123" s="918"/>
      <c r="CA123" s="918">
        <v>10269137</v>
      </c>
      <c r="CB123" s="918"/>
      <c r="CC123" s="918"/>
      <c r="CD123" s="918"/>
      <c r="CE123" s="918"/>
      <c r="CF123" s="828"/>
      <c r="CG123" s="829"/>
      <c r="CH123" s="829"/>
      <c r="CI123" s="829"/>
      <c r="CJ123" s="919"/>
      <c r="CK123" s="954"/>
      <c r="CL123" s="940"/>
      <c r="CM123" s="940"/>
      <c r="CN123" s="940"/>
      <c r="CO123" s="941"/>
      <c r="CP123" s="920" t="s">
        <v>470</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138</v>
      </c>
      <c r="DM123" s="862"/>
      <c r="DN123" s="862"/>
      <c r="DO123" s="862"/>
      <c r="DP123" s="863"/>
      <c r="DQ123" s="864" t="s">
        <v>138</v>
      </c>
      <c r="DR123" s="862"/>
      <c r="DS123" s="862"/>
      <c r="DT123" s="862"/>
      <c r="DU123" s="863"/>
      <c r="DV123" s="909" t="s">
        <v>391</v>
      </c>
      <c r="DW123" s="910"/>
      <c r="DX123" s="910"/>
      <c r="DY123" s="910"/>
      <c r="DZ123" s="911"/>
    </row>
    <row r="124" spans="1:130" s="247" customFormat="1" ht="26.25" customHeight="1" thickBot="1">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391</v>
      </c>
      <c r="AB124" s="862"/>
      <c r="AC124" s="862"/>
      <c r="AD124" s="862"/>
      <c r="AE124" s="863"/>
      <c r="AF124" s="864" t="s">
        <v>391</v>
      </c>
      <c r="AG124" s="862"/>
      <c r="AH124" s="862"/>
      <c r="AI124" s="862"/>
      <c r="AJ124" s="863"/>
      <c r="AK124" s="864" t="s">
        <v>138</v>
      </c>
      <c r="AL124" s="862"/>
      <c r="AM124" s="862"/>
      <c r="AN124" s="862"/>
      <c r="AO124" s="863"/>
      <c r="AP124" s="909" t="s">
        <v>138</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100.5</v>
      </c>
      <c r="BR124" s="916"/>
      <c r="BS124" s="916"/>
      <c r="BT124" s="916"/>
      <c r="BU124" s="916"/>
      <c r="BV124" s="916">
        <v>115.5</v>
      </c>
      <c r="BW124" s="916"/>
      <c r="BX124" s="916"/>
      <c r="BY124" s="916"/>
      <c r="BZ124" s="916"/>
      <c r="CA124" s="916">
        <v>106.2</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391</v>
      </c>
      <c r="DH124" s="845"/>
      <c r="DI124" s="845"/>
      <c r="DJ124" s="845"/>
      <c r="DK124" s="846"/>
      <c r="DL124" s="847" t="s">
        <v>138</v>
      </c>
      <c r="DM124" s="845"/>
      <c r="DN124" s="845"/>
      <c r="DO124" s="845"/>
      <c r="DP124" s="846"/>
      <c r="DQ124" s="847" t="s">
        <v>391</v>
      </c>
      <c r="DR124" s="845"/>
      <c r="DS124" s="845"/>
      <c r="DT124" s="845"/>
      <c r="DU124" s="846"/>
      <c r="DV124" s="933" t="s">
        <v>391</v>
      </c>
      <c r="DW124" s="934"/>
      <c r="DX124" s="934"/>
      <c r="DY124" s="934"/>
      <c r="DZ124" s="935"/>
    </row>
    <row r="125" spans="1:130" s="247" customFormat="1" ht="26.25" customHeight="1">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391</v>
      </c>
      <c r="AB125" s="862"/>
      <c r="AC125" s="862"/>
      <c r="AD125" s="862"/>
      <c r="AE125" s="863"/>
      <c r="AF125" s="864" t="s">
        <v>391</v>
      </c>
      <c r="AG125" s="862"/>
      <c r="AH125" s="862"/>
      <c r="AI125" s="862"/>
      <c r="AJ125" s="863"/>
      <c r="AK125" s="864" t="s">
        <v>391</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391</v>
      </c>
      <c r="DM125" s="927"/>
      <c r="DN125" s="927"/>
      <c r="DO125" s="927"/>
      <c r="DP125" s="927"/>
      <c r="DQ125" s="927" t="s">
        <v>391</v>
      </c>
      <c r="DR125" s="927"/>
      <c r="DS125" s="927"/>
      <c r="DT125" s="927"/>
      <c r="DU125" s="927"/>
      <c r="DV125" s="928" t="s">
        <v>391</v>
      </c>
      <c r="DW125" s="928"/>
      <c r="DX125" s="928"/>
      <c r="DY125" s="928"/>
      <c r="DZ125" s="929"/>
    </row>
    <row r="126" spans="1:130" s="247" customFormat="1" ht="26.25" customHeight="1" thickBot="1">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391</v>
      </c>
      <c r="AB126" s="862"/>
      <c r="AC126" s="862"/>
      <c r="AD126" s="862"/>
      <c r="AE126" s="863"/>
      <c r="AF126" s="864" t="s">
        <v>138</v>
      </c>
      <c r="AG126" s="862"/>
      <c r="AH126" s="862"/>
      <c r="AI126" s="862"/>
      <c r="AJ126" s="863"/>
      <c r="AK126" s="864" t="s">
        <v>391</v>
      </c>
      <c r="AL126" s="862"/>
      <c r="AM126" s="862"/>
      <c r="AN126" s="862"/>
      <c r="AO126" s="863"/>
      <c r="AP126" s="909" t="s">
        <v>391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391</v>
      </c>
      <c r="DH126" s="899"/>
      <c r="DI126" s="899"/>
      <c r="DJ126" s="899"/>
      <c r="DK126" s="899"/>
      <c r="DL126" s="899" t="s">
        <v>391</v>
      </c>
      <c r="DM126" s="899"/>
      <c r="DN126" s="899"/>
      <c r="DO126" s="899"/>
      <c r="DP126" s="899"/>
      <c r="DQ126" s="899" t="s">
        <v>476</v>
      </c>
      <c r="DR126" s="899"/>
      <c r="DS126" s="899"/>
      <c r="DT126" s="899"/>
      <c r="DU126" s="899"/>
      <c r="DV126" s="876" t="s">
        <v>138</v>
      </c>
      <c r="DW126" s="876"/>
      <c r="DX126" s="876"/>
      <c r="DY126" s="876"/>
      <c r="DZ126" s="877"/>
    </row>
    <row r="127" spans="1:130" s="247" customFormat="1" ht="26.25" customHeight="1">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138</v>
      </c>
      <c r="AB127" s="862"/>
      <c r="AC127" s="862"/>
      <c r="AD127" s="862"/>
      <c r="AE127" s="863"/>
      <c r="AF127" s="864" t="s">
        <v>138</v>
      </c>
      <c r="AG127" s="862"/>
      <c r="AH127" s="862"/>
      <c r="AI127" s="862"/>
      <c r="AJ127" s="863"/>
      <c r="AK127" s="864" t="s">
        <v>138</v>
      </c>
      <c r="AL127" s="862"/>
      <c r="AM127" s="862"/>
      <c r="AN127" s="862"/>
      <c r="AO127" s="863"/>
      <c r="AP127" s="909" t="s">
        <v>391</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391</v>
      </c>
      <c r="DM127" s="899"/>
      <c r="DN127" s="899"/>
      <c r="DO127" s="899"/>
      <c r="DP127" s="899"/>
      <c r="DQ127" s="899" t="s">
        <v>391</v>
      </c>
      <c r="DR127" s="899"/>
      <c r="DS127" s="899"/>
      <c r="DT127" s="899"/>
      <c r="DU127" s="899"/>
      <c r="DV127" s="876" t="s">
        <v>391</v>
      </c>
      <c r="DW127" s="876"/>
      <c r="DX127" s="876"/>
      <c r="DY127" s="876"/>
      <c r="DZ127" s="877"/>
    </row>
    <row r="128" spans="1:130" s="247" customFormat="1" ht="26.25" customHeight="1" thickBot="1">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52633</v>
      </c>
      <c r="AB128" s="883"/>
      <c r="AC128" s="883"/>
      <c r="AD128" s="883"/>
      <c r="AE128" s="884"/>
      <c r="AF128" s="885">
        <v>56699</v>
      </c>
      <c r="AG128" s="883"/>
      <c r="AH128" s="883"/>
      <c r="AI128" s="883"/>
      <c r="AJ128" s="884"/>
      <c r="AK128" s="885">
        <v>56403</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391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391</v>
      </c>
      <c r="DH128" s="873"/>
      <c r="DI128" s="873"/>
      <c r="DJ128" s="873"/>
      <c r="DK128" s="873"/>
      <c r="DL128" s="873" t="s">
        <v>476</v>
      </c>
      <c r="DM128" s="873"/>
      <c r="DN128" s="873"/>
      <c r="DO128" s="873"/>
      <c r="DP128" s="873"/>
      <c r="DQ128" s="873" t="s">
        <v>391</v>
      </c>
      <c r="DR128" s="873"/>
      <c r="DS128" s="873"/>
      <c r="DT128" s="873"/>
      <c r="DU128" s="873"/>
      <c r="DV128" s="874" t="s">
        <v>138</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3864169</v>
      </c>
      <c r="AB129" s="862"/>
      <c r="AC129" s="862"/>
      <c r="AD129" s="862"/>
      <c r="AE129" s="863"/>
      <c r="AF129" s="864">
        <v>3808887</v>
      </c>
      <c r="AG129" s="862"/>
      <c r="AH129" s="862"/>
      <c r="AI129" s="862"/>
      <c r="AJ129" s="863"/>
      <c r="AK129" s="864">
        <v>3829168</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391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905519</v>
      </c>
      <c r="AB130" s="862"/>
      <c r="AC130" s="862"/>
      <c r="AD130" s="862"/>
      <c r="AE130" s="863"/>
      <c r="AF130" s="864">
        <v>886430</v>
      </c>
      <c r="AG130" s="862"/>
      <c r="AH130" s="862"/>
      <c r="AI130" s="862"/>
      <c r="AJ130" s="863"/>
      <c r="AK130" s="864">
        <v>873948</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15.9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2958650</v>
      </c>
      <c r="AB131" s="845"/>
      <c r="AC131" s="845"/>
      <c r="AD131" s="845"/>
      <c r="AE131" s="846"/>
      <c r="AF131" s="847">
        <v>2922457</v>
      </c>
      <c r="AG131" s="845"/>
      <c r="AH131" s="845"/>
      <c r="AI131" s="845"/>
      <c r="AJ131" s="846"/>
      <c r="AK131" s="847">
        <v>2955220</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106.2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15.41010258</v>
      </c>
      <c r="AB132" s="825"/>
      <c r="AC132" s="825"/>
      <c r="AD132" s="825"/>
      <c r="AE132" s="826"/>
      <c r="AF132" s="827">
        <v>15.784800260000001</v>
      </c>
      <c r="AG132" s="825"/>
      <c r="AH132" s="825"/>
      <c r="AI132" s="825"/>
      <c r="AJ132" s="826"/>
      <c r="AK132" s="827">
        <v>16.79786953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15.8</v>
      </c>
      <c r="AB133" s="804"/>
      <c r="AC133" s="804"/>
      <c r="AD133" s="804"/>
      <c r="AE133" s="805"/>
      <c r="AF133" s="803">
        <v>15.4</v>
      </c>
      <c r="AG133" s="804"/>
      <c r="AH133" s="804"/>
      <c r="AI133" s="804"/>
      <c r="AJ133" s="805"/>
      <c r="AK133" s="803">
        <v>15.9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IbCqZ0xENa/gnekK4aHqU4fOesq4BIpxmlPYmLyqs3QcnnawAJEZNg7jL+bUv7NdOGdadKGvQDvhUkhVeJMQ6w==" saltValue="i1Luzh+8+Qz4GXW6TDuX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wSS2AsUjmMW+cpE2OXoI9K+jlljfwFlzwcNDaIBlzQYkEhX6in2IMVTTR997sNoDsTSQvAcnFtH+5uAj8WGxlQ==" saltValue="c2pqCiwCi9z1uEf3DGdQ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evhq4mn6n+FaShKaZGtvu4ro/rCd/1NW59UhWWaBeu0G0CFCwLPT3xo1Q/JGUhaVO9Q/khrS4TNOPaBxZb6Dg==" saltValue="ZJEMSr/1JPhCtq/WDeJV2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7" t="s">
        <v>505</v>
      </c>
      <c r="AL9" s="1228"/>
      <c r="AM9" s="1228"/>
      <c r="AN9" s="1229"/>
      <c r="AO9" s="313">
        <v>1002572</v>
      </c>
      <c r="AP9" s="313">
        <v>153369</v>
      </c>
      <c r="AQ9" s="314">
        <v>140211</v>
      </c>
      <c r="AR9" s="315">
        <v>9.4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7" t="s">
        <v>506</v>
      </c>
      <c r="AL10" s="1228"/>
      <c r="AM10" s="1228"/>
      <c r="AN10" s="1229"/>
      <c r="AO10" s="316">
        <v>117082</v>
      </c>
      <c r="AP10" s="316">
        <v>17911</v>
      </c>
      <c r="AQ10" s="317">
        <v>17469</v>
      </c>
      <c r="AR10" s="318">
        <v>2.5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7" t="s">
        <v>507</v>
      </c>
      <c r="AL11" s="1228"/>
      <c r="AM11" s="1228"/>
      <c r="AN11" s="1229"/>
      <c r="AO11" s="316">
        <v>129109</v>
      </c>
      <c r="AP11" s="316">
        <v>19750</v>
      </c>
      <c r="AQ11" s="317">
        <v>23430</v>
      </c>
      <c r="AR11" s="318">
        <v>-15.7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7" t="s">
        <v>508</v>
      </c>
      <c r="AL12" s="1228"/>
      <c r="AM12" s="1228"/>
      <c r="AN12" s="1229"/>
      <c r="AO12" s="316" t="s">
        <v>509</v>
      </c>
      <c r="AP12" s="316" t="s">
        <v>509</v>
      </c>
      <c r="AQ12" s="317">
        <v>2927</v>
      </c>
      <c r="AR12" s="318" t="s">
        <v>509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7" t="s">
        <v>510</v>
      </c>
      <c r="AL13" s="1228"/>
      <c r="AM13" s="1228"/>
      <c r="AN13" s="1229"/>
      <c r="AO13" s="316" t="s">
        <v>509</v>
      </c>
      <c r="AP13" s="316" t="s">
        <v>509</v>
      </c>
      <c r="AQ13" s="317" t="s">
        <v>509</v>
      </c>
      <c r="AR13" s="318" t="s">
        <v>509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7" t="s">
        <v>511</v>
      </c>
      <c r="AL14" s="1228"/>
      <c r="AM14" s="1228"/>
      <c r="AN14" s="1229"/>
      <c r="AO14" s="316">
        <v>29979</v>
      </c>
      <c r="AP14" s="316">
        <v>4586</v>
      </c>
      <c r="AQ14" s="317">
        <v>6472</v>
      </c>
      <c r="AR14" s="318">
        <v>-29.1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7" t="s">
        <v>512</v>
      </c>
      <c r="AL15" s="1228"/>
      <c r="AM15" s="1228"/>
      <c r="AN15" s="1229"/>
      <c r="AO15" s="316">
        <v>80603</v>
      </c>
      <c r="AP15" s="316">
        <v>12330</v>
      </c>
      <c r="AQ15" s="317">
        <v>3599</v>
      </c>
      <c r="AR15" s="318">
        <v>242.6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0" t="s">
        <v>513</v>
      </c>
      <c r="AL16" s="1231"/>
      <c r="AM16" s="1231"/>
      <c r="AN16" s="1232"/>
      <c r="AO16" s="316">
        <v>-100933</v>
      </c>
      <c r="AP16" s="316">
        <v>-15440</v>
      </c>
      <c r="AQ16" s="317">
        <v>-14458</v>
      </c>
      <c r="AR16" s="318">
        <v>6.8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0" t="s">
        <v>186</v>
      </c>
      <c r="AL17" s="1231"/>
      <c r="AM17" s="1231"/>
      <c r="AN17" s="1232"/>
      <c r="AO17" s="316">
        <v>1258412</v>
      </c>
      <c r="AP17" s="316">
        <v>192506</v>
      </c>
      <c r="AQ17" s="317">
        <v>179649</v>
      </c>
      <c r="AR17" s="318">
        <v>7.2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4" t="s">
        <v>518</v>
      </c>
      <c r="AL21" s="1225"/>
      <c r="AM21" s="1225"/>
      <c r="AN21" s="1226"/>
      <c r="AO21" s="328">
        <v>19.27</v>
      </c>
      <c r="AP21" s="329">
        <v>16.079999999999998</v>
      </c>
      <c r="AQ21" s="330">
        <v>3.19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4" t="s">
        <v>519</v>
      </c>
      <c r="AL22" s="1225"/>
      <c r="AM22" s="1225"/>
      <c r="AN22" s="1226"/>
      <c r="AO22" s="333">
        <v>92.1</v>
      </c>
      <c r="AP22" s="334">
        <v>96</v>
      </c>
      <c r="AQ22" s="335">
        <v>-3.9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5" t="s">
        <v>523</v>
      </c>
      <c r="AL32" s="1216"/>
      <c r="AM32" s="1216"/>
      <c r="AN32" s="1217"/>
      <c r="AO32" s="343">
        <v>1174114</v>
      </c>
      <c r="AP32" s="343">
        <v>179611</v>
      </c>
      <c r="AQ32" s="344">
        <v>107391</v>
      </c>
      <c r="AR32" s="345">
        <v>67.2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5" t="s">
        <v>524</v>
      </c>
      <c r="AL33" s="1216"/>
      <c r="AM33" s="1216"/>
      <c r="AN33" s="1217"/>
      <c r="AO33" s="343" t="s">
        <v>509</v>
      </c>
      <c r="AP33" s="343" t="s">
        <v>509</v>
      </c>
      <c r="AQ33" s="344">
        <v>130</v>
      </c>
      <c r="AR33" s="345" t="s">
        <v>509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5" t="s">
        <v>525</v>
      </c>
      <c r="AL34" s="1216"/>
      <c r="AM34" s="1216"/>
      <c r="AN34" s="1217"/>
      <c r="AO34" s="343" t="s">
        <v>509</v>
      </c>
      <c r="AP34" s="343" t="s">
        <v>509</v>
      </c>
      <c r="AQ34" s="344">
        <v>239</v>
      </c>
      <c r="AR34" s="345" t="s">
        <v>509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5" t="s">
        <v>526</v>
      </c>
      <c r="AL35" s="1216"/>
      <c r="AM35" s="1216"/>
      <c r="AN35" s="1217"/>
      <c r="AO35" s="343">
        <v>242456</v>
      </c>
      <c r="AP35" s="343">
        <v>37090</v>
      </c>
      <c r="AQ35" s="344">
        <v>23019</v>
      </c>
      <c r="AR35" s="345">
        <v>61.1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5" t="s">
        <v>527</v>
      </c>
      <c r="AL36" s="1216"/>
      <c r="AM36" s="1216"/>
      <c r="AN36" s="1217"/>
      <c r="AO36" s="343">
        <v>10085</v>
      </c>
      <c r="AP36" s="343">
        <v>1543</v>
      </c>
      <c r="AQ36" s="344">
        <v>3575</v>
      </c>
      <c r="AR36" s="345">
        <v>-56.8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5" t="s">
        <v>528</v>
      </c>
      <c r="AL37" s="1216"/>
      <c r="AM37" s="1216"/>
      <c r="AN37" s="1217"/>
      <c r="AO37" s="343" t="s">
        <v>509</v>
      </c>
      <c r="AP37" s="343" t="s">
        <v>509</v>
      </c>
      <c r="AQ37" s="344">
        <v>750</v>
      </c>
      <c r="AR37" s="345" t="s">
        <v>509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8" t="s">
        <v>529</v>
      </c>
      <c r="AL38" s="1219"/>
      <c r="AM38" s="1219"/>
      <c r="AN38" s="1220"/>
      <c r="AO38" s="346">
        <v>110</v>
      </c>
      <c r="AP38" s="346">
        <v>17</v>
      </c>
      <c r="AQ38" s="347">
        <v>17</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8" t="s">
        <v>530</v>
      </c>
      <c r="AL39" s="1219"/>
      <c r="AM39" s="1219"/>
      <c r="AN39" s="1220"/>
      <c r="AO39" s="343">
        <v>-56403</v>
      </c>
      <c r="AP39" s="343">
        <v>-8628</v>
      </c>
      <c r="AQ39" s="344">
        <v>-4961</v>
      </c>
      <c r="AR39" s="345">
        <v>73.900000000000006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5" t="s">
        <v>531</v>
      </c>
      <c r="AL40" s="1216"/>
      <c r="AM40" s="1216"/>
      <c r="AN40" s="1217"/>
      <c r="AO40" s="343">
        <v>-873948</v>
      </c>
      <c r="AP40" s="343">
        <v>-133693</v>
      </c>
      <c r="AQ40" s="344">
        <v>-92273</v>
      </c>
      <c r="AR40" s="345">
        <v>44.9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1" t="s">
        <v>298</v>
      </c>
      <c r="AL41" s="1222"/>
      <c r="AM41" s="1222"/>
      <c r="AN41" s="1223"/>
      <c r="AO41" s="343">
        <v>496414</v>
      </c>
      <c r="AP41" s="343">
        <v>75939</v>
      </c>
      <c r="AQ41" s="344">
        <v>37889</v>
      </c>
      <c r="AR41" s="345">
        <v>100.4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8" t="s">
        <v>500</v>
      </c>
      <c r="AN49" s="1210" t="s">
        <v>535</v>
      </c>
      <c r="AO49" s="1211"/>
      <c r="AP49" s="1211"/>
      <c r="AQ49" s="1211"/>
      <c r="AR49" s="1212"/>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9"/>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1034456</v>
      </c>
      <c r="AN51" s="365">
        <v>148139</v>
      </c>
      <c r="AO51" s="366">
        <v>-24.2</v>
      </c>
      <c r="AP51" s="367">
        <v>162193</v>
      </c>
      <c r="AQ51" s="368">
        <v>-7.7</v>
      </c>
      <c r="AR51" s="369">
        <v>-16.5</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225371</v>
      </c>
      <c r="AN52" s="373">
        <v>32274</v>
      </c>
      <c r="AO52" s="374">
        <v>-37.200000000000003</v>
      </c>
      <c r="AP52" s="375">
        <v>79985</v>
      </c>
      <c r="AQ52" s="376">
        <v>-8.8000000000000007</v>
      </c>
      <c r="AR52" s="377">
        <v>-28.4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936848</v>
      </c>
      <c r="AN53" s="365">
        <v>136906</v>
      </c>
      <c r="AO53" s="366">
        <v>-7.6</v>
      </c>
      <c r="AP53" s="367">
        <v>168868</v>
      </c>
      <c r="AQ53" s="368">
        <v>4.0999999999999996</v>
      </c>
      <c r="AR53" s="369">
        <v>-11.7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207699</v>
      </c>
      <c r="AN54" s="373">
        <v>30352</v>
      </c>
      <c r="AO54" s="374">
        <v>-6</v>
      </c>
      <c r="AP54" s="375">
        <v>79360</v>
      </c>
      <c r="AQ54" s="376">
        <v>-0.8</v>
      </c>
      <c r="AR54" s="377">
        <v>-5.2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1059842</v>
      </c>
      <c r="AN55" s="365">
        <v>157457</v>
      </c>
      <c r="AO55" s="366">
        <v>15</v>
      </c>
      <c r="AP55" s="367">
        <v>202870</v>
      </c>
      <c r="AQ55" s="368">
        <v>20.100000000000001</v>
      </c>
      <c r="AR55" s="369">
        <v>-5.0999999999999996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255770</v>
      </c>
      <c r="AN56" s="373">
        <v>37999</v>
      </c>
      <c r="AO56" s="374">
        <v>25.2</v>
      </c>
      <c r="AP56" s="375">
        <v>79735</v>
      </c>
      <c r="AQ56" s="376">
        <v>0.5</v>
      </c>
      <c r="AR56" s="377">
        <v>24.7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2175715</v>
      </c>
      <c r="AN57" s="365">
        <v>328113</v>
      </c>
      <c r="AO57" s="366">
        <v>108.4</v>
      </c>
      <c r="AP57" s="367">
        <v>167497</v>
      </c>
      <c r="AQ57" s="368">
        <v>-17.399999999999999</v>
      </c>
      <c r="AR57" s="369">
        <v>125.8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1404558</v>
      </c>
      <c r="AN58" s="373">
        <v>211817</v>
      </c>
      <c r="AO58" s="374">
        <v>457.4</v>
      </c>
      <c r="AP58" s="375">
        <v>82571</v>
      </c>
      <c r="AQ58" s="376">
        <v>3.6</v>
      </c>
      <c r="AR58" s="377">
        <v>453.8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1067564</v>
      </c>
      <c r="AN59" s="365">
        <v>163311</v>
      </c>
      <c r="AO59" s="366">
        <v>-50.2</v>
      </c>
      <c r="AP59" s="367">
        <v>190274</v>
      </c>
      <c r="AQ59" s="368">
        <v>13.6</v>
      </c>
      <c r="AR59" s="369">
        <v>-63.8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222863</v>
      </c>
      <c r="AN60" s="373">
        <v>34093</v>
      </c>
      <c r="AO60" s="374">
        <v>-83.9</v>
      </c>
      <c r="AP60" s="375">
        <v>88584</v>
      </c>
      <c r="AQ60" s="376">
        <v>7.3</v>
      </c>
      <c r="AR60" s="377">
        <v>-91.2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1254885</v>
      </c>
      <c r="AN61" s="380">
        <v>186785</v>
      </c>
      <c r="AO61" s="381">
        <v>8.3000000000000007</v>
      </c>
      <c r="AP61" s="382">
        <v>178340</v>
      </c>
      <c r="AQ61" s="383">
        <v>2.5</v>
      </c>
      <c r="AR61" s="369">
        <v>5.8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463252</v>
      </c>
      <c r="AN62" s="373">
        <v>69307</v>
      </c>
      <c r="AO62" s="374">
        <v>71.099999999999994</v>
      </c>
      <c r="AP62" s="375">
        <v>82047</v>
      </c>
      <c r="AQ62" s="376">
        <v>0.4</v>
      </c>
      <c r="AR62" s="377">
        <v>70.7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sYj9Cmux+lvmbyJbvt84GE7oqn6MPEj/kdaSCrglXM1k/zIW6pUQdcsUHl7qmxGPhTP2xsWTLaPoBwDYsQNmeg==" saltValue="wgdpbj529DSDNVtmegZ1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60Kg4zm7flxHhp2MdTyObPVfSrmfBVOgDHozn1vQHS3Eb/V76TGcVE8ufctbZttGJCwNH95yF4ZesyFdtZEaKg==" saltValue="3mVYHo+xaRO1rOoRn/X8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uGya4DAqgB0pzN80HJNke44c6vDUlpITclEPRIstrMYkzCCkTp2ZPh+r/FRz3br75g421qaKoJ7DhWSVZCuhoA==" saltValue="0dL9o7DoXE/YjHXJ8HFa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3" t="s">
        <v>3</v>
      </c>
      <c r="D47" s="1233"/>
      <c r="E47" s="1234"/>
      <c r="F47" s="11">
        <v>25.61</v>
      </c>
      <c r="G47" s="12">
        <v>25.55</v>
      </c>
      <c r="H47" s="12">
        <v>25.88</v>
      </c>
      <c r="I47" s="12">
        <v>26.25</v>
      </c>
      <c r="J47" s="13">
        <v>26.38</v>
      </c>
    </row>
    <row r="48" spans="2:10" ht="57.75" customHeight="1">
      <c r="B48" s="14"/>
      <c r="C48" s="1235" t="s">
        <v>4</v>
      </c>
      <c r="D48" s="1235"/>
      <c r="E48" s="1236"/>
      <c r="F48" s="15">
        <v>3.23</v>
      </c>
      <c r="G48" s="16">
        <v>4.16</v>
      </c>
      <c r="H48" s="16">
        <v>3.97</v>
      </c>
      <c r="I48" s="16">
        <v>5.13</v>
      </c>
      <c r="J48" s="17">
        <v>3.31</v>
      </c>
    </row>
    <row r="49" spans="2:10" ht="57.75" customHeight="1" thickBot="1">
      <c r="B49" s="18"/>
      <c r="C49" s="1237" t="s">
        <v>5</v>
      </c>
      <c r="D49" s="1237"/>
      <c r="E49" s="1238"/>
      <c r="F49" s="19">
        <v>0.37</v>
      </c>
      <c r="G49" s="20">
        <v>0.93</v>
      </c>
      <c r="H49" s="20" t="s">
        <v>556</v>
      </c>
      <c r="I49" s="20">
        <v>1.1000000000000001</v>
      </c>
      <c r="J49" s="21" t="s">
        <v>557</v>
      </c>
    </row>
    <row r="50" spans="2:10" ht="13.5" customHeight="1"/>
  </sheetData>
  <sheetProtection algorithmName="SHA-512" hashValue="AXVPV9gJZIbCPlji6F0A5eXZu+Fw40P36llXAdzTrllURSyPu+Kmrq+Zn6I9aGQ1Fp1InMzK4gWHtl8lXFf3eg==" saltValue="ymafhUkS+62w9WPXrJe1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2021-10-06T06:42:30Z</cp:lastPrinted>
  <dcterms:created xsi:type="dcterms:W3CDTF">2021-02-05T05:11:03Z</dcterms:created>
  <dcterms:modified xsi:type="dcterms:W3CDTF">2021-10-26T06:24:27Z</dcterms:modified>
  <cp:category/>
</cp:coreProperties>
</file>