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2\共有（原田）nj300072\42 普通会計決算統計総括\Ｒ２\36 【国照会】令和元年度財政状況資料集の作成及び提出について\13 起案時添付用←係員チェック済みのものはこちらへ。\"/>
    </mc:Choice>
  </mc:AlternateContent>
  <bookViews>
    <workbookView xWindow="0" yWindow="0" windowWidth="20490" windowHeight="7245" tabRatio="84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<sst xmlns="http://schemas.openxmlformats.org/spreadsheetml/2006/main" count="1148" uniqueCount="619">
  <si>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</si>
  <si>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</si>
  <si>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</si>
  <si>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</si>
  <si>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</si>
  <si>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</si>
  <si>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</si>
  <si>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</si>
  <si>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</si>
  <si>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</si>
  <si>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</si>
  <si>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</si>
  <si>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</si>
  <si>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</si>
  <si>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</si>
  <si>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</si>
  <si>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</si>
  <si>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</si>
  <si>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</si>
  <si>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</si>
  <si>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</si>
  <si>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</si>
  <si>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</si>
  <si>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</si>
  <si>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</si>
  <si>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</si>
  <si>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</si>
  <si>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</si>
  <si>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</si>
  <si>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</si>
  <si>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</si>
  <si>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</si>
  <si>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</si>
  <si>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</si>
  <si>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</si>
  <si>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</si>
  <si>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</si>
  <si>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</si>
  <si>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</si>
  <si>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</si>
  <si>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</si>
  <si>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</si>
  <si>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</si>
  <si>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</si>
  <si>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</si>
  <si>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</si>
  <si>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</si>
  <si>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</si>
  <si>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</si>
  <si>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</si>
  <si>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</si>
  <si>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</si>
  <si>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</si>
  <si>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</si>
  <si>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</si>
  <si>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</si>
  <si>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</si>
  <si>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</si>
  <si>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</si>
  <si>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</si>
  <si>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</si>
  <si>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</si>
  <si>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</si>
  <si>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</si>
  <si>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</si>
  <si>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</si>
  <si>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</si>
  <si>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</si>
  <si>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</si>
  <si>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</si>
  <si>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</si>
  <si>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</si>
  <si>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</si>
  <si>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</si>
  <si>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</si>
  <si>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</si>
  <si>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</si>
  <si>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</si>
  <si>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</si>
  <si>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</si>
  <si>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</si>
  <si>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</si>
  <si>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</si>
  <si>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</si>
  <si>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</si>
  <si>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</si>
  <si>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</si>
  <si>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</si>
  <si>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</si>
  <si>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</si>
  <si>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</si>
  <si>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</si>
  <si>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</si>
  <si>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</si>
  <si>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</si>
  <si>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</si>
  <si>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</si>
  <si>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</si>
  <si>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龍郷町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</si>
  <si>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</si>
  <si>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</si>
  <si>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</si>
  <si>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</si>
  <si>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</si>
  <si>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</si>
  <si>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</si>
  <si>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</si>
  <si>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</si>
  <si>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</si>
  <si>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</si>
  <si>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</si>
  <si>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</si>
  <si>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</si>
  <si>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</si>
  <si>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</si>
  <si>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</si>
  <si>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</si>
  <si>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</si>
  <si>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</si>
  <si>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</si>
  <si>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</si>
  <si>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</si>
  <si>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</si>
  <si>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</si>
  <si>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</si>
  <si>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</si>
  <si>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</si>
  <si>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</si>
  <si>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</si>
  <si>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</si>
  <si>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</si>
  <si>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</si>
  <si>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</si>
  <si>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</si>
  <si>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</si>
  <si>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</si>
  <si>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</si>
  <si>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</si>
  <si>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</si>
  <si>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</si>
  <si>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</si>
  <si>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</si>
  <si>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</si>
  <si>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</si>
  <si>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</si>
  <si>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</si>
  <si>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</si>
  <si>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</si>
  <si>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</si>
  <si>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</si>
  <si>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</si>
  <si>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</si>
  <si>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</si>
  <si>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</si>
  <si>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</si>
  <si>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</si>
  <si>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</si>
  <si>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</si>
  <si>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</si>
  <si>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</si>
  <si>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</si>
  <si>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</si>
  <si>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</si>
  <si>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</si>
  <si>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</si>
  <si>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</si>
  <si>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</si>
  <si>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</si>
  <si>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</si>
  <si>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</si>
  <si>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</si>
  <si>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</si>
  <si>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</si>
  <si>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</si>
  <si>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</si>
  <si>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</si>
  <si>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</si>
  <si>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</si>
  <si>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</si>
  <si>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</si>
  <si>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</si>
  <si>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</si>
  <si>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</si>
  <si>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</si>
  <si>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</si>
  <si>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</si>
  <si>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</si>
  <si>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</si>
  <si>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</si>
  <si>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</si>
  <si>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</si>
  <si>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</si>
  <si>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</si>
  <si>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</si>
  <si>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</si>
  <si>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</si>
  <si>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</si>
  <si>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</si>
  <si>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</si>
  <si>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</si>
  <si>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</si>
  <si>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</si>
  <si>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</si>
  <si>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</si>
  <si>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</si>
  <si>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</si>
  <si>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</si>
  <si>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</si>
  <si>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</si>
  <si>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</si>
  <si>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</si>
  <si>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</si>
  <si>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</si>
  <si>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鹿児島県龍郷町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</si>
  <si>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</si>
  <si>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</si>
  <si>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</si>
  <si>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</si>
  <si>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</si>
  <si>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</si>
  <si>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</si>
  <si>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</si>
  <si>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</si>
  <si>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</si>
  <si>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</si>
  <si>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</si>
  <si>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</si>
  <si>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</si>
  <si>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</si>
  <si>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</si>
  <si>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</si>
  <si>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</si>
  <si>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</si>
  <si>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</si>
  <si>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</si>
  <si>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</si>
  <si>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</si>
  <si>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</si>
  <si>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</si>
  <si>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</si>
  <si>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</si>
  <si>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</si>
  <si>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</si>
  <si>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</si>
  <si>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</si>
  <si>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</si>
  <si>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</si>
  <si>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</si>
  <si>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</si>
  <si>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</si>
  <si>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</si>
  <si>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</si>
  <si>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</si>
  <si>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</si>
  <si>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</si>
  <si>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</si>
  <si>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</si>
  <si>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</si>
  <si>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</si>
  <si>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</si>
  <si>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</si>
  <si>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</si>
  <si>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</si>
  <si>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</si>
  <si>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</si>
  <si>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</si>
  <si>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</si>
  <si>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</si>
  <si>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</si>
  <si>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</si>
  <si>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</si>
  <si>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</si>
  <si>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</si>
  <si>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</si>
  <si>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</si>
  <si>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</si>
  <si>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</si>
  <si>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</si>
  <si>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</si>
  <si>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</si>
  <si>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</si>
  <si>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</si>
  <si>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</si>
  <si>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</si>
  <si>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</si>
  <si>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</si>
  <si>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</si>
  <si>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</si>
  <si>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</si>
  <si>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</si>
  <si>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</si>
  <si>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</si>
  <si>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</si>
  <si>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</si>
  <si>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</si>
  <si>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</si>
  <si>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</si>
  <si>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</si>
  <si>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</si>
  <si>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</si>
  <si>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</si>
  <si>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</si>
  <si>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</si>
  <si>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</si>
  <si>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</si>
  <si>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</si>
  <si>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</si>
  <si>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</si>
  <si>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</si>
  <si>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</si>
  <si>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</si>
  <si>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</si>
  <si>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</si>
  <si>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</si>
  <si>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</si>
  <si>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</si>
  <si>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</si>
  <si>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</si>
  <si>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</si>
  <si>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</si>
  <si>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</si>
  <si>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</si>
  <si>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</si>
  <si>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</si>
  <si>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</si>
  <si>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</si>
  <si>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</si>
  <si>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</si>
  <si>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</si>
  <si>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</si>
  <si>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</si>
  <si>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</si>
  <si>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</si>
  <si>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</si>
  <si>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</si>
  <si>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</si>
  <si>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</si>
  <si>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</si>
  <si>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</si>
  <si>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</si>
  <si>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</si>
  <si>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</si>
  <si>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</si>
  <si>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</si>
  <si>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</si>
  <si>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</si>
  <si>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</si>
  <si>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</si>
  <si>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</si>
  <si>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</si>
  <si>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</si>
  <si>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</si>
  <si>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</si>
  <si>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</si>
  <si>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</si>
  <si>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</si>
  <si>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</si>
  <si>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</si>
  <si>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</si>
  <si>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</si>
  <si>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</si>
  <si>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</si>
  <si>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</si>
  <si>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</si>
  <si>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</si>
  <si>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</si>
  <si>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</si>
  <si>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</si>
  <si>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鹿児島県龍郷町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</si>
  <si>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</si>
  <si>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</si>
  <si>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</si>
  <si>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</si>
  <si>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</si>
  <si>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</si>
  <si>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</si>
  <si>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</si>
  <si>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</si>
  <si>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</si>
  <si>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</si>
  <si>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</si>
  <si>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</si>
  <si>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</si>
  <si>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</si>
  <si>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</si>
  <si>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</si>
  <si>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</si>
  <si>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</si>
  <si>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</si>
  <si>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デジタル放送事業特別会計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</si>
  <si>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</si>
  <si>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</si>
  <si>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</si>
  <si>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</si>
  <si>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</si>
  <si>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</si>
  <si>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</si>
  <si>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</si>
  <si>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</si>
  <si>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</si>
  <si>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</si>
  <si>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</si>
  <si>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</si>
  <si>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</si>
  <si>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</si>
  <si>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介護保険事業特別会計</t>
    <phoneticPr fontId="5"/>
  </si>
  <si>
    <t>後期高齢者医療特別会計</t>
    <phoneticPr fontId="5"/>
  </si>
  <si>
    <t>水道事業会計</t>
    <phoneticPr fontId="5"/>
  </si>
  <si>
    <t>法適用企業</t>
    <phoneticPr fontId="5"/>
  </si>
  <si>
    <t>生活排水処理事業特別会計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</si>
  <si>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</si>
  <si>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</si>
  <si>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</si>
  <si>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</si>
  <si>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</si>
  <si>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</si>
  <si>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</si>
  <si>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</si>
  <si>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</si>
  <si>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</si>
  <si>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</si>
  <si>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</si>
  <si>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</si>
  <si>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</si>
  <si>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</si>
  <si>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</si>
  <si>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</si>
  <si>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</si>
  <si>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</si>
  <si>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</si>
  <si>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</si>
  <si>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</si>
  <si>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</si>
  <si>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</si>
  <si>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</si>
  <si>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</si>
  <si>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</si>
  <si>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</si>
  <si>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</si>
  <si>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</si>
  <si>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</si>
  <si>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</si>
  <si>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</si>
  <si>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</si>
  <si>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</si>
  <si>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</si>
  <si>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</si>
  <si>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</si>
  <si>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</si>
  <si>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</si>
  <si>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</si>
  <si>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</si>
  <si>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</si>
  <si>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</si>
  <si>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</si>
  <si>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</si>
  <si>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</si>
  <si>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</si>
  <si>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</si>
  <si>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</si>
  <si>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</si>
  <si>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</si>
  <si>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</si>
  <si>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</si>
  <si>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</si>
  <si>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</si>
  <si>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</si>
  <si>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</si>
  <si>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</si>
  <si>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</si>
  <si>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生活排水処理事業特別会計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</si>
  <si>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</si>
  <si>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</si>
  <si>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</si>
  <si>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</si>
  <si>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</si>
  <si>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</si>
  <si>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</si>
  <si>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</si>
  <si>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</si>
  <si>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</si>
  <si>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</si>
  <si>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</si>
  <si>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</si>
  <si>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</si>
  <si>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</si>
  <si>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</si>
  <si>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</si>
  <si>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</si>
  <si>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</si>
  <si>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</si>
  <si>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</si>
  <si>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</si>
  <si>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</si>
  <si>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</si>
  <si>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</si>
  <si>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</si>
  <si>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</si>
  <si>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</si>
  <si>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</si>
  <si>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</si>
  <si>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</si>
  <si>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</si>
  <si>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</si>
  <si>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</si>
  <si>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</si>
  <si>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</si>
  <si>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</si>
  <si>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</si>
  <si>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</si>
  <si>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</si>
  <si>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</si>
  <si>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</si>
  <si>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</si>
  <si>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</si>
  <si>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</si>
  <si>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</si>
  <si>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</si>
  <si>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</si>
  <si>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</si>
  <si>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</si>
  <si>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</si>
  <si>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</si>
  <si>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</si>
  <si>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</si>
  <si>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</si>
  <si>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</si>
  <si>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</si>
  <si>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</si>
  <si>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</si>
  <si>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</si>
  <si>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</si>
  <si>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</si>
  <si>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</si>
  <si>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</si>
  <si>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</si>
  <si>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</si>
  <si>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</si>
  <si>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</si>
  <si>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</si>
  <si>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</si>
  <si>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</si>
  <si>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</si>
  <si>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</si>
  <si>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</si>
  <si>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</si>
  <si>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</si>
  <si>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</si>
  <si>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</si>
  <si>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</si>
  <si>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</si>
  <si>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</si>
  <si>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</si>
  <si>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</si>
  <si>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</si>
  <si>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</si>
  <si>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</si>
  <si>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5.90</t>
  </si>
  <si>
    <t>一般会計</t>
  </si>
  <si>
    <t>水道事業会計</t>
  </si>
  <si>
    <t>国民健康保険事業勘定特別会計</t>
  </si>
  <si>
    <t>介護保険事業特別会計</t>
  </si>
  <si>
    <t>生活排水処理事業特別会計</t>
  </si>
  <si>
    <t>後期高齢者医療特別会計</t>
  </si>
  <si>
    <t>デジタル放送事業特別会計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</si>
  <si>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</si>
  <si>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</si>
  <si>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</si>
  <si>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</si>
  <si>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</si>
  <si>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</si>
  <si>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</si>
  <si>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</si>
  <si>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鹿児島県市町村総合事務組合</t>
    <rPh sb="0" eb="4">
      <t>カゴシマケン</t>
    </rPh>
    <rPh sb="4" eb="7">
      <t>シチョウソン</t>
    </rPh>
    <rPh sb="7" eb="9">
      <t>ソウゴウ</t>
    </rPh>
    <rPh sb="9" eb="11">
      <t>ジム</t>
    </rPh>
    <rPh sb="11" eb="13">
      <t>クミアイ</t>
    </rPh>
    <phoneticPr fontId="2"/>
  </si>
  <si>
    <t>大島地区衛生組合</t>
    <rPh sb="0" eb="8">
      <t>オオシマチクエイセイクミアイ</t>
    </rPh>
    <phoneticPr fontId="2"/>
  </si>
  <si>
    <t>大島地区消防組合</t>
    <rPh sb="0" eb="6">
      <t>オオシマチクショウボウ</t>
    </rPh>
    <rPh sb="6" eb="8">
      <t>クミアイ</t>
    </rPh>
    <phoneticPr fontId="2"/>
  </si>
  <si>
    <t>奄美群島広域事務組合</t>
    <rPh sb="0" eb="4">
      <t>アマミグントウ</t>
    </rPh>
    <rPh sb="4" eb="10">
      <t>コウイキジムクミアイ</t>
    </rPh>
    <phoneticPr fontId="2"/>
  </si>
  <si>
    <t>大島農業共済事務組合</t>
    <rPh sb="0" eb="4">
      <t>オオシマノウギョウ</t>
    </rPh>
    <rPh sb="4" eb="8">
      <t>キョウサイジム</t>
    </rPh>
    <rPh sb="8" eb="10">
      <t>クミアイ</t>
    </rPh>
    <phoneticPr fontId="2"/>
  </si>
  <si>
    <t>奄美大島地区介護保険一部事務組合</t>
    <rPh sb="0" eb="4">
      <t>アマミオオシマ</t>
    </rPh>
    <rPh sb="4" eb="6">
      <t>チク</t>
    </rPh>
    <rPh sb="6" eb="8">
      <t>カイゴ</t>
    </rPh>
    <rPh sb="8" eb="10">
      <t>ホケン</t>
    </rPh>
    <rPh sb="10" eb="12">
      <t>イチブ</t>
    </rPh>
    <rPh sb="12" eb="14">
      <t>ジム</t>
    </rPh>
    <rPh sb="14" eb="16">
      <t>クミアイ</t>
    </rPh>
    <phoneticPr fontId="2"/>
  </si>
  <si>
    <t>鹿児島県後期高齢者医療広域連合（一般会計）</t>
    <rPh sb="0" eb="6">
      <t>カゴシマケンコウキ</t>
    </rPh>
    <rPh sb="6" eb="11">
      <t>コウレイシャイリョウ</t>
    </rPh>
    <rPh sb="11" eb="15">
      <t>コウイキレンゴウ</t>
    </rPh>
    <rPh sb="16" eb="18">
      <t>イッパン</t>
    </rPh>
    <rPh sb="18" eb="20">
      <t>カイケイ</t>
    </rPh>
    <phoneticPr fontId="2"/>
  </si>
  <si>
    <t>鹿児島県後期高齢者医療広域連合（特別会計）</t>
    <rPh sb="0" eb="6">
      <t>カゴシマケンコウキ</t>
    </rPh>
    <rPh sb="6" eb="11">
      <t>コウレイシャイリョウ</t>
    </rPh>
    <rPh sb="11" eb="15">
      <t>コウイキレンゴウ</t>
    </rPh>
    <rPh sb="16" eb="18">
      <t>トクベツ</t>
    </rPh>
    <rPh sb="18" eb="20">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</si>
  <si>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</si>
  <si>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</si>
  <si>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</si>
  <si>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</si>
  <si>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</si>
  <si>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</si>
  <si>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</si>
  <si>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</si>
  <si>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</si>
  <si>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</si>
  <si>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</si>
  <si>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</si>
  <si>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庁舎整備基金</t>
    <rPh sb="0" eb="2">
      <t>チョウシャ</t>
    </rPh>
    <rPh sb="2" eb="4">
      <t>セイビ</t>
    </rPh>
    <phoneticPr fontId="5"/>
  </si>
  <si>
    <t>地域福祉基金</t>
    <rPh sb="0" eb="2">
      <t>チイキ</t>
    </rPh>
    <rPh sb="2" eb="4">
      <t>フクシ</t>
    </rPh>
    <rPh sb="4" eb="6">
      <t>キキン</t>
    </rPh>
    <phoneticPr fontId="5"/>
  </si>
  <si>
    <t>教育施設整備基金</t>
    <rPh sb="0" eb="4">
      <t>キョウイクシセツ</t>
    </rPh>
    <rPh sb="4" eb="6">
      <t>セイビ</t>
    </rPh>
    <rPh sb="6" eb="8">
      <t>キキン</t>
    </rPh>
    <phoneticPr fontId="5"/>
  </si>
  <si>
    <t>安全安心対策基金</t>
    <rPh sb="0" eb="6">
      <t>アンゼンアンシンタイサク</t>
    </rPh>
    <rPh sb="6" eb="8">
      <t>キキン</t>
    </rPh>
    <phoneticPr fontId="5"/>
  </si>
  <si>
    <t>ふるさと納税基金</t>
    <rPh sb="4" eb="6">
      <t>ノウゼイ</t>
    </rPh>
    <rPh sb="6" eb="8">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</si>
  <si>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</si>
  <si>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</si>
  <si>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</si>
  <si>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</si>
  <si>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</si>
  <si>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</si>
  <si>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</si>
  <si>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</si>
  <si>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</si>
  <si>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将来負担比率はここ数年算定されていないが、有形固定資産減価償却率は増加傾向となっている。今後は公共施設等総合管理計画に基づき、各施設の老朽化対策に取り組む必要がある。</t>
    <rPh sb="0" eb="2">
      <t>ショウライ</t>
    </rPh>
    <rPh sb="2" eb="4">
      <t>フタン</t>
    </rPh>
    <rPh sb="4" eb="6">
      <t>ヒリツ</t>
    </rPh>
    <rPh sb="9" eb="11">
      <t>スウネン</t>
    </rPh>
    <rPh sb="11" eb="13">
      <t>サンテイ</t>
    </rPh>
    <rPh sb="21" eb="23">
      <t>ユウケイ</t>
    </rPh>
    <rPh sb="23" eb="25">
      <t>コテイ</t>
    </rPh>
    <rPh sb="25" eb="27">
      <t>シサン</t>
    </rPh>
    <rPh sb="27" eb="29">
      <t>ゲンカ</t>
    </rPh>
    <rPh sb="29" eb="31">
      <t>ショウキャク</t>
    </rPh>
    <rPh sb="31" eb="32">
      <t>リツ</t>
    </rPh>
    <rPh sb="33" eb="35">
      <t>ゾウカ</t>
    </rPh>
    <rPh sb="35" eb="37">
      <t>ケイコウ</t>
    </rPh>
    <rPh sb="44" eb="46">
      <t>コンゴ</t>
    </rPh>
    <rPh sb="47" eb="49">
      <t>コウキョウ</t>
    </rPh>
    <rPh sb="49" eb="51">
      <t>シセツ</t>
    </rPh>
    <rPh sb="51" eb="52">
      <t>トウ</t>
    </rPh>
    <rPh sb="52" eb="54">
      <t>ソウゴウ</t>
    </rPh>
    <rPh sb="54" eb="56">
      <t>カンリ</t>
    </rPh>
    <rPh sb="56" eb="58">
      <t>ケイカク</t>
    </rPh>
    <rPh sb="59" eb="60">
      <t>モト</t>
    </rPh>
    <rPh sb="63" eb="66">
      <t>カクシセツ</t>
    </rPh>
    <rPh sb="67" eb="70">
      <t>ロウキュウカ</t>
    </rPh>
    <rPh sb="70" eb="72">
      <t>タイサク</t>
    </rPh>
    <rPh sb="73" eb="74">
      <t>ト</t>
    </rPh>
    <rPh sb="75" eb="76">
      <t>ク</t>
    </rPh>
    <rPh sb="77" eb="79">
      <t>ヒツヨウ</t>
    </rPh>
    <phoneticPr fontId="5"/>
  </si>
  <si>
    <t>将来負担比率</t>
    <phoneticPr fontId="5"/>
  </si>
  <si>
    <t>有形固定資産減価償却率</t>
    <phoneticPr fontId="5"/>
  </si>
  <si>
    <t>類似団体内平均値</t>
    <phoneticPr fontId="5"/>
  </si>
  <si>
    <t>有形固定資産減価償却率</t>
    <phoneticPr fontId="5"/>
  </si>
  <si>
    <t>将来負担比率はここ数年算定されていない。これは、辺地債や過疎債等の交付税措置率が高い起債借入償還による基準財政需要額が増加し、充当可能財源等が増加してきたためである。一方、実質公債費比率は類似団体と比較して高い水準にあり、今後も大型起債事業等による地方債残高の増加が見込まれ、これらの地方債償還が開始することから、実質公債費比率の上昇が考えられる。今後は地方債発行額の抑制を図り、公債費の平準化を進めていく必要がある。</t>
    <rPh sb="0" eb="2">
      <t>ショウライ</t>
    </rPh>
    <rPh sb="2" eb="4">
      <t>フタン</t>
    </rPh>
    <rPh sb="4" eb="6">
      <t>ヒリツ</t>
    </rPh>
    <rPh sb="9" eb="11">
      <t>スウネン</t>
    </rPh>
    <rPh sb="11" eb="13">
      <t>サンテイ</t>
    </rPh>
    <rPh sb="24" eb="26">
      <t>ヘンチ</t>
    </rPh>
    <rPh sb="26" eb="27">
      <t>サイ</t>
    </rPh>
    <rPh sb="28" eb="30">
      <t>カソ</t>
    </rPh>
    <rPh sb="30" eb="31">
      <t>サイ</t>
    </rPh>
    <rPh sb="31" eb="32">
      <t>トウ</t>
    </rPh>
    <rPh sb="33" eb="36">
      <t>コウフゼイ</t>
    </rPh>
    <rPh sb="36" eb="38">
      <t>ソチ</t>
    </rPh>
    <rPh sb="38" eb="39">
      <t>リツ</t>
    </rPh>
    <rPh sb="40" eb="41">
      <t>タカ</t>
    </rPh>
    <rPh sb="42" eb="44">
      <t>キサイ</t>
    </rPh>
    <rPh sb="44" eb="46">
      <t>カリイレ</t>
    </rPh>
    <rPh sb="46" eb="48">
      <t>ショウカン</t>
    </rPh>
    <rPh sb="51" eb="53">
      <t>キジュン</t>
    </rPh>
    <rPh sb="53" eb="55">
      <t>ザイセイ</t>
    </rPh>
    <rPh sb="55" eb="57">
      <t>ジュヨウ</t>
    </rPh>
    <rPh sb="57" eb="58">
      <t>ガク</t>
    </rPh>
    <rPh sb="59" eb="61">
      <t>ゾウカ</t>
    </rPh>
    <rPh sb="63" eb="65">
      <t>ジュウトウ</t>
    </rPh>
    <rPh sb="65" eb="67">
      <t>カノウ</t>
    </rPh>
    <rPh sb="67" eb="69">
      <t>ザイゲン</t>
    </rPh>
    <rPh sb="69" eb="70">
      <t>トウ</t>
    </rPh>
    <rPh sb="71" eb="73">
      <t>ゾウカ</t>
    </rPh>
    <rPh sb="83" eb="85">
      <t>イッポウ</t>
    </rPh>
    <rPh sb="86" eb="88">
      <t>ジッシツ</t>
    </rPh>
    <rPh sb="88" eb="91">
      <t>コウサイヒ</t>
    </rPh>
    <rPh sb="91" eb="93">
      <t>ヒリツ</t>
    </rPh>
    <rPh sb="94" eb="96">
      <t>ルイジ</t>
    </rPh>
    <rPh sb="96" eb="98">
      <t>ダンタイ</t>
    </rPh>
    <rPh sb="99" eb="101">
      <t>ヒカク</t>
    </rPh>
    <rPh sb="103" eb="104">
      <t>タカ</t>
    </rPh>
    <rPh sb="105" eb="107">
      <t>スイジュン</t>
    </rPh>
    <rPh sb="111" eb="113">
      <t>コンゴ</t>
    </rPh>
    <rPh sb="114" eb="116">
      <t>オオガタ</t>
    </rPh>
    <rPh sb="116" eb="118">
      <t>キサイ</t>
    </rPh>
    <rPh sb="118" eb="120">
      <t>ジギョウ</t>
    </rPh>
    <rPh sb="120" eb="121">
      <t>トウ</t>
    </rPh>
    <rPh sb="124" eb="127">
      <t>チホウサイ</t>
    </rPh>
    <rPh sb="127" eb="129">
      <t>ザンダカ</t>
    </rPh>
    <rPh sb="130" eb="132">
      <t>ゾウカ</t>
    </rPh>
    <rPh sb="133" eb="135">
      <t>ミコ</t>
    </rPh>
    <rPh sb="142" eb="144">
      <t>チホウ</t>
    </rPh>
    <rPh sb="144" eb="145">
      <t>サイ</t>
    </rPh>
    <rPh sb="145" eb="147">
      <t>ショウカン</t>
    </rPh>
    <rPh sb="148" eb="150">
      <t>カイシ</t>
    </rPh>
    <rPh sb="157" eb="159">
      <t>ジッシツ</t>
    </rPh>
    <rPh sb="159" eb="162">
      <t>コウサイヒ</t>
    </rPh>
    <rPh sb="162" eb="164">
      <t>ヒリツ</t>
    </rPh>
    <rPh sb="165" eb="167">
      <t>ジョウショウ</t>
    </rPh>
    <rPh sb="168" eb="169">
      <t>カンガ</t>
    </rPh>
    <rPh sb="174" eb="176">
      <t>コンゴ</t>
    </rPh>
    <rPh sb="177" eb="180">
      <t>チホウサイ</t>
    </rPh>
    <rPh sb="180" eb="183">
      <t>ハッコウガク</t>
    </rPh>
    <rPh sb="184" eb="186">
      <t>ヨクセイ</t>
    </rPh>
    <rPh sb="187" eb="188">
      <t>ハカ</t>
    </rPh>
    <rPh sb="190" eb="192">
      <t>コウサイ</t>
    </rPh>
    <rPh sb="192" eb="193">
      <t>ヒ</t>
    </rPh>
    <rPh sb="194" eb="197">
      <t>ヘイジュンカ</t>
    </rPh>
    <rPh sb="198" eb="199">
      <t>スス</t>
    </rPh>
    <rPh sb="203" eb="205">
      <t>ヒツヨウ</t>
    </rPh>
    <phoneticPr fontId="5"/>
  </si>
  <si>
    <t>将来負担比率</t>
    <phoneticPr fontId="5"/>
  </si>
  <si>
    <t>類似団体内平均値</t>
    <phoneticPr fontId="5"/>
  </si>
  <si>
    <t>将来負担比率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</si>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</sst>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109920</c:v>
                </c:pt>
                <c:pt idx="1">
                  <c:v>119882</c:v>
                </c:pt>
                <c:pt idx="2">
                  <c:v>116162</c:v>
                </c:pt>
                <c:pt idx="3">
                  <c:v>121449</c:v>
                </c:pt>
                <c:pt idx="4">
                  <c:v>145139</c:v>
                </c:pt>
              </c:numCache>
            </c:numRef>
          </c:val>
          <c:smooth val="0"/>
          <c:extLst>
            <c:ext xmlns:c16="http://schemas.microsoft.com/office/drawing/2014/chart" uri="{C3380CC4-5D6E-409C-BE32-E72D297353CC}">
              <c16:uniqueId val="{00000000-B282-40AF-AAC9-FDEEC71FF15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153798</c:v>
                </c:pt>
                <c:pt idx="1">
                  <c:v>248575</c:v>
                </c:pt>
                <c:pt idx="2">
                  <c:v>84029</c:v>
                </c:pt>
                <c:pt idx="3">
                  <c:v>194050</c:v>
                </c:pt>
                <c:pt idx="4">
                  <c:v>265099</c:v>
                </c:pt>
              </c:numCache>
            </c:numRef>
          </c:val>
          <c:smooth val="0"/>
          <c:extLst>
            <c:ext xmlns:c16="http://schemas.microsoft.com/office/drawing/2014/chart" uri="{C3380CC4-5D6E-409C-BE32-E72D297353CC}">
              <c16:uniqueId val="{00000001-B282-40AF-AAC9-FDEEC71FF15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2.44</c:v>
                </c:pt>
                <c:pt idx="1">
                  <c:v>2.36</c:v>
                </c:pt>
                <c:pt idx="2">
                  <c:v>2.65</c:v>
                </c:pt>
                <c:pt idx="3">
                  <c:v>1.57</c:v>
                </c:pt>
                <c:pt idx="4">
                  <c:v>3.66</c:v>
                </c:pt>
              </c:numCache>
            </c:numRef>
          </c:val>
          <c:extLst>
            <c:ext xmlns:c16="http://schemas.microsoft.com/office/drawing/2014/chart" uri="{C3380CC4-5D6E-409C-BE32-E72D297353CC}">
              <c16:uniqueId val="{00000000-56CB-498C-A28B-B9274F30A0C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64.12</c:v>
                </c:pt>
                <c:pt idx="1">
                  <c:v>73.34</c:v>
                </c:pt>
                <c:pt idx="2">
                  <c:v>80.42</c:v>
                </c:pt>
                <c:pt idx="3">
                  <c:v>74.45</c:v>
                </c:pt>
                <c:pt idx="4">
                  <c:v>75.75</c:v>
                </c:pt>
              </c:numCache>
            </c:numRef>
          </c:val>
          <c:extLst>
            <c:ext xmlns:c16="http://schemas.microsoft.com/office/drawing/2014/chart" uri="{C3380CC4-5D6E-409C-BE32-E72D297353CC}">
              <c16:uniqueId val="{00000001-56CB-498C-A28B-B9274F30A0C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11.62</c:v>
                </c:pt>
                <c:pt idx="1">
                  <c:v>9.73</c:v>
                </c:pt>
                <c:pt idx="2">
                  <c:v>8.09</c:v>
                </c:pt>
                <c:pt idx="3">
                  <c:v>-5.9</c:v>
                </c:pt>
                <c:pt idx="4">
                  <c:v>6.69</c:v>
                </c:pt>
              </c:numCache>
            </c:numRef>
          </c:val>
          <c:smooth val="0"/>
          <c:extLst>
            <c:ext xmlns:c16="http://schemas.microsoft.com/office/drawing/2014/chart" uri="{C3380CC4-5D6E-409C-BE32-E72D297353CC}">
              <c16:uniqueId val="{00000002-56CB-498C-A28B-B9274F30A0C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0.17</c:v>
                </c:pt>
                <c:pt idx="2">
                  <c:v>#N/A</c:v>
                </c:pt>
                <c:pt idx="3">
                  <c:v>0.08</c:v>
                </c:pt>
                <c:pt idx="4">
                  <c:v>#N/A</c:v>
                </c:pt>
                <c:pt idx="5">
                  <c:v>0.38</c:v>
                </c:pt>
                <c:pt idx="6">
                  <c:v>0</c:v>
                </c:pt>
                <c:pt idx="7">
                  <c:v>0</c:v>
                </c:pt>
                <c:pt idx="8">
                  <c:v>0</c:v>
                </c:pt>
                <c:pt idx="9">
                  <c:v>0</c:v>
                </c:pt>
              </c:numCache>
            </c:numRef>
          </c:val>
          <c:extLst>
            <c:ext xmlns:c16="http://schemas.microsoft.com/office/drawing/2014/chart" uri="{C3380CC4-5D6E-409C-BE32-E72D297353CC}">
              <c16:uniqueId val="{00000000-D7B9-42DC-8175-1F0B5625D3F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7B9-42DC-8175-1F0B5625D3F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7B9-42DC-8175-1F0B5625D3FB}"/>
            </c:ext>
          </c:extLst>
        </c:ser>
        <c:ser>
          <c:idx val="3"/>
          <c:order val="3"/>
          <c:tx>
            <c:strRef>
              <c:f>データシート!$A$30</c:f>
              <c:strCache>
                <c:ptCount val="1"/>
                <c:pt idx="0">
                  <c:v>デジタル放送事業特別会計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3-D7B9-42DC-8175-1F0B5625D3F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0.04</c:v>
                </c:pt>
                <c:pt idx="2">
                  <c:v>#N/A</c:v>
                </c:pt>
                <c:pt idx="3">
                  <c:v>0.06</c:v>
                </c:pt>
                <c:pt idx="4">
                  <c:v>#N/A</c:v>
                </c:pt>
                <c:pt idx="5">
                  <c:v>0.03</c:v>
                </c:pt>
                <c:pt idx="6">
                  <c:v>#N/A</c:v>
                </c:pt>
                <c:pt idx="7">
                  <c:v>0.03</c:v>
                </c:pt>
                <c:pt idx="8">
                  <c:v>#N/A</c:v>
                </c:pt>
                <c:pt idx="9">
                  <c:v>0.02</c:v>
                </c:pt>
              </c:numCache>
            </c:numRef>
          </c:val>
          <c:extLst>
            <c:ext xmlns:c16="http://schemas.microsoft.com/office/drawing/2014/chart" uri="{C3380CC4-5D6E-409C-BE32-E72D297353CC}">
              <c16:uniqueId val="{00000004-D7B9-42DC-8175-1F0B5625D3FB}"/>
            </c:ext>
          </c:extLst>
        </c:ser>
        <c:ser>
          <c:idx val="5"/>
          <c:order val="5"/>
          <c:tx>
            <c:strRef>
              <c:f>データシート!$A$32</c:f>
              <c:strCache>
                <c:ptCount val="1"/>
                <c:pt idx="0">
                  <c:v>生活排水処理事業特別会計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0.04</c:v>
                </c:pt>
                <c:pt idx="2">
                  <c:v>#N/A</c:v>
                </c:pt>
                <c:pt idx="3">
                  <c:v>0.03</c:v>
                </c:pt>
                <c:pt idx="4">
                  <c:v>#N/A</c:v>
                </c:pt>
                <c:pt idx="5">
                  <c:v>7.0000000000000007E-2</c:v>
                </c:pt>
                <c:pt idx="6">
                  <c:v>#N/A</c:v>
                </c:pt>
                <c:pt idx="7">
                  <c:v>0.16</c:v>
                </c:pt>
                <c:pt idx="8">
                  <c:v>#N/A</c:v>
                </c:pt>
                <c:pt idx="9">
                  <c:v>0.05</c:v>
                </c:pt>
              </c:numCache>
            </c:numRef>
          </c:val>
          <c:extLst>
            <c:ext xmlns:c16="http://schemas.microsoft.com/office/drawing/2014/chart" uri="{C3380CC4-5D6E-409C-BE32-E72D297353CC}">
              <c16:uniqueId val="{00000005-D7B9-42DC-8175-1F0B5625D3FB}"/>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c:v>
                </c:pt>
                <c:pt idx="2">
                  <c:v>#N/A</c:v>
                </c:pt>
                <c:pt idx="3">
                  <c:v>0.14000000000000001</c:v>
                </c:pt>
                <c:pt idx="4">
                  <c:v>#N/A</c:v>
                </c:pt>
                <c:pt idx="5">
                  <c:v>0.09</c:v>
                </c:pt>
                <c:pt idx="6">
                  <c:v>#N/A</c:v>
                </c:pt>
                <c:pt idx="7">
                  <c:v>0.11</c:v>
                </c:pt>
                <c:pt idx="8">
                  <c:v>#N/A</c:v>
                </c:pt>
                <c:pt idx="9">
                  <c:v>7.0000000000000007E-2</c:v>
                </c:pt>
              </c:numCache>
            </c:numRef>
          </c:val>
          <c:extLst>
            <c:ext xmlns:c16="http://schemas.microsoft.com/office/drawing/2014/chart" uri="{C3380CC4-5D6E-409C-BE32-E72D297353CC}">
              <c16:uniqueId val="{00000006-D7B9-42DC-8175-1F0B5625D3FB}"/>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0.12</c:v>
                </c:pt>
                <c:pt idx="2">
                  <c:v>#N/A</c:v>
                </c:pt>
                <c:pt idx="3">
                  <c:v>0.18</c:v>
                </c:pt>
                <c:pt idx="4">
                  <c:v>#N/A</c:v>
                </c:pt>
                <c:pt idx="5">
                  <c:v>0.77</c:v>
                </c:pt>
                <c:pt idx="6">
                  <c:v>#N/A</c:v>
                </c:pt>
                <c:pt idx="7">
                  <c:v>0.11</c:v>
                </c:pt>
                <c:pt idx="8">
                  <c:v>#N/A</c:v>
                </c:pt>
                <c:pt idx="9">
                  <c:v>0.3</c:v>
                </c:pt>
              </c:numCache>
            </c:numRef>
          </c:val>
          <c:extLst>
            <c:ext xmlns:c16="http://schemas.microsoft.com/office/drawing/2014/chart" uri="{C3380CC4-5D6E-409C-BE32-E72D297353CC}">
              <c16:uniqueId val="{00000007-D7B9-42DC-8175-1F0B5625D3F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3.19</c:v>
                </c:pt>
                <c:pt idx="8">
                  <c:v>#N/A</c:v>
                </c:pt>
                <c:pt idx="9">
                  <c:v>3.49</c:v>
                </c:pt>
              </c:numCache>
            </c:numRef>
          </c:val>
          <c:extLst>
            <c:ext xmlns:c16="http://schemas.microsoft.com/office/drawing/2014/chart" uri="{C3380CC4-5D6E-409C-BE32-E72D297353CC}">
              <c16:uniqueId val="{00000008-D7B9-42DC-8175-1F0B5625D3F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2.44</c:v>
                </c:pt>
                <c:pt idx="2">
                  <c:v>#N/A</c:v>
                </c:pt>
                <c:pt idx="3">
                  <c:v>2.35</c:v>
                </c:pt>
                <c:pt idx="4">
                  <c:v>#N/A</c:v>
                </c:pt>
                <c:pt idx="5">
                  <c:v>2.64</c:v>
                </c:pt>
                <c:pt idx="6">
                  <c:v>#N/A</c:v>
                </c:pt>
                <c:pt idx="7">
                  <c:v>1.57</c:v>
                </c:pt>
                <c:pt idx="8">
                  <c:v>#N/A</c:v>
                </c:pt>
                <c:pt idx="9">
                  <c:v>3.65</c:v>
                </c:pt>
              </c:numCache>
            </c:numRef>
          </c:val>
          <c:extLst>
            <c:ext xmlns:c16="http://schemas.microsoft.com/office/drawing/2014/chart" uri="{C3380CC4-5D6E-409C-BE32-E72D297353CC}">
              <c16:uniqueId val="{00000009-D7B9-42DC-8175-1F0B5625D3F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573</c:v>
                </c:pt>
                <c:pt idx="5">
                  <c:v>611</c:v>
                </c:pt>
                <c:pt idx="8">
                  <c:v>581</c:v>
                </c:pt>
                <c:pt idx="11">
                  <c:v>610</c:v>
                </c:pt>
                <c:pt idx="14">
                  <c:v>650</c:v>
                </c:pt>
              </c:numCache>
            </c:numRef>
          </c:val>
          <c:extLst>
            <c:ext xmlns:c16="http://schemas.microsoft.com/office/drawing/2014/chart" uri="{C3380CC4-5D6E-409C-BE32-E72D297353CC}">
              <c16:uniqueId val="{00000000-B2F6-4432-B2AE-B488B7D7D3E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2F6-4432-B2AE-B488B7D7D3E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2F6-4432-B2AE-B488B7D7D3E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36</c:v>
                </c:pt>
                <c:pt idx="3">
                  <c:v>36</c:v>
                </c:pt>
                <c:pt idx="6">
                  <c:v>43</c:v>
                </c:pt>
                <c:pt idx="9">
                  <c:v>38</c:v>
                </c:pt>
                <c:pt idx="12">
                  <c:v>37</c:v>
                </c:pt>
              </c:numCache>
            </c:numRef>
          </c:val>
          <c:extLst>
            <c:ext xmlns:c16="http://schemas.microsoft.com/office/drawing/2014/chart" uri="{C3380CC4-5D6E-409C-BE32-E72D297353CC}">
              <c16:uniqueId val="{00000003-B2F6-4432-B2AE-B488B7D7D3E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93</c:v>
                </c:pt>
                <c:pt idx="3">
                  <c:v>85</c:v>
                </c:pt>
                <c:pt idx="6">
                  <c:v>89</c:v>
                </c:pt>
                <c:pt idx="9">
                  <c:v>100</c:v>
                </c:pt>
                <c:pt idx="12">
                  <c:v>105</c:v>
                </c:pt>
              </c:numCache>
            </c:numRef>
          </c:val>
          <c:extLst>
            <c:ext xmlns:c16="http://schemas.microsoft.com/office/drawing/2014/chart" uri="{C3380CC4-5D6E-409C-BE32-E72D297353CC}">
              <c16:uniqueId val="{00000004-B2F6-4432-B2AE-B488B7D7D3E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F6-4432-B2AE-B488B7D7D3E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2F6-4432-B2AE-B488B7D7D3E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707</c:v>
                </c:pt>
                <c:pt idx="3">
                  <c:v>743</c:v>
                </c:pt>
                <c:pt idx="6">
                  <c:v>744</c:v>
                </c:pt>
                <c:pt idx="9">
                  <c:v>749</c:v>
                </c:pt>
                <c:pt idx="12">
                  <c:v>752</c:v>
                </c:pt>
              </c:numCache>
            </c:numRef>
          </c:val>
          <c:extLst>
            <c:ext xmlns:c16="http://schemas.microsoft.com/office/drawing/2014/chart" uri="{C3380CC4-5D6E-409C-BE32-E72D297353CC}">
              <c16:uniqueId val="{00000007-B2F6-4432-B2AE-B488B7D7D3E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263</c:v>
                </c:pt>
                <c:pt idx="2">
                  <c:v>#N/A</c:v>
                </c:pt>
                <c:pt idx="3">
                  <c:v>#N/A</c:v>
                </c:pt>
                <c:pt idx="4">
                  <c:v>253</c:v>
                </c:pt>
                <c:pt idx="5">
                  <c:v>#N/A</c:v>
                </c:pt>
                <c:pt idx="6">
                  <c:v>#N/A</c:v>
                </c:pt>
                <c:pt idx="7">
                  <c:v>295</c:v>
                </c:pt>
                <c:pt idx="8">
                  <c:v>#N/A</c:v>
                </c:pt>
                <c:pt idx="9">
                  <c:v>#N/A</c:v>
                </c:pt>
                <c:pt idx="10">
                  <c:v>277</c:v>
                </c:pt>
                <c:pt idx="11">
                  <c:v>#N/A</c:v>
                </c:pt>
                <c:pt idx="12">
                  <c:v>#N/A</c:v>
                </c:pt>
                <c:pt idx="13">
                  <c:v>244</c:v>
                </c:pt>
                <c:pt idx="14">
                  <c:v>#N/A</c:v>
                </c:pt>
              </c:numCache>
            </c:numRef>
          </c:val>
          <c:smooth val="0"/>
          <c:extLst>
            <c:ext xmlns:c16="http://schemas.microsoft.com/office/drawing/2014/chart" uri="{C3380CC4-5D6E-409C-BE32-E72D297353CC}">
              <c16:uniqueId val="{00000008-B2F6-4432-B2AE-B488B7D7D3E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5412</c:v>
                </c:pt>
                <c:pt idx="5">
                  <c:v>5511</c:v>
                </c:pt>
                <c:pt idx="8">
                  <c:v>5130</c:v>
                </c:pt>
                <c:pt idx="11">
                  <c:v>5189</c:v>
                </c:pt>
                <c:pt idx="14">
                  <c:v>5213</c:v>
                </c:pt>
              </c:numCache>
            </c:numRef>
          </c:val>
          <c:extLst>
            <c:ext xmlns:c16="http://schemas.microsoft.com/office/drawing/2014/chart" uri="{C3380CC4-5D6E-409C-BE32-E72D297353CC}">
              <c16:uniqueId val="{00000000-5772-4FDF-A32E-4FEB68F2DF5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901</c:v>
                </c:pt>
                <c:pt idx="5">
                  <c:v>849</c:v>
                </c:pt>
                <c:pt idx="8">
                  <c:v>760</c:v>
                </c:pt>
                <c:pt idx="11">
                  <c:v>806</c:v>
                </c:pt>
                <c:pt idx="14">
                  <c:v>769</c:v>
                </c:pt>
              </c:numCache>
            </c:numRef>
          </c:val>
          <c:extLst>
            <c:ext xmlns:c16="http://schemas.microsoft.com/office/drawing/2014/chart" uri="{C3380CC4-5D6E-409C-BE32-E72D297353CC}">
              <c16:uniqueId val="{00000001-5772-4FDF-A32E-4FEB68F2DF5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3146</c:v>
                </c:pt>
                <c:pt idx="5">
                  <c:v>3383</c:v>
                </c:pt>
                <c:pt idx="8">
                  <c:v>3681</c:v>
                </c:pt>
                <c:pt idx="11">
                  <c:v>3814</c:v>
                </c:pt>
                <c:pt idx="14">
                  <c:v>4104</c:v>
                </c:pt>
              </c:numCache>
            </c:numRef>
          </c:val>
          <c:extLst>
            <c:ext xmlns:c16="http://schemas.microsoft.com/office/drawing/2014/chart" uri="{C3380CC4-5D6E-409C-BE32-E72D297353CC}">
              <c16:uniqueId val="{00000002-5772-4FDF-A32E-4FEB68F2DF5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772-4FDF-A32E-4FEB68F2DF5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772-4FDF-A32E-4FEB68F2DF5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772-4FDF-A32E-4FEB68F2DF5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887</c:v>
                </c:pt>
                <c:pt idx="3">
                  <c:v>934</c:v>
                </c:pt>
                <c:pt idx="6">
                  <c:v>944</c:v>
                </c:pt>
                <c:pt idx="9">
                  <c:v>872</c:v>
                </c:pt>
                <c:pt idx="12">
                  <c:v>715</c:v>
                </c:pt>
              </c:numCache>
            </c:numRef>
          </c:val>
          <c:extLst>
            <c:ext xmlns:c16="http://schemas.microsoft.com/office/drawing/2014/chart" uri="{C3380CC4-5D6E-409C-BE32-E72D297353CC}">
              <c16:uniqueId val="{00000006-5772-4FDF-A32E-4FEB68F2DF5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178</c:v>
                </c:pt>
                <c:pt idx="3">
                  <c:v>139</c:v>
                </c:pt>
                <c:pt idx="6">
                  <c:v>115</c:v>
                </c:pt>
                <c:pt idx="9">
                  <c:v>117</c:v>
                </c:pt>
                <c:pt idx="12">
                  <c:v>72</c:v>
                </c:pt>
              </c:numCache>
            </c:numRef>
          </c:val>
          <c:extLst>
            <c:ext xmlns:c16="http://schemas.microsoft.com/office/drawing/2014/chart" uri="{C3380CC4-5D6E-409C-BE32-E72D297353CC}">
              <c16:uniqueId val="{00000007-5772-4FDF-A32E-4FEB68F2DF5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1317</c:v>
                </c:pt>
                <c:pt idx="3">
                  <c:v>1320</c:v>
                </c:pt>
                <c:pt idx="6">
                  <c:v>1259</c:v>
                </c:pt>
                <c:pt idx="9">
                  <c:v>1317</c:v>
                </c:pt>
                <c:pt idx="12">
                  <c:v>1337</c:v>
                </c:pt>
              </c:numCache>
            </c:numRef>
          </c:val>
          <c:extLst>
            <c:ext xmlns:c16="http://schemas.microsoft.com/office/drawing/2014/chart" uri="{C3380CC4-5D6E-409C-BE32-E72D297353CC}">
              <c16:uniqueId val="{00000008-5772-4FDF-A32E-4FEB68F2DF5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772-4FDF-A32E-4FEB68F2DF5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6959</c:v>
                </c:pt>
                <c:pt idx="3">
                  <c:v>7142</c:v>
                </c:pt>
                <c:pt idx="6">
                  <c:v>6935</c:v>
                </c:pt>
                <c:pt idx="9">
                  <c:v>7110</c:v>
                </c:pt>
                <c:pt idx="12">
                  <c:v>7202</c:v>
                </c:pt>
              </c:numCache>
            </c:numRef>
          </c:val>
          <c:extLst>
            <c:ext xmlns:c16="http://schemas.microsoft.com/office/drawing/2014/chart" uri="{C3380CC4-5D6E-409C-BE32-E72D297353CC}">
              <c16:uniqueId val="{0000000A-5772-4FDF-A32E-4FEB68F2DF5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772-4FDF-A32E-4FEB68F2DF5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2594</c:v>
                </c:pt>
                <c:pt idx="1">
                  <c:v>2435</c:v>
                </c:pt>
                <c:pt idx="2">
                  <c:v>2590</c:v>
                </c:pt>
              </c:numCache>
            </c:numRef>
          </c:val>
          <c:extLst>
            <c:ext xmlns:c16="http://schemas.microsoft.com/office/drawing/2014/chart" uri="{C3380CC4-5D6E-409C-BE32-E72D297353CC}">
              <c16:uniqueId val="{00000000-50A5-4756-A8BC-D8585BAEBB2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465</c:v>
                </c:pt>
                <c:pt idx="1">
                  <c:v>466</c:v>
                </c:pt>
                <c:pt idx="2">
                  <c:v>466</c:v>
                </c:pt>
              </c:numCache>
            </c:numRef>
          </c:val>
          <c:extLst>
            <c:ext xmlns:c16="http://schemas.microsoft.com/office/drawing/2014/chart" uri="{C3380CC4-5D6E-409C-BE32-E72D297353CC}">
              <c16:uniqueId val="{00000001-50A5-4756-A8BC-D8585BAEBB2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362</c:v>
                </c:pt>
                <c:pt idx="1">
                  <c:v>668</c:v>
                </c:pt>
                <c:pt idx="2">
                  <c:v>780</c:v>
                </c:pt>
              </c:numCache>
            </c:numRef>
          </c:val>
          <c:extLst>
            <c:ext xmlns:c16="http://schemas.microsoft.com/office/drawing/2014/chart" uri="{C3380CC4-5D6E-409C-BE32-E72D297353CC}">
              <c16:uniqueId val="{00000002-50A5-4756-A8BC-D8585BAEBB2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{54707A9F-B82F-4279-8A46-B7076BCD9BC7}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E4D-4FE2-8DFF-59C8961F388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{071C5DFB-1AAB-4857-B393-2042433F977D}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E4D-4FE2-8DFF-59C8961F388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{58AFB0DA-4A97-4A70-BA3B-2EC5EB6488DE}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E4D-4FE2-8DFF-59C8961F388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{3D5B10E6-D658-4DC5-84CA-B7BB57FD1649}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E4D-4FE2-8DFF-59C8961F388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{9B054355-AADA-4C05-9379-931E98853458}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E4D-4FE2-8DFF-59C8961F388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{7C790C5A-1DB9-41C9-AD41-9B81F1495030}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E4D-4FE2-8DFF-59C8961F388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{ECF18D36-89B2-474D-B0F4-8B3C552FF77C}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E4D-4FE2-8DFF-59C8961F388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{19AC1673-91F7-4F02-8997-941568B7B14C}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E4D-4FE2-8DFF-59C8961F388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{AF1D7235-831E-48CD-BCD8-CE574F6DDED5}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E4D-4FE2-8DFF-59C8961F388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51.5</c:v>
                </c:pt>
                <c:pt idx="8">
                  <c:v>52.3</c:v>
                </c:pt>
                <c:pt idx="16">
                  <c:v>54.3</c:v>
                </c:pt>
                <c:pt idx="24">
                  <c:v>56</c:v>
                </c:pt>
                <c:pt idx="32">
                  <c:v>56.5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E4D-4FE2-8DFF-59C8961F388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{D5D8411A-BF6F-466A-A7A7-9F3270D474EA}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E4D-4FE2-8DFF-59C8961F388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{73426418-7787-489D-B4BE-51921B8D4A65}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E4D-4FE2-8DFF-59C8961F388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{28520C47-BDA1-4E56-9FF1-35FAAE515391}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E4D-4FE2-8DFF-59C8961F388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{5610E835-3B2B-4C5C-B57B-242F1C490F22}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E4D-4FE2-8DFF-59C8961F388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{6D411EED-1727-4A24-BC27-DA2AD1F09F45}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E4D-4FE2-8DFF-59C8961F3886}"/>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{8DD3857E-F51F-4B06-93D7-1332CA15A455}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E4D-4FE2-8DFF-59C8961F3886}"/>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{5B5CE9F4-74F2-469D-B035-243CA5FF4E25}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E4D-4FE2-8DFF-59C8961F3886}"/>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{3C9B162A-92AF-433E-A281-75FD49A5DD7D}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E4D-4FE2-8DFF-59C8961F3886}"/>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{DE9B4203-6051-491A-B1B6-13F4A991C8BF}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E4D-4FE2-8DFF-59C8961F388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58.7</c:v>
                </c:pt>
                <c:pt idx="16">
                  <c:v>59.2</c:v>
                </c:pt>
                <c:pt idx="24">
                  <c:v>63.4</c:v>
                </c:pt>
                <c:pt idx="32">
                  <c:v>63.1</c:v>
                </c:pt>
              </c:numCache>
            </c:numRef>
          </c:xVal>
          <c:yVal>
            <c:numRef>
              <c:f>公会計指標分析・財政指標組合せ分析表!$BP$55:$DC$55</c:f>
              <c:numCache>
                <c:formatCode>#,##0.0;"▲ "#,##0.0</c:formatCode>
                <c:ptCount val="40"/>
                <c:pt idx="0">
                  <c:v>27</c:v>
                </c:pt>
                <c:pt idx="8">
                  <c:v>25.4</c:v>
                </c:pt>
                <c:pt idx="16">
                  <c:v>23.4</c:v>
                </c:pt>
                <c:pt idx="24">
                  <c:v>7.7</c:v>
                </c:pt>
                <c:pt idx="32">
                  <c:v>3.2</c:v>
                </c:pt>
              </c:numCache>
            </c:numRef>
          </c:yVal>
          <c:smooth val="0"/>
          <c:extLst>
            <c:ext xmlns:c16="http://schemas.microsoft.com/office/drawing/2014/chart" uri="{C3380CC4-5D6E-409C-BE32-E72D297353CC}">
              <c16:uniqueId val="{00000013-4E4D-4FE2-8DFF-59C8961F3886}"/>
            </c:ext>
          </c:extLst>
        </c:ser>
        <c:dLbls>
          <c:showLegendKey val="0"/>
          <c:showVal val="1"/>
          <c:showCatName val="0"/>
          <c:showSerName val="0"/>
          <c:showPercent val="0"/>
          <c:showBubbleSize val="0"/>
        </c:dLbls>
        <c:axId val="46179840"/>
        <c:axId val="46181760"/>
      </c:scatterChart>
      <c:valAx>
        <c:axId val="46179840"/>
        <c:scaling>
          <c:orientation val="minMax"/>
          <c:max val="64"/>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{1CF2BBAA-760C-4D32-A9FB-DDB43BC57708}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9B2-437A-8C19-06703331354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{B43C872E-4FF6-45A9-A07B-0A287D8B25E7}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9B2-437A-8C19-06703331354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{B339A9D5-01D2-41F3-ACDA-6141F2B4EAD2}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9B2-437A-8C19-06703331354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{6E4B21F2-8A2A-45F0-B838-DA098346FFF6}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9B2-437A-8C19-06703331354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{74B98BCB-202F-4CAD-BBEB-47F75BCF321B}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9B2-437A-8C19-06703331354F}"/>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{860F2A8E-C49A-4C63-90B2-DC977A3E5DBB}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9B2-437A-8C19-06703331354F}"/>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{C0E75E2E-642D-4739-94EC-EF45F3FFDAEA}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9B2-437A-8C19-06703331354F}"/>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{0BE817DB-68B7-466D-A9E3-C6A1F68CBBEE}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9B2-437A-8C19-06703331354F}"/>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{E75C8C03-1B52-4EAA-905A-17D668664EF2}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9B2-437A-8C19-06703331354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10.3</c:v>
                </c:pt>
                <c:pt idx="8">
                  <c:v>9.9</c:v>
                </c:pt>
                <c:pt idx="16">
                  <c:v>10.1</c:v>
                </c:pt>
                <c:pt idx="24">
                  <c:v>10.199999999999999</c:v>
                </c:pt>
                <c:pt idx="32">
                  <c:v>9.8000000000000007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9B2-437A-8C19-06703331354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{F13CE7B1-C926-43A7-9E46-C083833C4564}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9B2-437A-8C19-06703331354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{92C50207-639F-401A-9F5D-A085FED9D5D1}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9B2-437A-8C19-06703331354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{76FC5981-EEF5-45F6-8BFA-96550192D5A3}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9B2-437A-8C19-06703331354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{D5DE2333-2D3F-4BE8-B1CE-6C11D33B6AB5}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9B2-437A-8C19-06703331354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{66B23A9F-506B-4042-B678-BD3FFDBF4406}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9B2-437A-8C19-06703331354F}"/>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{EAD2F624-EB1E-4968-AF81-DE0EFE08F87F}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9B2-437A-8C19-06703331354F}"/>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{40A1876C-88AE-4A93-ABBC-942E2BFE72DF}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9B2-437A-8C19-06703331354F}"/>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{9623FC90-03FE-43EE-A361-F86138C46DB7}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9B2-437A-8C19-06703331354F}"/>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{36868B18-0522-4B53-B6D6-FCA2FE258891}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9B2-437A-8C19-06703331354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8.6999999999999993</c:v>
                </c:pt>
                <c:pt idx="8">
                  <c:v>8.6</c:v>
                </c:pt>
                <c:pt idx="16">
                  <c:v>8.5</c:v>
                </c:pt>
                <c:pt idx="24">
                  <c:v>8.6</c:v>
                </c:pt>
                <c:pt idx="32">
                  <c:v>8.8000000000000007</c:v>
                </c:pt>
              </c:numCache>
            </c:numRef>
          </c:xVal>
          <c:yVal>
            <c:numRef>
              <c:f>公会計指標分析・財政指標組合せ分析表!$BP$77:$DC$77</c:f>
              <c:numCache>
                <c:formatCode>#,##0.0;"▲ "#,##0.0</c:formatCode>
                <c:ptCount val="40"/>
                <c:pt idx="0">
                  <c:v>27</c:v>
                </c:pt>
                <c:pt idx="8">
                  <c:v>25.4</c:v>
                </c:pt>
                <c:pt idx="16">
                  <c:v>23.4</c:v>
                </c:pt>
                <c:pt idx="24">
                  <c:v>7.7</c:v>
                </c:pt>
                <c:pt idx="32">
                  <c:v>3.2</c:v>
                </c:pt>
              </c:numCache>
            </c:numRef>
          </c:yVal>
          <c:smooth val="0"/>
          <c:extLst>
            <c:ext xmlns:c16="http://schemas.microsoft.com/office/drawing/2014/chart" uri="{C3380CC4-5D6E-409C-BE32-E72D297353CC}">
              <c16:uniqueId val="{00000013-69B2-437A-8C19-06703331354F}"/>
            </c:ext>
          </c:extLst>
        </c:ser>
        <c:dLbls>
          <c:showLegendKey val="0"/>
          <c:showVal val="1"/>
          <c:showCatName val="0"/>
          <c:showSerName val="0"/>
          <c:showPercent val="0"/>
          <c:showBubbleSize val="0"/>
        </c:dLbls>
        <c:axId val="84219776"/>
        <c:axId val="84234240"/>
      </c:scatterChart>
      <c:valAx>
        <c:axId val="84219776"/>
        <c:scaling>
          <c:orientation val="minMax"/>
          <c:max val="8.9"/>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鹿児島県龍郷町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元利償還金については若干増加し、かつ公営企業への繰入金も増えてきているが、算入公債費等の増加により、実質公債費比率の分子が減少している。</a:t>
          </a:r>
        </a:p>
        <a:p>
          <a:r>
            <a:rPr kumimoji="1" lang="ja-JP" altLang="en-US" sz="1400">
              <a:latin typeface="ＭＳ ゴシック" pitchFamily="49" charset="-128"/>
              <a:ea typeface="ＭＳ ゴシック" pitchFamily="49" charset="-128"/>
            </a:rPr>
            <a:t>　今後、大型建設事業の償還も始まるため、適正な地方債発行の管理に努め、緊急度・住民ニーズを的確に把握した事業の選択により、地方債に大きく頼ることのないよう健全な財政運営に努めていく。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満期一括償還地方債はない。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鹿児島県龍郷町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年度においては、一般会計等に係る地方債残高及び公営企業債等繰入見込額は増加しているが、充当可能財源等も増加しており将来負担比率の分子は減少となっている。</a:t>
          </a:r>
        </a:p>
        <a:p>
          <a:r>
            <a:rPr kumimoji="1" lang="ja-JP" altLang="en-US" sz="1400">
              <a:latin typeface="ＭＳ ゴシック" pitchFamily="49" charset="-128"/>
              <a:ea typeface="ＭＳ ゴシック" pitchFamily="49" charset="-128"/>
            </a:rPr>
            <a:t>　しかし、今後老朽化している公共施設の維持補修事業等の財源について基金活用が見込まれ、基金残高が減少することとなるため、今後も地方債残高の減少に努め、借入の際は交付税税措置の高い地方債を選択することや、適正な職員数の管理による退職手当負担見込額の抑制を図り、将来負担額及び将来負担比率の減少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鹿児島県龍郷町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令和元年度においては基金繰入として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38,556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306,602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千円を積み立てたため、総額で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268,046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千円の増額となっている。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基金の使途明確化を図り、単に財政調整基金のみへの積み立を行わずに特定目的金への積み立てや、新規事業に充当可能となる基金を創設し、住民にわかりやすい基金運営に努める。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・安全安心対策基金：公共施設等の整備又は景観環境等の保全及び防災上の対策等を円滑に実施するため、令和元年度に基金創設。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・森林環境譲与税基金：間伐や人材育成、担い手の確保、木材利用の促進や普及啓発等の森林整備及び促進に要する経費の財源に充てるため、令和元年度に基金創設。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・庁舎整備基金：庁舎の整備に必要な経費の財源に充てるため、平成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年度に基金創設。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・地域福祉基金：高齢者保健福祉の増進を図り、在宅福祉の向上、健康づくり等の施策において、民間活動の活発化を促進し、温かい福祉社会を築くための事業に活用する。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・教育施設整備基金：教育施設を整備する財源を積立てる。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・ふるさと納税基金：本町の発展を願い、応援する人々からの寄付金を適正に管理し、寄付金を財源として、寄付者の意向を反映した事業を推進する。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・雇用創出推進基金：地方交付税で措置された財源等により、町民の雇用創出を推進するための事業に活用する。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安全安心対策基金については、令和元年度に新たに創設した特定目的基金で、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千円を積み立てた上で、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千円を公共施設等の整備へ充当した。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ふるさと納税基金については、ふるさと納税寄付金があった場合に一部を返礼品やふるさと納税関連業務に充当し、残額を基金に積み立てており、近年増加傾向にある。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年度に体育・文化施設の老朽化対策事業に活用するため、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千円積み立てたために増加した。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上記以外の特定目的金については、利息分についてのみ積み立てている。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年度に体育・文化施設の老朽化対策事業に活用する。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財政調整基金残高は、前年度余剰金等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2,589,750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今後においても、新たな特定目的基金の創設のための財源としての活用や、災害等の予期せぬ歳出増加に対応できる財源として活用する。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減債基金については、利息のみ積み立てている状況にあり、前年度とほぼ横ばいで推移している。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今後においても、利息のみを積み立て、現在の残高を維持し、繰り上げ償還や町債の償還が多額になる場合等に、その財源として基金を活用していく。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鹿児島県龍郷町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5,993
5,977
81.82
6,198,181
6,050,830
125,035
3,418,747
7,202,462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も低い水準にある。それぞれの公共施設等について、個別施設計画を策定中であるが、各施設の老朽化状況の調査を行い、施設ごとの使用可能年数を見積もった上で、必要な施設の維持管理や不要な施設の除去の検討を図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53794</xdr:rowOff>
    </xdr:from>
    <xdr:to>
      <xdr:col>23</xdr:col>
      <xdr:colOff>85090</xdr:colOff>
      <xdr:row>34</xdr:row>
      <xdr:rowOff>91712</xdr:rowOff>
    </xdr:to>
    <xdr:cxnSp macro="">
      <xdr:nvCxnSpPr>
        <xdr:cNvPr id="77" name="直線コネクタ 76"/>
        <xdr:cNvCxnSpPr/>
      </xdr:nvCxnSpPr>
      <xdr:spPr>
        <a:xfrm flipV="1">
          <a:off x="4760595" y="5283019"/>
          <a:ext cx="1270" cy="140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78" name="有形固定資産減価償却率最小値テキスト"/>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79" name="直線コネクタ 78"/>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471</xdr:rowOff>
    </xdr:from>
    <xdr:ext cx="405111" cy="259045"/>
    <xdr:sp macro="" textlink="">
      <xdr:nvSpPr>
        <xdr:cNvPr id="80" name="有形固定資産減価償却率最大値テキスト"/>
        <xdr:cNvSpPr txBox="1"/>
      </xdr:nvSpPr>
      <xdr:spPr>
        <a:xfrm>
          <a:off x="4813300" y="505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53794</xdr:rowOff>
    </xdr:from>
    <xdr:to>
      <xdr:col>23</xdr:col>
      <xdr:colOff>174625</xdr:colOff>
      <xdr:row>26</xdr:row>
      <xdr:rowOff>53794</xdr:rowOff>
    </xdr:to>
    <xdr:cxnSp macro="">
      <xdr:nvCxnSpPr>
        <xdr:cNvPr id="81" name="直線コネクタ 80"/>
        <xdr:cNvCxnSpPr/>
      </xdr:nvCxnSpPr>
      <xdr:spPr>
        <a:xfrm>
          <a:off x="4673600" y="528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157951</xdr:rowOff>
    </xdr:from>
    <xdr:ext cx="405111" cy="259045"/>
    <xdr:sp macro="" textlink="">
      <xdr:nvSpPr>
        <xdr:cNvPr id="82" name="有形固定資産減価償却率平均値テキスト"/>
        <xdr:cNvSpPr txBox="1"/>
      </xdr:nvSpPr>
      <xdr:spPr>
        <a:xfrm>
          <a:off x="4813300" y="5901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83" name="フローチャート: 判断 82"/>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17326</xdr:rowOff>
    </xdr:from>
    <xdr:to>
      <xdr:col>19</xdr:col>
      <xdr:colOff>187325</xdr:colOff>
      <xdr:row>30</xdr:row>
      <xdr:rowOff>118926</xdr:rowOff>
    </xdr:to>
    <xdr:sp macro="" textlink="">
      <xdr:nvSpPr>
        <xdr:cNvPr id="84" name="フローチャート: 判断 83"/>
        <xdr:cNvSpPr/>
      </xdr:nvSpPr>
      <xdr:spPr>
        <a:xfrm>
          <a:off x="4000500" y="593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59236</xdr:rowOff>
    </xdr:from>
    <xdr:to>
      <xdr:col>15</xdr:col>
      <xdr:colOff>187325</xdr:colOff>
      <xdr:row>29</xdr:row>
      <xdr:rowOff>160836</xdr:rowOff>
    </xdr:to>
    <xdr:sp macro="" textlink="">
      <xdr:nvSpPr>
        <xdr:cNvPr id="85" name="フローチャート: 判断 84"/>
        <xdr:cNvSpPr/>
      </xdr:nvSpPr>
      <xdr:spPr>
        <a:xfrm>
          <a:off x="32385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43815</xdr:rowOff>
    </xdr:from>
    <xdr:to>
      <xdr:col>11</xdr:col>
      <xdr:colOff>187325</xdr:colOff>
      <xdr:row>29</xdr:row>
      <xdr:rowOff>145415</xdr:rowOff>
    </xdr:to>
    <xdr:sp macro="" textlink="">
      <xdr:nvSpPr>
        <xdr:cNvPr id="86" name="フローチャート: 判断 85"/>
        <xdr:cNvSpPr/>
      </xdr:nvSpPr>
      <xdr:spPr>
        <a:xfrm>
          <a:off x="2476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169001</xdr:rowOff>
    </xdr:from>
    <xdr:to>
      <xdr:col>7</xdr:col>
      <xdr:colOff>187325</xdr:colOff>
      <xdr:row>29</xdr:row>
      <xdr:rowOff>99151</xdr:rowOff>
    </xdr:to>
    <xdr:sp macro="" textlink="">
      <xdr:nvSpPr>
        <xdr:cNvPr id="87" name="フローチャート: 判断 86"/>
        <xdr:cNvSpPr/>
      </xdr:nvSpPr>
      <xdr:spPr>
        <a:xfrm>
          <a:off x="1714500" y="574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147411</xdr:rowOff>
    </xdr:from>
    <xdr:to>
      <xdr:col>23</xdr:col>
      <xdr:colOff>136525</xdr:colOff>
      <xdr:row>29</xdr:row>
      <xdr:rowOff>77561</xdr:rowOff>
    </xdr:to>
    <xdr:sp macro="" textlink="">
      <xdr:nvSpPr>
        <xdr:cNvPr id="93" name="楕円 92"/>
        <xdr:cNvSpPr/>
      </xdr:nvSpPr>
      <xdr:spPr>
        <a:xfrm>
          <a:off x="4711700" y="57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170288</xdr:rowOff>
    </xdr:from>
    <xdr:ext cx="405111" cy="259045"/>
    <xdr:sp macro="" textlink="">
      <xdr:nvSpPr>
        <xdr:cNvPr id="94" name="有形固定資産減価償却率該当値テキスト"/>
        <xdr:cNvSpPr txBox="1"/>
      </xdr:nvSpPr>
      <xdr:spPr>
        <a:xfrm>
          <a:off x="4813300" y="557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131989</xdr:rowOff>
    </xdr:from>
    <xdr:to>
      <xdr:col>19</xdr:col>
      <xdr:colOff>187325</xdr:colOff>
      <xdr:row>29</xdr:row>
      <xdr:rowOff>62139</xdr:rowOff>
    </xdr:to>
    <xdr:sp macro="" textlink="">
      <xdr:nvSpPr>
        <xdr:cNvPr id="95" name="楕円 94"/>
        <xdr:cNvSpPr/>
      </xdr:nvSpPr>
      <xdr:spPr>
        <a:xfrm>
          <a:off x="4000500" y="57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11339</xdr:rowOff>
    </xdr:from>
    <xdr:to>
      <xdr:col>23</xdr:col>
      <xdr:colOff>85725</xdr:colOff>
      <xdr:row>29</xdr:row>
      <xdr:rowOff>26761</xdr:rowOff>
    </xdr:to>
    <xdr:cxnSp macro="">
      <xdr:nvCxnSpPr>
        <xdr:cNvPr id="96" name="直線コネクタ 95"/>
        <xdr:cNvCxnSpPr/>
      </xdr:nvCxnSpPr>
      <xdr:spPr>
        <a:xfrm>
          <a:off x="4051300" y="5754914"/>
          <a:ext cx="7112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79556</xdr:rowOff>
    </xdr:from>
    <xdr:to>
      <xdr:col>15</xdr:col>
      <xdr:colOff>187325</xdr:colOff>
      <xdr:row>29</xdr:row>
      <xdr:rowOff>9706</xdr:rowOff>
    </xdr:to>
    <xdr:sp macro="" textlink="">
      <xdr:nvSpPr>
        <xdr:cNvPr id="97" name="楕円 96"/>
        <xdr:cNvSpPr/>
      </xdr:nvSpPr>
      <xdr:spPr>
        <a:xfrm>
          <a:off x="3238500" y="565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130356</xdr:rowOff>
    </xdr:from>
    <xdr:to>
      <xdr:col>19</xdr:col>
      <xdr:colOff>136525</xdr:colOff>
      <xdr:row>29</xdr:row>
      <xdr:rowOff>11339</xdr:rowOff>
    </xdr:to>
    <xdr:cxnSp macro="">
      <xdr:nvCxnSpPr>
        <xdr:cNvPr id="98" name="直線コネクタ 97"/>
        <xdr:cNvCxnSpPr/>
      </xdr:nvCxnSpPr>
      <xdr:spPr>
        <a:xfrm>
          <a:off x="3289300" y="5702481"/>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17871</xdr:rowOff>
    </xdr:from>
    <xdr:to>
      <xdr:col>11</xdr:col>
      <xdr:colOff>187325</xdr:colOff>
      <xdr:row>28</xdr:row>
      <xdr:rowOff>119471</xdr:rowOff>
    </xdr:to>
    <xdr:sp macro="" textlink="">
      <xdr:nvSpPr>
        <xdr:cNvPr id="99" name="楕円 98"/>
        <xdr:cNvSpPr/>
      </xdr:nvSpPr>
      <xdr:spPr>
        <a:xfrm>
          <a:off x="2476500" y="55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68671</xdr:rowOff>
    </xdr:from>
    <xdr:to>
      <xdr:col>15</xdr:col>
      <xdr:colOff>136525</xdr:colOff>
      <xdr:row>28</xdr:row>
      <xdr:rowOff>130356</xdr:rowOff>
    </xdr:to>
    <xdr:cxnSp macro="">
      <xdr:nvCxnSpPr>
        <xdr:cNvPr id="100" name="直線コネクタ 99"/>
        <xdr:cNvCxnSpPr/>
      </xdr:nvCxnSpPr>
      <xdr:spPr>
        <a:xfrm>
          <a:off x="2527300" y="5640796"/>
          <a:ext cx="762000" cy="6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164647</xdr:rowOff>
    </xdr:from>
    <xdr:to>
      <xdr:col>7</xdr:col>
      <xdr:colOff>187325</xdr:colOff>
      <xdr:row>28</xdr:row>
      <xdr:rowOff>94797</xdr:rowOff>
    </xdr:to>
    <xdr:sp macro="" textlink="">
      <xdr:nvSpPr>
        <xdr:cNvPr id="101" name="楕円 100"/>
        <xdr:cNvSpPr/>
      </xdr:nvSpPr>
      <xdr:spPr>
        <a:xfrm>
          <a:off x="1714500" y="556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43997</xdr:rowOff>
    </xdr:from>
    <xdr:to>
      <xdr:col>11</xdr:col>
      <xdr:colOff>136525</xdr:colOff>
      <xdr:row>28</xdr:row>
      <xdr:rowOff>68671</xdr:rowOff>
    </xdr:to>
    <xdr:cxnSp macro="">
      <xdr:nvCxnSpPr>
        <xdr:cNvPr id="102" name="直線コネクタ 101"/>
        <xdr:cNvCxnSpPr/>
      </xdr:nvCxnSpPr>
      <xdr:spPr>
        <a:xfrm>
          <a:off x="1765300" y="5616122"/>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110053</xdr:rowOff>
    </xdr:from>
    <xdr:ext cx="405111" cy="259045"/>
    <xdr:sp macro="" textlink="">
      <xdr:nvSpPr>
        <xdr:cNvPr id="103" name="n_1aveValue有形固定資産減価償却率"/>
        <xdr:cNvSpPr txBox="1"/>
      </xdr:nvSpPr>
      <xdr:spPr>
        <a:xfrm>
          <a:off x="38360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151963</xdr:rowOff>
    </xdr:from>
    <xdr:ext cx="405111" cy="259045"/>
    <xdr:sp macro="" textlink="">
      <xdr:nvSpPr>
        <xdr:cNvPr id="104" name="n_2aveValue有形固定資産減価償却率"/>
        <xdr:cNvSpPr txBox="1"/>
      </xdr:nvSpPr>
      <xdr:spPr>
        <a:xfrm>
          <a:off x="3086744" y="5895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136542</xdr:rowOff>
    </xdr:from>
    <xdr:ext cx="405111" cy="259045"/>
    <xdr:sp macro="" textlink="">
      <xdr:nvSpPr>
        <xdr:cNvPr id="105" name="n_3aveValue有形固定資産減価償却率"/>
        <xdr:cNvSpPr txBox="1"/>
      </xdr:nvSpPr>
      <xdr:spPr>
        <a:xfrm>
          <a:off x="23247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90278</xdr:rowOff>
    </xdr:from>
    <xdr:ext cx="405111" cy="259045"/>
    <xdr:sp macro="" textlink="">
      <xdr:nvSpPr>
        <xdr:cNvPr id="106" name="n_4aveValue有形固定資産減価償却率"/>
        <xdr:cNvSpPr txBox="1"/>
      </xdr:nvSpPr>
      <xdr:spPr>
        <a:xfrm>
          <a:off x="1562744" y="5833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78666</xdr:rowOff>
    </xdr:from>
    <xdr:ext cx="405111" cy="259045"/>
    <xdr:sp macro="" textlink="">
      <xdr:nvSpPr>
        <xdr:cNvPr id="107" name="n_1mainValue有形固定資産減価償却率"/>
        <xdr:cNvSpPr txBox="1"/>
      </xdr:nvSpPr>
      <xdr:spPr>
        <a:xfrm>
          <a:off x="3836044" y="5479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26233</xdr:rowOff>
    </xdr:from>
    <xdr:ext cx="405111" cy="259045"/>
    <xdr:sp macro="" textlink="">
      <xdr:nvSpPr>
        <xdr:cNvPr id="108" name="n_2mainValue有形固定資産減価償却率"/>
        <xdr:cNvSpPr txBox="1"/>
      </xdr:nvSpPr>
      <xdr:spPr>
        <a:xfrm>
          <a:off x="3086744" y="54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135998</xdr:rowOff>
    </xdr:from>
    <xdr:ext cx="405111" cy="259045"/>
    <xdr:sp macro="" textlink="">
      <xdr:nvSpPr>
        <xdr:cNvPr id="109" name="n_3mainValue有形固定資産減価償却率"/>
        <xdr:cNvSpPr txBox="1"/>
      </xdr:nvSpPr>
      <xdr:spPr>
        <a:xfrm>
          <a:off x="2324744" y="5365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111324</xdr:rowOff>
    </xdr:from>
    <xdr:ext cx="405111" cy="259045"/>
    <xdr:sp macro="" textlink="">
      <xdr:nvSpPr>
        <xdr:cNvPr id="110" name="n_4mainValue有形固定資産減価償却率"/>
        <xdr:cNvSpPr txBox="1"/>
      </xdr:nvSpPr>
      <xdr:spPr>
        <a:xfrm>
          <a:off x="1562744" y="5340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債務償還比率は類似団体より低い水準にある。主な要因として、財政調整基金を含め基金残高が負債合計の</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程度であることから低い水準にあると考えられる。今後も引き続き債務償還比率が類似団体を上回らないよう注視していく。</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30" name="テキスト ボックス 12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125537</xdr:rowOff>
    </xdr:to>
    <xdr:cxnSp macro="">
      <xdr:nvCxnSpPr>
        <xdr:cNvPr id="141" name="直線コネクタ 140"/>
        <xdr:cNvCxnSpPr/>
      </xdr:nvCxnSpPr>
      <xdr:spPr>
        <a:xfrm flipV="1">
          <a:off x="14793595" y="5261428"/>
          <a:ext cx="1269" cy="146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129364</xdr:rowOff>
    </xdr:from>
    <xdr:ext cx="560923" cy="259045"/>
    <xdr:sp macro="" textlink="">
      <xdr:nvSpPr>
        <xdr:cNvPr id="142" name="債務償還比率最小値テキスト"/>
        <xdr:cNvSpPr txBox="1"/>
      </xdr:nvSpPr>
      <xdr:spPr>
        <a:xfrm>
          <a:off x="14846300" y="67301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125537</xdr:rowOff>
    </xdr:from>
    <xdr:to>
      <xdr:col>76</xdr:col>
      <xdr:colOff>111125</xdr:colOff>
      <xdr:row>34</xdr:row>
      <xdr:rowOff>125537</xdr:rowOff>
    </xdr:to>
    <xdr:cxnSp macro="">
      <xdr:nvCxnSpPr>
        <xdr:cNvPr id="143" name="直線コネクタ 142"/>
        <xdr:cNvCxnSpPr/>
      </xdr:nvCxnSpPr>
      <xdr:spPr>
        <a:xfrm>
          <a:off x="14706600" y="672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5" name="直線コネクタ 14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134576</xdr:rowOff>
    </xdr:from>
    <xdr:ext cx="469744" cy="259045"/>
    <xdr:sp macro="" textlink="">
      <xdr:nvSpPr>
        <xdr:cNvPr id="146" name="債務償還比率平均値テキスト"/>
        <xdr:cNvSpPr txBox="1"/>
      </xdr:nvSpPr>
      <xdr:spPr>
        <a:xfrm>
          <a:off x="14846300" y="5706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156149</xdr:rowOff>
    </xdr:from>
    <xdr:to>
      <xdr:col>76</xdr:col>
      <xdr:colOff>73025</xdr:colOff>
      <xdr:row>29</xdr:row>
      <xdr:rowOff>86299</xdr:rowOff>
    </xdr:to>
    <xdr:sp macro="" textlink="">
      <xdr:nvSpPr>
        <xdr:cNvPr id="147" name="フローチャート: 判断 146"/>
        <xdr:cNvSpPr/>
      </xdr:nvSpPr>
      <xdr:spPr>
        <a:xfrm>
          <a:off x="147447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8551</xdr:rowOff>
    </xdr:from>
    <xdr:to>
      <xdr:col>72</xdr:col>
      <xdr:colOff>123825</xdr:colOff>
      <xdr:row>29</xdr:row>
      <xdr:rowOff>110151</xdr:rowOff>
    </xdr:to>
    <xdr:sp macro="" textlink="">
      <xdr:nvSpPr>
        <xdr:cNvPr id="148" name="フローチャート: 判断 147"/>
        <xdr:cNvSpPr/>
      </xdr:nvSpPr>
      <xdr:spPr>
        <a:xfrm>
          <a:off x="14033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50806</xdr:rowOff>
    </xdr:from>
    <xdr:to>
      <xdr:col>68</xdr:col>
      <xdr:colOff>123825</xdr:colOff>
      <xdr:row>29</xdr:row>
      <xdr:rowOff>152406</xdr:rowOff>
    </xdr:to>
    <xdr:sp macro="" textlink="">
      <xdr:nvSpPr>
        <xdr:cNvPr id="149" name="フローチャート: 判断 148"/>
        <xdr:cNvSpPr/>
      </xdr:nvSpPr>
      <xdr:spPr>
        <a:xfrm>
          <a:off x="13271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35796</xdr:rowOff>
    </xdr:from>
    <xdr:to>
      <xdr:col>64</xdr:col>
      <xdr:colOff>123825</xdr:colOff>
      <xdr:row>29</xdr:row>
      <xdr:rowOff>137396</xdr:rowOff>
    </xdr:to>
    <xdr:sp macro="" textlink="">
      <xdr:nvSpPr>
        <xdr:cNvPr id="150" name="フローチャート: 判断 149"/>
        <xdr:cNvSpPr/>
      </xdr:nvSpPr>
      <xdr:spPr>
        <a:xfrm>
          <a:off x="12509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170646</xdr:rowOff>
    </xdr:from>
    <xdr:to>
      <xdr:col>60</xdr:col>
      <xdr:colOff>123825</xdr:colOff>
      <xdr:row>29</xdr:row>
      <xdr:rowOff>100796</xdr:rowOff>
    </xdr:to>
    <xdr:sp macro="" textlink="">
      <xdr:nvSpPr>
        <xdr:cNvPr id="151" name="フローチャート: 判断 150"/>
        <xdr:cNvSpPr/>
      </xdr:nvSpPr>
      <xdr:spPr>
        <a:xfrm>
          <a:off x="11747500" y="57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28460</xdr:rowOff>
    </xdr:from>
    <xdr:to>
      <xdr:col>76</xdr:col>
      <xdr:colOff>73025</xdr:colOff>
      <xdr:row>28</xdr:row>
      <xdr:rowOff>130060</xdr:rowOff>
    </xdr:to>
    <xdr:sp macro="" textlink="">
      <xdr:nvSpPr>
        <xdr:cNvPr id="157" name="楕円 156"/>
        <xdr:cNvSpPr/>
      </xdr:nvSpPr>
      <xdr:spPr>
        <a:xfrm>
          <a:off x="14744700" y="560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51337</xdr:rowOff>
    </xdr:from>
    <xdr:ext cx="469744" cy="259045"/>
    <xdr:sp macro="" textlink="">
      <xdr:nvSpPr>
        <xdr:cNvPr id="158" name="債務償還比率該当値テキスト"/>
        <xdr:cNvSpPr txBox="1"/>
      </xdr:nvSpPr>
      <xdr:spPr>
        <a:xfrm>
          <a:off x="14846300" y="545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78117</xdr:rowOff>
    </xdr:from>
    <xdr:to>
      <xdr:col>72</xdr:col>
      <xdr:colOff>123825</xdr:colOff>
      <xdr:row>29</xdr:row>
      <xdr:rowOff>8267</xdr:rowOff>
    </xdr:to>
    <xdr:sp macro="" textlink="">
      <xdr:nvSpPr>
        <xdr:cNvPr id="159" name="楕円 158"/>
        <xdr:cNvSpPr/>
      </xdr:nvSpPr>
      <xdr:spPr>
        <a:xfrm>
          <a:off x="14033500" y="565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79260</xdr:rowOff>
    </xdr:from>
    <xdr:to>
      <xdr:col>76</xdr:col>
      <xdr:colOff>22225</xdr:colOff>
      <xdr:row>28</xdr:row>
      <xdr:rowOff>128917</xdr:rowOff>
    </xdr:to>
    <xdr:cxnSp macro="">
      <xdr:nvCxnSpPr>
        <xdr:cNvPr id="160" name="直線コネクタ 159"/>
        <xdr:cNvCxnSpPr/>
      </xdr:nvCxnSpPr>
      <xdr:spPr>
        <a:xfrm flipV="1">
          <a:off x="14084300" y="5651385"/>
          <a:ext cx="711200" cy="4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79659</xdr:rowOff>
    </xdr:from>
    <xdr:to>
      <xdr:col>68</xdr:col>
      <xdr:colOff>123825</xdr:colOff>
      <xdr:row>29</xdr:row>
      <xdr:rowOff>9809</xdr:rowOff>
    </xdr:to>
    <xdr:sp macro="" textlink="">
      <xdr:nvSpPr>
        <xdr:cNvPr id="161" name="楕円 160"/>
        <xdr:cNvSpPr/>
      </xdr:nvSpPr>
      <xdr:spPr>
        <a:xfrm>
          <a:off x="13271500" y="565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128917</xdr:rowOff>
    </xdr:from>
    <xdr:to>
      <xdr:col>72</xdr:col>
      <xdr:colOff>73025</xdr:colOff>
      <xdr:row>28</xdr:row>
      <xdr:rowOff>130459</xdr:rowOff>
    </xdr:to>
    <xdr:cxnSp macro="">
      <xdr:nvCxnSpPr>
        <xdr:cNvPr id="162" name="直線コネクタ 161"/>
        <xdr:cNvCxnSpPr/>
      </xdr:nvCxnSpPr>
      <xdr:spPr>
        <a:xfrm flipV="1">
          <a:off x="13322300" y="5701042"/>
          <a:ext cx="762000" cy="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142990</xdr:rowOff>
    </xdr:from>
    <xdr:to>
      <xdr:col>64</xdr:col>
      <xdr:colOff>123825</xdr:colOff>
      <xdr:row>29</xdr:row>
      <xdr:rowOff>73140</xdr:rowOff>
    </xdr:to>
    <xdr:sp macro="" textlink="">
      <xdr:nvSpPr>
        <xdr:cNvPr id="163" name="楕円 162"/>
        <xdr:cNvSpPr/>
      </xdr:nvSpPr>
      <xdr:spPr>
        <a:xfrm>
          <a:off x="12509500" y="571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130459</xdr:rowOff>
    </xdr:from>
    <xdr:to>
      <xdr:col>68</xdr:col>
      <xdr:colOff>73025</xdr:colOff>
      <xdr:row>29</xdr:row>
      <xdr:rowOff>22340</xdr:rowOff>
    </xdr:to>
    <xdr:cxnSp macro="">
      <xdr:nvCxnSpPr>
        <xdr:cNvPr id="164" name="直線コネクタ 163"/>
        <xdr:cNvCxnSpPr/>
      </xdr:nvCxnSpPr>
      <xdr:spPr>
        <a:xfrm flipV="1">
          <a:off x="12560300" y="5702584"/>
          <a:ext cx="762000" cy="6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142579</xdr:rowOff>
    </xdr:from>
    <xdr:to>
      <xdr:col>60</xdr:col>
      <xdr:colOff>123825</xdr:colOff>
      <xdr:row>29</xdr:row>
      <xdr:rowOff>72729</xdr:rowOff>
    </xdr:to>
    <xdr:sp macro="" textlink="">
      <xdr:nvSpPr>
        <xdr:cNvPr id="165" name="楕円 164"/>
        <xdr:cNvSpPr/>
      </xdr:nvSpPr>
      <xdr:spPr>
        <a:xfrm>
          <a:off x="11747500" y="571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21929</xdr:rowOff>
    </xdr:from>
    <xdr:to>
      <xdr:col>64</xdr:col>
      <xdr:colOff>73025</xdr:colOff>
      <xdr:row>29</xdr:row>
      <xdr:rowOff>22340</xdr:rowOff>
    </xdr:to>
    <xdr:cxnSp macro="">
      <xdr:nvCxnSpPr>
        <xdr:cNvPr id="166" name="直線コネクタ 165"/>
        <xdr:cNvCxnSpPr/>
      </xdr:nvCxnSpPr>
      <xdr:spPr>
        <a:xfrm>
          <a:off x="11798300" y="5765504"/>
          <a:ext cx="762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101278</xdr:rowOff>
    </xdr:from>
    <xdr:ext cx="469744" cy="259045"/>
    <xdr:sp macro="" textlink="">
      <xdr:nvSpPr>
        <xdr:cNvPr id="167" name="n_1aveValue債務償還比率"/>
        <xdr:cNvSpPr txBox="1"/>
      </xdr:nvSpPr>
      <xdr:spPr>
        <a:xfrm>
          <a:off x="13836727" y="58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143533</xdr:rowOff>
    </xdr:from>
    <xdr:ext cx="469744" cy="259045"/>
    <xdr:sp macro="" textlink="">
      <xdr:nvSpPr>
        <xdr:cNvPr id="168" name="n_2aveValue債務償還比率"/>
        <xdr:cNvSpPr txBox="1"/>
      </xdr:nvSpPr>
      <xdr:spPr>
        <a:xfrm>
          <a:off x="13087427" y="588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128523</xdr:rowOff>
    </xdr:from>
    <xdr:ext cx="469744" cy="259045"/>
    <xdr:sp macro="" textlink="">
      <xdr:nvSpPr>
        <xdr:cNvPr id="169" name="n_3aveValue債務償還比率"/>
        <xdr:cNvSpPr txBox="1"/>
      </xdr:nvSpPr>
      <xdr:spPr>
        <a:xfrm>
          <a:off x="12325427" y="587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91923</xdr:rowOff>
    </xdr:from>
    <xdr:ext cx="469744" cy="259045"/>
    <xdr:sp macro="" textlink="">
      <xdr:nvSpPr>
        <xdr:cNvPr id="170" name="n_4aveValue債務償還比率"/>
        <xdr:cNvSpPr txBox="1"/>
      </xdr:nvSpPr>
      <xdr:spPr>
        <a:xfrm>
          <a:off x="11563427" y="583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24794</xdr:rowOff>
    </xdr:from>
    <xdr:ext cx="469744" cy="259045"/>
    <xdr:sp macro="" textlink="">
      <xdr:nvSpPr>
        <xdr:cNvPr id="171" name="n_1mainValue債務償還比率"/>
        <xdr:cNvSpPr txBox="1"/>
      </xdr:nvSpPr>
      <xdr:spPr>
        <a:xfrm>
          <a:off x="13836727" y="542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26336</xdr:rowOff>
    </xdr:from>
    <xdr:ext cx="469744" cy="259045"/>
    <xdr:sp macro="" textlink="">
      <xdr:nvSpPr>
        <xdr:cNvPr id="172" name="n_2mainValue債務償還比率"/>
        <xdr:cNvSpPr txBox="1"/>
      </xdr:nvSpPr>
      <xdr:spPr>
        <a:xfrm>
          <a:off x="13087427" y="542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89667</xdr:rowOff>
    </xdr:from>
    <xdr:ext cx="469744" cy="259045"/>
    <xdr:sp macro="" textlink="">
      <xdr:nvSpPr>
        <xdr:cNvPr id="173" name="n_3mainValue債務償還比率"/>
        <xdr:cNvSpPr txBox="1"/>
      </xdr:nvSpPr>
      <xdr:spPr>
        <a:xfrm>
          <a:off x="12325427" y="549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89256</xdr:rowOff>
    </xdr:from>
    <xdr:ext cx="469744" cy="259045"/>
    <xdr:sp macro="" textlink="">
      <xdr:nvSpPr>
        <xdr:cNvPr id="174" name="n_4mainValue債務償還比率"/>
        <xdr:cNvSpPr txBox="1"/>
      </xdr:nvSpPr>
      <xdr:spPr>
        <a:xfrm>
          <a:off x="11563427" y="548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5" name="正方形/長方形 17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6" name="正方形/長方形 17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7" name="テキスト ボックス 17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8" name="テキスト ボックス 17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9" name="テキスト ボックス 17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0" name="テキスト ボックス 17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鹿児島県龍郷町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5,993
5,977
81.82
6,198,181
6,050,830
125,035
3,418,747
7,202,462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56606</xdr:rowOff>
    </xdr:to>
    <xdr:cxnSp macro="">
      <xdr:nvCxnSpPr>
        <xdr:cNvPr id="58" name="直線コネクタ 57"/>
        <xdr:cNvCxnSpPr/>
      </xdr:nvCxnSpPr>
      <xdr:spPr>
        <a:xfrm flipV="1">
          <a:off x="4634865" y="5858147"/>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60433</xdr:rowOff>
    </xdr:from>
    <xdr:ext cx="405111" cy="259045"/>
    <xdr:sp macro="" textlink="">
      <xdr:nvSpPr>
        <xdr:cNvPr id="59" name="【道路】&#10;有形固定資産減価償却率最小値テキスト"/>
        <xdr:cNvSpPr txBox="1"/>
      </xdr:nvSpPr>
      <xdr:spPr>
        <a:xfrm>
          <a:off x="4673600" y="726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56606</xdr:rowOff>
    </xdr:from>
    <xdr:to>
      <xdr:col>24</xdr:col>
      <xdr:colOff>152400</xdr:colOff>
      <xdr:row>42</xdr:row>
      <xdr:rowOff>56606</xdr:rowOff>
    </xdr:to>
    <xdr:cxnSp macro="">
      <xdr:nvCxnSpPr>
        <xdr:cNvPr id="60" name="直線コネクタ 59"/>
        <xdr:cNvCxnSpPr/>
      </xdr:nvCxnSpPr>
      <xdr:spPr>
        <a:xfrm>
          <a:off x="4546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道路】&#10;有形固定資産減価償却率最大値テキスト"/>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7455</xdr:rowOff>
    </xdr:from>
    <xdr:ext cx="405111" cy="259045"/>
    <xdr:sp macro="" textlink="">
      <xdr:nvSpPr>
        <xdr:cNvPr id="63" name="【道路】&#10;有形固定資産減価償却率平均値テキスト"/>
        <xdr:cNvSpPr txBox="1"/>
      </xdr:nvSpPr>
      <xdr:spPr>
        <a:xfrm>
          <a:off x="4673600" y="6522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4" name="フローチャート: 判断 63"/>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5" name="フローチャート: 判断 64"/>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80917</xdr:rowOff>
    </xdr:from>
    <xdr:to>
      <xdr:col>10</xdr:col>
      <xdr:colOff>165100</xdr:colOff>
      <xdr:row>39</xdr:row>
      <xdr:rowOff>11067</xdr:rowOff>
    </xdr:to>
    <xdr:sp macro="" textlink="">
      <xdr:nvSpPr>
        <xdr:cNvPr id="67" name="フローチャート: 判断 66"/>
        <xdr:cNvSpPr/>
      </xdr:nvSpPr>
      <xdr:spPr>
        <a:xfrm>
          <a:off x="1968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77651</xdr:rowOff>
    </xdr:from>
    <xdr:to>
      <xdr:col>6</xdr:col>
      <xdr:colOff>38100</xdr:colOff>
      <xdr:row>39</xdr:row>
      <xdr:rowOff>7801</xdr:rowOff>
    </xdr:to>
    <xdr:sp macro="" textlink="">
      <xdr:nvSpPr>
        <xdr:cNvPr id="68" name="フローチャート: 判断 67"/>
        <xdr:cNvSpPr/>
      </xdr:nvSpPr>
      <xdr:spPr>
        <a:xfrm>
          <a:off x="1079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10704</xdr:rowOff>
    </xdr:from>
    <xdr:to>
      <xdr:col>24</xdr:col>
      <xdr:colOff>114300</xdr:colOff>
      <xdr:row>39</xdr:row>
      <xdr:rowOff>112304</xdr:rowOff>
    </xdr:to>
    <xdr:sp macro="" textlink="">
      <xdr:nvSpPr>
        <xdr:cNvPr id="74" name="楕円 73"/>
        <xdr:cNvSpPr/>
      </xdr:nvSpPr>
      <xdr:spPr>
        <a:xfrm>
          <a:off x="45847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160581</xdr:rowOff>
    </xdr:from>
    <xdr:ext cx="405111" cy="259045"/>
    <xdr:sp macro="" textlink="">
      <xdr:nvSpPr>
        <xdr:cNvPr id="75" name="【道路】&#10;有形固定資産減価償却率該当値テキスト"/>
        <xdr:cNvSpPr txBox="1"/>
      </xdr:nvSpPr>
      <xdr:spPr>
        <a:xfrm>
          <a:off x="4673600"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154396</xdr:rowOff>
    </xdr:from>
    <xdr:to>
      <xdr:col>20</xdr:col>
      <xdr:colOff>38100</xdr:colOff>
      <xdr:row>39</xdr:row>
      <xdr:rowOff>84546</xdr:rowOff>
    </xdr:to>
    <xdr:sp macro="" textlink="">
      <xdr:nvSpPr>
        <xdr:cNvPr id="76" name="楕円 75"/>
        <xdr:cNvSpPr/>
      </xdr:nvSpPr>
      <xdr:spPr>
        <a:xfrm>
          <a:off x="37465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33746</xdr:rowOff>
    </xdr:from>
    <xdr:to>
      <xdr:col>24</xdr:col>
      <xdr:colOff>63500</xdr:colOff>
      <xdr:row>39</xdr:row>
      <xdr:rowOff>61504</xdr:rowOff>
    </xdr:to>
    <xdr:cxnSp macro="">
      <xdr:nvCxnSpPr>
        <xdr:cNvPr id="77" name="直線コネクタ 76"/>
        <xdr:cNvCxnSpPr/>
      </xdr:nvCxnSpPr>
      <xdr:spPr>
        <a:xfrm>
          <a:off x="3797300" y="672029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121738</xdr:rowOff>
    </xdr:from>
    <xdr:to>
      <xdr:col>15</xdr:col>
      <xdr:colOff>101600</xdr:colOff>
      <xdr:row>39</xdr:row>
      <xdr:rowOff>51888</xdr:rowOff>
    </xdr:to>
    <xdr:sp macro="" textlink="">
      <xdr:nvSpPr>
        <xdr:cNvPr id="78" name="楕円 77"/>
        <xdr:cNvSpPr/>
      </xdr:nvSpPr>
      <xdr:spPr>
        <a:xfrm>
          <a:off x="2857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1088</xdr:rowOff>
    </xdr:from>
    <xdr:to>
      <xdr:col>19</xdr:col>
      <xdr:colOff>177800</xdr:colOff>
      <xdr:row>39</xdr:row>
      <xdr:rowOff>33746</xdr:rowOff>
    </xdr:to>
    <xdr:cxnSp macro="">
      <xdr:nvCxnSpPr>
        <xdr:cNvPr id="79" name="直線コネクタ 78"/>
        <xdr:cNvCxnSpPr/>
      </xdr:nvCxnSpPr>
      <xdr:spPr>
        <a:xfrm>
          <a:off x="2908300" y="668763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62956</xdr:rowOff>
    </xdr:from>
    <xdr:to>
      <xdr:col>10</xdr:col>
      <xdr:colOff>165100</xdr:colOff>
      <xdr:row>38</xdr:row>
      <xdr:rowOff>164556</xdr:rowOff>
    </xdr:to>
    <xdr:sp macro="" textlink="">
      <xdr:nvSpPr>
        <xdr:cNvPr id="80" name="楕円 79"/>
        <xdr:cNvSpPr/>
      </xdr:nvSpPr>
      <xdr:spPr>
        <a:xfrm>
          <a:off x="1968500" y="65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113756</xdr:rowOff>
    </xdr:from>
    <xdr:to>
      <xdr:col>15</xdr:col>
      <xdr:colOff>50800</xdr:colOff>
      <xdr:row>39</xdr:row>
      <xdr:rowOff>1088</xdr:rowOff>
    </xdr:to>
    <xdr:cxnSp macro="">
      <xdr:nvCxnSpPr>
        <xdr:cNvPr id="81" name="直線コネクタ 80"/>
        <xdr:cNvCxnSpPr/>
      </xdr:nvCxnSpPr>
      <xdr:spPr>
        <a:xfrm>
          <a:off x="2019300" y="662885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56424</xdr:rowOff>
    </xdr:from>
    <xdr:to>
      <xdr:col>6</xdr:col>
      <xdr:colOff>38100</xdr:colOff>
      <xdr:row>38</xdr:row>
      <xdr:rowOff>158024</xdr:rowOff>
    </xdr:to>
    <xdr:sp macro="" textlink="">
      <xdr:nvSpPr>
        <xdr:cNvPr id="82" name="楕円 81"/>
        <xdr:cNvSpPr/>
      </xdr:nvSpPr>
      <xdr:spPr>
        <a:xfrm>
          <a:off x="1079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107224</xdr:rowOff>
    </xdr:from>
    <xdr:to>
      <xdr:col>10</xdr:col>
      <xdr:colOff>114300</xdr:colOff>
      <xdr:row>38</xdr:row>
      <xdr:rowOff>113756</xdr:rowOff>
    </xdr:to>
    <xdr:cxnSp macro="">
      <xdr:nvCxnSpPr>
        <xdr:cNvPr id="83" name="直線コネクタ 82"/>
        <xdr:cNvCxnSpPr/>
      </xdr:nvCxnSpPr>
      <xdr:spPr>
        <a:xfrm>
          <a:off x="1130300" y="662232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84" name="n_1aveValue【道路】&#10;有形固定資産減価償却率"/>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2194</xdr:rowOff>
    </xdr:from>
    <xdr:ext cx="405111" cy="259045"/>
    <xdr:sp macro="" textlink="">
      <xdr:nvSpPr>
        <xdr:cNvPr id="86" name="n_3aveValue【道路】&#10;有形固定資産減価償却率"/>
        <xdr:cNvSpPr txBox="1"/>
      </xdr:nvSpPr>
      <xdr:spPr>
        <a:xfrm>
          <a:off x="1816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170378</xdr:rowOff>
    </xdr:from>
    <xdr:ext cx="405111" cy="259045"/>
    <xdr:sp macro="" textlink="">
      <xdr:nvSpPr>
        <xdr:cNvPr id="87" name="n_4aveValue【道路】&#10;有形固定資産減価償却率"/>
        <xdr:cNvSpPr txBox="1"/>
      </xdr:nvSpPr>
      <xdr:spPr>
        <a:xfrm>
          <a:off x="927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101073</xdr:rowOff>
    </xdr:from>
    <xdr:ext cx="405111" cy="259045"/>
    <xdr:sp macro="" textlink="">
      <xdr:nvSpPr>
        <xdr:cNvPr id="88" name="n_1mainValue【道路】&#10;有形固定資産減価償却率"/>
        <xdr:cNvSpPr txBox="1"/>
      </xdr:nvSpPr>
      <xdr:spPr>
        <a:xfrm>
          <a:off x="3582044" y="6444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43015</xdr:rowOff>
    </xdr:from>
    <xdr:ext cx="405111" cy="259045"/>
    <xdr:sp macro="" textlink="">
      <xdr:nvSpPr>
        <xdr:cNvPr id="89" name="n_2mainValue【道路】&#10;有形固定資産減価償却率"/>
        <xdr:cNvSpPr txBox="1"/>
      </xdr:nvSpPr>
      <xdr:spPr>
        <a:xfrm>
          <a:off x="27057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9633</xdr:rowOff>
    </xdr:from>
    <xdr:ext cx="405111" cy="259045"/>
    <xdr:sp macro="" textlink="">
      <xdr:nvSpPr>
        <xdr:cNvPr id="90" name="n_3mainValue【道路】&#10;有形固定資産減価償却率"/>
        <xdr:cNvSpPr txBox="1"/>
      </xdr:nvSpPr>
      <xdr:spPr>
        <a:xfrm>
          <a:off x="18167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3101</xdr:rowOff>
    </xdr:from>
    <xdr:ext cx="405111" cy="259045"/>
    <xdr:sp macro="" textlink="">
      <xdr:nvSpPr>
        <xdr:cNvPr id="91" name="n_4mainValue【道路】&#10;有形固定資産減価償却率"/>
        <xdr:cNvSpPr txBox="1"/>
      </xdr:nvSpPr>
      <xdr:spPr>
        <a:xfrm>
          <a:off x="9277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79730</xdr:rowOff>
    </xdr:from>
    <xdr:to>
      <xdr:col>54</xdr:col>
      <xdr:colOff>189865</xdr:colOff>
      <xdr:row>41</xdr:row>
      <xdr:rowOff>98722</xdr:rowOff>
    </xdr:to>
    <xdr:cxnSp macro="">
      <xdr:nvCxnSpPr>
        <xdr:cNvPr id="113" name="直線コネクタ 112"/>
        <xdr:cNvCxnSpPr/>
      </xdr:nvCxnSpPr>
      <xdr:spPr>
        <a:xfrm flipV="1">
          <a:off x="10476865" y="5737580"/>
          <a:ext cx="0" cy="1390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102549</xdr:rowOff>
    </xdr:from>
    <xdr:ext cx="469744" cy="259045"/>
    <xdr:sp macro="" textlink="">
      <xdr:nvSpPr>
        <xdr:cNvPr id="114" name="【道路】&#10;一人当たり延長最小値テキスト"/>
        <xdr:cNvSpPr txBox="1"/>
      </xdr:nvSpPr>
      <xdr:spPr>
        <a:xfrm>
          <a:off x="10515600" y="713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98722</xdr:rowOff>
    </xdr:from>
    <xdr:to>
      <xdr:col>55</xdr:col>
      <xdr:colOff>88900</xdr:colOff>
      <xdr:row>41</xdr:row>
      <xdr:rowOff>98722</xdr:rowOff>
    </xdr:to>
    <xdr:cxnSp macro="">
      <xdr:nvCxnSpPr>
        <xdr:cNvPr id="115" name="直線コネクタ 114"/>
        <xdr:cNvCxnSpPr/>
      </xdr:nvCxnSpPr>
      <xdr:spPr>
        <a:xfrm>
          <a:off x="10388600" y="7128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26407</xdr:rowOff>
    </xdr:from>
    <xdr:ext cx="599010" cy="259045"/>
    <xdr:sp macro="" textlink="">
      <xdr:nvSpPr>
        <xdr:cNvPr id="116" name="【道路】&#10;一人当たり延長最大値テキスト"/>
        <xdr:cNvSpPr txBox="1"/>
      </xdr:nvSpPr>
      <xdr:spPr>
        <a:xfrm>
          <a:off x="10515600" y="551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79730</xdr:rowOff>
    </xdr:from>
    <xdr:to>
      <xdr:col>55</xdr:col>
      <xdr:colOff>88900</xdr:colOff>
      <xdr:row>33</xdr:row>
      <xdr:rowOff>79730</xdr:rowOff>
    </xdr:to>
    <xdr:cxnSp macro="">
      <xdr:nvCxnSpPr>
        <xdr:cNvPr id="117" name="直線コネクタ 116"/>
        <xdr:cNvCxnSpPr/>
      </xdr:nvCxnSpPr>
      <xdr:spPr>
        <a:xfrm>
          <a:off x="10388600" y="573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137020</xdr:rowOff>
    </xdr:from>
    <xdr:ext cx="534377" cy="259045"/>
    <xdr:sp macro="" textlink="">
      <xdr:nvSpPr>
        <xdr:cNvPr id="118" name="【道路】&#10;一人当たり延長平均値テキスト"/>
        <xdr:cNvSpPr txBox="1"/>
      </xdr:nvSpPr>
      <xdr:spPr>
        <a:xfrm>
          <a:off x="10515600" y="6652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114143</xdr:rowOff>
    </xdr:from>
    <xdr:to>
      <xdr:col>55</xdr:col>
      <xdr:colOff>50800</xdr:colOff>
      <xdr:row>40</xdr:row>
      <xdr:rowOff>44293</xdr:rowOff>
    </xdr:to>
    <xdr:sp macro="" textlink="">
      <xdr:nvSpPr>
        <xdr:cNvPr id="119" name="フローチャート: 判断 118"/>
        <xdr:cNvSpPr/>
      </xdr:nvSpPr>
      <xdr:spPr>
        <a:xfrm>
          <a:off x="10426700" y="680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109516</xdr:rowOff>
    </xdr:from>
    <xdr:to>
      <xdr:col>50</xdr:col>
      <xdr:colOff>165100</xdr:colOff>
      <xdr:row>40</xdr:row>
      <xdr:rowOff>39666</xdr:rowOff>
    </xdr:to>
    <xdr:sp macro="" textlink="">
      <xdr:nvSpPr>
        <xdr:cNvPr id="120" name="フローチャート: 判断 119"/>
        <xdr:cNvSpPr/>
      </xdr:nvSpPr>
      <xdr:spPr>
        <a:xfrm>
          <a:off x="9588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125618</xdr:rowOff>
    </xdr:from>
    <xdr:to>
      <xdr:col>46</xdr:col>
      <xdr:colOff>38100</xdr:colOff>
      <xdr:row>40</xdr:row>
      <xdr:rowOff>55768</xdr:rowOff>
    </xdr:to>
    <xdr:sp macro="" textlink="">
      <xdr:nvSpPr>
        <xdr:cNvPr id="121" name="フローチャート: 判断 120"/>
        <xdr:cNvSpPr/>
      </xdr:nvSpPr>
      <xdr:spPr>
        <a:xfrm>
          <a:off x="8699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92636</xdr:rowOff>
    </xdr:from>
    <xdr:to>
      <xdr:col>41</xdr:col>
      <xdr:colOff>101600</xdr:colOff>
      <xdr:row>40</xdr:row>
      <xdr:rowOff>22786</xdr:rowOff>
    </xdr:to>
    <xdr:sp macro="" textlink="">
      <xdr:nvSpPr>
        <xdr:cNvPr id="122" name="フローチャート: 判断 121"/>
        <xdr:cNvSpPr/>
      </xdr:nvSpPr>
      <xdr:spPr>
        <a:xfrm>
          <a:off x="7810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16055</xdr:rowOff>
    </xdr:from>
    <xdr:to>
      <xdr:col>36</xdr:col>
      <xdr:colOff>165100</xdr:colOff>
      <xdr:row>40</xdr:row>
      <xdr:rowOff>117655</xdr:rowOff>
    </xdr:to>
    <xdr:sp macro="" textlink="">
      <xdr:nvSpPr>
        <xdr:cNvPr id="123" name="フローチャート: 判断 122"/>
        <xdr:cNvSpPr/>
      </xdr:nvSpPr>
      <xdr:spPr>
        <a:xfrm>
          <a:off x="6921500" y="687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161609</xdr:rowOff>
    </xdr:from>
    <xdr:to>
      <xdr:col>55</xdr:col>
      <xdr:colOff>50800</xdr:colOff>
      <xdr:row>40</xdr:row>
      <xdr:rowOff>91759</xdr:rowOff>
    </xdr:to>
    <xdr:sp macro="" textlink="">
      <xdr:nvSpPr>
        <xdr:cNvPr id="129" name="楕円 128"/>
        <xdr:cNvSpPr/>
      </xdr:nvSpPr>
      <xdr:spPr>
        <a:xfrm>
          <a:off x="10426700" y="684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140036</xdr:rowOff>
    </xdr:from>
    <xdr:ext cx="534377" cy="259045"/>
    <xdr:sp macro="" textlink="">
      <xdr:nvSpPr>
        <xdr:cNvPr id="130" name="【道路】&#10;一人当たり延長該当値テキスト"/>
        <xdr:cNvSpPr txBox="1"/>
      </xdr:nvSpPr>
      <xdr:spPr>
        <a:xfrm>
          <a:off x="10515600" y="682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163191</xdr:rowOff>
    </xdr:from>
    <xdr:to>
      <xdr:col>50</xdr:col>
      <xdr:colOff>165100</xdr:colOff>
      <xdr:row>40</xdr:row>
      <xdr:rowOff>93341</xdr:rowOff>
    </xdr:to>
    <xdr:sp macro="" textlink="">
      <xdr:nvSpPr>
        <xdr:cNvPr id="131" name="楕円 130"/>
        <xdr:cNvSpPr/>
      </xdr:nvSpPr>
      <xdr:spPr>
        <a:xfrm>
          <a:off x="9588500" y="684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40959</xdr:rowOff>
    </xdr:from>
    <xdr:to>
      <xdr:col>55</xdr:col>
      <xdr:colOff>0</xdr:colOff>
      <xdr:row>40</xdr:row>
      <xdr:rowOff>42541</xdr:rowOff>
    </xdr:to>
    <xdr:cxnSp macro="">
      <xdr:nvCxnSpPr>
        <xdr:cNvPr id="132" name="直線コネクタ 131"/>
        <xdr:cNvCxnSpPr/>
      </xdr:nvCxnSpPr>
      <xdr:spPr>
        <a:xfrm flipV="1">
          <a:off x="9639300" y="6898959"/>
          <a:ext cx="838200" cy="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166218</xdr:rowOff>
    </xdr:from>
    <xdr:to>
      <xdr:col>46</xdr:col>
      <xdr:colOff>38100</xdr:colOff>
      <xdr:row>40</xdr:row>
      <xdr:rowOff>96368</xdr:rowOff>
    </xdr:to>
    <xdr:sp macro="" textlink="">
      <xdr:nvSpPr>
        <xdr:cNvPr id="133" name="楕円 132"/>
        <xdr:cNvSpPr/>
      </xdr:nvSpPr>
      <xdr:spPr>
        <a:xfrm>
          <a:off x="8699500" y="685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42541</xdr:rowOff>
    </xdr:from>
    <xdr:to>
      <xdr:col>50</xdr:col>
      <xdr:colOff>114300</xdr:colOff>
      <xdr:row>40</xdr:row>
      <xdr:rowOff>45568</xdr:rowOff>
    </xdr:to>
    <xdr:cxnSp macro="">
      <xdr:nvCxnSpPr>
        <xdr:cNvPr id="134" name="直線コネクタ 133"/>
        <xdr:cNvCxnSpPr/>
      </xdr:nvCxnSpPr>
      <xdr:spPr>
        <a:xfrm flipV="1">
          <a:off x="8750300" y="6900541"/>
          <a:ext cx="889000" cy="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145259</xdr:rowOff>
    </xdr:from>
    <xdr:to>
      <xdr:col>41</xdr:col>
      <xdr:colOff>101600</xdr:colOff>
      <xdr:row>40</xdr:row>
      <xdr:rowOff>75409</xdr:rowOff>
    </xdr:to>
    <xdr:sp macro="" textlink="">
      <xdr:nvSpPr>
        <xdr:cNvPr id="135" name="楕円 134"/>
        <xdr:cNvSpPr/>
      </xdr:nvSpPr>
      <xdr:spPr>
        <a:xfrm>
          <a:off x="7810500" y="683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24609</xdr:rowOff>
    </xdr:from>
    <xdr:to>
      <xdr:col>45</xdr:col>
      <xdr:colOff>177800</xdr:colOff>
      <xdr:row>40</xdr:row>
      <xdr:rowOff>45568</xdr:rowOff>
    </xdr:to>
    <xdr:cxnSp macro="">
      <xdr:nvCxnSpPr>
        <xdr:cNvPr id="136" name="直線コネクタ 135"/>
        <xdr:cNvCxnSpPr/>
      </xdr:nvCxnSpPr>
      <xdr:spPr>
        <a:xfrm>
          <a:off x="7861300" y="6882609"/>
          <a:ext cx="889000" cy="2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54606</xdr:rowOff>
    </xdr:from>
    <xdr:to>
      <xdr:col>36</xdr:col>
      <xdr:colOff>165100</xdr:colOff>
      <xdr:row>40</xdr:row>
      <xdr:rowOff>156206</xdr:rowOff>
    </xdr:to>
    <xdr:sp macro="" textlink="">
      <xdr:nvSpPr>
        <xdr:cNvPr id="137" name="楕円 136"/>
        <xdr:cNvSpPr/>
      </xdr:nvSpPr>
      <xdr:spPr>
        <a:xfrm>
          <a:off x="6921500" y="691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24609</xdr:rowOff>
    </xdr:from>
    <xdr:to>
      <xdr:col>41</xdr:col>
      <xdr:colOff>50800</xdr:colOff>
      <xdr:row>40</xdr:row>
      <xdr:rowOff>105406</xdr:rowOff>
    </xdr:to>
    <xdr:cxnSp macro="">
      <xdr:nvCxnSpPr>
        <xdr:cNvPr id="138" name="直線コネクタ 137"/>
        <xdr:cNvCxnSpPr/>
      </xdr:nvCxnSpPr>
      <xdr:spPr>
        <a:xfrm flipV="1">
          <a:off x="6972300" y="6882609"/>
          <a:ext cx="889000" cy="8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56193</xdr:rowOff>
    </xdr:from>
    <xdr:ext cx="534377" cy="259045"/>
    <xdr:sp macro="" textlink="">
      <xdr:nvSpPr>
        <xdr:cNvPr id="139" name="n_1aveValue【道路】&#10;一人当たり延長"/>
        <xdr:cNvSpPr txBox="1"/>
      </xdr:nvSpPr>
      <xdr:spPr>
        <a:xfrm>
          <a:off x="9359411" y="65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72295</xdr:rowOff>
    </xdr:from>
    <xdr:ext cx="534377" cy="259045"/>
    <xdr:sp macro="" textlink="">
      <xdr:nvSpPr>
        <xdr:cNvPr id="140" name="n_2aveValue【道路】&#10;一人当たり延長"/>
        <xdr:cNvSpPr txBox="1"/>
      </xdr:nvSpPr>
      <xdr:spPr>
        <a:xfrm>
          <a:off x="8483111" y="65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39313</xdr:rowOff>
    </xdr:from>
    <xdr:ext cx="534377" cy="259045"/>
    <xdr:sp macro="" textlink="">
      <xdr:nvSpPr>
        <xdr:cNvPr id="141" name="n_3aveValue【道路】&#10;一人当たり延長"/>
        <xdr:cNvSpPr txBox="1"/>
      </xdr:nvSpPr>
      <xdr:spPr>
        <a:xfrm>
          <a:off x="7594111" y="65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134182</xdr:rowOff>
    </xdr:from>
    <xdr:ext cx="534377" cy="259045"/>
    <xdr:sp macro="" textlink="">
      <xdr:nvSpPr>
        <xdr:cNvPr id="142" name="n_4aveValue【道路】&#10;一人当たり延長"/>
        <xdr:cNvSpPr txBox="1"/>
      </xdr:nvSpPr>
      <xdr:spPr>
        <a:xfrm>
          <a:off x="6705111" y="664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84468</xdr:rowOff>
    </xdr:from>
    <xdr:ext cx="534377" cy="259045"/>
    <xdr:sp macro="" textlink="">
      <xdr:nvSpPr>
        <xdr:cNvPr id="143" name="n_1mainValue【道路】&#10;一人当たり延長"/>
        <xdr:cNvSpPr txBox="1"/>
      </xdr:nvSpPr>
      <xdr:spPr>
        <a:xfrm>
          <a:off x="9359411" y="694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87495</xdr:rowOff>
    </xdr:from>
    <xdr:ext cx="534377" cy="259045"/>
    <xdr:sp macro="" textlink="">
      <xdr:nvSpPr>
        <xdr:cNvPr id="144" name="n_2mainValue【道路】&#10;一人当たり延長"/>
        <xdr:cNvSpPr txBox="1"/>
      </xdr:nvSpPr>
      <xdr:spPr>
        <a:xfrm>
          <a:off x="8483111" y="694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66536</xdr:rowOff>
    </xdr:from>
    <xdr:ext cx="534377" cy="259045"/>
    <xdr:sp macro="" textlink="">
      <xdr:nvSpPr>
        <xdr:cNvPr id="145" name="n_3mainValue【道路】&#10;一人当たり延長"/>
        <xdr:cNvSpPr txBox="1"/>
      </xdr:nvSpPr>
      <xdr:spPr>
        <a:xfrm>
          <a:off x="7594111" y="692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147333</xdr:rowOff>
    </xdr:from>
    <xdr:ext cx="534377" cy="259045"/>
    <xdr:sp macro="" textlink="">
      <xdr:nvSpPr>
        <xdr:cNvPr id="146" name="n_4mainValue【道路】&#10;一人当たり延長"/>
        <xdr:cNvSpPr txBox="1"/>
      </xdr:nvSpPr>
      <xdr:spPr>
        <a:xfrm>
          <a:off x="6705111" y="700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72" name="直線コネクタ 171"/>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73" name="【橋りょう・トンネル】&#10;有形固定資産減価償却率最小値テキスト"/>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74" name="直線コネクタ 173"/>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58618</xdr:rowOff>
    </xdr:from>
    <xdr:ext cx="405111" cy="259045"/>
    <xdr:sp macro="" textlink="">
      <xdr:nvSpPr>
        <xdr:cNvPr id="177" name="【橋りょう・トンネル】&#10;有形固定資産減価償却率平均値テキスト"/>
        <xdr:cNvSpPr txBox="1"/>
      </xdr:nvSpPr>
      <xdr:spPr>
        <a:xfrm>
          <a:off x="4673600" y="103456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35741</xdr:rowOff>
    </xdr:from>
    <xdr:to>
      <xdr:col>24</xdr:col>
      <xdr:colOff>114300</xdr:colOff>
      <xdr:row>61</xdr:row>
      <xdr:rowOff>137341</xdr:rowOff>
    </xdr:to>
    <xdr:sp macro="" textlink="">
      <xdr:nvSpPr>
        <xdr:cNvPr id="178" name="フローチャート: 判断 177"/>
        <xdr:cNvSpPr/>
      </xdr:nvSpPr>
      <xdr:spPr>
        <a:xfrm>
          <a:off x="45847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79" name="フローチャート: 判断 178"/>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0" name="フローチャート: 判断 179"/>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130447</xdr:rowOff>
    </xdr:from>
    <xdr:to>
      <xdr:col>10</xdr:col>
      <xdr:colOff>165100</xdr:colOff>
      <xdr:row>61</xdr:row>
      <xdr:rowOff>60597</xdr:rowOff>
    </xdr:to>
    <xdr:sp macro="" textlink="">
      <xdr:nvSpPr>
        <xdr:cNvPr id="181" name="フローチャート: 判断 180"/>
        <xdr:cNvSpPr/>
      </xdr:nvSpPr>
      <xdr:spPr>
        <a:xfrm>
          <a:off x="1968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182" name="フローチャート: 判断 181"/>
        <xdr:cNvSpPr/>
      </xdr:nvSpPr>
      <xdr:spPr>
        <a:xfrm>
          <a:off x="1079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136978</xdr:rowOff>
    </xdr:from>
    <xdr:to>
      <xdr:col>24</xdr:col>
      <xdr:colOff>114300</xdr:colOff>
      <xdr:row>62</xdr:row>
      <xdr:rowOff>67128</xdr:rowOff>
    </xdr:to>
    <xdr:sp macro="" textlink="">
      <xdr:nvSpPr>
        <xdr:cNvPr id="188" name="楕円 187"/>
        <xdr:cNvSpPr/>
      </xdr:nvSpPr>
      <xdr:spPr>
        <a:xfrm>
          <a:off x="45847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115405</xdr:rowOff>
    </xdr:from>
    <xdr:ext cx="405111" cy="259045"/>
    <xdr:sp macro="" textlink="">
      <xdr:nvSpPr>
        <xdr:cNvPr id="189" name="【橋りょう・トンネル】&#10;有形固定資産減価償却率該当値テキスト"/>
        <xdr:cNvSpPr txBox="1"/>
      </xdr:nvSpPr>
      <xdr:spPr>
        <a:xfrm>
          <a:off x="4673600"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115751</xdr:rowOff>
    </xdr:from>
    <xdr:to>
      <xdr:col>20</xdr:col>
      <xdr:colOff>38100</xdr:colOff>
      <xdr:row>62</xdr:row>
      <xdr:rowOff>45901</xdr:rowOff>
    </xdr:to>
    <xdr:sp macro="" textlink="">
      <xdr:nvSpPr>
        <xdr:cNvPr id="190" name="楕円 189"/>
        <xdr:cNvSpPr/>
      </xdr:nvSpPr>
      <xdr:spPr>
        <a:xfrm>
          <a:off x="37465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166551</xdr:rowOff>
    </xdr:from>
    <xdr:to>
      <xdr:col>24</xdr:col>
      <xdr:colOff>63500</xdr:colOff>
      <xdr:row>62</xdr:row>
      <xdr:rowOff>16328</xdr:rowOff>
    </xdr:to>
    <xdr:cxnSp macro="">
      <xdr:nvCxnSpPr>
        <xdr:cNvPr id="191" name="直線コネクタ 190"/>
        <xdr:cNvCxnSpPr/>
      </xdr:nvCxnSpPr>
      <xdr:spPr>
        <a:xfrm>
          <a:off x="3797300" y="10625001"/>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91259</xdr:rowOff>
    </xdr:from>
    <xdr:to>
      <xdr:col>15</xdr:col>
      <xdr:colOff>101600</xdr:colOff>
      <xdr:row>62</xdr:row>
      <xdr:rowOff>21409</xdr:rowOff>
    </xdr:to>
    <xdr:sp macro="" textlink="">
      <xdr:nvSpPr>
        <xdr:cNvPr id="192" name="楕円 191"/>
        <xdr:cNvSpPr/>
      </xdr:nvSpPr>
      <xdr:spPr>
        <a:xfrm>
          <a:off x="2857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142059</xdr:rowOff>
    </xdr:from>
    <xdr:to>
      <xdr:col>19</xdr:col>
      <xdr:colOff>177800</xdr:colOff>
      <xdr:row>61</xdr:row>
      <xdr:rowOff>166551</xdr:rowOff>
    </xdr:to>
    <xdr:cxnSp macro="">
      <xdr:nvCxnSpPr>
        <xdr:cNvPr id="193" name="直線コネクタ 192"/>
        <xdr:cNvCxnSpPr/>
      </xdr:nvCxnSpPr>
      <xdr:spPr>
        <a:xfrm>
          <a:off x="2908300" y="1060050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66766</xdr:rowOff>
    </xdr:from>
    <xdr:to>
      <xdr:col>10</xdr:col>
      <xdr:colOff>165100</xdr:colOff>
      <xdr:row>61</xdr:row>
      <xdr:rowOff>168366</xdr:rowOff>
    </xdr:to>
    <xdr:sp macro="" textlink="">
      <xdr:nvSpPr>
        <xdr:cNvPr id="194" name="楕円 193"/>
        <xdr:cNvSpPr/>
      </xdr:nvSpPr>
      <xdr:spPr>
        <a:xfrm>
          <a:off x="1968500" y="1052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117566</xdr:rowOff>
    </xdr:from>
    <xdr:to>
      <xdr:col>15</xdr:col>
      <xdr:colOff>50800</xdr:colOff>
      <xdr:row>61</xdr:row>
      <xdr:rowOff>142059</xdr:rowOff>
    </xdr:to>
    <xdr:cxnSp macro="">
      <xdr:nvCxnSpPr>
        <xdr:cNvPr id="195" name="直線コネクタ 194"/>
        <xdr:cNvCxnSpPr/>
      </xdr:nvCxnSpPr>
      <xdr:spPr>
        <a:xfrm>
          <a:off x="2019300" y="1057601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42273</xdr:rowOff>
    </xdr:from>
    <xdr:to>
      <xdr:col>6</xdr:col>
      <xdr:colOff>38100</xdr:colOff>
      <xdr:row>61</xdr:row>
      <xdr:rowOff>143873</xdr:rowOff>
    </xdr:to>
    <xdr:sp macro="" textlink="">
      <xdr:nvSpPr>
        <xdr:cNvPr id="196" name="楕円 195"/>
        <xdr:cNvSpPr/>
      </xdr:nvSpPr>
      <xdr:spPr>
        <a:xfrm>
          <a:off x="10795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93073</xdr:rowOff>
    </xdr:from>
    <xdr:to>
      <xdr:col>10</xdr:col>
      <xdr:colOff>114300</xdr:colOff>
      <xdr:row>61</xdr:row>
      <xdr:rowOff>117566</xdr:rowOff>
    </xdr:to>
    <xdr:cxnSp macro="">
      <xdr:nvCxnSpPr>
        <xdr:cNvPr id="197" name="直線コネクタ 196"/>
        <xdr:cNvCxnSpPr/>
      </xdr:nvCxnSpPr>
      <xdr:spPr>
        <a:xfrm>
          <a:off x="1130300" y="1055152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150603</xdr:rowOff>
    </xdr:from>
    <xdr:ext cx="405111" cy="259045"/>
    <xdr:sp macro="" textlink="">
      <xdr:nvSpPr>
        <xdr:cNvPr id="198" name="n_1aveValue【橋りょう・トンネル】&#10;有形固定資産減価償却率"/>
        <xdr:cNvSpPr txBox="1"/>
      </xdr:nvSpPr>
      <xdr:spPr>
        <a:xfrm>
          <a:off x="35820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199" name="n_2aveValue【橋りょう・トンネル】&#10;有形固定資産減価償却率"/>
        <xdr:cNvSpPr txBox="1"/>
      </xdr:nvSpPr>
      <xdr:spPr>
        <a:xfrm>
          <a:off x="2705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77124</xdr:rowOff>
    </xdr:from>
    <xdr:ext cx="405111" cy="259045"/>
    <xdr:sp macro="" textlink="">
      <xdr:nvSpPr>
        <xdr:cNvPr id="200" name="n_3aveValue【橋りょう・トンネル】&#10;有形固定資産減価償却率"/>
        <xdr:cNvSpPr txBox="1"/>
      </xdr:nvSpPr>
      <xdr:spPr>
        <a:xfrm>
          <a:off x="1816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111414</xdr:rowOff>
    </xdr:from>
    <xdr:ext cx="405111" cy="259045"/>
    <xdr:sp macro="" textlink="">
      <xdr:nvSpPr>
        <xdr:cNvPr id="201" name="n_4aveValue【橋りょう・トンネル】&#10;有形固定資産減価償却率"/>
        <xdr:cNvSpPr txBox="1"/>
      </xdr:nvSpPr>
      <xdr:spPr>
        <a:xfrm>
          <a:off x="927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37028</xdr:rowOff>
    </xdr:from>
    <xdr:ext cx="405111" cy="259045"/>
    <xdr:sp macro="" textlink="">
      <xdr:nvSpPr>
        <xdr:cNvPr id="202" name="n_1mainValue【橋りょう・トンネル】&#10;有形固定資産減価償却率"/>
        <xdr:cNvSpPr txBox="1"/>
      </xdr:nvSpPr>
      <xdr:spPr>
        <a:xfrm>
          <a:off x="3582044" y="1066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12536</xdr:rowOff>
    </xdr:from>
    <xdr:ext cx="405111" cy="259045"/>
    <xdr:sp macro="" textlink="">
      <xdr:nvSpPr>
        <xdr:cNvPr id="203" name="n_2mainValue【橋りょう・トンネル】&#10;有形固定資産減価償却率"/>
        <xdr:cNvSpPr txBox="1"/>
      </xdr:nvSpPr>
      <xdr:spPr>
        <a:xfrm>
          <a:off x="2705744" y="1064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159493</xdr:rowOff>
    </xdr:from>
    <xdr:ext cx="405111" cy="259045"/>
    <xdr:sp macro="" textlink="">
      <xdr:nvSpPr>
        <xdr:cNvPr id="204" name="n_3mainValue【橋りょう・トンネル】&#10;有形固定資産減価償却率"/>
        <xdr:cNvSpPr txBox="1"/>
      </xdr:nvSpPr>
      <xdr:spPr>
        <a:xfrm>
          <a:off x="1816744" y="1061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135000</xdr:rowOff>
    </xdr:from>
    <xdr:ext cx="405111" cy="259045"/>
    <xdr:sp macro="" textlink="">
      <xdr:nvSpPr>
        <xdr:cNvPr id="205" name="n_4mainValue【橋りょう・トンネル】&#10;有形固定資産減価償却率"/>
        <xdr:cNvSpPr txBox="1"/>
      </xdr:nvSpPr>
      <xdr:spPr>
        <a:xfrm>
          <a:off x="927744" y="1059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36177</xdr:rowOff>
    </xdr:from>
    <xdr:to>
      <xdr:col>54</xdr:col>
      <xdr:colOff>189865</xdr:colOff>
      <xdr:row>64</xdr:row>
      <xdr:rowOff>75350</xdr:rowOff>
    </xdr:to>
    <xdr:cxnSp macro="">
      <xdr:nvCxnSpPr>
        <xdr:cNvPr id="229" name="直線コネクタ 228"/>
        <xdr:cNvCxnSpPr/>
      </xdr:nvCxnSpPr>
      <xdr:spPr>
        <a:xfrm flipV="1">
          <a:off x="10476865" y="9637377"/>
          <a:ext cx="0" cy="141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79177</xdr:rowOff>
    </xdr:from>
    <xdr:ext cx="469744" cy="259045"/>
    <xdr:sp macro="" textlink="">
      <xdr:nvSpPr>
        <xdr:cNvPr id="230" name="【橋りょう・トンネル】&#10;一人当たり有形固定資産（償却資産）額最小値テキスト"/>
        <xdr:cNvSpPr txBox="1"/>
      </xdr:nvSpPr>
      <xdr:spPr>
        <a:xfrm>
          <a:off x="10515600" y="1105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75350</xdr:rowOff>
    </xdr:from>
    <xdr:to>
      <xdr:col>55</xdr:col>
      <xdr:colOff>88900</xdr:colOff>
      <xdr:row>64</xdr:row>
      <xdr:rowOff>75350</xdr:rowOff>
    </xdr:to>
    <xdr:cxnSp macro="">
      <xdr:nvCxnSpPr>
        <xdr:cNvPr id="231" name="直線コネクタ 230"/>
        <xdr:cNvCxnSpPr/>
      </xdr:nvCxnSpPr>
      <xdr:spPr>
        <a:xfrm>
          <a:off x="10388600" y="1104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154304</xdr:rowOff>
    </xdr:from>
    <xdr:ext cx="690189" cy="259045"/>
    <xdr:sp macro="" textlink="">
      <xdr:nvSpPr>
        <xdr:cNvPr id="232" name="【橋りょう・トンネル】&#10;一人当たり有形固定資産（償却資産）額最大値テキスト"/>
        <xdr:cNvSpPr txBox="1"/>
      </xdr:nvSpPr>
      <xdr:spPr>
        <a:xfrm>
          <a:off x="10515600" y="94126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3,705,047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36177</xdr:rowOff>
    </xdr:from>
    <xdr:to>
      <xdr:col>55</xdr:col>
      <xdr:colOff>88900</xdr:colOff>
      <xdr:row>56</xdr:row>
      <xdr:rowOff>36177</xdr:rowOff>
    </xdr:to>
    <xdr:cxnSp macro="">
      <xdr:nvCxnSpPr>
        <xdr:cNvPr id="233" name="直線コネクタ 232"/>
        <xdr:cNvCxnSpPr/>
      </xdr:nvCxnSpPr>
      <xdr:spPr>
        <a:xfrm>
          <a:off x="10388600" y="963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51083</xdr:rowOff>
    </xdr:from>
    <xdr:ext cx="599010" cy="259045"/>
    <xdr:sp macro="" textlink="">
      <xdr:nvSpPr>
        <xdr:cNvPr id="234" name="【橋りょう・トンネル】&#10;一人当たり有形固定資産（償却資産）額平均値テキスト"/>
        <xdr:cNvSpPr txBox="1"/>
      </xdr:nvSpPr>
      <xdr:spPr>
        <a:xfrm>
          <a:off x="10515600" y="10680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28206</xdr:rowOff>
    </xdr:from>
    <xdr:to>
      <xdr:col>55</xdr:col>
      <xdr:colOff>50800</xdr:colOff>
      <xdr:row>63</xdr:row>
      <xdr:rowOff>129806</xdr:rowOff>
    </xdr:to>
    <xdr:sp macro="" textlink="">
      <xdr:nvSpPr>
        <xdr:cNvPr id="235" name="フローチャート: 判断 234"/>
        <xdr:cNvSpPr/>
      </xdr:nvSpPr>
      <xdr:spPr>
        <a:xfrm>
          <a:off x="10426700" y="1082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25395</xdr:rowOff>
    </xdr:from>
    <xdr:to>
      <xdr:col>50</xdr:col>
      <xdr:colOff>165100</xdr:colOff>
      <xdr:row>63</xdr:row>
      <xdr:rowOff>126995</xdr:rowOff>
    </xdr:to>
    <xdr:sp macro="" textlink="">
      <xdr:nvSpPr>
        <xdr:cNvPr id="236" name="フローチャート: 判断 235"/>
        <xdr:cNvSpPr/>
      </xdr:nvSpPr>
      <xdr:spPr>
        <a:xfrm>
          <a:off x="9588500" y="1082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3337</xdr:rowOff>
    </xdr:from>
    <xdr:to>
      <xdr:col>46</xdr:col>
      <xdr:colOff>38100</xdr:colOff>
      <xdr:row>63</xdr:row>
      <xdr:rowOff>104937</xdr:rowOff>
    </xdr:to>
    <xdr:sp macro="" textlink="">
      <xdr:nvSpPr>
        <xdr:cNvPr id="237" name="フローチャート: 判断 236"/>
        <xdr:cNvSpPr/>
      </xdr:nvSpPr>
      <xdr:spPr>
        <a:xfrm>
          <a:off x="8699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167370</xdr:rowOff>
    </xdr:from>
    <xdr:to>
      <xdr:col>41</xdr:col>
      <xdr:colOff>101600</xdr:colOff>
      <xdr:row>63</xdr:row>
      <xdr:rowOff>97520</xdr:rowOff>
    </xdr:to>
    <xdr:sp macro="" textlink="">
      <xdr:nvSpPr>
        <xdr:cNvPr id="238" name="フローチャート: 判断 237"/>
        <xdr:cNvSpPr/>
      </xdr:nvSpPr>
      <xdr:spPr>
        <a:xfrm>
          <a:off x="7810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33293</xdr:rowOff>
    </xdr:from>
    <xdr:to>
      <xdr:col>36</xdr:col>
      <xdr:colOff>165100</xdr:colOff>
      <xdr:row>63</xdr:row>
      <xdr:rowOff>134893</xdr:rowOff>
    </xdr:to>
    <xdr:sp macro="" textlink="">
      <xdr:nvSpPr>
        <xdr:cNvPr id="239" name="フローチャート: 判断 238"/>
        <xdr:cNvSpPr/>
      </xdr:nvSpPr>
      <xdr:spPr>
        <a:xfrm>
          <a:off x="6921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107266</xdr:rowOff>
    </xdr:from>
    <xdr:to>
      <xdr:col>55</xdr:col>
      <xdr:colOff>50800</xdr:colOff>
      <xdr:row>64</xdr:row>
      <xdr:rowOff>37416</xdr:rowOff>
    </xdr:to>
    <xdr:sp macro="" textlink="">
      <xdr:nvSpPr>
        <xdr:cNvPr id="245" name="楕円 244"/>
        <xdr:cNvSpPr/>
      </xdr:nvSpPr>
      <xdr:spPr>
        <a:xfrm>
          <a:off x="10426700" y="1090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22193</xdr:rowOff>
    </xdr:from>
    <xdr:ext cx="599010" cy="259045"/>
    <xdr:sp macro="" textlink="">
      <xdr:nvSpPr>
        <xdr:cNvPr id="246" name="【橋りょう・トンネル】&#10;一人当たり有形固定資産（償却資産）額該当値テキスト"/>
        <xdr:cNvSpPr txBox="1"/>
      </xdr:nvSpPr>
      <xdr:spPr>
        <a:xfrm>
          <a:off x="10515600" y="108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107800</xdr:rowOff>
    </xdr:from>
    <xdr:to>
      <xdr:col>50</xdr:col>
      <xdr:colOff>165100</xdr:colOff>
      <xdr:row>64</xdr:row>
      <xdr:rowOff>37950</xdr:rowOff>
    </xdr:to>
    <xdr:sp macro="" textlink="">
      <xdr:nvSpPr>
        <xdr:cNvPr id="247" name="楕円 246"/>
        <xdr:cNvSpPr/>
      </xdr:nvSpPr>
      <xdr:spPr>
        <a:xfrm>
          <a:off x="9588500" y="1090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158066</xdr:rowOff>
    </xdr:from>
    <xdr:to>
      <xdr:col>55</xdr:col>
      <xdr:colOff>0</xdr:colOff>
      <xdr:row>63</xdr:row>
      <xdr:rowOff>158600</xdr:rowOff>
    </xdr:to>
    <xdr:cxnSp macro="">
      <xdr:nvCxnSpPr>
        <xdr:cNvPr id="248" name="直線コネクタ 247"/>
        <xdr:cNvCxnSpPr/>
      </xdr:nvCxnSpPr>
      <xdr:spPr>
        <a:xfrm flipV="1">
          <a:off x="9639300" y="10959416"/>
          <a:ext cx="8382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108007</xdr:rowOff>
    </xdr:from>
    <xdr:to>
      <xdr:col>46</xdr:col>
      <xdr:colOff>38100</xdr:colOff>
      <xdr:row>64</xdr:row>
      <xdr:rowOff>38157</xdr:rowOff>
    </xdr:to>
    <xdr:sp macro="" textlink="">
      <xdr:nvSpPr>
        <xdr:cNvPr id="249" name="楕円 248"/>
        <xdr:cNvSpPr/>
      </xdr:nvSpPr>
      <xdr:spPr>
        <a:xfrm>
          <a:off x="8699500" y="1090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158600</xdr:rowOff>
    </xdr:from>
    <xdr:to>
      <xdr:col>50</xdr:col>
      <xdr:colOff>114300</xdr:colOff>
      <xdr:row>63</xdr:row>
      <xdr:rowOff>158807</xdr:rowOff>
    </xdr:to>
    <xdr:cxnSp macro="">
      <xdr:nvCxnSpPr>
        <xdr:cNvPr id="250" name="直線コネクタ 249"/>
        <xdr:cNvCxnSpPr/>
      </xdr:nvCxnSpPr>
      <xdr:spPr>
        <a:xfrm flipV="1">
          <a:off x="8750300" y="10959950"/>
          <a:ext cx="889000" cy="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108065</xdr:rowOff>
    </xdr:from>
    <xdr:to>
      <xdr:col>41</xdr:col>
      <xdr:colOff>101600</xdr:colOff>
      <xdr:row>64</xdr:row>
      <xdr:rowOff>38215</xdr:rowOff>
    </xdr:to>
    <xdr:sp macro="" textlink="">
      <xdr:nvSpPr>
        <xdr:cNvPr id="251" name="楕円 250"/>
        <xdr:cNvSpPr/>
      </xdr:nvSpPr>
      <xdr:spPr>
        <a:xfrm>
          <a:off x="7810500" y="109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158807</xdr:rowOff>
    </xdr:from>
    <xdr:to>
      <xdr:col>45</xdr:col>
      <xdr:colOff>177800</xdr:colOff>
      <xdr:row>63</xdr:row>
      <xdr:rowOff>158865</xdr:rowOff>
    </xdr:to>
    <xdr:cxnSp macro="">
      <xdr:nvCxnSpPr>
        <xdr:cNvPr id="252" name="直線コネクタ 251"/>
        <xdr:cNvCxnSpPr/>
      </xdr:nvCxnSpPr>
      <xdr:spPr>
        <a:xfrm flipV="1">
          <a:off x="7861300" y="10960157"/>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108606</xdr:rowOff>
    </xdr:from>
    <xdr:to>
      <xdr:col>36</xdr:col>
      <xdr:colOff>165100</xdr:colOff>
      <xdr:row>64</xdr:row>
      <xdr:rowOff>38756</xdr:rowOff>
    </xdr:to>
    <xdr:sp macro="" textlink="">
      <xdr:nvSpPr>
        <xdr:cNvPr id="253" name="楕円 252"/>
        <xdr:cNvSpPr/>
      </xdr:nvSpPr>
      <xdr:spPr>
        <a:xfrm>
          <a:off x="6921500" y="1090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158865</xdr:rowOff>
    </xdr:from>
    <xdr:to>
      <xdr:col>41</xdr:col>
      <xdr:colOff>50800</xdr:colOff>
      <xdr:row>63</xdr:row>
      <xdr:rowOff>159406</xdr:rowOff>
    </xdr:to>
    <xdr:cxnSp macro="">
      <xdr:nvCxnSpPr>
        <xdr:cNvPr id="254" name="直線コネクタ 253"/>
        <xdr:cNvCxnSpPr/>
      </xdr:nvCxnSpPr>
      <xdr:spPr>
        <a:xfrm flipV="1">
          <a:off x="6972300" y="10960215"/>
          <a:ext cx="889000" cy="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143522</xdr:rowOff>
    </xdr:from>
    <xdr:ext cx="599010" cy="259045"/>
    <xdr:sp macro="" textlink="">
      <xdr:nvSpPr>
        <xdr:cNvPr id="255" name="n_1aveValue【橋りょう・トンネル】&#10;一人当たり有形固定資産（償却資産）額"/>
        <xdr:cNvSpPr txBox="1"/>
      </xdr:nvSpPr>
      <xdr:spPr>
        <a:xfrm>
          <a:off x="9327095" y="1060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121464</xdr:rowOff>
    </xdr:from>
    <xdr:ext cx="599010" cy="259045"/>
    <xdr:sp macro="" textlink="">
      <xdr:nvSpPr>
        <xdr:cNvPr id="256" name="n_2aveValue【橋りょう・トンネル】&#10;一人当たり有形固定資産（償却資産）額"/>
        <xdr:cNvSpPr txBox="1"/>
      </xdr:nvSpPr>
      <xdr:spPr>
        <a:xfrm>
          <a:off x="8450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114047</xdr:rowOff>
    </xdr:from>
    <xdr:ext cx="599010" cy="259045"/>
    <xdr:sp macro="" textlink="">
      <xdr:nvSpPr>
        <xdr:cNvPr id="257" name="n_3aveValue【橋りょう・トンネル】&#10;一人当たり有形固定資産（償却資産）額"/>
        <xdr:cNvSpPr txBox="1"/>
      </xdr:nvSpPr>
      <xdr:spPr>
        <a:xfrm>
          <a:off x="7561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151420</xdr:rowOff>
    </xdr:from>
    <xdr:ext cx="599010" cy="259045"/>
    <xdr:sp macro="" textlink="">
      <xdr:nvSpPr>
        <xdr:cNvPr id="258" name="n_4aveValue【橋りょう・トンネル】&#10;一人当たり有形固定資産（償却資産）額"/>
        <xdr:cNvSpPr txBox="1"/>
      </xdr:nvSpPr>
      <xdr:spPr>
        <a:xfrm>
          <a:off x="6672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29077</xdr:rowOff>
    </xdr:from>
    <xdr:ext cx="599010" cy="259045"/>
    <xdr:sp macro="" textlink="">
      <xdr:nvSpPr>
        <xdr:cNvPr id="259" name="n_1mainValue【橋りょう・トンネル】&#10;一人当たり有形固定資産（償却資産）額"/>
        <xdr:cNvSpPr txBox="1"/>
      </xdr:nvSpPr>
      <xdr:spPr>
        <a:xfrm>
          <a:off x="9327095" y="11001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29284</xdr:rowOff>
    </xdr:from>
    <xdr:ext cx="599010" cy="259045"/>
    <xdr:sp macro="" textlink="">
      <xdr:nvSpPr>
        <xdr:cNvPr id="260" name="n_2mainValue【橋りょう・トンネル】&#10;一人当たり有形固定資産（償却資産）額"/>
        <xdr:cNvSpPr txBox="1"/>
      </xdr:nvSpPr>
      <xdr:spPr>
        <a:xfrm>
          <a:off x="8450795" y="110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29342</xdr:rowOff>
    </xdr:from>
    <xdr:ext cx="599010" cy="259045"/>
    <xdr:sp macro="" textlink="">
      <xdr:nvSpPr>
        <xdr:cNvPr id="261" name="n_3mainValue【橋りょう・トンネル】&#10;一人当たり有形固定資産（償却資産）額"/>
        <xdr:cNvSpPr txBox="1"/>
      </xdr:nvSpPr>
      <xdr:spPr>
        <a:xfrm>
          <a:off x="7561795" y="11002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29883</xdr:rowOff>
    </xdr:from>
    <xdr:ext cx="599010" cy="259045"/>
    <xdr:sp macro="" textlink="">
      <xdr:nvSpPr>
        <xdr:cNvPr id="262" name="n_4mainValue【橋りょう・トンネル】&#10;一人当たり有形固定資産（償却資産）額"/>
        <xdr:cNvSpPr txBox="1"/>
      </xdr:nvSpPr>
      <xdr:spPr>
        <a:xfrm>
          <a:off x="6672795" y="1100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136071</xdr:rowOff>
    </xdr:from>
    <xdr:to>
      <xdr:col>24</xdr:col>
      <xdr:colOff>62865</xdr:colOff>
      <xdr:row>86</xdr:row>
      <xdr:rowOff>168729</xdr:rowOff>
    </xdr:to>
    <xdr:cxnSp macro="">
      <xdr:nvCxnSpPr>
        <xdr:cNvPr id="288" name="直線コネクタ 287"/>
        <xdr:cNvCxnSpPr/>
      </xdr:nvCxnSpPr>
      <xdr:spPr>
        <a:xfrm flipV="1">
          <a:off x="4634865"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82748</xdr:rowOff>
    </xdr:from>
    <xdr:ext cx="340478" cy="259045"/>
    <xdr:sp macro="" textlink="">
      <xdr:nvSpPr>
        <xdr:cNvPr id="291" name="【公営住宅】&#10;有形固定資産減価償却率最大値テキスト"/>
        <xdr:cNvSpPr txBox="1"/>
      </xdr:nvSpPr>
      <xdr:spPr>
        <a:xfrm>
          <a:off x="4673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136071</xdr:rowOff>
    </xdr:from>
    <xdr:to>
      <xdr:col>24</xdr:col>
      <xdr:colOff>152400</xdr:colOff>
      <xdr:row>77</xdr:row>
      <xdr:rowOff>136071</xdr:rowOff>
    </xdr:to>
    <xdr:cxnSp macro="">
      <xdr:nvCxnSpPr>
        <xdr:cNvPr id="292" name="直線コネクタ 291"/>
        <xdr:cNvCxnSpPr/>
      </xdr:nvCxnSpPr>
      <xdr:spPr>
        <a:xfrm>
          <a:off x="4546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6548</xdr:rowOff>
    </xdr:from>
    <xdr:ext cx="405111" cy="259045"/>
    <xdr:sp macro="" textlink="">
      <xdr:nvSpPr>
        <xdr:cNvPr id="293" name="【公営住宅】&#10;有形固定資産減価償却率平均値テキスト"/>
        <xdr:cNvSpPr txBox="1"/>
      </xdr:nvSpPr>
      <xdr:spPr>
        <a:xfrm>
          <a:off x="4673600" y="14236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28121</xdr:rowOff>
    </xdr:from>
    <xdr:to>
      <xdr:col>24</xdr:col>
      <xdr:colOff>114300</xdr:colOff>
      <xdr:row>83</xdr:row>
      <xdr:rowOff>129721</xdr:rowOff>
    </xdr:to>
    <xdr:sp macro="" textlink="">
      <xdr:nvSpPr>
        <xdr:cNvPr id="294" name="フローチャート: 判断 293"/>
        <xdr:cNvSpPr/>
      </xdr:nvSpPr>
      <xdr:spPr>
        <a:xfrm>
          <a:off x="45847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95" name="フローチャート: 判断 294"/>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6894</xdr:rowOff>
    </xdr:from>
    <xdr:to>
      <xdr:col>15</xdr:col>
      <xdr:colOff>101600</xdr:colOff>
      <xdr:row>83</xdr:row>
      <xdr:rowOff>108494</xdr:rowOff>
    </xdr:to>
    <xdr:sp macro="" textlink="">
      <xdr:nvSpPr>
        <xdr:cNvPr id="296" name="フローチャート: 判断 295"/>
        <xdr:cNvSpPr/>
      </xdr:nvSpPr>
      <xdr:spPr>
        <a:xfrm>
          <a:off x="2857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97" name="フローチャート: 判断 296"/>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132624</xdr:rowOff>
    </xdr:from>
    <xdr:to>
      <xdr:col>6</xdr:col>
      <xdr:colOff>38100</xdr:colOff>
      <xdr:row>84</xdr:row>
      <xdr:rowOff>62774</xdr:rowOff>
    </xdr:to>
    <xdr:sp macro="" textlink="">
      <xdr:nvSpPr>
        <xdr:cNvPr id="298" name="フローチャート: 判断 297"/>
        <xdr:cNvSpPr/>
      </xdr:nvSpPr>
      <xdr:spPr>
        <a:xfrm>
          <a:off x="1079500" y="1436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148952</xdr:rowOff>
    </xdr:from>
    <xdr:to>
      <xdr:col>24</xdr:col>
      <xdr:colOff>114300</xdr:colOff>
      <xdr:row>83</xdr:row>
      <xdr:rowOff>79102</xdr:rowOff>
    </xdr:to>
    <xdr:sp macro="" textlink="">
      <xdr:nvSpPr>
        <xdr:cNvPr id="304" name="楕円 303"/>
        <xdr:cNvSpPr/>
      </xdr:nvSpPr>
      <xdr:spPr>
        <a:xfrm>
          <a:off x="4584700" y="1420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379</xdr:rowOff>
    </xdr:from>
    <xdr:ext cx="405111" cy="259045"/>
    <xdr:sp macro="" textlink="">
      <xdr:nvSpPr>
        <xdr:cNvPr id="305" name="【公営住宅】&#10;有形固定資産減価償却率該当値テキスト"/>
        <xdr:cNvSpPr txBox="1"/>
      </xdr:nvSpPr>
      <xdr:spPr>
        <a:xfrm>
          <a:off x="4673600" y="1405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127726</xdr:rowOff>
    </xdr:from>
    <xdr:to>
      <xdr:col>20</xdr:col>
      <xdr:colOff>38100</xdr:colOff>
      <xdr:row>83</xdr:row>
      <xdr:rowOff>57876</xdr:rowOff>
    </xdr:to>
    <xdr:sp macro="" textlink="">
      <xdr:nvSpPr>
        <xdr:cNvPr id="306" name="楕円 305"/>
        <xdr:cNvSpPr/>
      </xdr:nvSpPr>
      <xdr:spPr>
        <a:xfrm>
          <a:off x="37465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7076</xdr:rowOff>
    </xdr:from>
    <xdr:to>
      <xdr:col>24</xdr:col>
      <xdr:colOff>63500</xdr:colOff>
      <xdr:row>83</xdr:row>
      <xdr:rowOff>28302</xdr:rowOff>
    </xdr:to>
    <xdr:cxnSp macro="">
      <xdr:nvCxnSpPr>
        <xdr:cNvPr id="307" name="直線コネクタ 306"/>
        <xdr:cNvCxnSpPr/>
      </xdr:nvCxnSpPr>
      <xdr:spPr>
        <a:xfrm>
          <a:off x="3797300" y="14237426"/>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101600</xdr:rowOff>
    </xdr:from>
    <xdr:to>
      <xdr:col>15</xdr:col>
      <xdr:colOff>101600</xdr:colOff>
      <xdr:row>83</xdr:row>
      <xdr:rowOff>31750</xdr:rowOff>
    </xdr:to>
    <xdr:sp macro="" textlink="">
      <xdr:nvSpPr>
        <xdr:cNvPr id="308" name="楕円 307"/>
        <xdr:cNvSpPr/>
      </xdr:nvSpPr>
      <xdr:spPr>
        <a:xfrm>
          <a:off x="2857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152400</xdr:rowOff>
    </xdr:from>
    <xdr:to>
      <xdr:col>19</xdr:col>
      <xdr:colOff>177800</xdr:colOff>
      <xdr:row>83</xdr:row>
      <xdr:rowOff>7076</xdr:rowOff>
    </xdr:to>
    <xdr:cxnSp macro="">
      <xdr:nvCxnSpPr>
        <xdr:cNvPr id="309" name="直線コネクタ 308"/>
        <xdr:cNvCxnSpPr/>
      </xdr:nvCxnSpPr>
      <xdr:spPr>
        <a:xfrm>
          <a:off x="2908300" y="1421130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65677</xdr:rowOff>
    </xdr:from>
    <xdr:to>
      <xdr:col>10</xdr:col>
      <xdr:colOff>165100</xdr:colOff>
      <xdr:row>82</xdr:row>
      <xdr:rowOff>167277</xdr:rowOff>
    </xdr:to>
    <xdr:sp macro="" textlink="">
      <xdr:nvSpPr>
        <xdr:cNvPr id="310" name="楕円 309"/>
        <xdr:cNvSpPr/>
      </xdr:nvSpPr>
      <xdr:spPr>
        <a:xfrm>
          <a:off x="19685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116477</xdr:rowOff>
    </xdr:from>
    <xdr:to>
      <xdr:col>15</xdr:col>
      <xdr:colOff>50800</xdr:colOff>
      <xdr:row>82</xdr:row>
      <xdr:rowOff>152400</xdr:rowOff>
    </xdr:to>
    <xdr:cxnSp macro="">
      <xdr:nvCxnSpPr>
        <xdr:cNvPr id="311" name="直線コネクタ 310"/>
        <xdr:cNvCxnSpPr/>
      </xdr:nvCxnSpPr>
      <xdr:spPr>
        <a:xfrm>
          <a:off x="2019300" y="141753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47716</xdr:rowOff>
    </xdr:from>
    <xdr:to>
      <xdr:col>6</xdr:col>
      <xdr:colOff>38100</xdr:colOff>
      <xdr:row>82</xdr:row>
      <xdr:rowOff>149316</xdr:rowOff>
    </xdr:to>
    <xdr:sp macro="" textlink="">
      <xdr:nvSpPr>
        <xdr:cNvPr id="312" name="楕円 311"/>
        <xdr:cNvSpPr/>
      </xdr:nvSpPr>
      <xdr:spPr>
        <a:xfrm>
          <a:off x="1079500" y="141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98516</xdr:rowOff>
    </xdr:from>
    <xdr:to>
      <xdr:col>10</xdr:col>
      <xdr:colOff>114300</xdr:colOff>
      <xdr:row>82</xdr:row>
      <xdr:rowOff>116477</xdr:rowOff>
    </xdr:to>
    <xdr:cxnSp macro="">
      <xdr:nvCxnSpPr>
        <xdr:cNvPr id="313" name="直線コネクタ 312"/>
        <xdr:cNvCxnSpPr/>
      </xdr:nvCxnSpPr>
      <xdr:spPr>
        <a:xfrm>
          <a:off x="1130300" y="1415741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127379</xdr:rowOff>
    </xdr:from>
    <xdr:ext cx="405111" cy="259045"/>
    <xdr:sp macro="" textlink="">
      <xdr:nvSpPr>
        <xdr:cNvPr id="314" name="n_1aveValue【公営住宅】&#10;有形固定資産減価償却率"/>
        <xdr:cNvSpPr txBox="1"/>
      </xdr:nvSpPr>
      <xdr:spPr>
        <a:xfrm>
          <a:off x="35820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99621</xdr:rowOff>
    </xdr:from>
    <xdr:ext cx="405111" cy="259045"/>
    <xdr:sp macro="" textlink="">
      <xdr:nvSpPr>
        <xdr:cNvPr id="315" name="n_2aveValue【公営住宅】&#10;有形固定資産減価償却率"/>
        <xdr:cNvSpPr txBox="1"/>
      </xdr:nvSpPr>
      <xdr:spPr>
        <a:xfrm>
          <a:off x="2705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316" name="n_3aveValue【公営住宅】&#10;有形固定資産減価償却率"/>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53901</xdr:rowOff>
    </xdr:from>
    <xdr:ext cx="405111" cy="259045"/>
    <xdr:sp macro="" textlink="">
      <xdr:nvSpPr>
        <xdr:cNvPr id="317" name="n_4aveValue【公営住宅】&#10;有形固定資産減価償却率"/>
        <xdr:cNvSpPr txBox="1"/>
      </xdr:nvSpPr>
      <xdr:spPr>
        <a:xfrm>
          <a:off x="927744"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74403</xdr:rowOff>
    </xdr:from>
    <xdr:ext cx="405111" cy="259045"/>
    <xdr:sp macro="" textlink="">
      <xdr:nvSpPr>
        <xdr:cNvPr id="318" name="n_1mainValue【公営住宅】&#10;有形固定資産減価償却率"/>
        <xdr:cNvSpPr txBox="1"/>
      </xdr:nvSpPr>
      <xdr:spPr>
        <a:xfrm>
          <a:off x="3582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48277</xdr:rowOff>
    </xdr:from>
    <xdr:ext cx="405111" cy="259045"/>
    <xdr:sp macro="" textlink="">
      <xdr:nvSpPr>
        <xdr:cNvPr id="319" name="n_2mainValue【公営住宅】&#10;有形固定資産減価償却率"/>
        <xdr:cNvSpPr txBox="1"/>
      </xdr:nvSpPr>
      <xdr:spPr>
        <a:xfrm>
          <a:off x="2705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12354</xdr:rowOff>
    </xdr:from>
    <xdr:ext cx="405111" cy="259045"/>
    <xdr:sp macro="" textlink="">
      <xdr:nvSpPr>
        <xdr:cNvPr id="320" name="n_3mainValue【公営住宅】&#10;有形固定資産減価償却率"/>
        <xdr:cNvSpPr txBox="1"/>
      </xdr:nvSpPr>
      <xdr:spPr>
        <a:xfrm>
          <a:off x="1816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165843</xdr:rowOff>
    </xdr:from>
    <xdr:ext cx="405111" cy="259045"/>
    <xdr:sp macro="" textlink="">
      <xdr:nvSpPr>
        <xdr:cNvPr id="321" name="n_4mainValue【公営住宅】&#10;有形固定資産減価償却率"/>
        <xdr:cNvSpPr txBox="1"/>
      </xdr:nvSpPr>
      <xdr:spPr>
        <a:xfrm>
          <a:off x="927744" y="1388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xdr:rowOff>
    </xdr:from>
    <xdr:to>
      <xdr:col>54</xdr:col>
      <xdr:colOff>189865</xdr:colOff>
      <xdr:row>86</xdr:row>
      <xdr:rowOff>111252</xdr:rowOff>
    </xdr:to>
    <xdr:cxnSp macro="">
      <xdr:nvCxnSpPr>
        <xdr:cNvPr id="345" name="直線コネクタ 344"/>
        <xdr:cNvCxnSpPr/>
      </xdr:nvCxnSpPr>
      <xdr:spPr>
        <a:xfrm flipV="1">
          <a:off x="10476865" y="13380910"/>
          <a:ext cx="0" cy="147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6"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7" name="直線コネクタ 346"/>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125937</xdr:rowOff>
    </xdr:from>
    <xdr:ext cx="469744" cy="259045"/>
    <xdr:sp macro="" textlink="">
      <xdr:nvSpPr>
        <xdr:cNvPr id="348" name="【公営住宅】&#10;一人当たり面積最大値テキスト"/>
        <xdr:cNvSpPr txBox="1"/>
      </xdr:nvSpPr>
      <xdr:spPr>
        <a:xfrm>
          <a:off x="10515600" y="131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xdr:rowOff>
    </xdr:from>
    <xdr:to>
      <xdr:col>55</xdr:col>
      <xdr:colOff>88900</xdr:colOff>
      <xdr:row>78</xdr:row>
      <xdr:rowOff>7810</xdr:rowOff>
    </xdr:to>
    <xdr:cxnSp macro="">
      <xdr:nvCxnSpPr>
        <xdr:cNvPr id="349" name="直線コネクタ 348"/>
        <xdr:cNvCxnSpPr/>
      </xdr:nvCxnSpPr>
      <xdr:spPr>
        <a:xfrm>
          <a:off x="10388600" y="133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50689</xdr:rowOff>
    </xdr:from>
    <xdr:ext cx="469744" cy="259045"/>
    <xdr:sp macro="" textlink="">
      <xdr:nvSpPr>
        <xdr:cNvPr id="350" name="【公営住宅】&#10;一人当たり面積平均値テキスト"/>
        <xdr:cNvSpPr txBox="1"/>
      </xdr:nvSpPr>
      <xdr:spPr>
        <a:xfrm>
          <a:off x="10515600" y="14452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72262</xdr:rowOff>
    </xdr:from>
    <xdr:to>
      <xdr:col>55</xdr:col>
      <xdr:colOff>50800</xdr:colOff>
      <xdr:row>85</xdr:row>
      <xdr:rowOff>2412</xdr:rowOff>
    </xdr:to>
    <xdr:sp macro="" textlink="">
      <xdr:nvSpPr>
        <xdr:cNvPr id="351" name="フローチャート: 判断 350"/>
        <xdr:cNvSpPr/>
      </xdr:nvSpPr>
      <xdr:spPr>
        <a:xfrm>
          <a:off x="10426700" y="144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42163</xdr:rowOff>
    </xdr:from>
    <xdr:to>
      <xdr:col>50</xdr:col>
      <xdr:colOff>165100</xdr:colOff>
      <xdr:row>84</xdr:row>
      <xdr:rowOff>143763</xdr:rowOff>
    </xdr:to>
    <xdr:sp macro="" textlink="">
      <xdr:nvSpPr>
        <xdr:cNvPr id="352" name="フローチャート: 判断 351"/>
        <xdr:cNvSpPr/>
      </xdr:nvSpPr>
      <xdr:spPr>
        <a:xfrm>
          <a:off x="9588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74358</xdr:rowOff>
    </xdr:from>
    <xdr:to>
      <xdr:col>46</xdr:col>
      <xdr:colOff>38100</xdr:colOff>
      <xdr:row>85</xdr:row>
      <xdr:rowOff>4508</xdr:rowOff>
    </xdr:to>
    <xdr:sp macro="" textlink="">
      <xdr:nvSpPr>
        <xdr:cNvPr id="353" name="フローチャート: 判断 352"/>
        <xdr:cNvSpPr/>
      </xdr:nvSpPr>
      <xdr:spPr>
        <a:xfrm>
          <a:off x="8699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102363</xdr:rowOff>
    </xdr:from>
    <xdr:to>
      <xdr:col>41</xdr:col>
      <xdr:colOff>101600</xdr:colOff>
      <xdr:row>85</xdr:row>
      <xdr:rowOff>32513</xdr:rowOff>
    </xdr:to>
    <xdr:sp macro="" textlink="">
      <xdr:nvSpPr>
        <xdr:cNvPr id="354" name="フローチャート: 判断 353"/>
        <xdr:cNvSpPr/>
      </xdr:nvSpPr>
      <xdr:spPr>
        <a:xfrm>
          <a:off x="7810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55" name="フローチャート: 判断 354"/>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33401</xdr:rowOff>
    </xdr:from>
    <xdr:to>
      <xdr:col>55</xdr:col>
      <xdr:colOff>50800</xdr:colOff>
      <xdr:row>83</xdr:row>
      <xdr:rowOff>135001</xdr:rowOff>
    </xdr:to>
    <xdr:sp macro="" textlink="">
      <xdr:nvSpPr>
        <xdr:cNvPr id="361" name="楕円 360"/>
        <xdr:cNvSpPr/>
      </xdr:nvSpPr>
      <xdr:spPr>
        <a:xfrm>
          <a:off x="10426700" y="1426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56278</xdr:rowOff>
    </xdr:from>
    <xdr:ext cx="469744" cy="259045"/>
    <xdr:sp macro="" textlink="">
      <xdr:nvSpPr>
        <xdr:cNvPr id="362" name="【公営住宅】&#10;一人当たり面積該当値テキスト"/>
        <xdr:cNvSpPr txBox="1"/>
      </xdr:nvSpPr>
      <xdr:spPr>
        <a:xfrm>
          <a:off x="10515600" y="1411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38736</xdr:rowOff>
    </xdr:from>
    <xdr:to>
      <xdr:col>50</xdr:col>
      <xdr:colOff>165100</xdr:colOff>
      <xdr:row>83</xdr:row>
      <xdr:rowOff>140336</xdr:rowOff>
    </xdr:to>
    <xdr:sp macro="" textlink="">
      <xdr:nvSpPr>
        <xdr:cNvPr id="363" name="楕円 362"/>
        <xdr:cNvSpPr/>
      </xdr:nvSpPr>
      <xdr:spPr>
        <a:xfrm>
          <a:off x="9588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84201</xdr:rowOff>
    </xdr:from>
    <xdr:to>
      <xdr:col>55</xdr:col>
      <xdr:colOff>0</xdr:colOff>
      <xdr:row>83</xdr:row>
      <xdr:rowOff>89536</xdr:rowOff>
    </xdr:to>
    <xdr:cxnSp macro="">
      <xdr:nvCxnSpPr>
        <xdr:cNvPr id="364" name="直線コネクタ 363"/>
        <xdr:cNvCxnSpPr/>
      </xdr:nvCxnSpPr>
      <xdr:spPr>
        <a:xfrm flipV="1">
          <a:off x="9639300" y="14314551"/>
          <a:ext cx="8382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28067</xdr:rowOff>
    </xdr:from>
    <xdr:to>
      <xdr:col>46</xdr:col>
      <xdr:colOff>38100</xdr:colOff>
      <xdr:row>83</xdr:row>
      <xdr:rowOff>129667</xdr:rowOff>
    </xdr:to>
    <xdr:sp macro="" textlink="">
      <xdr:nvSpPr>
        <xdr:cNvPr id="365" name="楕円 364"/>
        <xdr:cNvSpPr/>
      </xdr:nvSpPr>
      <xdr:spPr>
        <a:xfrm>
          <a:off x="8699500" y="1425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78867</xdr:rowOff>
    </xdr:from>
    <xdr:to>
      <xdr:col>50</xdr:col>
      <xdr:colOff>114300</xdr:colOff>
      <xdr:row>83</xdr:row>
      <xdr:rowOff>89536</xdr:rowOff>
    </xdr:to>
    <xdr:cxnSp macro="">
      <xdr:nvCxnSpPr>
        <xdr:cNvPr id="366" name="直線コネクタ 365"/>
        <xdr:cNvCxnSpPr/>
      </xdr:nvCxnSpPr>
      <xdr:spPr>
        <a:xfrm>
          <a:off x="8750300" y="14309217"/>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83883</xdr:rowOff>
    </xdr:from>
    <xdr:to>
      <xdr:col>41</xdr:col>
      <xdr:colOff>101600</xdr:colOff>
      <xdr:row>86</xdr:row>
      <xdr:rowOff>14033</xdr:rowOff>
    </xdr:to>
    <xdr:sp macro="" textlink="">
      <xdr:nvSpPr>
        <xdr:cNvPr id="367" name="楕円 366"/>
        <xdr:cNvSpPr/>
      </xdr:nvSpPr>
      <xdr:spPr>
        <a:xfrm>
          <a:off x="7810500" y="1465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78867</xdr:rowOff>
    </xdr:from>
    <xdr:to>
      <xdr:col>45</xdr:col>
      <xdr:colOff>177800</xdr:colOff>
      <xdr:row>85</xdr:row>
      <xdr:rowOff>134683</xdr:rowOff>
    </xdr:to>
    <xdr:cxnSp macro="">
      <xdr:nvCxnSpPr>
        <xdr:cNvPr id="368" name="直線コネクタ 367"/>
        <xdr:cNvCxnSpPr/>
      </xdr:nvCxnSpPr>
      <xdr:spPr>
        <a:xfrm flipV="1">
          <a:off x="7861300" y="14309217"/>
          <a:ext cx="889000" cy="39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151512</xdr:rowOff>
    </xdr:from>
    <xdr:to>
      <xdr:col>36</xdr:col>
      <xdr:colOff>165100</xdr:colOff>
      <xdr:row>83</xdr:row>
      <xdr:rowOff>81662</xdr:rowOff>
    </xdr:to>
    <xdr:sp macro="" textlink="">
      <xdr:nvSpPr>
        <xdr:cNvPr id="369" name="楕円 368"/>
        <xdr:cNvSpPr/>
      </xdr:nvSpPr>
      <xdr:spPr>
        <a:xfrm>
          <a:off x="6921500" y="1421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30862</xdr:rowOff>
    </xdr:from>
    <xdr:to>
      <xdr:col>41</xdr:col>
      <xdr:colOff>50800</xdr:colOff>
      <xdr:row>85</xdr:row>
      <xdr:rowOff>134683</xdr:rowOff>
    </xdr:to>
    <xdr:cxnSp macro="">
      <xdr:nvCxnSpPr>
        <xdr:cNvPr id="370" name="直線コネクタ 369"/>
        <xdr:cNvCxnSpPr/>
      </xdr:nvCxnSpPr>
      <xdr:spPr>
        <a:xfrm>
          <a:off x="6972300" y="14261212"/>
          <a:ext cx="889000" cy="44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134890</xdr:rowOff>
    </xdr:from>
    <xdr:ext cx="469744" cy="259045"/>
    <xdr:sp macro="" textlink="">
      <xdr:nvSpPr>
        <xdr:cNvPr id="371" name="n_1aveValue【公営住宅】&#10;一人当たり面積"/>
        <xdr:cNvSpPr txBox="1"/>
      </xdr:nvSpPr>
      <xdr:spPr>
        <a:xfrm>
          <a:off x="93917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167085</xdr:rowOff>
    </xdr:from>
    <xdr:ext cx="469744" cy="259045"/>
    <xdr:sp macro="" textlink="">
      <xdr:nvSpPr>
        <xdr:cNvPr id="372" name="n_2aveValue【公営住宅】&#10;一人当たり面積"/>
        <xdr:cNvSpPr txBox="1"/>
      </xdr:nvSpPr>
      <xdr:spPr>
        <a:xfrm>
          <a:off x="8515427" y="1456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49040</xdr:rowOff>
    </xdr:from>
    <xdr:ext cx="469744" cy="259045"/>
    <xdr:sp macro="" textlink="">
      <xdr:nvSpPr>
        <xdr:cNvPr id="373" name="n_3aveValue【公営住宅】&#10;一人当たり面積"/>
        <xdr:cNvSpPr txBox="1"/>
      </xdr:nvSpPr>
      <xdr:spPr>
        <a:xfrm>
          <a:off x="7626427" y="14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73169</xdr:rowOff>
    </xdr:from>
    <xdr:ext cx="469744" cy="259045"/>
    <xdr:sp macro="" textlink="">
      <xdr:nvSpPr>
        <xdr:cNvPr id="374" name="n_4aveValue【公営住宅】&#10;一人当たり面積"/>
        <xdr:cNvSpPr txBox="1"/>
      </xdr:nvSpPr>
      <xdr:spPr>
        <a:xfrm>
          <a:off x="6737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156863</xdr:rowOff>
    </xdr:from>
    <xdr:ext cx="469744" cy="259045"/>
    <xdr:sp macro="" textlink="">
      <xdr:nvSpPr>
        <xdr:cNvPr id="375" name="n_1mainValue【公営住宅】&#10;一人当たり面積"/>
        <xdr:cNvSpPr txBox="1"/>
      </xdr:nvSpPr>
      <xdr:spPr>
        <a:xfrm>
          <a:off x="9391727" y="1404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146194</xdr:rowOff>
    </xdr:from>
    <xdr:ext cx="469744" cy="259045"/>
    <xdr:sp macro="" textlink="">
      <xdr:nvSpPr>
        <xdr:cNvPr id="376" name="n_2mainValue【公営住宅】&#10;一人当たり面積"/>
        <xdr:cNvSpPr txBox="1"/>
      </xdr:nvSpPr>
      <xdr:spPr>
        <a:xfrm>
          <a:off x="8515427" y="1403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5160</xdr:rowOff>
    </xdr:from>
    <xdr:ext cx="469744" cy="259045"/>
    <xdr:sp macro="" textlink="">
      <xdr:nvSpPr>
        <xdr:cNvPr id="377" name="n_3mainValue【公営住宅】&#10;一人当たり面積"/>
        <xdr:cNvSpPr txBox="1"/>
      </xdr:nvSpPr>
      <xdr:spPr>
        <a:xfrm>
          <a:off x="7626427" y="14749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98189</xdr:rowOff>
    </xdr:from>
    <xdr:ext cx="469744" cy="259045"/>
    <xdr:sp macro="" textlink="">
      <xdr:nvSpPr>
        <xdr:cNvPr id="378" name="n_4mainValue【公営住宅】&#10;一人当たり面積"/>
        <xdr:cNvSpPr txBox="1"/>
      </xdr:nvSpPr>
      <xdr:spPr>
        <a:xfrm>
          <a:off x="6737427" y="1398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170906</xdr:rowOff>
    </xdr:from>
    <xdr:to>
      <xdr:col>24</xdr:col>
      <xdr:colOff>62865</xdr:colOff>
      <xdr:row>108</xdr:row>
      <xdr:rowOff>53339</xdr:rowOff>
    </xdr:to>
    <xdr:cxnSp macro="">
      <xdr:nvCxnSpPr>
        <xdr:cNvPr id="404" name="直線コネクタ 403"/>
        <xdr:cNvCxnSpPr/>
      </xdr:nvCxnSpPr>
      <xdr:spPr>
        <a:xfrm flipV="1">
          <a:off x="4634865" y="17315906"/>
          <a:ext cx="0" cy="1254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57166</xdr:rowOff>
    </xdr:from>
    <xdr:ext cx="405111" cy="259045"/>
    <xdr:sp macro="" textlink="">
      <xdr:nvSpPr>
        <xdr:cNvPr id="405" name="【港湾・漁港】&#10;有形固定資産減価償却率最小値テキスト"/>
        <xdr:cNvSpPr txBox="1"/>
      </xdr:nvSpPr>
      <xdr:spPr>
        <a:xfrm>
          <a:off x="4673600" y="1857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53339</xdr:rowOff>
    </xdr:from>
    <xdr:to>
      <xdr:col>24</xdr:col>
      <xdr:colOff>152400</xdr:colOff>
      <xdr:row>108</xdr:row>
      <xdr:rowOff>53339</xdr:rowOff>
    </xdr:to>
    <xdr:cxnSp macro="">
      <xdr:nvCxnSpPr>
        <xdr:cNvPr id="406" name="直線コネクタ 405"/>
        <xdr:cNvCxnSpPr/>
      </xdr:nvCxnSpPr>
      <xdr:spPr>
        <a:xfrm>
          <a:off x="4546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117583</xdr:rowOff>
    </xdr:from>
    <xdr:ext cx="405111" cy="259045"/>
    <xdr:sp macro="" textlink="">
      <xdr:nvSpPr>
        <xdr:cNvPr id="407" name="【港湾・漁港】&#10;有形固定資産減価償却率最大値テキスト"/>
        <xdr:cNvSpPr txBox="1"/>
      </xdr:nvSpPr>
      <xdr:spPr>
        <a:xfrm>
          <a:off x="4673600" y="1709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170906</xdr:rowOff>
    </xdr:from>
    <xdr:to>
      <xdr:col>24</xdr:col>
      <xdr:colOff>152400</xdr:colOff>
      <xdr:row>100</xdr:row>
      <xdr:rowOff>170906</xdr:rowOff>
    </xdr:to>
    <xdr:cxnSp macro="">
      <xdr:nvCxnSpPr>
        <xdr:cNvPr id="408" name="直線コネクタ 407"/>
        <xdr:cNvCxnSpPr/>
      </xdr:nvCxnSpPr>
      <xdr:spPr>
        <a:xfrm>
          <a:off x="4546600" y="1731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17253</xdr:rowOff>
    </xdr:from>
    <xdr:ext cx="405111" cy="259045"/>
    <xdr:sp macro="" textlink="">
      <xdr:nvSpPr>
        <xdr:cNvPr id="409" name="【港湾・漁港】&#10;有形固定資産減価償却率平均値テキスト"/>
        <xdr:cNvSpPr txBox="1"/>
      </xdr:nvSpPr>
      <xdr:spPr>
        <a:xfrm>
          <a:off x="4673600" y="1767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165826</xdr:rowOff>
    </xdr:from>
    <xdr:to>
      <xdr:col>24</xdr:col>
      <xdr:colOff>114300</xdr:colOff>
      <xdr:row>104</xdr:row>
      <xdr:rowOff>95976</xdr:rowOff>
    </xdr:to>
    <xdr:sp macro="" textlink="">
      <xdr:nvSpPr>
        <xdr:cNvPr id="410" name="フローチャート: 判断 409"/>
        <xdr:cNvSpPr/>
      </xdr:nvSpPr>
      <xdr:spPr>
        <a:xfrm>
          <a:off x="45847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97245</xdr:rowOff>
    </xdr:from>
    <xdr:to>
      <xdr:col>20</xdr:col>
      <xdr:colOff>38100</xdr:colOff>
      <xdr:row>105</xdr:row>
      <xdr:rowOff>27395</xdr:rowOff>
    </xdr:to>
    <xdr:sp macro="" textlink="">
      <xdr:nvSpPr>
        <xdr:cNvPr id="411" name="フローチャート: 判断 410"/>
        <xdr:cNvSpPr/>
      </xdr:nvSpPr>
      <xdr:spPr>
        <a:xfrm>
          <a:off x="3746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84182</xdr:rowOff>
    </xdr:from>
    <xdr:to>
      <xdr:col>15</xdr:col>
      <xdr:colOff>101600</xdr:colOff>
      <xdr:row>105</xdr:row>
      <xdr:rowOff>14332</xdr:rowOff>
    </xdr:to>
    <xdr:sp macro="" textlink="">
      <xdr:nvSpPr>
        <xdr:cNvPr id="412" name="フローチャート: 判断 411"/>
        <xdr:cNvSpPr/>
      </xdr:nvSpPr>
      <xdr:spPr>
        <a:xfrm>
          <a:off x="2857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100512</xdr:rowOff>
    </xdr:from>
    <xdr:to>
      <xdr:col>10</xdr:col>
      <xdr:colOff>165100</xdr:colOff>
      <xdr:row>104</xdr:row>
      <xdr:rowOff>30662</xdr:rowOff>
    </xdr:to>
    <xdr:sp macro="" textlink="">
      <xdr:nvSpPr>
        <xdr:cNvPr id="413" name="フローチャート: 判断 412"/>
        <xdr:cNvSpPr/>
      </xdr:nvSpPr>
      <xdr:spPr>
        <a:xfrm>
          <a:off x="1968500" y="177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66221</xdr:rowOff>
    </xdr:from>
    <xdr:to>
      <xdr:col>6</xdr:col>
      <xdr:colOff>38100</xdr:colOff>
      <xdr:row>103</xdr:row>
      <xdr:rowOff>167821</xdr:rowOff>
    </xdr:to>
    <xdr:sp macro="" textlink="">
      <xdr:nvSpPr>
        <xdr:cNvPr id="414" name="フローチャート: 判断 413"/>
        <xdr:cNvSpPr/>
      </xdr:nvSpPr>
      <xdr:spPr>
        <a:xfrm>
          <a:off x="1079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169092</xdr:rowOff>
    </xdr:from>
    <xdr:to>
      <xdr:col>24</xdr:col>
      <xdr:colOff>114300</xdr:colOff>
      <xdr:row>104</xdr:row>
      <xdr:rowOff>99242</xdr:rowOff>
    </xdr:to>
    <xdr:sp macro="" textlink="">
      <xdr:nvSpPr>
        <xdr:cNvPr id="420" name="楕円 419"/>
        <xdr:cNvSpPr/>
      </xdr:nvSpPr>
      <xdr:spPr>
        <a:xfrm>
          <a:off x="4584700" y="178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147519</xdr:rowOff>
    </xdr:from>
    <xdr:ext cx="405111" cy="259045"/>
    <xdr:sp macro="" textlink="">
      <xdr:nvSpPr>
        <xdr:cNvPr id="421" name="【港湾・漁港】&#10;有形固定資産減価償却率該当値テキスト"/>
        <xdr:cNvSpPr txBox="1"/>
      </xdr:nvSpPr>
      <xdr:spPr>
        <a:xfrm>
          <a:off x="4673600" y="1780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136434</xdr:rowOff>
    </xdr:from>
    <xdr:to>
      <xdr:col>20</xdr:col>
      <xdr:colOff>38100</xdr:colOff>
      <xdr:row>104</xdr:row>
      <xdr:rowOff>66584</xdr:rowOff>
    </xdr:to>
    <xdr:sp macro="" textlink="">
      <xdr:nvSpPr>
        <xdr:cNvPr id="422" name="楕円 421"/>
        <xdr:cNvSpPr/>
      </xdr:nvSpPr>
      <xdr:spPr>
        <a:xfrm>
          <a:off x="37465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15784</xdr:rowOff>
    </xdr:from>
    <xdr:to>
      <xdr:col>24</xdr:col>
      <xdr:colOff>63500</xdr:colOff>
      <xdr:row>104</xdr:row>
      <xdr:rowOff>48442</xdr:rowOff>
    </xdr:to>
    <xdr:cxnSp macro="">
      <xdr:nvCxnSpPr>
        <xdr:cNvPr id="423" name="直線コネクタ 422"/>
        <xdr:cNvCxnSpPr/>
      </xdr:nvCxnSpPr>
      <xdr:spPr>
        <a:xfrm>
          <a:off x="3797300" y="1784658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103777</xdr:rowOff>
    </xdr:from>
    <xdr:to>
      <xdr:col>15</xdr:col>
      <xdr:colOff>101600</xdr:colOff>
      <xdr:row>104</xdr:row>
      <xdr:rowOff>33927</xdr:rowOff>
    </xdr:to>
    <xdr:sp macro="" textlink="">
      <xdr:nvSpPr>
        <xdr:cNvPr id="424" name="楕円 423"/>
        <xdr:cNvSpPr/>
      </xdr:nvSpPr>
      <xdr:spPr>
        <a:xfrm>
          <a:off x="2857500" y="177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154577</xdr:rowOff>
    </xdr:from>
    <xdr:to>
      <xdr:col>19</xdr:col>
      <xdr:colOff>177800</xdr:colOff>
      <xdr:row>104</xdr:row>
      <xdr:rowOff>15784</xdr:rowOff>
    </xdr:to>
    <xdr:cxnSp macro="">
      <xdr:nvCxnSpPr>
        <xdr:cNvPr id="425" name="直線コネクタ 424"/>
        <xdr:cNvCxnSpPr/>
      </xdr:nvCxnSpPr>
      <xdr:spPr>
        <a:xfrm>
          <a:off x="2908300" y="178139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71120</xdr:rowOff>
    </xdr:from>
    <xdr:to>
      <xdr:col>10</xdr:col>
      <xdr:colOff>165100</xdr:colOff>
      <xdr:row>104</xdr:row>
      <xdr:rowOff>1270</xdr:rowOff>
    </xdr:to>
    <xdr:sp macro="" textlink="">
      <xdr:nvSpPr>
        <xdr:cNvPr id="426" name="楕円 425"/>
        <xdr:cNvSpPr/>
      </xdr:nvSpPr>
      <xdr:spPr>
        <a:xfrm>
          <a:off x="1968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121920</xdr:rowOff>
    </xdr:from>
    <xdr:to>
      <xdr:col>15</xdr:col>
      <xdr:colOff>50800</xdr:colOff>
      <xdr:row>103</xdr:row>
      <xdr:rowOff>154577</xdr:rowOff>
    </xdr:to>
    <xdr:cxnSp macro="">
      <xdr:nvCxnSpPr>
        <xdr:cNvPr id="427" name="直線コネクタ 426"/>
        <xdr:cNvCxnSpPr/>
      </xdr:nvCxnSpPr>
      <xdr:spPr>
        <a:xfrm>
          <a:off x="2019300" y="177812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38463</xdr:rowOff>
    </xdr:from>
    <xdr:to>
      <xdr:col>6</xdr:col>
      <xdr:colOff>38100</xdr:colOff>
      <xdr:row>103</xdr:row>
      <xdr:rowOff>140063</xdr:rowOff>
    </xdr:to>
    <xdr:sp macro="" textlink="">
      <xdr:nvSpPr>
        <xdr:cNvPr id="428" name="楕円 427"/>
        <xdr:cNvSpPr/>
      </xdr:nvSpPr>
      <xdr:spPr>
        <a:xfrm>
          <a:off x="1079500" y="1769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89263</xdr:rowOff>
    </xdr:from>
    <xdr:to>
      <xdr:col>10</xdr:col>
      <xdr:colOff>114300</xdr:colOff>
      <xdr:row>103</xdr:row>
      <xdr:rowOff>121920</xdr:rowOff>
    </xdr:to>
    <xdr:cxnSp macro="">
      <xdr:nvCxnSpPr>
        <xdr:cNvPr id="429" name="直線コネクタ 428"/>
        <xdr:cNvCxnSpPr/>
      </xdr:nvCxnSpPr>
      <xdr:spPr>
        <a:xfrm>
          <a:off x="1130300" y="177486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18522</xdr:rowOff>
    </xdr:from>
    <xdr:ext cx="405111" cy="259045"/>
    <xdr:sp macro="" textlink="">
      <xdr:nvSpPr>
        <xdr:cNvPr id="430" name="n_1aveValue【港湾・漁港】&#10;有形固定資産減価償却率"/>
        <xdr:cNvSpPr txBox="1"/>
      </xdr:nvSpPr>
      <xdr:spPr>
        <a:xfrm>
          <a:off x="35820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5459</xdr:rowOff>
    </xdr:from>
    <xdr:ext cx="405111" cy="259045"/>
    <xdr:sp macro="" textlink="">
      <xdr:nvSpPr>
        <xdr:cNvPr id="431" name="n_2aveValue【港湾・漁港】&#10;有形固定資産減価償却率"/>
        <xdr:cNvSpPr txBox="1"/>
      </xdr:nvSpPr>
      <xdr:spPr>
        <a:xfrm>
          <a:off x="2705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21789</xdr:rowOff>
    </xdr:from>
    <xdr:ext cx="405111" cy="259045"/>
    <xdr:sp macro="" textlink="">
      <xdr:nvSpPr>
        <xdr:cNvPr id="432" name="n_3aveValue【港湾・漁港】&#10;有形固定資産減価償却率"/>
        <xdr:cNvSpPr txBox="1"/>
      </xdr:nvSpPr>
      <xdr:spPr>
        <a:xfrm>
          <a:off x="1816744" y="1785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158948</xdr:rowOff>
    </xdr:from>
    <xdr:ext cx="405111" cy="259045"/>
    <xdr:sp macro="" textlink="">
      <xdr:nvSpPr>
        <xdr:cNvPr id="433" name="n_4aveValue【港湾・漁港】&#10;有形固定資産減価償却率"/>
        <xdr:cNvSpPr txBox="1"/>
      </xdr:nvSpPr>
      <xdr:spPr>
        <a:xfrm>
          <a:off x="9277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83111</xdr:rowOff>
    </xdr:from>
    <xdr:ext cx="405111" cy="259045"/>
    <xdr:sp macro="" textlink="">
      <xdr:nvSpPr>
        <xdr:cNvPr id="434" name="n_1mainValue【港湾・漁港】&#10;有形固定資産減価償却率"/>
        <xdr:cNvSpPr txBox="1"/>
      </xdr:nvSpPr>
      <xdr:spPr>
        <a:xfrm>
          <a:off x="3582044" y="1757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50454</xdr:rowOff>
    </xdr:from>
    <xdr:ext cx="405111" cy="259045"/>
    <xdr:sp macro="" textlink="">
      <xdr:nvSpPr>
        <xdr:cNvPr id="435" name="n_2mainValue【港湾・漁港】&#10;有形固定資産減価償却率"/>
        <xdr:cNvSpPr txBox="1"/>
      </xdr:nvSpPr>
      <xdr:spPr>
        <a:xfrm>
          <a:off x="2705744" y="1753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17797</xdr:rowOff>
    </xdr:from>
    <xdr:ext cx="405111" cy="259045"/>
    <xdr:sp macro="" textlink="">
      <xdr:nvSpPr>
        <xdr:cNvPr id="436" name="n_3mainValue【港湾・漁港】&#10;有形固定資産減価償却率"/>
        <xdr:cNvSpPr txBox="1"/>
      </xdr:nvSpPr>
      <xdr:spPr>
        <a:xfrm>
          <a:off x="1816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156590</xdr:rowOff>
    </xdr:from>
    <xdr:ext cx="405111" cy="259045"/>
    <xdr:sp macro="" textlink="">
      <xdr:nvSpPr>
        <xdr:cNvPr id="437" name="n_4mainValue【港湾・漁港】&#10;有形固定資産減価償却率"/>
        <xdr:cNvSpPr txBox="1"/>
      </xdr:nvSpPr>
      <xdr:spPr>
        <a:xfrm>
          <a:off x="927744" y="1747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9" name="テキスト ボックス 448"/>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51" name="テキスト ボックス 450"/>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3" name="テキスト ボックス 452"/>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5" name="テキスト ボックス 454"/>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7" name="テキスト ボックス 456"/>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170414</xdr:rowOff>
    </xdr:from>
    <xdr:to>
      <xdr:col>54</xdr:col>
      <xdr:colOff>189865</xdr:colOff>
      <xdr:row>108</xdr:row>
      <xdr:rowOff>75952</xdr:rowOff>
    </xdr:to>
    <xdr:cxnSp macro="">
      <xdr:nvCxnSpPr>
        <xdr:cNvPr id="459" name="直線コネクタ 458"/>
        <xdr:cNvCxnSpPr/>
      </xdr:nvCxnSpPr>
      <xdr:spPr>
        <a:xfrm flipV="1">
          <a:off x="10476865" y="17143964"/>
          <a:ext cx="0" cy="14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79779</xdr:rowOff>
    </xdr:from>
    <xdr:ext cx="378565" cy="259045"/>
    <xdr:sp macro="" textlink="">
      <xdr:nvSpPr>
        <xdr:cNvPr id="460" name="【港湾・漁港】&#10;一人当たり有形固定資産（償却資産）額最小値テキスト"/>
        <xdr:cNvSpPr txBox="1"/>
      </xdr:nvSpPr>
      <xdr:spPr>
        <a:xfrm>
          <a:off x="10515600" y="18596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75952</xdr:rowOff>
    </xdr:from>
    <xdr:to>
      <xdr:col>55</xdr:col>
      <xdr:colOff>88900</xdr:colOff>
      <xdr:row>108</xdr:row>
      <xdr:rowOff>75952</xdr:rowOff>
    </xdr:to>
    <xdr:cxnSp macro="">
      <xdr:nvCxnSpPr>
        <xdr:cNvPr id="461" name="直線コネクタ 460"/>
        <xdr:cNvCxnSpPr/>
      </xdr:nvCxnSpPr>
      <xdr:spPr>
        <a:xfrm>
          <a:off x="10388600" y="1859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117091</xdr:rowOff>
    </xdr:from>
    <xdr:ext cx="690189" cy="259045"/>
    <xdr:sp macro="" textlink="">
      <xdr:nvSpPr>
        <xdr:cNvPr id="462" name="【港湾・漁港】&#10;一人当たり有形固定資産（償却資産）額最大値テキスト"/>
        <xdr:cNvSpPr txBox="1"/>
      </xdr:nvSpPr>
      <xdr:spPr>
        <a:xfrm>
          <a:off x="10515600" y="169191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3,168,933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170414</xdr:rowOff>
    </xdr:from>
    <xdr:to>
      <xdr:col>55</xdr:col>
      <xdr:colOff>88900</xdr:colOff>
      <xdr:row>99</xdr:row>
      <xdr:rowOff>170414</xdr:rowOff>
    </xdr:to>
    <xdr:cxnSp macro="">
      <xdr:nvCxnSpPr>
        <xdr:cNvPr id="463" name="直線コネクタ 462"/>
        <xdr:cNvCxnSpPr/>
      </xdr:nvCxnSpPr>
      <xdr:spPr>
        <a:xfrm>
          <a:off x="10388600" y="1714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18628</xdr:rowOff>
    </xdr:from>
    <xdr:ext cx="599010" cy="259045"/>
    <xdr:sp macro="" textlink="">
      <xdr:nvSpPr>
        <xdr:cNvPr id="464" name="【港湾・漁港】&#10;一人当たり有形固定資産（償却資産）額平均値テキスト"/>
        <xdr:cNvSpPr txBox="1"/>
      </xdr:nvSpPr>
      <xdr:spPr>
        <a:xfrm>
          <a:off x="10515600" y="181923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40201</xdr:rowOff>
    </xdr:from>
    <xdr:to>
      <xdr:col>55</xdr:col>
      <xdr:colOff>50800</xdr:colOff>
      <xdr:row>106</xdr:row>
      <xdr:rowOff>141801</xdr:rowOff>
    </xdr:to>
    <xdr:sp macro="" textlink="">
      <xdr:nvSpPr>
        <xdr:cNvPr id="465" name="フローチャート: 判断 464"/>
        <xdr:cNvSpPr/>
      </xdr:nvSpPr>
      <xdr:spPr>
        <a:xfrm>
          <a:off x="10426700" y="1821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159751</xdr:rowOff>
    </xdr:from>
    <xdr:to>
      <xdr:col>50</xdr:col>
      <xdr:colOff>165100</xdr:colOff>
      <xdr:row>106</xdr:row>
      <xdr:rowOff>89901</xdr:rowOff>
    </xdr:to>
    <xdr:sp macro="" textlink="">
      <xdr:nvSpPr>
        <xdr:cNvPr id="466" name="フローチャート: 判断 465"/>
        <xdr:cNvSpPr/>
      </xdr:nvSpPr>
      <xdr:spPr>
        <a:xfrm>
          <a:off x="9588500" y="1816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20259</xdr:rowOff>
    </xdr:from>
    <xdr:to>
      <xdr:col>46</xdr:col>
      <xdr:colOff>38100</xdr:colOff>
      <xdr:row>106</xdr:row>
      <xdr:rowOff>121859</xdr:rowOff>
    </xdr:to>
    <xdr:sp macro="" textlink="">
      <xdr:nvSpPr>
        <xdr:cNvPr id="467" name="フローチャート: 判断 466"/>
        <xdr:cNvSpPr/>
      </xdr:nvSpPr>
      <xdr:spPr>
        <a:xfrm>
          <a:off x="8699500" y="1819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66368</xdr:rowOff>
    </xdr:from>
    <xdr:to>
      <xdr:col>41</xdr:col>
      <xdr:colOff>101600</xdr:colOff>
      <xdr:row>106</xdr:row>
      <xdr:rowOff>167968</xdr:rowOff>
    </xdr:to>
    <xdr:sp macro="" textlink="">
      <xdr:nvSpPr>
        <xdr:cNvPr id="468" name="フローチャート: 判断 467"/>
        <xdr:cNvSpPr/>
      </xdr:nvSpPr>
      <xdr:spPr>
        <a:xfrm>
          <a:off x="7810500" y="1824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167869</xdr:rowOff>
    </xdr:from>
    <xdr:to>
      <xdr:col>36</xdr:col>
      <xdr:colOff>165100</xdr:colOff>
      <xdr:row>106</xdr:row>
      <xdr:rowOff>98019</xdr:rowOff>
    </xdr:to>
    <xdr:sp macro="" textlink="">
      <xdr:nvSpPr>
        <xdr:cNvPr id="469" name="フローチャート: 判断 468"/>
        <xdr:cNvSpPr/>
      </xdr:nvSpPr>
      <xdr:spPr>
        <a:xfrm>
          <a:off x="6921500" y="1817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123918</xdr:rowOff>
    </xdr:from>
    <xdr:to>
      <xdr:col>55</xdr:col>
      <xdr:colOff>50800</xdr:colOff>
      <xdr:row>104</xdr:row>
      <xdr:rowOff>54068</xdr:rowOff>
    </xdr:to>
    <xdr:sp macro="" textlink="">
      <xdr:nvSpPr>
        <xdr:cNvPr id="475" name="楕円 474"/>
        <xdr:cNvSpPr/>
      </xdr:nvSpPr>
      <xdr:spPr>
        <a:xfrm>
          <a:off x="10426700" y="1778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146795</xdr:rowOff>
    </xdr:from>
    <xdr:ext cx="690189" cy="259045"/>
    <xdr:sp macro="" textlink="">
      <xdr:nvSpPr>
        <xdr:cNvPr id="476" name="【港湾・漁港】&#10;一人当たり有形固定資産（償却資産）額該当値テキスト"/>
        <xdr:cNvSpPr txBox="1"/>
      </xdr:nvSpPr>
      <xdr:spPr>
        <a:xfrm>
          <a:off x="10515600" y="176346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128448</xdr:rowOff>
    </xdr:from>
    <xdr:to>
      <xdr:col>50</xdr:col>
      <xdr:colOff>165100</xdr:colOff>
      <xdr:row>104</xdr:row>
      <xdr:rowOff>58598</xdr:rowOff>
    </xdr:to>
    <xdr:sp macro="" textlink="">
      <xdr:nvSpPr>
        <xdr:cNvPr id="477" name="楕円 476"/>
        <xdr:cNvSpPr/>
      </xdr:nvSpPr>
      <xdr:spPr>
        <a:xfrm>
          <a:off x="9588500" y="1778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3268</xdr:rowOff>
    </xdr:from>
    <xdr:to>
      <xdr:col>55</xdr:col>
      <xdr:colOff>0</xdr:colOff>
      <xdr:row>104</xdr:row>
      <xdr:rowOff>7798</xdr:rowOff>
    </xdr:to>
    <xdr:cxnSp macro="">
      <xdr:nvCxnSpPr>
        <xdr:cNvPr id="478" name="直線コネクタ 477"/>
        <xdr:cNvCxnSpPr/>
      </xdr:nvCxnSpPr>
      <xdr:spPr>
        <a:xfrm flipV="1">
          <a:off x="9639300" y="17834068"/>
          <a:ext cx="838200" cy="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130195</xdr:rowOff>
    </xdr:from>
    <xdr:to>
      <xdr:col>46</xdr:col>
      <xdr:colOff>38100</xdr:colOff>
      <xdr:row>104</xdr:row>
      <xdr:rowOff>60345</xdr:rowOff>
    </xdr:to>
    <xdr:sp macro="" textlink="">
      <xdr:nvSpPr>
        <xdr:cNvPr id="479" name="楕円 478"/>
        <xdr:cNvSpPr/>
      </xdr:nvSpPr>
      <xdr:spPr>
        <a:xfrm>
          <a:off x="8699500" y="1778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7798</xdr:rowOff>
    </xdr:from>
    <xdr:to>
      <xdr:col>50</xdr:col>
      <xdr:colOff>114300</xdr:colOff>
      <xdr:row>104</xdr:row>
      <xdr:rowOff>9545</xdr:rowOff>
    </xdr:to>
    <xdr:cxnSp macro="">
      <xdr:nvCxnSpPr>
        <xdr:cNvPr id="480" name="直線コネクタ 479"/>
        <xdr:cNvCxnSpPr/>
      </xdr:nvCxnSpPr>
      <xdr:spPr>
        <a:xfrm flipV="1">
          <a:off x="8750300" y="17838598"/>
          <a:ext cx="889000" cy="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130694</xdr:rowOff>
    </xdr:from>
    <xdr:to>
      <xdr:col>41</xdr:col>
      <xdr:colOff>101600</xdr:colOff>
      <xdr:row>104</xdr:row>
      <xdr:rowOff>60844</xdr:rowOff>
    </xdr:to>
    <xdr:sp macro="" textlink="">
      <xdr:nvSpPr>
        <xdr:cNvPr id="481" name="楕円 480"/>
        <xdr:cNvSpPr/>
      </xdr:nvSpPr>
      <xdr:spPr>
        <a:xfrm>
          <a:off x="7810500" y="1779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9545</xdr:rowOff>
    </xdr:from>
    <xdr:to>
      <xdr:col>45</xdr:col>
      <xdr:colOff>177800</xdr:colOff>
      <xdr:row>104</xdr:row>
      <xdr:rowOff>10044</xdr:rowOff>
    </xdr:to>
    <xdr:cxnSp macro="">
      <xdr:nvCxnSpPr>
        <xdr:cNvPr id="482" name="直線コネクタ 481"/>
        <xdr:cNvCxnSpPr/>
      </xdr:nvCxnSpPr>
      <xdr:spPr>
        <a:xfrm flipV="1">
          <a:off x="7861300" y="17840345"/>
          <a:ext cx="889000" cy="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130885</xdr:rowOff>
    </xdr:from>
    <xdr:to>
      <xdr:col>36</xdr:col>
      <xdr:colOff>165100</xdr:colOff>
      <xdr:row>104</xdr:row>
      <xdr:rowOff>61035</xdr:rowOff>
    </xdr:to>
    <xdr:sp macro="" textlink="">
      <xdr:nvSpPr>
        <xdr:cNvPr id="483" name="楕円 482"/>
        <xdr:cNvSpPr/>
      </xdr:nvSpPr>
      <xdr:spPr>
        <a:xfrm>
          <a:off x="6921500" y="177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10044</xdr:rowOff>
    </xdr:from>
    <xdr:to>
      <xdr:col>41</xdr:col>
      <xdr:colOff>50800</xdr:colOff>
      <xdr:row>104</xdr:row>
      <xdr:rowOff>10235</xdr:rowOff>
    </xdr:to>
    <xdr:cxnSp macro="">
      <xdr:nvCxnSpPr>
        <xdr:cNvPr id="484" name="直線コネクタ 483"/>
        <xdr:cNvCxnSpPr/>
      </xdr:nvCxnSpPr>
      <xdr:spPr>
        <a:xfrm flipV="1">
          <a:off x="6972300" y="17840844"/>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81028</xdr:rowOff>
    </xdr:from>
    <xdr:ext cx="599010" cy="259045"/>
    <xdr:sp macro="" textlink="">
      <xdr:nvSpPr>
        <xdr:cNvPr id="485" name="n_1aveValue【港湾・漁港】&#10;一人当たり有形固定資産（償却資産）額"/>
        <xdr:cNvSpPr txBox="1"/>
      </xdr:nvSpPr>
      <xdr:spPr>
        <a:xfrm>
          <a:off x="9327095" y="18254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112986</xdr:rowOff>
    </xdr:from>
    <xdr:ext cx="599010" cy="259045"/>
    <xdr:sp macro="" textlink="">
      <xdr:nvSpPr>
        <xdr:cNvPr id="486" name="n_2aveValue【港湾・漁港】&#10;一人当たり有形固定資産（償却資産）額"/>
        <xdr:cNvSpPr txBox="1"/>
      </xdr:nvSpPr>
      <xdr:spPr>
        <a:xfrm>
          <a:off x="8450795" y="1828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159095</xdr:rowOff>
    </xdr:from>
    <xdr:ext cx="599010" cy="259045"/>
    <xdr:sp macro="" textlink="">
      <xdr:nvSpPr>
        <xdr:cNvPr id="487" name="n_3aveValue【港湾・漁港】&#10;一人当たり有形固定資産（償却資産）額"/>
        <xdr:cNvSpPr txBox="1"/>
      </xdr:nvSpPr>
      <xdr:spPr>
        <a:xfrm>
          <a:off x="7561795" y="18332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89146</xdr:rowOff>
    </xdr:from>
    <xdr:ext cx="599010" cy="259045"/>
    <xdr:sp macro="" textlink="">
      <xdr:nvSpPr>
        <xdr:cNvPr id="488" name="n_4aveValue【港湾・漁港】&#10;一人当たり有形固定資産（償却資産）額"/>
        <xdr:cNvSpPr txBox="1"/>
      </xdr:nvSpPr>
      <xdr:spPr>
        <a:xfrm>
          <a:off x="6672795" y="18262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102</xdr:row>
      <xdr:rowOff>75125</xdr:rowOff>
    </xdr:from>
    <xdr:ext cx="690189" cy="259045"/>
    <xdr:sp macro="" textlink="">
      <xdr:nvSpPr>
        <xdr:cNvPr id="489" name="n_1mainValue【港湾・漁港】&#10;一人当たり有形固定資産（償却資産）額"/>
        <xdr:cNvSpPr txBox="1"/>
      </xdr:nvSpPr>
      <xdr:spPr>
        <a:xfrm>
          <a:off x="9281505" y="175630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102</xdr:row>
      <xdr:rowOff>76872</xdr:rowOff>
    </xdr:from>
    <xdr:ext cx="690189" cy="259045"/>
    <xdr:sp macro="" textlink="">
      <xdr:nvSpPr>
        <xdr:cNvPr id="490" name="n_2mainValue【港湾・漁港】&#10;一人当たり有形固定資産（償却資産）額"/>
        <xdr:cNvSpPr txBox="1"/>
      </xdr:nvSpPr>
      <xdr:spPr>
        <a:xfrm>
          <a:off x="8405205" y="17564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102</xdr:row>
      <xdr:rowOff>77371</xdr:rowOff>
    </xdr:from>
    <xdr:ext cx="690189" cy="259045"/>
    <xdr:sp macro="" textlink="">
      <xdr:nvSpPr>
        <xdr:cNvPr id="491" name="n_3mainValue【港湾・漁港】&#10;一人当たり有形固定資産（償却資産）額"/>
        <xdr:cNvSpPr txBox="1"/>
      </xdr:nvSpPr>
      <xdr:spPr>
        <a:xfrm>
          <a:off x="7516205" y="17565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102</xdr:row>
      <xdr:rowOff>77562</xdr:rowOff>
    </xdr:from>
    <xdr:ext cx="690189" cy="259045"/>
    <xdr:sp macro="" textlink="">
      <xdr:nvSpPr>
        <xdr:cNvPr id="492" name="n_4mainValue【港湾・漁港】&#10;一人当たり有形固定資産（償却資産）額"/>
        <xdr:cNvSpPr txBox="1"/>
      </xdr:nvSpPr>
      <xdr:spPr>
        <a:xfrm>
          <a:off x="6627205" y="1756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7620</xdr:rowOff>
    </xdr:from>
    <xdr:to>
      <xdr:col>85</xdr:col>
      <xdr:colOff>126364</xdr:colOff>
      <xdr:row>42</xdr:row>
      <xdr:rowOff>92528</xdr:rowOff>
    </xdr:to>
    <xdr:cxnSp macro="">
      <xdr:nvCxnSpPr>
        <xdr:cNvPr id="518" name="直線コネクタ 517"/>
        <xdr:cNvCxnSpPr/>
      </xdr:nvCxnSpPr>
      <xdr:spPr>
        <a:xfrm flipV="1">
          <a:off x="16318864"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9"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0" name="直線コネクタ 51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125747</xdr:rowOff>
    </xdr:from>
    <xdr:ext cx="405111" cy="259045"/>
    <xdr:sp macro="" textlink="">
      <xdr:nvSpPr>
        <xdr:cNvPr id="521" name="【認定こども園・幼稚園・保育所】&#10;有形固定資産減価償却率最大値テキスト"/>
        <xdr:cNvSpPr txBox="1"/>
      </xdr:nvSpPr>
      <xdr:spPr>
        <a:xfrm>
          <a:off x="16357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7620</xdr:rowOff>
    </xdr:from>
    <xdr:to>
      <xdr:col>86</xdr:col>
      <xdr:colOff>25400</xdr:colOff>
      <xdr:row>34</xdr:row>
      <xdr:rowOff>7620</xdr:rowOff>
    </xdr:to>
    <xdr:cxnSp macro="">
      <xdr:nvCxnSpPr>
        <xdr:cNvPr id="522" name="直線コネクタ 521"/>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523" name="【認定こども園・幼稚園・保育所】&#10;有形固定資産減価償却率平均値テキスト"/>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524" name="フローチャート: 判断 523"/>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103777</xdr:rowOff>
    </xdr:from>
    <xdr:to>
      <xdr:col>81</xdr:col>
      <xdr:colOff>101600</xdr:colOff>
      <xdr:row>38</xdr:row>
      <xdr:rowOff>33927</xdr:rowOff>
    </xdr:to>
    <xdr:sp macro="" textlink="">
      <xdr:nvSpPr>
        <xdr:cNvPr id="525" name="フローチャート: 判断 524"/>
        <xdr:cNvSpPr/>
      </xdr:nvSpPr>
      <xdr:spPr>
        <a:xfrm>
          <a:off x="15430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526" name="フローチャート: 判断 525"/>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111942</xdr:rowOff>
    </xdr:from>
    <xdr:to>
      <xdr:col>72</xdr:col>
      <xdr:colOff>38100</xdr:colOff>
      <xdr:row>38</xdr:row>
      <xdr:rowOff>42092</xdr:rowOff>
    </xdr:to>
    <xdr:sp macro="" textlink="">
      <xdr:nvSpPr>
        <xdr:cNvPr id="527" name="フローチャート: 判断 526"/>
        <xdr:cNvSpPr/>
      </xdr:nvSpPr>
      <xdr:spPr>
        <a:xfrm>
          <a:off x="13652500" y="64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51526</xdr:rowOff>
    </xdr:from>
    <xdr:to>
      <xdr:col>67</xdr:col>
      <xdr:colOff>101600</xdr:colOff>
      <xdr:row>38</xdr:row>
      <xdr:rowOff>153126</xdr:rowOff>
    </xdr:to>
    <xdr:sp macro="" textlink="">
      <xdr:nvSpPr>
        <xdr:cNvPr id="528" name="フローチャート: 判断 527"/>
        <xdr:cNvSpPr/>
      </xdr:nvSpPr>
      <xdr:spPr>
        <a:xfrm>
          <a:off x="127635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62956</xdr:rowOff>
    </xdr:from>
    <xdr:to>
      <xdr:col>85</xdr:col>
      <xdr:colOff>177800</xdr:colOff>
      <xdr:row>41</xdr:row>
      <xdr:rowOff>164556</xdr:rowOff>
    </xdr:to>
    <xdr:sp macro="" textlink="">
      <xdr:nvSpPr>
        <xdr:cNvPr id="534" name="楕円 533"/>
        <xdr:cNvSpPr/>
      </xdr:nvSpPr>
      <xdr:spPr>
        <a:xfrm>
          <a:off x="16268700" y="709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41383</xdr:rowOff>
    </xdr:from>
    <xdr:ext cx="405111" cy="259045"/>
    <xdr:sp macro="" textlink="">
      <xdr:nvSpPr>
        <xdr:cNvPr id="535" name="【認定こども園・幼稚園・保育所】&#10;有形固定資産減価償却率該当値テキスト"/>
        <xdr:cNvSpPr txBox="1"/>
      </xdr:nvSpPr>
      <xdr:spPr>
        <a:xfrm>
          <a:off x="16357600" y="707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67854</xdr:rowOff>
    </xdr:from>
    <xdr:to>
      <xdr:col>81</xdr:col>
      <xdr:colOff>101600</xdr:colOff>
      <xdr:row>41</xdr:row>
      <xdr:rowOff>169454</xdr:rowOff>
    </xdr:to>
    <xdr:sp macro="" textlink="">
      <xdr:nvSpPr>
        <xdr:cNvPr id="536" name="楕円 535"/>
        <xdr:cNvSpPr/>
      </xdr:nvSpPr>
      <xdr:spPr>
        <a:xfrm>
          <a:off x="15430500" y="709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113756</xdr:rowOff>
    </xdr:from>
    <xdr:to>
      <xdr:col>85</xdr:col>
      <xdr:colOff>127000</xdr:colOff>
      <xdr:row>41</xdr:row>
      <xdr:rowOff>118654</xdr:rowOff>
    </xdr:to>
    <xdr:cxnSp macro="">
      <xdr:nvCxnSpPr>
        <xdr:cNvPr id="537" name="直線コネクタ 536"/>
        <xdr:cNvCxnSpPr/>
      </xdr:nvCxnSpPr>
      <xdr:spPr>
        <a:xfrm flipV="1">
          <a:off x="15481300" y="7143206"/>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44994</xdr:rowOff>
    </xdr:from>
    <xdr:to>
      <xdr:col>76</xdr:col>
      <xdr:colOff>165100</xdr:colOff>
      <xdr:row>41</xdr:row>
      <xdr:rowOff>146594</xdr:rowOff>
    </xdr:to>
    <xdr:sp macro="" textlink="">
      <xdr:nvSpPr>
        <xdr:cNvPr id="538" name="楕円 537"/>
        <xdr:cNvSpPr/>
      </xdr:nvSpPr>
      <xdr:spPr>
        <a:xfrm>
          <a:off x="14541500" y="707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95794</xdr:rowOff>
    </xdr:from>
    <xdr:to>
      <xdr:col>81</xdr:col>
      <xdr:colOff>50800</xdr:colOff>
      <xdr:row>41</xdr:row>
      <xdr:rowOff>118654</xdr:rowOff>
    </xdr:to>
    <xdr:cxnSp macro="">
      <xdr:nvCxnSpPr>
        <xdr:cNvPr id="539" name="直線コネクタ 538"/>
        <xdr:cNvCxnSpPr/>
      </xdr:nvCxnSpPr>
      <xdr:spPr>
        <a:xfrm>
          <a:off x="14592300" y="71252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9072</xdr:rowOff>
    </xdr:from>
    <xdr:to>
      <xdr:col>72</xdr:col>
      <xdr:colOff>38100</xdr:colOff>
      <xdr:row>41</xdr:row>
      <xdr:rowOff>110672</xdr:rowOff>
    </xdr:to>
    <xdr:sp macro="" textlink="">
      <xdr:nvSpPr>
        <xdr:cNvPr id="540" name="楕円 539"/>
        <xdr:cNvSpPr/>
      </xdr:nvSpPr>
      <xdr:spPr>
        <a:xfrm>
          <a:off x="13652500" y="703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59872</xdr:rowOff>
    </xdr:from>
    <xdr:to>
      <xdr:col>76</xdr:col>
      <xdr:colOff>114300</xdr:colOff>
      <xdr:row>41</xdr:row>
      <xdr:rowOff>95794</xdr:rowOff>
    </xdr:to>
    <xdr:cxnSp macro="">
      <xdr:nvCxnSpPr>
        <xdr:cNvPr id="541" name="直線コネクタ 540"/>
        <xdr:cNvCxnSpPr/>
      </xdr:nvCxnSpPr>
      <xdr:spPr>
        <a:xfrm>
          <a:off x="13703300" y="708932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141333</xdr:rowOff>
    </xdr:from>
    <xdr:to>
      <xdr:col>67</xdr:col>
      <xdr:colOff>101600</xdr:colOff>
      <xdr:row>41</xdr:row>
      <xdr:rowOff>71483</xdr:rowOff>
    </xdr:to>
    <xdr:sp macro="" textlink="">
      <xdr:nvSpPr>
        <xdr:cNvPr id="542" name="楕円 541"/>
        <xdr:cNvSpPr/>
      </xdr:nvSpPr>
      <xdr:spPr>
        <a:xfrm>
          <a:off x="12763500" y="699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20683</xdr:rowOff>
    </xdr:from>
    <xdr:to>
      <xdr:col>71</xdr:col>
      <xdr:colOff>177800</xdr:colOff>
      <xdr:row>41</xdr:row>
      <xdr:rowOff>59872</xdr:rowOff>
    </xdr:to>
    <xdr:cxnSp macro="">
      <xdr:nvCxnSpPr>
        <xdr:cNvPr id="543" name="直線コネクタ 542"/>
        <xdr:cNvCxnSpPr/>
      </xdr:nvCxnSpPr>
      <xdr:spPr>
        <a:xfrm>
          <a:off x="12814300" y="705013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50454</xdr:rowOff>
    </xdr:from>
    <xdr:ext cx="405111" cy="259045"/>
    <xdr:sp macro="" textlink="">
      <xdr:nvSpPr>
        <xdr:cNvPr id="544" name="n_1aveValue【認定こども園・幼稚園・保育所】&#10;有形固定資産減価償却率"/>
        <xdr:cNvSpPr txBox="1"/>
      </xdr:nvSpPr>
      <xdr:spPr>
        <a:xfrm>
          <a:off x="152660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545" name="n_2aveValue【認定こども園・幼稚園・保育所】&#10;有形固定資産減価償却率"/>
        <xdr:cNvSpPr txBox="1"/>
      </xdr:nvSpPr>
      <xdr:spPr>
        <a:xfrm>
          <a:off x="14389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58619</xdr:rowOff>
    </xdr:from>
    <xdr:ext cx="405111" cy="259045"/>
    <xdr:sp macro="" textlink="">
      <xdr:nvSpPr>
        <xdr:cNvPr id="546" name="n_3aveValue【認定こども園・幼稚園・保育所】&#10;有形固定資産減価償却率"/>
        <xdr:cNvSpPr txBox="1"/>
      </xdr:nvSpPr>
      <xdr:spPr>
        <a:xfrm>
          <a:off x="135007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169653</xdr:rowOff>
    </xdr:from>
    <xdr:ext cx="405111" cy="259045"/>
    <xdr:sp macro="" textlink="">
      <xdr:nvSpPr>
        <xdr:cNvPr id="547" name="n_4aveValue【認定こども園・幼稚園・保育所】&#10;有形固定資産減価償却率"/>
        <xdr:cNvSpPr txBox="1"/>
      </xdr:nvSpPr>
      <xdr:spPr>
        <a:xfrm>
          <a:off x="12611744" y="634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160581</xdr:rowOff>
    </xdr:from>
    <xdr:ext cx="405111" cy="259045"/>
    <xdr:sp macro="" textlink="">
      <xdr:nvSpPr>
        <xdr:cNvPr id="548" name="n_1mainValue【認定こども園・幼稚園・保育所】&#10;有形固定資産減価償却率"/>
        <xdr:cNvSpPr txBox="1"/>
      </xdr:nvSpPr>
      <xdr:spPr>
        <a:xfrm>
          <a:off x="15266044" y="719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137721</xdr:rowOff>
    </xdr:from>
    <xdr:ext cx="405111" cy="259045"/>
    <xdr:sp macro="" textlink="">
      <xdr:nvSpPr>
        <xdr:cNvPr id="549" name="n_2mainValue【認定こども園・幼稚園・保育所】&#10;有形固定資産減価償却率"/>
        <xdr:cNvSpPr txBox="1"/>
      </xdr:nvSpPr>
      <xdr:spPr>
        <a:xfrm>
          <a:off x="14389744" y="716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101799</xdr:rowOff>
    </xdr:from>
    <xdr:ext cx="405111" cy="259045"/>
    <xdr:sp macro="" textlink="">
      <xdr:nvSpPr>
        <xdr:cNvPr id="550" name="n_3mainValue【認定こども園・幼稚園・保育所】&#10;有形固定資産減価償却率"/>
        <xdr:cNvSpPr txBox="1"/>
      </xdr:nvSpPr>
      <xdr:spPr>
        <a:xfrm>
          <a:off x="13500744" y="7131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62610</xdr:rowOff>
    </xdr:from>
    <xdr:ext cx="405111" cy="259045"/>
    <xdr:sp macro="" textlink="">
      <xdr:nvSpPr>
        <xdr:cNvPr id="551" name="n_4mainValue【認定こども園・幼稚園・保育所】&#10;有形固定資産減価償却率"/>
        <xdr:cNvSpPr txBox="1"/>
      </xdr:nvSpPr>
      <xdr:spPr>
        <a:xfrm>
          <a:off x="12611744" y="709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3" name="テキスト ボックス 5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5" name="テキスト ボックス 5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7" name="テキスト ボックス 5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9" name="テキスト ボックス 5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1" name="テキスト ボックス 5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29108</xdr:rowOff>
    </xdr:from>
    <xdr:to>
      <xdr:col>116</xdr:col>
      <xdr:colOff>62864</xdr:colOff>
      <xdr:row>41</xdr:row>
      <xdr:rowOff>81229</xdr:rowOff>
    </xdr:to>
    <xdr:cxnSp macro="">
      <xdr:nvCxnSpPr>
        <xdr:cNvPr id="573" name="直線コネクタ 572"/>
        <xdr:cNvCxnSpPr/>
      </xdr:nvCxnSpPr>
      <xdr:spPr>
        <a:xfrm flipV="1">
          <a:off x="22160864" y="5686958"/>
          <a:ext cx="0" cy="1423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85056</xdr:rowOff>
    </xdr:from>
    <xdr:ext cx="469744" cy="259045"/>
    <xdr:sp macro="" textlink="">
      <xdr:nvSpPr>
        <xdr:cNvPr id="574" name="【認定こども園・幼稚園・保育所】&#10;一人当たり面積最小値テキスト"/>
        <xdr:cNvSpPr txBox="1"/>
      </xdr:nvSpPr>
      <xdr:spPr>
        <a:xfrm>
          <a:off x="22199600" y="711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81229</xdr:rowOff>
    </xdr:from>
    <xdr:to>
      <xdr:col>116</xdr:col>
      <xdr:colOff>152400</xdr:colOff>
      <xdr:row>41</xdr:row>
      <xdr:rowOff>81229</xdr:rowOff>
    </xdr:to>
    <xdr:cxnSp macro="">
      <xdr:nvCxnSpPr>
        <xdr:cNvPr id="575" name="直線コネクタ 574"/>
        <xdr:cNvCxnSpPr/>
      </xdr:nvCxnSpPr>
      <xdr:spPr>
        <a:xfrm>
          <a:off x="22072600" y="7110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147235</xdr:rowOff>
    </xdr:from>
    <xdr:ext cx="469744" cy="259045"/>
    <xdr:sp macro="" textlink="">
      <xdr:nvSpPr>
        <xdr:cNvPr id="576" name="【認定こども園・幼稚園・保育所】&#10;一人当たり面積最大値テキスト"/>
        <xdr:cNvSpPr txBox="1"/>
      </xdr:nvSpPr>
      <xdr:spPr>
        <a:xfrm>
          <a:off x="22199600" y="546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29108</xdr:rowOff>
    </xdr:from>
    <xdr:to>
      <xdr:col>116</xdr:col>
      <xdr:colOff>152400</xdr:colOff>
      <xdr:row>33</xdr:row>
      <xdr:rowOff>29108</xdr:rowOff>
    </xdr:to>
    <xdr:cxnSp macro="">
      <xdr:nvCxnSpPr>
        <xdr:cNvPr id="577" name="直線コネクタ 576"/>
        <xdr:cNvCxnSpPr/>
      </xdr:nvCxnSpPr>
      <xdr:spPr>
        <a:xfrm>
          <a:off x="22072600" y="568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168521</xdr:rowOff>
    </xdr:from>
    <xdr:ext cx="469744" cy="259045"/>
    <xdr:sp macro="" textlink="">
      <xdr:nvSpPr>
        <xdr:cNvPr id="578" name="【認定こども園・幼稚園・保育所】&#10;一人当たり面積平均値テキスト"/>
        <xdr:cNvSpPr txBox="1"/>
      </xdr:nvSpPr>
      <xdr:spPr>
        <a:xfrm>
          <a:off x="22199600" y="668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579" name="フローチャート: 判断 578"/>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2540</xdr:rowOff>
    </xdr:from>
    <xdr:to>
      <xdr:col>112</xdr:col>
      <xdr:colOff>38100</xdr:colOff>
      <xdr:row>40</xdr:row>
      <xdr:rowOff>104140</xdr:rowOff>
    </xdr:to>
    <xdr:sp macro="" textlink="">
      <xdr:nvSpPr>
        <xdr:cNvPr id="580" name="フローチャート: 判断 579"/>
        <xdr:cNvSpPr/>
      </xdr:nvSpPr>
      <xdr:spPr>
        <a:xfrm>
          <a:off x="21272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169418</xdr:rowOff>
    </xdr:from>
    <xdr:to>
      <xdr:col>107</xdr:col>
      <xdr:colOff>101600</xdr:colOff>
      <xdr:row>40</xdr:row>
      <xdr:rowOff>99568</xdr:rowOff>
    </xdr:to>
    <xdr:sp macro="" textlink="">
      <xdr:nvSpPr>
        <xdr:cNvPr id="581" name="フローチャート: 判断 580"/>
        <xdr:cNvSpPr/>
      </xdr:nvSpPr>
      <xdr:spPr>
        <a:xfrm>
          <a:off x="20383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11684</xdr:rowOff>
    </xdr:from>
    <xdr:to>
      <xdr:col>102</xdr:col>
      <xdr:colOff>165100</xdr:colOff>
      <xdr:row>40</xdr:row>
      <xdr:rowOff>113284</xdr:rowOff>
    </xdr:to>
    <xdr:sp macro="" textlink="">
      <xdr:nvSpPr>
        <xdr:cNvPr id="582" name="フローチャート: 判断 581"/>
        <xdr:cNvSpPr/>
      </xdr:nvSpPr>
      <xdr:spPr>
        <a:xfrm>
          <a:off x="19494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6197</xdr:rowOff>
    </xdr:from>
    <xdr:to>
      <xdr:col>98</xdr:col>
      <xdr:colOff>38100</xdr:colOff>
      <xdr:row>40</xdr:row>
      <xdr:rowOff>107797</xdr:rowOff>
    </xdr:to>
    <xdr:sp macro="" textlink="">
      <xdr:nvSpPr>
        <xdr:cNvPr id="583" name="フローチャート: 判断 582"/>
        <xdr:cNvSpPr/>
      </xdr:nvSpPr>
      <xdr:spPr>
        <a:xfrm>
          <a:off x="18605500" y="686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62891</xdr:rowOff>
    </xdr:from>
    <xdr:to>
      <xdr:col>116</xdr:col>
      <xdr:colOff>114300</xdr:colOff>
      <xdr:row>40</xdr:row>
      <xdr:rowOff>164491</xdr:rowOff>
    </xdr:to>
    <xdr:sp macro="" textlink="">
      <xdr:nvSpPr>
        <xdr:cNvPr id="589" name="楕円 588"/>
        <xdr:cNvSpPr/>
      </xdr:nvSpPr>
      <xdr:spPr>
        <a:xfrm>
          <a:off x="22110700" y="692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41318</xdr:rowOff>
    </xdr:from>
    <xdr:ext cx="469744" cy="259045"/>
    <xdr:sp macro="" textlink="">
      <xdr:nvSpPr>
        <xdr:cNvPr id="590" name="【認定こども園・幼稚園・保育所】&#10;一人当たり面積該当値テキスト"/>
        <xdr:cNvSpPr txBox="1"/>
      </xdr:nvSpPr>
      <xdr:spPr>
        <a:xfrm>
          <a:off x="22199600" y="689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63805</xdr:rowOff>
    </xdr:from>
    <xdr:to>
      <xdr:col>112</xdr:col>
      <xdr:colOff>38100</xdr:colOff>
      <xdr:row>40</xdr:row>
      <xdr:rowOff>165405</xdr:rowOff>
    </xdr:to>
    <xdr:sp macro="" textlink="">
      <xdr:nvSpPr>
        <xdr:cNvPr id="591" name="楕円 590"/>
        <xdr:cNvSpPr/>
      </xdr:nvSpPr>
      <xdr:spPr>
        <a:xfrm>
          <a:off x="21272500" y="692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113691</xdr:rowOff>
    </xdr:from>
    <xdr:to>
      <xdr:col>116</xdr:col>
      <xdr:colOff>63500</xdr:colOff>
      <xdr:row>40</xdr:row>
      <xdr:rowOff>114605</xdr:rowOff>
    </xdr:to>
    <xdr:cxnSp macro="">
      <xdr:nvCxnSpPr>
        <xdr:cNvPr id="592" name="直線コネクタ 591"/>
        <xdr:cNvCxnSpPr/>
      </xdr:nvCxnSpPr>
      <xdr:spPr>
        <a:xfrm flipV="1">
          <a:off x="21323300" y="6971691"/>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63805</xdr:rowOff>
    </xdr:from>
    <xdr:to>
      <xdr:col>107</xdr:col>
      <xdr:colOff>101600</xdr:colOff>
      <xdr:row>40</xdr:row>
      <xdr:rowOff>165405</xdr:rowOff>
    </xdr:to>
    <xdr:sp macro="" textlink="">
      <xdr:nvSpPr>
        <xdr:cNvPr id="593" name="楕円 592"/>
        <xdr:cNvSpPr/>
      </xdr:nvSpPr>
      <xdr:spPr>
        <a:xfrm>
          <a:off x="20383500" y="692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114605</xdr:rowOff>
    </xdr:from>
    <xdr:to>
      <xdr:col>111</xdr:col>
      <xdr:colOff>177800</xdr:colOff>
      <xdr:row>40</xdr:row>
      <xdr:rowOff>114605</xdr:rowOff>
    </xdr:to>
    <xdr:cxnSp macro="">
      <xdr:nvCxnSpPr>
        <xdr:cNvPr id="594" name="直線コネクタ 593"/>
        <xdr:cNvCxnSpPr/>
      </xdr:nvCxnSpPr>
      <xdr:spPr>
        <a:xfrm>
          <a:off x="20434300" y="69726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29972</xdr:rowOff>
    </xdr:from>
    <xdr:to>
      <xdr:col>102</xdr:col>
      <xdr:colOff>165100</xdr:colOff>
      <xdr:row>40</xdr:row>
      <xdr:rowOff>131572</xdr:rowOff>
    </xdr:to>
    <xdr:sp macro="" textlink="">
      <xdr:nvSpPr>
        <xdr:cNvPr id="595" name="楕円 594"/>
        <xdr:cNvSpPr/>
      </xdr:nvSpPr>
      <xdr:spPr>
        <a:xfrm>
          <a:off x="19494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80772</xdr:rowOff>
    </xdr:from>
    <xdr:to>
      <xdr:col>107</xdr:col>
      <xdr:colOff>50800</xdr:colOff>
      <xdr:row>40</xdr:row>
      <xdr:rowOff>114605</xdr:rowOff>
    </xdr:to>
    <xdr:cxnSp macro="">
      <xdr:nvCxnSpPr>
        <xdr:cNvPr id="596" name="直線コネクタ 595"/>
        <xdr:cNvCxnSpPr/>
      </xdr:nvCxnSpPr>
      <xdr:spPr>
        <a:xfrm>
          <a:off x="19545300" y="6938772"/>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94437</xdr:rowOff>
    </xdr:from>
    <xdr:to>
      <xdr:col>98</xdr:col>
      <xdr:colOff>38100</xdr:colOff>
      <xdr:row>40</xdr:row>
      <xdr:rowOff>24587</xdr:rowOff>
    </xdr:to>
    <xdr:sp macro="" textlink="">
      <xdr:nvSpPr>
        <xdr:cNvPr id="597" name="楕円 596"/>
        <xdr:cNvSpPr/>
      </xdr:nvSpPr>
      <xdr:spPr>
        <a:xfrm>
          <a:off x="18605500" y="678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145237</xdr:rowOff>
    </xdr:from>
    <xdr:to>
      <xdr:col>102</xdr:col>
      <xdr:colOff>114300</xdr:colOff>
      <xdr:row>40</xdr:row>
      <xdr:rowOff>80772</xdr:rowOff>
    </xdr:to>
    <xdr:cxnSp macro="">
      <xdr:nvCxnSpPr>
        <xdr:cNvPr id="598" name="直線コネクタ 597"/>
        <xdr:cNvCxnSpPr/>
      </xdr:nvCxnSpPr>
      <xdr:spPr>
        <a:xfrm>
          <a:off x="18656300" y="6831787"/>
          <a:ext cx="889000" cy="10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120667</xdr:rowOff>
    </xdr:from>
    <xdr:ext cx="469744" cy="259045"/>
    <xdr:sp macro="" textlink="">
      <xdr:nvSpPr>
        <xdr:cNvPr id="599" name="n_1aveValue【認定こども園・幼稚園・保育所】&#10;一人当たり面積"/>
        <xdr:cNvSpPr txBox="1"/>
      </xdr:nvSpPr>
      <xdr:spPr>
        <a:xfrm>
          <a:off x="210757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116095</xdr:rowOff>
    </xdr:from>
    <xdr:ext cx="469744" cy="259045"/>
    <xdr:sp macro="" textlink="">
      <xdr:nvSpPr>
        <xdr:cNvPr id="600" name="n_2aveValue【認定こども園・幼稚園・保育所】&#10;一人当たり面積"/>
        <xdr:cNvSpPr txBox="1"/>
      </xdr:nvSpPr>
      <xdr:spPr>
        <a:xfrm>
          <a:off x="2019942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129811</xdr:rowOff>
    </xdr:from>
    <xdr:ext cx="469744" cy="259045"/>
    <xdr:sp macro="" textlink="">
      <xdr:nvSpPr>
        <xdr:cNvPr id="601" name="n_3aveValue【認定こども園・幼稚園・保育所】&#10;一人当たり面積"/>
        <xdr:cNvSpPr txBox="1"/>
      </xdr:nvSpPr>
      <xdr:spPr>
        <a:xfrm>
          <a:off x="19310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98924</xdr:rowOff>
    </xdr:from>
    <xdr:ext cx="469744" cy="259045"/>
    <xdr:sp macro="" textlink="">
      <xdr:nvSpPr>
        <xdr:cNvPr id="602" name="n_4aveValue【認定こども園・幼稚園・保育所】&#10;一人当たり面積"/>
        <xdr:cNvSpPr txBox="1"/>
      </xdr:nvSpPr>
      <xdr:spPr>
        <a:xfrm>
          <a:off x="18421427" y="695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156532</xdr:rowOff>
    </xdr:from>
    <xdr:ext cx="469744" cy="259045"/>
    <xdr:sp macro="" textlink="">
      <xdr:nvSpPr>
        <xdr:cNvPr id="603" name="n_1mainValue【認定こども園・幼稚園・保育所】&#10;一人当たり面積"/>
        <xdr:cNvSpPr txBox="1"/>
      </xdr:nvSpPr>
      <xdr:spPr>
        <a:xfrm>
          <a:off x="21075727" y="701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156532</xdr:rowOff>
    </xdr:from>
    <xdr:ext cx="469744" cy="259045"/>
    <xdr:sp macro="" textlink="">
      <xdr:nvSpPr>
        <xdr:cNvPr id="604" name="n_2mainValue【認定こども園・幼稚園・保育所】&#10;一人当たり面積"/>
        <xdr:cNvSpPr txBox="1"/>
      </xdr:nvSpPr>
      <xdr:spPr>
        <a:xfrm>
          <a:off x="20199427" y="701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122699</xdr:rowOff>
    </xdr:from>
    <xdr:ext cx="469744" cy="259045"/>
    <xdr:sp macro="" textlink="">
      <xdr:nvSpPr>
        <xdr:cNvPr id="605" name="n_3mainValue【認定こども園・幼稚園・保育所】&#10;一人当たり面積"/>
        <xdr:cNvSpPr txBox="1"/>
      </xdr:nvSpPr>
      <xdr:spPr>
        <a:xfrm>
          <a:off x="193104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41114</xdr:rowOff>
    </xdr:from>
    <xdr:ext cx="469744" cy="259045"/>
    <xdr:sp macro="" textlink="">
      <xdr:nvSpPr>
        <xdr:cNvPr id="606" name="n_4mainValue【認定こども園・幼稚園・保育所】&#10;一人当たり面積"/>
        <xdr:cNvSpPr txBox="1"/>
      </xdr:nvSpPr>
      <xdr:spPr>
        <a:xfrm>
          <a:off x="18421427" y="655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64</xdr:row>
      <xdr:rowOff>29391</xdr:rowOff>
    </xdr:to>
    <xdr:cxnSp macro="">
      <xdr:nvCxnSpPr>
        <xdr:cNvPr id="632" name="直線コネクタ 631"/>
        <xdr:cNvCxnSpPr/>
      </xdr:nvCxnSpPr>
      <xdr:spPr>
        <a:xfrm flipV="1">
          <a:off x="16318864" y="9656717"/>
          <a:ext cx="0" cy="134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33218</xdr:rowOff>
    </xdr:from>
    <xdr:ext cx="405111" cy="259045"/>
    <xdr:sp macro="" textlink="">
      <xdr:nvSpPr>
        <xdr:cNvPr id="633" name="【学校施設】&#10;有形固定資産減価償却率最小値テキスト"/>
        <xdr:cNvSpPr txBox="1"/>
      </xdr:nvSpPr>
      <xdr:spPr>
        <a:xfrm>
          <a:off x="16357600" y="11006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29391</xdr:rowOff>
    </xdr:from>
    <xdr:to>
      <xdr:col>86</xdr:col>
      <xdr:colOff>25400</xdr:colOff>
      <xdr:row>64</xdr:row>
      <xdr:rowOff>29391</xdr:rowOff>
    </xdr:to>
    <xdr:cxnSp macro="">
      <xdr:nvCxnSpPr>
        <xdr:cNvPr id="634" name="直線コネクタ 633"/>
        <xdr:cNvCxnSpPr/>
      </xdr:nvCxnSpPr>
      <xdr:spPr>
        <a:xfrm>
          <a:off x="16230600" y="1100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635" name="【学校施設】&#10;有形固定資産減価償却率最大値テキスト"/>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636" name="直線コネクタ 635"/>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125203</xdr:rowOff>
    </xdr:from>
    <xdr:ext cx="405111" cy="259045"/>
    <xdr:sp macro="" textlink="">
      <xdr:nvSpPr>
        <xdr:cNvPr id="637" name="【学校施設】&#10;有形固定資産減価償却率平均値テキスト"/>
        <xdr:cNvSpPr txBox="1"/>
      </xdr:nvSpPr>
      <xdr:spPr>
        <a:xfrm>
          <a:off x="16357600" y="10412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146776</xdr:rowOff>
    </xdr:from>
    <xdr:to>
      <xdr:col>85</xdr:col>
      <xdr:colOff>177800</xdr:colOff>
      <xdr:row>61</xdr:row>
      <xdr:rowOff>76926</xdr:rowOff>
    </xdr:to>
    <xdr:sp macro="" textlink="">
      <xdr:nvSpPr>
        <xdr:cNvPr id="638" name="フローチャート: 判断 637"/>
        <xdr:cNvSpPr/>
      </xdr:nvSpPr>
      <xdr:spPr>
        <a:xfrm>
          <a:off x="16268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133713</xdr:rowOff>
    </xdr:from>
    <xdr:to>
      <xdr:col>81</xdr:col>
      <xdr:colOff>101600</xdr:colOff>
      <xdr:row>61</xdr:row>
      <xdr:rowOff>63863</xdr:rowOff>
    </xdr:to>
    <xdr:sp macro="" textlink="">
      <xdr:nvSpPr>
        <xdr:cNvPr id="639" name="フローチャート: 判断 638"/>
        <xdr:cNvSpPr/>
      </xdr:nvSpPr>
      <xdr:spPr>
        <a:xfrm>
          <a:off x="15430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94524</xdr:rowOff>
    </xdr:from>
    <xdr:to>
      <xdr:col>76</xdr:col>
      <xdr:colOff>165100</xdr:colOff>
      <xdr:row>61</xdr:row>
      <xdr:rowOff>24674</xdr:rowOff>
    </xdr:to>
    <xdr:sp macro="" textlink="">
      <xdr:nvSpPr>
        <xdr:cNvPr id="640" name="フローチャート: 判断 639"/>
        <xdr:cNvSpPr/>
      </xdr:nvSpPr>
      <xdr:spPr>
        <a:xfrm>
          <a:off x="14541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87993</xdr:rowOff>
    </xdr:from>
    <xdr:to>
      <xdr:col>72</xdr:col>
      <xdr:colOff>38100</xdr:colOff>
      <xdr:row>61</xdr:row>
      <xdr:rowOff>18143</xdr:rowOff>
    </xdr:to>
    <xdr:sp macro="" textlink="">
      <xdr:nvSpPr>
        <xdr:cNvPr id="641" name="フローチャート: 判断 640"/>
        <xdr:cNvSpPr/>
      </xdr:nvSpPr>
      <xdr:spPr>
        <a:xfrm>
          <a:off x="13652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24312</xdr:rowOff>
    </xdr:from>
    <xdr:to>
      <xdr:col>67</xdr:col>
      <xdr:colOff>101600</xdr:colOff>
      <xdr:row>60</xdr:row>
      <xdr:rowOff>125912</xdr:rowOff>
    </xdr:to>
    <xdr:sp macro="" textlink="">
      <xdr:nvSpPr>
        <xdr:cNvPr id="642" name="フローチャート: 判断 641"/>
        <xdr:cNvSpPr/>
      </xdr:nvSpPr>
      <xdr:spPr>
        <a:xfrm>
          <a:off x="12763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130447</xdr:rowOff>
    </xdr:from>
    <xdr:to>
      <xdr:col>85</xdr:col>
      <xdr:colOff>177800</xdr:colOff>
      <xdr:row>61</xdr:row>
      <xdr:rowOff>60597</xdr:rowOff>
    </xdr:to>
    <xdr:sp macro="" textlink="">
      <xdr:nvSpPr>
        <xdr:cNvPr id="648" name="楕円 647"/>
        <xdr:cNvSpPr/>
      </xdr:nvSpPr>
      <xdr:spPr>
        <a:xfrm>
          <a:off x="162687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153324</xdr:rowOff>
    </xdr:from>
    <xdr:ext cx="405111" cy="259045"/>
    <xdr:sp macro="" textlink="">
      <xdr:nvSpPr>
        <xdr:cNvPr id="649" name="【学校施設】&#10;有形固定資産減価償却率該当値テキスト"/>
        <xdr:cNvSpPr txBox="1"/>
      </xdr:nvSpPr>
      <xdr:spPr>
        <a:xfrm>
          <a:off x="16357600" y="10268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79828</xdr:rowOff>
    </xdr:from>
    <xdr:to>
      <xdr:col>81</xdr:col>
      <xdr:colOff>101600</xdr:colOff>
      <xdr:row>62</xdr:row>
      <xdr:rowOff>9978</xdr:rowOff>
    </xdr:to>
    <xdr:sp macro="" textlink="">
      <xdr:nvSpPr>
        <xdr:cNvPr id="650" name="楕円 649"/>
        <xdr:cNvSpPr/>
      </xdr:nvSpPr>
      <xdr:spPr>
        <a:xfrm>
          <a:off x="15430500" y="1053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9797</xdr:rowOff>
    </xdr:from>
    <xdr:to>
      <xdr:col>85</xdr:col>
      <xdr:colOff>127000</xdr:colOff>
      <xdr:row>61</xdr:row>
      <xdr:rowOff>130628</xdr:rowOff>
    </xdr:to>
    <xdr:cxnSp macro="">
      <xdr:nvCxnSpPr>
        <xdr:cNvPr id="651" name="直線コネクタ 650"/>
        <xdr:cNvCxnSpPr/>
      </xdr:nvCxnSpPr>
      <xdr:spPr>
        <a:xfrm flipV="1">
          <a:off x="15481300" y="10468247"/>
          <a:ext cx="8382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52070</xdr:rowOff>
    </xdr:from>
    <xdr:to>
      <xdr:col>76</xdr:col>
      <xdr:colOff>165100</xdr:colOff>
      <xdr:row>61</xdr:row>
      <xdr:rowOff>153670</xdr:rowOff>
    </xdr:to>
    <xdr:sp macro="" textlink="">
      <xdr:nvSpPr>
        <xdr:cNvPr id="652" name="楕円 651"/>
        <xdr:cNvSpPr/>
      </xdr:nvSpPr>
      <xdr:spPr>
        <a:xfrm>
          <a:off x="14541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102870</xdr:rowOff>
    </xdr:from>
    <xdr:to>
      <xdr:col>81</xdr:col>
      <xdr:colOff>50800</xdr:colOff>
      <xdr:row>61</xdr:row>
      <xdr:rowOff>130628</xdr:rowOff>
    </xdr:to>
    <xdr:cxnSp macro="">
      <xdr:nvCxnSpPr>
        <xdr:cNvPr id="653" name="直線コネクタ 652"/>
        <xdr:cNvCxnSpPr/>
      </xdr:nvCxnSpPr>
      <xdr:spPr>
        <a:xfrm>
          <a:off x="14592300" y="1056132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25944</xdr:rowOff>
    </xdr:from>
    <xdr:to>
      <xdr:col>72</xdr:col>
      <xdr:colOff>38100</xdr:colOff>
      <xdr:row>61</xdr:row>
      <xdr:rowOff>127544</xdr:rowOff>
    </xdr:to>
    <xdr:sp macro="" textlink="">
      <xdr:nvSpPr>
        <xdr:cNvPr id="654" name="楕円 653"/>
        <xdr:cNvSpPr/>
      </xdr:nvSpPr>
      <xdr:spPr>
        <a:xfrm>
          <a:off x="136525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76744</xdr:rowOff>
    </xdr:from>
    <xdr:to>
      <xdr:col>76</xdr:col>
      <xdr:colOff>114300</xdr:colOff>
      <xdr:row>61</xdr:row>
      <xdr:rowOff>102870</xdr:rowOff>
    </xdr:to>
    <xdr:cxnSp macro="">
      <xdr:nvCxnSpPr>
        <xdr:cNvPr id="655" name="直線コネクタ 654"/>
        <xdr:cNvCxnSpPr/>
      </xdr:nvCxnSpPr>
      <xdr:spPr>
        <a:xfrm>
          <a:off x="13703300" y="1053519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168003</xdr:rowOff>
    </xdr:from>
    <xdr:to>
      <xdr:col>67</xdr:col>
      <xdr:colOff>101600</xdr:colOff>
      <xdr:row>61</xdr:row>
      <xdr:rowOff>98153</xdr:rowOff>
    </xdr:to>
    <xdr:sp macro="" textlink="">
      <xdr:nvSpPr>
        <xdr:cNvPr id="656" name="楕円 655"/>
        <xdr:cNvSpPr/>
      </xdr:nvSpPr>
      <xdr:spPr>
        <a:xfrm>
          <a:off x="12763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47353</xdr:rowOff>
    </xdr:from>
    <xdr:to>
      <xdr:col>71</xdr:col>
      <xdr:colOff>177800</xdr:colOff>
      <xdr:row>61</xdr:row>
      <xdr:rowOff>76744</xdr:rowOff>
    </xdr:to>
    <xdr:cxnSp macro="">
      <xdr:nvCxnSpPr>
        <xdr:cNvPr id="657" name="直線コネクタ 656"/>
        <xdr:cNvCxnSpPr/>
      </xdr:nvCxnSpPr>
      <xdr:spPr>
        <a:xfrm>
          <a:off x="12814300" y="1050580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80390</xdr:rowOff>
    </xdr:from>
    <xdr:ext cx="405111" cy="259045"/>
    <xdr:sp macro="" textlink="">
      <xdr:nvSpPr>
        <xdr:cNvPr id="658" name="n_1aveValue【学校施設】&#10;有形固定資産減価償却率"/>
        <xdr:cNvSpPr txBox="1"/>
      </xdr:nvSpPr>
      <xdr:spPr>
        <a:xfrm>
          <a:off x="15266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41201</xdr:rowOff>
    </xdr:from>
    <xdr:ext cx="405111" cy="259045"/>
    <xdr:sp macro="" textlink="">
      <xdr:nvSpPr>
        <xdr:cNvPr id="659" name="n_2aveValue【学校施設】&#10;有形固定資産減価償却率"/>
        <xdr:cNvSpPr txBox="1"/>
      </xdr:nvSpPr>
      <xdr:spPr>
        <a:xfrm>
          <a:off x="14389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34670</xdr:rowOff>
    </xdr:from>
    <xdr:ext cx="405111" cy="259045"/>
    <xdr:sp macro="" textlink="">
      <xdr:nvSpPr>
        <xdr:cNvPr id="660" name="n_3aveValue【学校施設】&#10;有形固定資産減価償却率"/>
        <xdr:cNvSpPr txBox="1"/>
      </xdr:nvSpPr>
      <xdr:spPr>
        <a:xfrm>
          <a:off x="13500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142439</xdr:rowOff>
    </xdr:from>
    <xdr:ext cx="405111" cy="259045"/>
    <xdr:sp macro="" textlink="">
      <xdr:nvSpPr>
        <xdr:cNvPr id="661" name="n_4aveValue【学校施設】&#10;有形固定資産減価償却率"/>
        <xdr:cNvSpPr txBox="1"/>
      </xdr:nvSpPr>
      <xdr:spPr>
        <a:xfrm>
          <a:off x="12611744" y="1008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1105</xdr:rowOff>
    </xdr:from>
    <xdr:ext cx="405111" cy="259045"/>
    <xdr:sp macro="" textlink="">
      <xdr:nvSpPr>
        <xdr:cNvPr id="662" name="n_1mainValue【学校施設】&#10;有形固定資産減価償却率"/>
        <xdr:cNvSpPr txBox="1"/>
      </xdr:nvSpPr>
      <xdr:spPr>
        <a:xfrm>
          <a:off x="15266044" y="1063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144797</xdr:rowOff>
    </xdr:from>
    <xdr:ext cx="405111" cy="259045"/>
    <xdr:sp macro="" textlink="">
      <xdr:nvSpPr>
        <xdr:cNvPr id="663" name="n_2mainValue【学校施設】&#10;有形固定資産減価償却率"/>
        <xdr:cNvSpPr txBox="1"/>
      </xdr:nvSpPr>
      <xdr:spPr>
        <a:xfrm>
          <a:off x="14389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118671</xdr:rowOff>
    </xdr:from>
    <xdr:ext cx="405111" cy="259045"/>
    <xdr:sp macro="" textlink="">
      <xdr:nvSpPr>
        <xdr:cNvPr id="664" name="n_3mainValue【学校施設】&#10;有形固定資産減価償却率"/>
        <xdr:cNvSpPr txBox="1"/>
      </xdr:nvSpPr>
      <xdr:spPr>
        <a:xfrm>
          <a:off x="135007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89280</xdr:rowOff>
    </xdr:from>
    <xdr:ext cx="405111" cy="259045"/>
    <xdr:sp macro="" textlink="">
      <xdr:nvSpPr>
        <xdr:cNvPr id="665" name="n_4mainValue【学校施設】&#10;有形固定資産減価償却率"/>
        <xdr:cNvSpPr txBox="1"/>
      </xdr:nvSpPr>
      <xdr:spPr>
        <a:xfrm>
          <a:off x="126117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1" name="テキスト ボックス 6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3" name="テキスト ボックス 6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5" name="テキスト ボックス 6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7" name="テキスト ボックス 68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118491</xdr:rowOff>
    </xdr:from>
    <xdr:to>
      <xdr:col>116</xdr:col>
      <xdr:colOff>62864</xdr:colOff>
      <xdr:row>63</xdr:row>
      <xdr:rowOff>72199</xdr:rowOff>
    </xdr:to>
    <xdr:cxnSp macro="">
      <xdr:nvCxnSpPr>
        <xdr:cNvPr id="689" name="直線コネクタ 688"/>
        <xdr:cNvCxnSpPr/>
      </xdr:nvCxnSpPr>
      <xdr:spPr>
        <a:xfrm flipV="1">
          <a:off x="22160864" y="9719691"/>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76026</xdr:rowOff>
    </xdr:from>
    <xdr:ext cx="469744" cy="259045"/>
    <xdr:sp macro="" textlink="">
      <xdr:nvSpPr>
        <xdr:cNvPr id="690" name="【学校施設】&#10;一人当たり面積最小値テキスト"/>
        <xdr:cNvSpPr txBox="1"/>
      </xdr:nvSpPr>
      <xdr:spPr>
        <a:xfrm>
          <a:off x="22199600" y="1087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72199</xdr:rowOff>
    </xdr:from>
    <xdr:to>
      <xdr:col>116</xdr:col>
      <xdr:colOff>152400</xdr:colOff>
      <xdr:row>63</xdr:row>
      <xdr:rowOff>72199</xdr:rowOff>
    </xdr:to>
    <xdr:cxnSp macro="">
      <xdr:nvCxnSpPr>
        <xdr:cNvPr id="691" name="直線コネクタ 690"/>
        <xdr:cNvCxnSpPr/>
      </xdr:nvCxnSpPr>
      <xdr:spPr>
        <a:xfrm>
          <a:off x="22072600" y="1087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65168</xdr:rowOff>
    </xdr:from>
    <xdr:ext cx="469744" cy="259045"/>
    <xdr:sp macro="" textlink="">
      <xdr:nvSpPr>
        <xdr:cNvPr id="692" name="【学校施設】&#10;一人当たり面積最大値テキスト"/>
        <xdr:cNvSpPr txBox="1"/>
      </xdr:nvSpPr>
      <xdr:spPr>
        <a:xfrm>
          <a:off x="22199600" y="949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118491</xdr:rowOff>
    </xdr:from>
    <xdr:to>
      <xdr:col>116</xdr:col>
      <xdr:colOff>152400</xdr:colOff>
      <xdr:row>56</xdr:row>
      <xdr:rowOff>118491</xdr:rowOff>
    </xdr:to>
    <xdr:cxnSp macro="">
      <xdr:nvCxnSpPr>
        <xdr:cNvPr id="693" name="直線コネクタ 692"/>
        <xdr:cNvCxnSpPr/>
      </xdr:nvCxnSpPr>
      <xdr:spPr>
        <a:xfrm>
          <a:off x="22072600" y="9719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70121</xdr:rowOff>
    </xdr:from>
    <xdr:ext cx="469744" cy="259045"/>
    <xdr:sp macro="" textlink="">
      <xdr:nvSpPr>
        <xdr:cNvPr id="694" name="【学校施設】&#10;一人当たり面積平均値テキスト"/>
        <xdr:cNvSpPr txBox="1"/>
      </xdr:nvSpPr>
      <xdr:spPr>
        <a:xfrm>
          <a:off x="22199600" y="10528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91694</xdr:rowOff>
    </xdr:from>
    <xdr:to>
      <xdr:col>116</xdr:col>
      <xdr:colOff>114300</xdr:colOff>
      <xdr:row>62</xdr:row>
      <xdr:rowOff>21844</xdr:rowOff>
    </xdr:to>
    <xdr:sp macro="" textlink="">
      <xdr:nvSpPr>
        <xdr:cNvPr id="695" name="フローチャート: 判断 694"/>
        <xdr:cNvSpPr/>
      </xdr:nvSpPr>
      <xdr:spPr>
        <a:xfrm>
          <a:off x="221107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110554</xdr:rowOff>
    </xdr:from>
    <xdr:to>
      <xdr:col>112</xdr:col>
      <xdr:colOff>38100</xdr:colOff>
      <xdr:row>62</xdr:row>
      <xdr:rowOff>40704</xdr:rowOff>
    </xdr:to>
    <xdr:sp macro="" textlink="">
      <xdr:nvSpPr>
        <xdr:cNvPr id="696" name="フローチャート: 判断 695"/>
        <xdr:cNvSpPr/>
      </xdr:nvSpPr>
      <xdr:spPr>
        <a:xfrm>
          <a:off x="21272500" y="1056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697" name="フローチャート: 判断 696"/>
        <xdr:cNvSpPr/>
      </xdr:nvSpPr>
      <xdr:spPr>
        <a:xfrm>
          <a:off x="20383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95123</xdr:rowOff>
    </xdr:from>
    <xdr:to>
      <xdr:col>102</xdr:col>
      <xdr:colOff>165100</xdr:colOff>
      <xdr:row>62</xdr:row>
      <xdr:rowOff>25273</xdr:rowOff>
    </xdr:to>
    <xdr:sp macro="" textlink="">
      <xdr:nvSpPr>
        <xdr:cNvPr id="698" name="フローチャート: 判断 697"/>
        <xdr:cNvSpPr/>
      </xdr:nvSpPr>
      <xdr:spPr>
        <a:xfrm>
          <a:off x="19494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89027</xdr:rowOff>
    </xdr:from>
    <xdr:to>
      <xdr:col>98</xdr:col>
      <xdr:colOff>38100</xdr:colOff>
      <xdr:row>62</xdr:row>
      <xdr:rowOff>19177</xdr:rowOff>
    </xdr:to>
    <xdr:sp macro="" textlink="">
      <xdr:nvSpPr>
        <xdr:cNvPr id="699" name="フローチャート: 判断 698"/>
        <xdr:cNvSpPr/>
      </xdr:nvSpPr>
      <xdr:spPr>
        <a:xfrm>
          <a:off x="186055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155511</xdr:rowOff>
    </xdr:from>
    <xdr:to>
      <xdr:col>116</xdr:col>
      <xdr:colOff>114300</xdr:colOff>
      <xdr:row>60</xdr:row>
      <xdr:rowOff>85661</xdr:rowOff>
    </xdr:to>
    <xdr:sp macro="" textlink="">
      <xdr:nvSpPr>
        <xdr:cNvPr id="705" name="楕円 704"/>
        <xdr:cNvSpPr/>
      </xdr:nvSpPr>
      <xdr:spPr>
        <a:xfrm>
          <a:off x="22110700" y="1027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6938</xdr:rowOff>
    </xdr:from>
    <xdr:ext cx="469744" cy="259045"/>
    <xdr:sp macro="" textlink="">
      <xdr:nvSpPr>
        <xdr:cNvPr id="706" name="【学校施設】&#10;一人当たり面積該当値テキスト"/>
        <xdr:cNvSpPr txBox="1"/>
      </xdr:nvSpPr>
      <xdr:spPr>
        <a:xfrm>
          <a:off x="22199600" y="1012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6921</xdr:rowOff>
    </xdr:from>
    <xdr:to>
      <xdr:col>112</xdr:col>
      <xdr:colOff>38100</xdr:colOff>
      <xdr:row>60</xdr:row>
      <xdr:rowOff>108521</xdr:rowOff>
    </xdr:to>
    <xdr:sp macro="" textlink="">
      <xdr:nvSpPr>
        <xdr:cNvPr id="707" name="楕円 706"/>
        <xdr:cNvSpPr/>
      </xdr:nvSpPr>
      <xdr:spPr>
        <a:xfrm>
          <a:off x="21272500" y="1029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34861</xdr:rowOff>
    </xdr:from>
    <xdr:to>
      <xdr:col>116</xdr:col>
      <xdr:colOff>63500</xdr:colOff>
      <xdr:row>60</xdr:row>
      <xdr:rowOff>57721</xdr:rowOff>
    </xdr:to>
    <xdr:cxnSp macro="">
      <xdr:nvCxnSpPr>
        <xdr:cNvPr id="708" name="直線コネクタ 707"/>
        <xdr:cNvCxnSpPr/>
      </xdr:nvCxnSpPr>
      <xdr:spPr>
        <a:xfrm flipV="1">
          <a:off x="21323300" y="10321861"/>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9017</xdr:rowOff>
    </xdr:from>
    <xdr:to>
      <xdr:col>107</xdr:col>
      <xdr:colOff>101600</xdr:colOff>
      <xdr:row>60</xdr:row>
      <xdr:rowOff>110617</xdr:rowOff>
    </xdr:to>
    <xdr:sp macro="" textlink="">
      <xdr:nvSpPr>
        <xdr:cNvPr id="709" name="楕円 708"/>
        <xdr:cNvSpPr/>
      </xdr:nvSpPr>
      <xdr:spPr>
        <a:xfrm>
          <a:off x="20383500" y="102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57721</xdr:rowOff>
    </xdr:from>
    <xdr:to>
      <xdr:col>111</xdr:col>
      <xdr:colOff>177800</xdr:colOff>
      <xdr:row>60</xdr:row>
      <xdr:rowOff>59817</xdr:rowOff>
    </xdr:to>
    <xdr:cxnSp macro="">
      <xdr:nvCxnSpPr>
        <xdr:cNvPr id="710" name="直線コネクタ 709"/>
        <xdr:cNvCxnSpPr/>
      </xdr:nvCxnSpPr>
      <xdr:spPr>
        <a:xfrm flipV="1">
          <a:off x="20434300" y="10344721"/>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170370</xdr:rowOff>
    </xdr:from>
    <xdr:to>
      <xdr:col>102</xdr:col>
      <xdr:colOff>165100</xdr:colOff>
      <xdr:row>60</xdr:row>
      <xdr:rowOff>100520</xdr:rowOff>
    </xdr:to>
    <xdr:sp macro="" textlink="">
      <xdr:nvSpPr>
        <xdr:cNvPr id="711" name="楕円 710"/>
        <xdr:cNvSpPr/>
      </xdr:nvSpPr>
      <xdr:spPr>
        <a:xfrm>
          <a:off x="19494500" y="1028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49720</xdr:rowOff>
    </xdr:from>
    <xdr:to>
      <xdr:col>107</xdr:col>
      <xdr:colOff>50800</xdr:colOff>
      <xdr:row>60</xdr:row>
      <xdr:rowOff>59817</xdr:rowOff>
    </xdr:to>
    <xdr:cxnSp macro="">
      <xdr:nvCxnSpPr>
        <xdr:cNvPr id="712" name="直線コネクタ 711"/>
        <xdr:cNvCxnSpPr/>
      </xdr:nvCxnSpPr>
      <xdr:spPr>
        <a:xfrm>
          <a:off x="19545300" y="10336720"/>
          <a:ext cx="8890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6921</xdr:rowOff>
    </xdr:from>
    <xdr:to>
      <xdr:col>98</xdr:col>
      <xdr:colOff>38100</xdr:colOff>
      <xdr:row>60</xdr:row>
      <xdr:rowOff>108521</xdr:rowOff>
    </xdr:to>
    <xdr:sp macro="" textlink="">
      <xdr:nvSpPr>
        <xdr:cNvPr id="713" name="楕円 712"/>
        <xdr:cNvSpPr/>
      </xdr:nvSpPr>
      <xdr:spPr>
        <a:xfrm>
          <a:off x="18605500" y="1029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49720</xdr:rowOff>
    </xdr:from>
    <xdr:to>
      <xdr:col>102</xdr:col>
      <xdr:colOff>114300</xdr:colOff>
      <xdr:row>60</xdr:row>
      <xdr:rowOff>57721</xdr:rowOff>
    </xdr:to>
    <xdr:cxnSp macro="">
      <xdr:nvCxnSpPr>
        <xdr:cNvPr id="714" name="直線コネクタ 713"/>
        <xdr:cNvCxnSpPr/>
      </xdr:nvCxnSpPr>
      <xdr:spPr>
        <a:xfrm flipV="1">
          <a:off x="18656300" y="10336720"/>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31831</xdr:rowOff>
    </xdr:from>
    <xdr:ext cx="469744" cy="259045"/>
    <xdr:sp macro="" textlink="">
      <xdr:nvSpPr>
        <xdr:cNvPr id="715" name="n_1aveValue【学校施設】&#10;一人当たり面積"/>
        <xdr:cNvSpPr txBox="1"/>
      </xdr:nvSpPr>
      <xdr:spPr>
        <a:xfrm>
          <a:off x="21075727" y="10661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14495</xdr:rowOff>
    </xdr:from>
    <xdr:ext cx="469744" cy="259045"/>
    <xdr:sp macro="" textlink="">
      <xdr:nvSpPr>
        <xdr:cNvPr id="716" name="n_2aveValue【学校施設】&#10;一人当たり面積"/>
        <xdr:cNvSpPr txBox="1"/>
      </xdr:nvSpPr>
      <xdr:spPr>
        <a:xfrm>
          <a:off x="201994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16400</xdr:rowOff>
    </xdr:from>
    <xdr:ext cx="469744" cy="259045"/>
    <xdr:sp macro="" textlink="">
      <xdr:nvSpPr>
        <xdr:cNvPr id="717" name="n_3aveValue【学校施設】&#10;一人当たり面積"/>
        <xdr:cNvSpPr txBox="1"/>
      </xdr:nvSpPr>
      <xdr:spPr>
        <a:xfrm>
          <a:off x="19310427" y="1064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10304</xdr:rowOff>
    </xdr:from>
    <xdr:ext cx="469744" cy="259045"/>
    <xdr:sp macro="" textlink="">
      <xdr:nvSpPr>
        <xdr:cNvPr id="718" name="n_4aveValue【学校施設】&#10;一人当たり面積"/>
        <xdr:cNvSpPr txBox="1"/>
      </xdr:nvSpPr>
      <xdr:spPr>
        <a:xfrm>
          <a:off x="18421427" y="106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125048</xdr:rowOff>
    </xdr:from>
    <xdr:ext cx="469744" cy="259045"/>
    <xdr:sp macro="" textlink="">
      <xdr:nvSpPr>
        <xdr:cNvPr id="719" name="n_1mainValue【学校施設】&#10;一人当たり面積"/>
        <xdr:cNvSpPr txBox="1"/>
      </xdr:nvSpPr>
      <xdr:spPr>
        <a:xfrm>
          <a:off x="21075727" y="1006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127144</xdr:rowOff>
    </xdr:from>
    <xdr:ext cx="469744" cy="259045"/>
    <xdr:sp macro="" textlink="">
      <xdr:nvSpPr>
        <xdr:cNvPr id="720" name="n_2mainValue【学校施設】&#10;一人当たり面積"/>
        <xdr:cNvSpPr txBox="1"/>
      </xdr:nvSpPr>
      <xdr:spPr>
        <a:xfrm>
          <a:off x="20199427" y="1007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117047</xdr:rowOff>
    </xdr:from>
    <xdr:ext cx="469744" cy="259045"/>
    <xdr:sp macro="" textlink="">
      <xdr:nvSpPr>
        <xdr:cNvPr id="721" name="n_3mainValue【学校施設】&#10;一人当たり面積"/>
        <xdr:cNvSpPr txBox="1"/>
      </xdr:nvSpPr>
      <xdr:spPr>
        <a:xfrm>
          <a:off x="19310427" y="1006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125048</xdr:rowOff>
    </xdr:from>
    <xdr:ext cx="469744" cy="259045"/>
    <xdr:sp macro="" textlink="">
      <xdr:nvSpPr>
        <xdr:cNvPr id="722" name="n_4mainValue【学校施設】&#10;一人当たり面積"/>
        <xdr:cNvSpPr txBox="1"/>
      </xdr:nvSpPr>
      <xdr:spPr>
        <a:xfrm>
          <a:off x="18421427" y="1006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4" name="直線コネクタ 7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5" name="テキスト ボックス 7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6" name="直線コネクタ 7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7" name="テキスト ボックス 7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8" name="直線コネクタ 7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9" name="テキスト ボックス 7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0" name="直線コネクタ 7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1" name="テキスト ボックス 7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2" name="直線コネクタ 7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3" name="テキスト ボックス 7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4" name="直線コネクタ 7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5" name="テキスト ボックス 7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132806</xdr:rowOff>
    </xdr:from>
    <xdr:to>
      <xdr:col>85</xdr:col>
      <xdr:colOff>126364</xdr:colOff>
      <xdr:row>86</xdr:row>
      <xdr:rowOff>168729</xdr:rowOff>
    </xdr:to>
    <xdr:cxnSp macro="">
      <xdr:nvCxnSpPr>
        <xdr:cNvPr id="748" name="直線コネクタ 747"/>
        <xdr:cNvCxnSpPr/>
      </xdr:nvCxnSpPr>
      <xdr:spPr>
        <a:xfrm flipV="1">
          <a:off x="16318864" y="1350590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9"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0" name="直線コネクタ 74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79483</xdr:rowOff>
    </xdr:from>
    <xdr:ext cx="405111" cy="259045"/>
    <xdr:sp macro="" textlink="">
      <xdr:nvSpPr>
        <xdr:cNvPr id="751" name="【児童館】&#10;有形固定資産減価償却率最大値テキスト"/>
        <xdr:cNvSpPr txBox="1"/>
      </xdr:nvSpPr>
      <xdr:spPr>
        <a:xfrm>
          <a:off x="16357600" y="1328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132806</xdr:rowOff>
    </xdr:from>
    <xdr:to>
      <xdr:col>86</xdr:col>
      <xdr:colOff>25400</xdr:colOff>
      <xdr:row>78</xdr:row>
      <xdr:rowOff>132806</xdr:rowOff>
    </xdr:to>
    <xdr:cxnSp macro="">
      <xdr:nvCxnSpPr>
        <xdr:cNvPr id="752" name="直線コネクタ 751"/>
        <xdr:cNvCxnSpPr/>
      </xdr:nvCxnSpPr>
      <xdr:spPr>
        <a:xfrm>
          <a:off x="16230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57529</xdr:rowOff>
    </xdr:from>
    <xdr:ext cx="405111" cy="259045"/>
    <xdr:sp macro="" textlink="">
      <xdr:nvSpPr>
        <xdr:cNvPr id="753" name="【児童館】&#10;有形固定資産減価償却率平均値テキスト"/>
        <xdr:cNvSpPr txBox="1"/>
      </xdr:nvSpPr>
      <xdr:spPr>
        <a:xfrm>
          <a:off x="16357600" y="14116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754" name="フローチャート: 判断 753"/>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46082</xdr:rowOff>
    </xdr:from>
    <xdr:to>
      <xdr:col>81</xdr:col>
      <xdr:colOff>101600</xdr:colOff>
      <xdr:row>83</xdr:row>
      <xdr:rowOff>147682</xdr:rowOff>
    </xdr:to>
    <xdr:sp macro="" textlink="">
      <xdr:nvSpPr>
        <xdr:cNvPr id="755" name="フローチャート: 判断 754"/>
        <xdr:cNvSpPr/>
      </xdr:nvSpPr>
      <xdr:spPr>
        <a:xfrm>
          <a:off x="15430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10161</xdr:rowOff>
    </xdr:from>
    <xdr:to>
      <xdr:col>76</xdr:col>
      <xdr:colOff>165100</xdr:colOff>
      <xdr:row>83</xdr:row>
      <xdr:rowOff>111761</xdr:rowOff>
    </xdr:to>
    <xdr:sp macro="" textlink="">
      <xdr:nvSpPr>
        <xdr:cNvPr id="756" name="フローチャート: 判断 755"/>
        <xdr:cNvSpPr/>
      </xdr:nvSpPr>
      <xdr:spPr>
        <a:xfrm>
          <a:off x="14541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111398</xdr:rowOff>
    </xdr:from>
    <xdr:to>
      <xdr:col>72</xdr:col>
      <xdr:colOff>38100</xdr:colOff>
      <xdr:row>85</xdr:row>
      <xdr:rowOff>41548</xdr:rowOff>
    </xdr:to>
    <xdr:sp macro="" textlink="">
      <xdr:nvSpPr>
        <xdr:cNvPr id="757" name="フローチャート: 判断 756"/>
        <xdr:cNvSpPr/>
      </xdr:nvSpPr>
      <xdr:spPr>
        <a:xfrm>
          <a:off x="13652500" y="1451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165281</xdr:rowOff>
    </xdr:from>
    <xdr:to>
      <xdr:col>67</xdr:col>
      <xdr:colOff>101600</xdr:colOff>
      <xdr:row>84</xdr:row>
      <xdr:rowOff>95431</xdr:rowOff>
    </xdr:to>
    <xdr:sp macro="" textlink="">
      <xdr:nvSpPr>
        <xdr:cNvPr id="758" name="フローチャート: 判断 757"/>
        <xdr:cNvSpPr/>
      </xdr:nvSpPr>
      <xdr:spPr>
        <a:xfrm>
          <a:off x="12763500" y="1439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3629</xdr:rowOff>
    </xdr:from>
    <xdr:to>
      <xdr:col>85</xdr:col>
      <xdr:colOff>177800</xdr:colOff>
      <xdr:row>84</xdr:row>
      <xdr:rowOff>105229</xdr:rowOff>
    </xdr:to>
    <xdr:sp macro="" textlink="">
      <xdr:nvSpPr>
        <xdr:cNvPr id="764" name="楕円 763"/>
        <xdr:cNvSpPr/>
      </xdr:nvSpPr>
      <xdr:spPr>
        <a:xfrm>
          <a:off x="162687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153506</xdr:rowOff>
    </xdr:from>
    <xdr:ext cx="405111" cy="259045"/>
    <xdr:sp macro="" textlink="">
      <xdr:nvSpPr>
        <xdr:cNvPr id="765" name="【児童館】&#10;有形固定資産減価償却率該当値テキスト"/>
        <xdr:cNvSpPr txBox="1"/>
      </xdr:nvSpPr>
      <xdr:spPr>
        <a:xfrm>
          <a:off x="16357600" y="1438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85271</xdr:rowOff>
    </xdr:from>
    <xdr:to>
      <xdr:col>81</xdr:col>
      <xdr:colOff>101600</xdr:colOff>
      <xdr:row>85</xdr:row>
      <xdr:rowOff>15421</xdr:rowOff>
    </xdr:to>
    <xdr:sp macro="" textlink="">
      <xdr:nvSpPr>
        <xdr:cNvPr id="766" name="楕円 765"/>
        <xdr:cNvSpPr/>
      </xdr:nvSpPr>
      <xdr:spPr>
        <a:xfrm>
          <a:off x="154305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54429</xdr:rowOff>
    </xdr:from>
    <xdr:to>
      <xdr:col>85</xdr:col>
      <xdr:colOff>127000</xdr:colOff>
      <xdr:row>84</xdr:row>
      <xdr:rowOff>136071</xdr:rowOff>
    </xdr:to>
    <xdr:cxnSp macro="">
      <xdr:nvCxnSpPr>
        <xdr:cNvPr id="767" name="直線コネクタ 766"/>
        <xdr:cNvCxnSpPr/>
      </xdr:nvCxnSpPr>
      <xdr:spPr>
        <a:xfrm flipV="1">
          <a:off x="15481300" y="14456229"/>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49349</xdr:rowOff>
    </xdr:from>
    <xdr:to>
      <xdr:col>76</xdr:col>
      <xdr:colOff>165100</xdr:colOff>
      <xdr:row>84</xdr:row>
      <xdr:rowOff>150949</xdr:rowOff>
    </xdr:to>
    <xdr:sp macro="" textlink="">
      <xdr:nvSpPr>
        <xdr:cNvPr id="768" name="楕円 767"/>
        <xdr:cNvSpPr/>
      </xdr:nvSpPr>
      <xdr:spPr>
        <a:xfrm>
          <a:off x="14541500" y="144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100149</xdr:rowOff>
    </xdr:from>
    <xdr:to>
      <xdr:col>81</xdr:col>
      <xdr:colOff>50800</xdr:colOff>
      <xdr:row>84</xdr:row>
      <xdr:rowOff>136071</xdr:rowOff>
    </xdr:to>
    <xdr:cxnSp macro="">
      <xdr:nvCxnSpPr>
        <xdr:cNvPr id="769" name="直線コネクタ 768"/>
        <xdr:cNvCxnSpPr/>
      </xdr:nvCxnSpPr>
      <xdr:spPr>
        <a:xfrm>
          <a:off x="14592300" y="1450194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13426</xdr:rowOff>
    </xdr:from>
    <xdr:to>
      <xdr:col>72</xdr:col>
      <xdr:colOff>38100</xdr:colOff>
      <xdr:row>84</xdr:row>
      <xdr:rowOff>115026</xdr:rowOff>
    </xdr:to>
    <xdr:sp macro="" textlink="">
      <xdr:nvSpPr>
        <xdr:cNvPr id="770" name="楕円 769"/>
        <xdr:cNvSpPr/>
      </xdr:nvSpPr>
      <xdr:spPr>
        <a:xfrm>
          <a:off x="13652500" y="144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64226</xdr:rowOff>
    </xdr:from>
    <xdr:to>
      <xdr:col>76</xdr:col>
      <xdr:colOff>114300</xdr:colOff>
      <xdr:row>84</xdr:row>
      <xdr:rowOff>100149</xdr:rowOff>
    </xdr:to>
    <xdr:cxnSp macro="">
      <xdr:nvCxnSpPr>
        <xdr:cNvPr id="771" name="直線コネクタ 770"/>
        <xdr:cNvCxnSpPr/>
      </xdr:nvCxnSpPr>
      <xdr:spPr>
        <a:xfrm>
          <a:off x="13703300" y="144660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148952</xdr:rowOff>
    </xdr:from>
    <xdr:to>
      <xdr:col>67</xdr:col>
      <xdr:colOff>101600</xdr:colOff>
      <xdr:row>84</xdr:row>
      <xdr:rowOff>79102</xdr:rowOff>
    </xdr:to>
    <xdr:sp macro="" textlink="">
      <xdr:nvSpPr>
        <xdr:cNvPr id="772" name="楕円 771"/>
        <xdr:cNvSpPr/>
      </xdr:nvSpPr>
      <xdr:spPr>
        <a:xfrm>
          <a:off x="127635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28302</xdr:rowOff>
    </xdr:from>
    <xdr:to>
      <xdr:col>71</xdr:col>
      <xdr:colOff>177800</xdr:colOff>
      <xdr:row>84</xdr:row>
      <xdr:rowOff>64226</xdr:rowOff>
    </xdr:to>
    <xdr:cxnSp macro="">
      <xdr:nvCxnSpPr>
        <xdr:cNvPr id="773" name="直線コネクタ 772"/>
        <xdr:cNvCxnSpPr/>
      </xdr:nvCxnSpPr>
      <xdr:spPr>
        <a:xfrm>
          <a:off x="12814300" y="1443010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164209</xdr:rowOff>
    </xdr:from>
    <xdr:ext cx="405111" cy="259045"/>
    <xdr:sp macro="" textlink="">
      <xdr:nvSpPr>
        <xdr:cNvPr id="774" name="n_1aveValue【児童館】&#10;有形固定資産減価償却率"/>
        <xdr:cNvSpPr txBox="1"/>
      </xdr:nvSpPr>
      <xdr:spPr>
        <a:xfrm>
          <a:off x="152660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128288</xdr:rowOff>
    </xdr:from>
    <xdr:ext cx="405111" cy="259045"/>
    <xdr:sp macro="" textlink="">
      <xdr:nvSpPr>
        <xdr:cNvPr id="775" name="n_2aveValue【児童館】&#10;有形固定資産減価償却率"/>
        <xdr:cNvSpPr txBox="1"/>
      </xdr:nvSpPr>
      <xdr:spPr>
        <a:xfrm>
          <a:off x="14389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32675</xdr:rowOff>
    </xdr:from>
    <xdr:ext cx="405111" cy="259045"/>
    <xdr:sp macro="" textlink="">
      <xdr:nvSpPr>
        <xdr:cNvPr id="776" name="n_3aveValue【児童館】&#10;有形固定資産減価償却率"/>
        <xdr:cNvSpPr txBox="1"/>
      </xdr:nvSpPr>
      <xdr:spPr>
        <a:xfrm>
          <a:off x="13500744" y="1460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86558</xdr:rowOff>
    </xdr:from>
    <xdr:ext cx="405111" cy="259045"/>
    <xdr:sp macro="" textlink="">
      <xdr:nvSpPr>
        <xdr:cNvPr id="777" name="n_4aveValue【児童館】&#10;有形固定資産減価償却率"/>
        <xdr:cNvSpPr txBox="1"/>
      </xdr:nvSpPr>
      <xdr:spPr>
        <a:xfrm>
          <a:off x="12611744" y="1448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6548</xdr:rowOff>
    </xdr:from>
    <xdr:ext cx="405111" cy="259045"/>
    <xdr:sp macro="" textlink="">
      <xdr:nvSpPr>
        <xdr:cNvPr id="778" name="n_1mainValue【児童館】&#10;有形固定資産減価償却率"/>
        <xdr:cNvSpPr txBox="1"/>
      </xdr:nvSpPr>
      <xdr:spPr>
        <a:xfrm>
          <a:off x="15266044" y="1457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142076</xdr:rowOff>
    </xdr:from>
    <xdr:ext cx="405111" cy="259045"/>
    <xdr:sp macro="" textlink="">
      <xdr:nvSpPr>
        <xdr:cNvPr id="779" name="n_2mainValue【児童館】&#10;有形固定資産減価償却率"/>
        <xdr:cNvSpPr txBox="1"/>
      </xdr:nvSpPr>
      <xdr:spPr>
        <a:xfrm>
          <a:off x="14389744" y="1454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131553</xdr:rowOff>
    </xdr:from>
    <xdr:ext cx="405111" cy="259045"/>
    <xdr:sp macro="" textlink="">
      <xdr:nvSpPr>
        <xdr:cNvPr id="780" name="n_3mainValue【児童館】&#10;有形固定資産減価償却率"/>
        <xdr:cNvSpPr txBox="1"/>
      </xdr:nvSpPr>
      <xdr:spPr>
        <a:xfrm>
          <a:off x="13500744" y="14190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95629</xdr:rowOff>
    </xdr:from>
    <xdr:ext cx="405111" cy="259045"/>
    <xdr:sp macro="" textlink="">
      <xdr:nvSpPr>
        <xdr:cNvPr id="781" name="n_4mainValue【児童館】&#10;有形固定資産減価償却率"/>
        <xdr:cNvSpPr txBox="1"/>
      </xdr:nvSpPr>
      <xdr:spPr>
        <a:xfrm>
          <a:off x="12611744" y="1415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49530</xdr:rowOff>
    </xdr:from>
    <xdr:to>
      <xdr:col>116</xdr:col>
      <xdr:colOff>62864</xdr:colOff>
      <xdr:row>85</xdr:row>
      <xdr:rowOff>125730</xdr:rowOff>
    </xdr:to>
    <xdr:cxnSp macro="">
      <xdr:nvCxnSpPr>
        <xdr:cNvPr id="805" name="直線コネクタ 804"/>
        <xdr:cNvCxnSpPr/>
      </xdr:nvCxnSpPr>
      <xdr:spPr>
        <a:xfrm flipV="1">
          <a:off x="22160864" y="1325118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806" name="【児童館】&#10;一人当たり面積最小値テキスト"/>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807" name="直線コネクタ 806"/>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167657</xdr:rowOff>
    </xdr:from>
    <xdr:ext cx="469744" cy="259045"/>
    <xdr:sp macro="" textlink="">
      <xdr:nvSpPr>
        <xdr:cNvPr id="808" name="【児童館】&#10;一人当たり面積最大値テキスト"/>
        <xdr:cNvSpPr txBox="1"/>
      </xdr:nvSpPr>
      <xdr:spPr>
        <a:xfrm>
          <a:off x="22199600" y="1302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49530</xdr:rowOff>
    </xdr:from>
    <xdr:to>
      <xdr:col>116</xdr:col>
      <xdr:colOff>152400</xdr:colOff>
      <xdr:row>77</xdr:row>
      <xdr:rowOff>49530</xdr:rowOff>
    </xdr:to>
    <xdr:cxnSp macro="">
      <xdr:nvCxnSpPr>
        <xdr:cNvPr id="809" name="直線コネクタ 808"/>
        <xdr:cNvCxnSpPr/>
      </xdr:nvCxnSpPr>
      <xdr:spPr>
        <a:xfrm>
          <a:off x="22072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810" name="【児童館】&#10;一人当たり面積平均値テキスト"/>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811" name="フローチャート: 判断 810"/>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97789</xdr:rowOff>
    </xdr:from>
    <xdr:to>
      <xdr:col>112</xdr:col>
      <xdr:colOff>38100</xdr:colOff>
      <xdr:row>84</xdr:row>
      <xdr:rowOff>27939</xdr:rowOff>
    </xdr:to>
    <xdr:sp macro="" textlink="">
      <xdr:nvSpPr>
        <xdr:cNvPr id="812" name="フローチャート: 判断 811"/>
        <xdr:cNvSpPr/>
      </xdr:nvSpPr>
      <xdr:spPr>
        <a:xfrm>
          <a:off x="21272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813" name="フローチャート: 判断 812"/>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814" name="フローチャート: 判断 813"/>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105411</xdr:rowOff>
    </xdr:from>
    <xdr:to>
      <xdr:col>98</xdr:col>
      <xdr:colOff>38100</xdr:colOff>
      <xdr:row>84</xdr:row>
      <xdr:rowOff>35561</xdr:rowOff>
    </xdr:to>
    <xdr:sp macro="" textlink="">
      <xdr:nvSpPr>
        <xdr:cNvPr id="815" name="フローチャート: 判断 814"/>
        <xdr:cNvSpPr/>
      </xdr:nvSpPr>
      <xdr:spPr>
        <a:xfrm>
          <a:off x="18605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821" name="楕円 820"/>
        <xdr:cNvSpPr/>
      </xdr:nvSpPr>
      <xdr:spPr>
        <a:xfrm>
          <a:off x="221107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69866</xdr:rowOff>
    </xdr:from>
    <xdr:ext cx="469744" cy="259045"/>
    <xdr:sp macro="" textlink="">
      <xdr:nvSpPr>
        <xdr:cNvPr id="822" name="【児童館】&#10;一人当たり面積該当値テキスト"/>
        <xdr:cNvSpPr txBox="1"/>
      </xdr:nvSpPr>
      <xdr:spPr>
        <a:xfrm>
          <a:off x="22199600" y="1447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154939</xdr:rowOff>
    </xdr:from>
    <xdr:to>
      <xdr:col>112</xdr:col>
      <xdr:colOff>38100</xdr:colOff>
      <xdr:row>85</xdr:row>
      <xdr:rowOff>85089</xdr:rowOff>
    </xdr:to>
    <xdr:sp macro="" textlink="">
      <xdr:nvSpPr>
        <xdr:cNvPr id="823" name="楕円 822"/>
        <xdr:cNvSpPr/>
      </xdr:nvSpPr>
      <xdr:spPr>
        <a:xfrm>
          <a:off x="21272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34289</xdr:rowOff>
    </xdr:from>
    <xdr:to>
      <xdr:col>116</xdr:col>
      <xdr:colOff>63500</xdr:colOff>
      <xdr:row>85</xdr:row>
      <xdr:rowOff>34289</xdr:rowOff>
    </xdr:to>
    <xdr:cxnSp macro="">
      <xdr:nvCxnSpPr>
        <xdr:cNvPr id="824" name="直線コネクタ 823"/>
        <xdr:cNvCxnSpPr/>
      </xdr:nvCxnSpPr>
      <xdr:spPr>
        <a:xfrm>
          <a:off x="21323300" y="146075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154939</xdr:rowOff>
    </xdr:from>
    <xdr:to>
      <xdr:col>107</xdr:col>
      <xdr:colOff>101600</xdr:colOff>
      <xdr:row>85</xdr:row>
      <xdr:rowOff>85089</xdr:rowOff>
    </xdr:to>
    <xdr:sp macro="" textlink="">
      <xdr:nvSpPr>
        <xdr:cNvPr id="825" name="楕円 824"/>
        <xdr:cNvSpPr/>
      </xdr:nvSpPr>
      <xdr:spPr>
        <a:xfrm>
          <a:off x="20383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34289</xdr:rowOff>
    </xdr:from>
    <xdr:to>
      <xdr:col>111</xdr:col>
      <xdr:colOff>177800</xdr:colOff>
      <xdr:row>85</xdr:row>
      <xdr:rowOff>34289</xdr:rowOff>
    </xdr:to>
    <xdr:cxnSp macro="">
      <xdr:nvCxnSpPr>
        <xdr:cNvPr id="826" name="直線コネクタ 825"/>
        <xdr:cNvCxnSpPr/>
      </xdr:nvCxnSpPr>
      <xdr:spPr>
        <a:xfrm>
          <a:off x="20434300" y="14607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154939</xdr:rowOff>
    </xdr:from>
    <xdr:to>
      <xdr:col>102</xdr:col>
      <xdr:colOff>165100</xdr:colOff>
      <xdr:row>85</xdr:row>
      <xdr:rowOff>85089</xdr:rowOff>
    </xdr:to>
    <xdr:sp macro="" textlink="">
      <xdr:nvSpPr>
        <xdr:cNvPr id="827" name="楕円 826"/>
        <xdr:cNvSpPr/>
      </xdr:nvSpPr>
      <xdr:spPr>
        <a:xfrm>
          <a:off x="19494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34289</xdr:rowOff>
    </xdr:from>
    <xdr:to>
      <xdr:col>107</xdr:col>
      <xdr:colOff>50800</xdr:colOff>
      <xdr:row>85</xdr:row>
      <xdr:rowOff>34289</xdr:rowOff>
    </xdr:to>
    <xdr:cxnSp macro="">
      <xdr:nvCxnSpPr>
        <xdr:cNvPr id="828" name="直線コネクタ 827"/>
        <xdr:cNvCxnSpPr/>
      </xdr:nvCxnSpPr>
      <xdr:spPr>
        <a:xfrm>
          <a:off x="19545300" y="14607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154939</xdr:rowOff>
    </xdr:from>
    <xdr:to>
      <xdr:col>98</xdr:col>
      <xdr:colOff>38100</xdr:colOff>
      <xdr:row>85</xdr:row>
      <xdr:rowOff>85089</xdr:rowOff>
    </xdr:to>
    <xdr:sp macro="" textlink="">
      <xdr:nvSpPr>
        <xdr:cNvPr id="829" name="楕円 828"/>
        <xdr:cNvSpPr/>
      </xdr:nvSpPr>
      <xdr:spPr>
        <a:xfrm>
          <a:off x="18605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34289</xdr:rowOff>
    </xdr:from>
    <xdr:to>
      <xdr:col>102</xdr:col>
      <xdr:colOff>114300</xdr:colOff>
      <xdr:row>85</xdr:row>
      <xdr:rowOff>34289</xdr:rowOff>
    </xdr:to>
    <xdr:cxnSp macro="">
      <xdr:nvCxnSpPr>
        <xdr:cNvPr id="830" name="直線コネクタ 829"/>
        <xdr:cNvCxnSpPr/>
      </xdr:nvCxnSpPr>
      <xdr:spPr>
        <a:xfrm>
          <a:off x="18656300" y="14607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44466</xdr:rowOff>
    </xdr:from>
    <xdr:ext cx="469744" cy="259045"/>
    <xdr:sp macro="" textlink="">
      <xdr:nvSpPr>
        <xdr:cNvPr id="831" name="n_1aveValue【児童館】&#10;一人当たり面積"/>
        <xdr:cNvSpPr txBox="1"/>
      </xdr:nvSpPr>
      <xdr:spPr>
        <a:xfrm>
          <a:off x="210757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29227</xdr:rowOff>
    </xdr:from>
    <xdr:ext cx="469744" cy="259045"/>
    <xdr:sp macro="" textlink="">
      <xdr:nvSpPr>
        <xdr:cNvPr id="832" name="n_2aveValue【児童館】&#10;一人当たり面積"/>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833"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52088</xdr:rowOff>
    </xdr:from>
    <xdr:ext cx="469744" cy="259045"/>
    <xdr:sp macro="" textlink="">
      <xdr:nvSpPr>
        <xdr:cNvPr id="834" name="n_4aveValue【児童館】&#10;一人当たり面積"/>
        <xdr:cNvSpPr txBox="1"/>
      </xdr:nvSpPr>
      <xdr:spPr>
        <a:xfrm>
          <a:off x="18421427" y="1411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76216</xdr:rowOff>
    </xdr:from>
    <xdr:ext cx="469744" cy="259045"/>
    <xdr:sp macro="" textlink="">
      <xdr:nvSpPr>
        <xdr:cNvPr id="835" name="n_1mainValue【児童館】&#10;一人当たり面積"/>
        <xdr:cNvSpPr txBox="1"/>
      </xdr:nvSpPr>
      <xdr:spPr>
        <a:xfrm>
          <a:off x="210757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76216</xdr:rowOff>
    </xdr:from>
    <xdr:ext cx="469744" cy="259045"/>
    <xdr:sp macro="" textlink="">
      <xdr:nvSpPr>
        <xdr:cNvPr id="836" name="n_2mainValue【児童館】&#10;一人当たり面積"/>
        <xdr:cNvSpPr txBox="1"/>
      </xdr:nvSpPr>
      <xdr:spPr>
        <a:xfrm>
          <a:off x="201994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76216</xdr:rowOff>
    </xdr:from>
    <xdr:ext cx="469744" cy="259045"/>
    <xdr:sp macro="" textlink="">
      <xdr:nvSpPr>
        <xdr:cNvPr id="837" name="n_3mainValue【児童館】&#10;一人当たり面積"/>
        <xdr:cNvSpPr txBox="1"/>
      </xdr:nvSpPr>
      <xdr:spPr>
        <a:xfrm>
          <a:off x="193104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76216</xdr:rowOff>
    </xdr:from>
    <xdr:ext cx="469744" cy="259045"/>
    <xdr:sp macro="" textlink="">
      <xdr:nvSpPr>
        <xdr:cNvPr id="838" name="n_4mainValue【児童館】&#10;一人当たり面積"/>
        <xdr:cNvSpPr txBox="1"/>
      </xdr:nvSpPr>
      <xdr:spPr>
        <a:xfrm>
          <a:off x="184214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864" name="直線コネクタ 863"/>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867" name="【公民館】&#10;有形固定資産減価償却率最大値テキスト"/>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868" name="直線コネクタ 867"/>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10358</xdr:rowOff>
    </xdr:from>
    <xdr:ext cx="405111" cy="259045"/>
    <xdr:sp macro="" textlink="">
      <xdr:nvSpPr>
        <xdr:cNvPr id="869" name="【公民館】&#10;有形固定資産減価償却率平均値テキスト"/>
        <xdr:cNvSpPr txBox="1"/>
      </xdr:nvSpPr>
      <xdr:spPr>
        <a:xfrm>
          <a:off x="16357600" y="18184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31931</xdr:rowOff>
    </xdr:from>
    <xdr:to>
      <xdr:col>85</xdr:col>
      <xdr:colOff>177800</xdr:colOff>
      <xdr:row>106</xdr:row>
      <xdr:rowOff>133531</xdr:rowOff>
    </xdr:to>
    <xdr:sp macro="" textlink="">
      <xdr:nvSpPr>
        <xdr:cNvPr id="870" name="フローチャート: 判断 869"/>
        <xdr:cNvSpPr/>
      </xdr:nvSpPr>
      <xdr:spPr>
        <a:xfrm>
          <a:off x="162687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61323</xdr:rowOff>
    </xdr:from>
    <xdr:to>
      <xdr:col>81</xdr:col>
      <xdr:colOff>101600</xdr:colOff>
      <xdr:row>106</xdr:row>
      <xdr:rowOff>162923</xdr:rowOff>
    </xdr:to>
    <xdr:sp macro="" textlink="">
      <xdr:nvSpPr>
        <xdr:cNvPr id="871" name="フローチャート: 判断 870"/>
        <xdr:cNvSpPr/>
      </xdr:nvSpPr>
      <xdr:spPr>
        <a:xfrm>
          <a:off x="15430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872" name="フローチャート: 判断 871"/>
        <xdr:cNvSpPr/>
      </xdr:nvSpPr>
      <xdr:spPr>
        <a:xfrm>
          <a:off x="14541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46627</xdr:rowOff>
    </xdr:from>
    <xdr:to>
      <xdr:col>72</xdr:col>
      <xdr:colOff>38100</xdr:colOff>
      <xdr:row>106</xdr:row>
      <xdr:rowOff>148227</xdr:rowOff>
    </xdr:to>
    <xdr:sp macro="" textlink="">
      <xdr:nvSpPr>
        <xdr:cNvPr id="873" name="フローチャート: 判断 872"/>
        <xdr:cNvSpPr/>
      </xdr:nvSpPr>
      <xdr:spPr>
        <a:xfrm>
          <a:off x="1365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102144</xdr:rowOff>
    </xdr:from>
    <xdr:to>
      <xdr:col>67</xdr:col>
      <xdr:colOff>101600</xdr:colOff>
      <xdr:row>106</xdr:row>
      <xdr:rowOff>32294</xdr:rowOff>
    </xdr:to>
    <xdr:sp macro="" textlink="">
      <xdr:nvSpPr>
        <xdr:cNvPr id="874" name="フローチャート: 判断 873"/>
        <xdr:cNvSpPr/>
      </xdr:nvSpPr>
      <xdr:spPr>
        <a:xfrm>
          <a:off x="1276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102</xdr:row>
      <xdr:rowOff>15602</xdr:rowOff>
    </xdr:from>
    <xdr:to>
      <xdr:col>67</xdr:col>
      <xdr:colOff>101600</xdr:colOff>
      <xdr:row>102</xdr:row>
      <xdr:rowOff>117202</xdr:rowOff>
    </xdr:to>
    <xdr:sp macro="" textlink="">
      <xdr:nvSpPr>
        <xdr:cNvPr id="880" name="楕円 879"/>
        <xdr:cNvSpPr/>
      </xdr:nvSpPr>
      <xdr:spPr>
        <a:xfrm>
          <a:off x="12763500" y="1750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8000</xdr:rowOff>
    </xdr:from>
    <xdr:ext cx="405111" cy="259045"/>
    <xdr:sp macro="" textlink="">
      <xdr:nvSpPr>
        <xdr:cNvPr id="881" name="n_1aveValue【公民館】&#10;有形固定資産減価償却率"/>
        <xdr:cNvSpPr txBox="1"/>
      </xdr:nvSpPr>
      <xdr:spPr>
        <a:xfrm>
          <a:off x="152660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166388</xdr:rowOff>
    </xdr:from>
    <xdr:ext cx="405111" cy="259045"/>
    <xdr:sp macro="" textlink="">
      <xdr:nvSpPr>
        <xdr:cNvPr id="882" name="n_2aveValue【公民館】&#10;有形固定資産減価償却率"/>
        <xdr:cNvSpPr txBox="1"/>
      </xdr:nvSpPr>
      <xdr:spPr>
        <a:xfrm>
          <a:off x="14389744" y="1799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164754</xdr:rowOff>
    </xdr:from>
    <xdr:ext cx="405111" cy="259045"/>
    <xdr:sp macro="" textlink="">
      <xdr:nvSpPr>
        <xdr:cNvPr id="883" name="n_3aveValue【公民館】&#10;有形固定資産減価償却率"/>
        <xdr:cNvSpPr txBox="1"/>
      </xdr:nvSpPr>
      <xdr:spPr>
        <a:xfrm>
          <a:off x="13500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23421</xdr:rowOff>
    </xdr:from>
    <xdr:ext cx="405111" cy="259045"/>
    <xdr:sp macro="" textlink="">
      <xdr:nvSpPr>
        <xdr:cNvPr id="884" name="n_4aveValue【公民館】&#10;有形固定資産減価償却率"/>
        <xdr:cNvSpPr txBox="1"/>
      </xdr:nvSpPr>
      <xdr:spPr>
        <a:xfrm>
          <a:off x="12611744" y="1819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133729</xdr:rowOff>
    </xdr:from>
    <xdr:ext cx="405111" cy="259045"/>
    <xdr:sp macro="" textlink="">
      <xdr:nvSpPr>
        <xdr:cNvPr id="885" name="n_4mainValue【公民館】&#10;有形固定資産減価償却率"/>
        <xdr:cNvSpPr txBox="1"/>
      </xdr:nvSpPr>
      <xdr:spPr>
        <a:xfrm>
          <a:off x="12611744" y="1727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6" name="正方形/長方形 8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7" name="正方形/長方形 8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8" name="正方形/長方形 8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9" name="正方形/長方形 8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0" name="正方形/長方形 8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1" name="正方形/長方形 8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2" name="正方形/長方形 8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3" name="正方形/長方形 8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4" name="テキスト ボックス 8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5" name="直線コネクタ 8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6" name="直線コネクタ 89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7" name="テキスト ボックス 89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8" name="直線コネクタ 89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9" name="テキスト ボックス 89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0" name="直線コネクタ 89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1" name="テキスト ボックス 90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2" name="直線コネクタ 90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3" name="テキスト ボックス 90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4" name="直線コネクタ 90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5" name="テキスト ボックス 90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6" name="直線コネクタ 90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7" name="テキスト ボックス 90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8" name="直線コネクタ 9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9" name="テキスト ボックス 9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138249</xdr:rowOff>
    </xdr:to>
    <xdr:cxnSp macro="">
      <xdr:nvCxnSpPr>
        <xdr:cNvPr id="911" name="直線コネクタ 910"/>
        <xdr:cNvCxnSpPr/>
      </xdr:nvCxnSpPr>
      <xdr:spPr>
        <a:xfrm flipV="1">
          <a:off x="22160864" y="1729304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142076</xdr:rowOff>
    </xdr:from>
    <xdr:ext cx="469744" cy="259045"/>
    <xdr:sp macro="" textlink="">
      <xdr:nvSpPr>
        <xdr:cNvPr id="912" name="【公民館】&#10;一人当たり面積最小値テキスト"/>
        <xdr:cNvSpPr txBox="1"/>
      </xdr:nvSpPr>
      <xdr:spPr>
        <a:xfrm>
          <a:off x="22199600" y="1865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138249</xdr:rowOff>
    </xdr:from>
    <xdr:to>
      <xdr:col>116</xdr:col>
      <xdr:colOff>152400</xdr:colOff>
      <xdr:row>108</xdr:row>
      <xdr:rowOff>138249</xdr:rowOff>
    </xdr:to>
    <xdr:cxnSp macro="">
      <xdr:nvCxnSpPr>
        <xdr:cNvPr id="913" name="直線コネクタ 912"/>
        <xdr:cNvCxnSpPr/>
      </xdr:nvCxnSpPr>
      <xdr:spPr>
        <a:xfrm>
          <a:off x="22072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914"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915" name="直線コネクタ 914"/>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60433</xdr:rowOff>
    </xdr:from>
    <xdr:ext cx="469744" cy="259045"/>
    <xdr:sp macro="" textlink="">
      <xdr:nvSpPr>
        <xdr:cNvPr id="916" name="【公民館】&#10;一人当たり面積平均値テキスト"/>
        <xdr:cNvSpPr txBox="1"/>
      </xdr:nvSpPr>
      <xdr:spPr>
        <a:xfrm>
          <a:off x="22199600" y="18234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82006</xdr:rowOff>
    </xdr:from>
    <xdr:to>
      <xdr:col>116</xdr:col>
      <xdr:colOff>114300</xdr:colOff>
      <xdr:row>107</xdr:row>
      <xdr:rowOff>12156</xdr:rowOff>
    </xdr:to>
    <xdr:sp macro="" textlink="">
      <xdr:nvSpPr>
        <xdr:cNvPr id="917" name="フローチャート: 判断 916"/>
        <xdr:cNvSpPr/>
      </xdr:nvSpPr>
      <xdr:spPr>
        <a:xfrm>
          <a:off x="22110700" y="182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73298</xdr:rowOff>
    </xdr:from>
    <xdr:to>
      <xdr:col>112</xdr:col>
      <xdr:colOff>38100</xdr:colOff>
      <xdr:row>107</xdr:row>
      <xdr:rowOff>3448</xdr:rowOff>
    </xdr:to>
    <xdr:sp macro="" textlink="">
      <xdr:nvSpPr>
        <xdr:cNvPr id="918" name="フローチャート: 判断 917"/>
        <xdr:cNvSpPr/>
      </xdr:nvSpPr>
      <xdr:spPr>
        <a:xfrm>
          <a:off x="21272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919" name="フローチャート: 判断 918"/>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124461</xdr:rowOff>
    </xdr:from>
    <xdr:to>
      <xdr:col>102</xdr:col>
      <xdr:colOff>165100</xdr:colOff>
      <xdr:row>107</xdr:row>
      <xdr:rowOff>54611</xdr:rowOff>
    </xdr:to>
    <xdr:sp macro="" textlink="">
      <xdr:nvSpPr>
        <xdr:cNvPr id="920" name="フローチャート: 判断 919"/>
        <xdr:cNvSpPr/>
      </xdr:nvSpPr>
      <xdr:spPr>
        <a:xfrm>
          <a:off x="19494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104866</xdr:rowOff>
    </xdr:from>
    <xdr:to>
      <xdr:col>98</xdr:col>
      <xdr:colOff>38100</xdr:colOff>
      <xdr:row>107</xdr:row>
      <xdr:rowOff>35016</xdr:rowOff>
    </xdr:to>
    <xdr:sp macro="" textlink="">
      <xdr:nvSpPr>
        <xdr:cNvPr id="921" name="フローチャート: 判断 920"/>
        <xdr:cNvSpPr/>
      </xdr:nvSpPr>
      <xdr:spPr>
        <a:xfrm>
          <a:off x="18605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2" name="テキスト ボックス 9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3" name="テキスト ボックス 9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4" name="テキスト ボックス 9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5" name="テキスト ボックス 9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6" name="テキスト ボックス 9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108</xdr:row>
      <xdr:rowOff>73298</xdr:rowOff>
    </xdr:from>
    <xdr:to>
      <xdr:col>98</xdr:col>
      <xdr:colOff>38100</xdr:colOff>
      <xdr:row>109</xdr:row>
      <xdr:rowOff>3448</xdr:rowOff>
    </xdr:to>
    <xdr:sp macro="" textlink="">
      <xdr:nvSpPr>
        <xdr:cNvPr id="927" name="楕円 926"/>
        <xdr:cNvSpPr/>
      </xdr:nvSpPr>
      <xdr:spPr>
        <a:xfrm>
          <a:off x="18605500" y="1858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19975</xdr:rowOff>
    </xdr:from>
    <xdr:ext cx="469744" cy="259045"/>
    <xdr:sp macro="" textlink="">
      <xdr:nvSpPr>
        <xdr:cNvPr id="928" name="n_1aveValue【公民館】&#10;一人当たり面積"/>
        <xdr:cNvSpPr txBox="1"/>
      </xdr:nvSpPr>
      <xdr:spPr>
        <a:xfrm>
          <a:off x="21075727" y="180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929" name="n_2aveValue【公民館】&#10;一人当たり面積"/>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71138</xdr:rowOff>
    </xdr:from>
    <xdr:ext cx="469744" cy="259045"/>
    <xdr:sp macro="" textlink="">
      <xdr:nvSpPr>
        <xdr:cNvPr id="930" name="n_3aveValue【公民館】&#10;一人当たり面積"/>
        <xdr:cNvSpPr txBox="1"/>
      </xdr:nvSpPr>
      <xdr:spPr>
        <a:xfrm>
          <a:off x="19310427" y="1807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51543</xdr:rowOff>
    </xdr:from>
    <xdr:ext cx="469744" cy="259045"/>
    <xdr:sp macro="" textlink="">
      <xdr:nvSpPr>
        <xdr:cNvPr id="931" name="n_4aveValue【公民館】&#10;一人当たり面積"/>
        <xdr:cNvSpPr txBox="1"/>
      </xdr:nvSpPr>
      <xdr:spPr>
        <a:xfrm>
          <a:off x="18421427" y="180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166025</xdr:rowOff>
    </xdr:from>
    <xdr:ext cx="469744" cy="259045"/>
    <xdr:sp macro="" textlink="">
      <xdr:nvSpPr>
        <xdr:cNvPr id="932" name="n_4mainValue【公民館】&#10;一人当たり面積"/>
        <xdr:cNvSpPr txBox="1"/>
      </xdr:nvSpPr>
      <xdr:spPr>
        <a:xfrm>
          <a:off x="18421427" y="1868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3" name="正方形/長方形 9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4" name="正方形/長方形 9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5" name="テキスト ボックス 9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ほぼ全ての施設で有形固定資産減価償却率が高い水準となっている。道路・橋りょう及び港湾・漁港については、長寿命化計画を策定し、現在計画的な補修及び改良工事を実施しているところである。保育所・児童館については、昭和</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前半に建設された施設であるが、統廃合を含めた長寿命化等の老朽化対策及び除去について検討していく。学校施設については、長寿命化計画を策定しており、同計画に基づいて今後は大規模改修等を行うなど老朽化対策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鹿児島県龍郷町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5,993
5,977
81.82
6,198,181
6,050,830
125,035
3,418,747
7,202,462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5715</xdr:rowOff>
    </xdr:from>
    <xdr:to>
      <xdr:col>24</xdr:col>
      <xdr:colOff>62865</xdr:colOff>
      <xdr:row>64</xdr:row>
      <xdr:rowOff>76200</xdr:rowOff>
    </xdr:to>
    <xdr:cxnSp macro="">
      <xdr:nvCxnSpPr>
        <xdr:cNvPr id="73" name="直線コネクタ 72"/>
        <xdr:cNvCxnSpPr/>
      </xdr:nvCxnSpPr>
      <xdr:spPr>
        <a:xfrm flipV="1">
          <a:off x="4634865" y="977836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123842</xdr:rowOff>
    </xdr:from>
    <xdr:ext cx="405111" cy="259045"/>
    <xdr:sp macro="" textlink="">
      <xdr:nvSpPr>
        <xdr:cNvPr id="76" name="【体育館・プール】&#10;有形固定資産減価償却率最大値テキスト"/>
        <xdr:cNvSpPr txBox="1"/>
      </xdr:nvSpPr>
      <xdr:spPr>
        <a:xfrm>
          <a:off x="4673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5715</xdr:rowOff>
    </xdr:from>
    <xdr:to>
      <xdr:col>24</xdr:col>
      <xdr:colOff>152400</xdr:colOff>
      <xdr:row>57</xdr:row>
      <xdr:rowOff>5715</xdr:rowOff>
    </xdr:to>
    <xdr:cxnSp macro="">
      <xdr:nvCxnSpPr>
        <xdr:cNvPr id="77" name="直線コネクタ 76"/>
        <xdr:cNvCxnSpPr/>
      </xdr:nvCxnSpPr>
      <xdr:spPr>
        <a:xfrm>
          <a:off x="4546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40022</xdr:rowOff>
    </xdr:from>
    <xdr:ext cx="405111" cy="259045"/>
    <xdr:sp macro="" textlink="">
      <xdr:nvSpPr>
        <xdr:cNvPr id="78" name="【体育館・プール】&#10;有形固定資産減価償却率平均値テキスト"/>
        <xdr:cNvSpPr txBox="1"/>
      </xdr:nvSpPr>
      <xdr:spPr>
        <a:xfrm>
          <a:off x="4673600" y="1032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79" name="フローチャート: 判断 78"/>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55880</xdr:rowOff>
    </xdr:from>
    <xdr:to>
      <xdr:col>20</xdr:col>
      <xdr:colOff>38100</xdr:colOff>
      <xdr:row>60</xdr:row>
      <xdr:rowOff>157480</xdr:rowOff>
    </xdr:to>
    <xdr:sp macro="" textlink="">
      <xdr:nvSpPr>
        <xdr:cNvPr id="80" name="フローチャート: 判断 79"/>
        <xdr:cNvSpPr/>
      </xdr:nvSpPr>
      <xdr:spPr>
        <a:xfrm>
          <a:off x="3746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81" name="フローチャート: 判断 80"/>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101600</xdr:rowOff>
    </xdr:from>
    <xdr:to>
      <xdr:col>10</xdr:col>
      <xdr:colOff>165100</xdr:colOff>
      <xdr:row>60</xdr:row>
      <xdr:rowOff>31750</xdr:rowOff>
    </xdr:to>
    <xdr:sp macro="" textlink="">
      <xdr:nvSpPr>
        <xdr:cNvPr id="82" name="フローチャート: 判断 81"/>
        <xdr:cNvSpPr/>
      </xdr:nvSpPr>
      <xdr:spPr>
        <a:xfrm>
          <a:off x="1968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73025</xdr:rowOff>
    </xdr:from>
    <xdr:to>
      <xdr:col>6</xdr:col>
      <xdr:colOff>38100</xdr:colOff>
      <xdr:row>60</xdr:row>
      <xdr:rowOff>3175</xdr:rowOff>
    </xdr:to>
    <xdr:sp macro="" textlink="">
      <xdr:nvSpPr>
        <xdr:cNvPr id="83" name="フローチャート: 判断 82"/>
        <xdr:cNvSpPr/>
      </xdr:nvSpPr>
      <xdr:spPr>
        <a:xfrm>
          <a:off x="1079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120650</xdr:rowOff>
    </xdr:from>
    <xdr:to>
      <xdr:col>24</xdr:col>
      <xdr:colOff>114300</xdr:colOff>
      <xdr:row>58</xdr:row>
      <xdr:rowOff>50800</xdr:rowOff>
    </xdr:to>
    <xdr:sp macro="" textlink="">
      <xdr:nvSpPr>
        <xdr:cNvPr id="89" name="楕円 88"/>
        <xdr:cNvSpPr/>
      </xdr:nvSpPr>
      <xdr:spPr>
        <a:xfrm>
          <a:off x="4584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143527</xdr:rowOff>
    </xdr:from>
    <xdr:ext cx="405111" cy="259045"/>
    <xdr:sp macro="" textlink="">
      <xdr:nvSpPr>
        <xdr:cNvPr id="90" name="【体育館・プール】&#10;有形固定資産減価償却率該当値テキスト"/>
        <xdr:cNvSpPr txBox="1"/>
      </xdr:nvSpPr>
      <xdr:spPr>
        <a:xfrm>
          <a:off x="4673600"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82550</xdr:rowOff>
    </xdr:from>
    <xdr:to>
      <xdr:col>20</xdr:col>
      <xdr:colOff>38100</xdr:colOff>
      <xdr:row>58</xdr:row>
      <xdr:rowOff>12700</xdr:rowOff>
    </xdr:to>
    <xdr:sp macro="" textlink="">
      <xdr:nvSpPr>
        <xdr:cNvPr id="91" name="楕円 90"/>
        <xdr:cNvSpPr/>
      </xdr:nvSpPr>
      <xdr:spPr>
        <a:xfrm>
          <a:off x="3746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133350</xdr:rowOff>
    </xdr:from>
    <xdr:to>
      <xdr:col>24</xdr:col>
      <xdr:colOff>63500</xdr:colOff>
      <xdr:row>58</xdr:row>
      <xdr:rowOff>0</xdr:rowOff>
    </xdr:to>
    <xdr:cxnSp macro="">
      <xdr:nvCxnSpPr>
        <xdr:cNvPr id="92" name="直線コネクタ 91"/>
        <xdr:cNvCxnSpPr/>
      </xdr:nvCxnSpPr>
      <xdr:spPr>
        <a:xfrm>
          <a:off x="3797300" y="9906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44450</xdr:rowOff>
    </xdr:from>
    <xdr:to>
      <xdr:col>15</xdr:col>
      <xdr:colOff>101600</xdr:colOff>
      <xdr:row>57</xdr:row>
      <xdr:rowOff>146050</xdr:rowOff>
    </xdr:to>
    <xdr:sp macro="" textlink="">
      <xdr:nvSpPr>
        <xdr:cNvPr id="93" name="楕円 92"/>
        <xdr:cNvSpPr/>
      </xdr:nvSpPr>
      <xdr:spPr>
        <a:xfrm>
          <a:off x="2857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95250</xdr:rowOff>
    </xdr:from>
    <xdr:to>
      <xdr:col>19</xdr:col>
      <xdr:colOff>177800</xdr:colOff>
      <xdr:row>57</xdr:row>
      <xdr:rowOff>133350</xdr:rowOff>
    </xdr:to>
    <xdr:cxnSp macro="">
      <xdr:nvCxnSpPr>
        <xdr:cNvPr id="94" name="直線コネクタ 93"/>
        <xdr:cNvCxnSpPr/>
      </xdr:nvCxnSpPr>
      <xdr:spPr>
        <a:xfrm>
          <a:off x="2908300" y="986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6350</xdr:rowOff>
    </xdr:from>
    <xdr:to>
      <xdr:col>10</xdr:col>
      <xdr:colOff>165100</xdr:colOff>
      <xdr:row>57</xdr:row>
      <xdr:rowOff>107950</xdr:rowOff>
    </xdr:to>
    <xdr:sp macro="" textlink="">
      <xdr:nvSpPr>
        <xdr:cNvPr id="95" name="楕円 94"/>
        <xdr:cNvSpPr/>
      </xdr:nvSpPr>
      <xdr:spPr>
        <a:xfrm>
          <a:off x="1968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57150</xdr:rowOff>
    </xdr:from>
    <xdr:to>
      <xdr:col>15</xdr:col>
      <xdr:colOff>50800</xdr:colOff>
      <xdr:row>57</xdr:row>
      <xdr:rowOff>95250</xdr:rowOff>
    </xdr:to>
    <xdr:cxnSp macro="">
      <xdr:nvCxnSpPr>
        <xdr:cNvPr id="96" name="直線コネクタ 95"/>
        <xdr:cNvCxnSpPr/>
      </xdr:nvCxnSpPr>
      <xdr:spPr>
        <a:xfrm>
          <a:off x="2019300" y="9829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139700</xdr:rowOff>
    </xdr:from>
    <xdr:to>
      <xdr:col>6</xdr:col>
      <xdr:colOff>38100</xdr:colOff>
      <xdr:row>57</xdr:row>
      <xdr:rowOff>69850</xdr:rowOff>
    </xdr:to>
    <xdr:sp macro="" textlink="">
      <xdr:nvSpPr>
        <xdr:cNvPr id="97" name="楕円 96"/>
        <xdr:cNvSpPr/>
      </xdr:nvSpPr>
      <xdr:spPr>
        <a:xfrm>
          <a:off x="1079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19050</xdr:rowOff>
    </xdr:from>
    <xdr:to>
      <xdr:col>10</xdr:col>
      <xdr:colOff>114300</xdr:colOff>
      <xdr:row>57</xdr:row>
      <xdr:rowOff>57150</xdr:rowOff>
    </xdr:to>
    <xdr:cxnSp macro="">
      <xdr:nvCxnSpPr>
        <xdr:cNvPr id="98" name="直線コネクタ 97"/>
        <xdr:cNvCxnSpPr/>
      </xdr:nvCxnSpPr>
      <xdr:spPr>
        <a:xfrm>
          <a:off x="1130300" y="9791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148607</xdr:rowOff>
    </xdr:from>
    <xdr:ext cx="405111" cy="259045"/>
    <xdr:sp macro="" textlink="">
      <xdr:nvSpPr>
        <xdr:cNvPr id="99" name="n_1aveValue【体育館・プール】&#10;有形固定資産減価償却率"/>
        <xdr:cNvSpPr txBox="1"/>
      </xdr:nvSpPr>
      <xdr:spPr>
        <a:xfrm>
          <a:off x="35820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00" name="n_2aveValue【体育館・プール】&#10;有形固定資産減価償却率"/>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22877</xdr:rowOff>
    </xdr:from>
    <xdr:ext cx="405111" cy="259045"/>
    <xdr:sp macro="" textlink="">
      <xdr:nvSpPr>
        <xdr:cNvPr id="101" name="n_3aveValue【体育館・プール】&#10;有形固定資産減価償却率"/>
        <xdr:cNvSpPr txBox="1"/>
      </xdr:nvSpPr>
      <xdr:spPr>
        <a:xfrm>
          <a:off x="1816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165752</xdr:rowOff>
    </xdr:from>
    <xdr:ext cx="405111" cy="259045"/>
    <xdr:sp macro="" textlink="">
      <xdr:nvSpPr>
        <xdr:cNvPr id="102" name="n_4aveValue【体育館・プール】&#10;有形固定資産減価償却率"/>
        <xdr:cNvSpPr txBox="1"/>
      </xdr:nvSpPr>
      <xdr:spPr>
        <a:xfrm>
          <a:off x="927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29227</xdr:rowOff>
    </xdr:from>
    <xdr:ext cx="405111" cy="259045"/>
    <xdr:sp macro="" textlink="">
      <xdr:nvSpPr>
        <xdr:cNvPr id="103" name="n_1mainValue【体育館・プール】&#10;有形固定資産減価償却率"/>
        <xdr:cNvSpPr txBox="1"/>
      </xdr:nvSpPr>
      <xdr:spPr>
        <a:xfrm>
          <a:off x="35820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162577</xdr:rowOff>
    </xdr:from>
    <xdr:ext cx="405111" cy="259045"/>
    <xdr:sp macro="" textlink="">
      <xdr:nvSpPr>
        <xdr:cNvPr id="104" name="n_2mainValue【体育館・プール】&#10;有形固定資産減価償却率"/>
        <xdr:cNvSpPr txBox="1"/>
      </xdr:nvSpPr>
      <xdr:spPr>
        <a:xfrm>
          <a:off x="2705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124477</xdr:rowOff>
    </xdr:from>
    <xdr:ext cx="405111" cy="259045"/>
    <xdr:sp macro="" textlink="">
      <xdr:nvSpPr>
        <xdr:cNvPr id="105" name="n_3mainValue【体育館・プール】&#10;有形固定資産減価償却率"/>
        <xdr:cNvSpPr txBox="1"/>
      </xdr:nvSpPr>
      <xdr:spPr>
        <a:xfrm>
          <a:off x="1816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86377</xdr:rowOff>
    </xdr:from>
    <xdr:ext cx="405111" cy="259045"/>
    <xdr:sp macro="" textlink="">
      <xdr:nvSpPr>
        <xdr:cNvPr id="106" name="n_4mainValue【体育館・プール】&#10;有形固定資産減価償却率"/>
        <xdr:cNvSpPr txBox="1"/>
      </xdr:nvSpPr>
      <xdr:spPr>
        <a:xfrm>
          <a:off x="9277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66294</xdr:rowOff>
    </xdr:from>
    <xdr:to>
      <xdr:col>54</xdr:col>
      <xdr:colOff>189865</xdr:colOff>
      <xdr:row>63</xdr:row>
      <xdr:rowOff>164135</xdr:rowOff>
    </xdr:to>
    <xdr:cxnSp macro="">
      <xdr:nvCxnSpPr>
        <xdr:cNvPr id="128" name="直線コネクタ 127"/>
        <xdr:cNvCxnSpPr/>
      </xdr:nvCxnSpPr>
      <xdr:spPr>
        <a:xfrm flipV="1">
          <a:off x="10476865" y="9496044"/>
          <a:ext cx="0" cy="1469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167962</xdr:rowOff>
    </xdr:from>
    <xdr:ext cx="469744" cy="259045"/>
    <xdr:sp macro="" textlink="">
      <xdr:nvSpPr>
        <xdr:cNvPr id="129" name="【体育館・プール】&#10;一人当たり面積最小値テキスト"/>
        <xdr:cNvSpPr txBox="1"/>
      </xdr:nvSpPr>
      <xdr:spPr>
        <a:xfrm>
          <a:off x="10515600" y="1096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164135</xdr:rowOff>
    </xdr:from>
    <xdr:to>
      <xdr:col>55</xdr:col>
      <xdr:colOff>88900</xdr:colOff>
      <xdr:row>63</xdr:row>
      <xdr:rowOff>164135</xdr:rowOff>
    </xdr:to>
    <xdr:cxnSp macro="">
      <xdr:nvCxnSpPr>
        <xdr:cNvPr id="130" name="直線コネクタ 129"/>
        <xdr:cNvCxnSpPr/>
      </xdr:nvCxnSpPr>
      <xdr:spPr>
        <a:xfrm>
          <a:off x="10388600" y="1096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12971</xdr:rowOff>
    </xdr:from>
    <xdr:ext cx="469744" cy="259045"/>
    <xdr:sp macro="" textlink="">
      <xdr:nvSpPr>
        <xdr:cNvPr id="131" name="【体育館・プール】&#10;一人当たり面積最大値テキスト"/>
        <xdr:cNvSpPr txBox="1"/>
      </xdr:nvSpPr>
      <xdr:spPr>
        <a:xfrm>
          <a:off x="10515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66294</xdr:rowOff>
    </xdr:from>
    <xdr:to>
      <xdr:col>55</xdr:col>
      <xdr:colOff>88900</xdr:colOff>
      <xdr:row>55</xdr:row>
      <xdr:rowOff>66294</xdr:rowOff>
    </xdr:to>
    <xdr:cxnSp macro="">
      <xdr:nvCxnSpPr>
        <xdr:cNvPr id="132" name="直線コネクタ 131"/>
        <xdr:cNvCxnSpPr/>
      </xdr:nvCxnSpPr>
      <xdr:spPr>
        <a:xfrm>
          <a:off x="10388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23741</xdr:rowOff>
    </xdr:from>
    <xdr:ext cx="469744" cy="259045"/>
    <xdr:sp macro="" textlink="">
      <xdr:nvSpPr>
        <xdr:cNvPr id="133" name="【体育館・プール】&#10;一人当たり面積平均値テキスト"/>
        <xdr:cNvSpPr txBox="1"/>
      </xdr:nvSpPr>
      <xdr:spPr>
        <a:xfrm>
          <a:off x="10515600" y="10482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864</xdr:rowOff>
    </xdr:from>
    <xdr:to>
      <xdr:col>55</xdr:col>
      <xdr:colOff>50800</xdr:colOff>
      <xdr:row>62</xdr:row>
      <xdr:rowOff>102464</xdr:rowOff>
    </xdr:to>
    <xdr:sp macro="" textlink="">
      <xdr:nvSpPr>
        <xdr:cNvPr id="134" name="フローチャート: 判断 133"/>
        <xdr:cNvSpPr/>
      </xdr:nvSpPr>
      <xdr:spPr>
        <a:xfrm>
          <a:off x="10426700" y="1063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3149</xdr:rowOff>
    </xdr:from>
    <xdr:to>
      <xdr:col>50</xdr:col>
      <xdr:colOff>165100</xdr:colOff>
      <xdr:row>62</xdr:row>
      <xdr:rowOff>104749</xdr:rowOff>
    </xdr:to>
    <xdr:sp macro="" textlink="">
      <xdr:nvSpPr>
        <xdr:cNvPr id="135" name="フローチャート: 判断 134"/>
        <xdr:cNvSpPr/>
      </xdr:nvSpPr>
      <xdr:spPr>
        <a:xfrm>
          <a:off x="9588500" y="106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121107</xdr:rowOff>
    </xdr:from>
    <xdr:to>
      <xdr:col>46</xdr:col>
      <xdr:colOff>38100</xdr:colOff>
      <xdr:row>62</xdr:row>
      <xdr:rowOff>51257</xdr:rowOff>
    </xdr:to>
    <xdr:sp macro="" textlink="">
      <xdr:nvSpPr>
        <xdr:cNvPr id="136" name="フローチャート: 判断 135"/>
        <xdr:cNvSpPr/>
      </xdr:nvSpPr>
      <xdr:spPr>
        <a:xfrm>
          <a:off x="8699500" y="1057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46584</xdr:rowOff>
    </xdr:from>
    <xdr:to>
      <xdr:col>41</xdr:col>
      <xdr:colOff>101600</xdr:colOff>
      <xdr:row>62</xdr:row>
      <xdr:rowOff>148184</xdr:rowOff>
    </xdr:to>
    <xdr:sp macro="" textlink="">
      <xdr:nvSpPr>
        <xdr:cNvPr id="137" name="フローチャート: 判断 136"/>
        <xdr:cNvSpPr/>
      </xdr:nvSpPr>
      <xdr:spPr>
        <a:xfrm>
          <a:off x="7810500" y="1067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84989</xdr:rowOff>
    </xdr:from>
    <xdr:to>
      <xdr:col>36</xdr:col>
      <xdr:colOff>165100</xdr:colOff>
      <xdr:row>63</xdr:row>
      <xdr:rowOff>15139</xdr:rowOff>
    </xdr:to>
    <xdr:sp macro="" textlink="">
      <xdr:nvSpPr>
        <xdr:cNvPr id="138" name="フローチャート: 判断 137"/>
        <xdr:cNvSpPr/>
      </xdr:nvSpPr>
      <xdr:spPr>
        <a:xfrm>
          <a:off x="6921500" y="1071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118364</xdr:rowOff>
    </xdr:from>
    <xdr:to>
      <xdr:col>55</xdr:col>
      <xdr:colOff>50800</xdr:colOff>
      <xdr:row>63</xdr:row>
      <xdr:rowOff>48514</xdr:rowOff>
    </xdr:to>
    <xdr:sp macro="" textlink="">
      <xdr:nvSpPr>
        <xdr:cNvPr id="144" name="楕円 143"/>
        <xdr:cNvSpPr/>
      </xdr:nvSpPr>
      <xdr:spPr>
        <a:xfrm>
          <a:off x="104267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96791</xdr:rowOff>
    </xdr:from>
    <xdr:ext cx="469744" cy="259045"/>
    <xdr:sp macro="" textlink="">
      <xdr:nvSpPr>
        <xdr:cNvPr id="145" name="【体育館・プール】&#10;一人当たり面積該当値テキスト"/>
        <xdr:cNvSpPr txBox="1"/>
      </xdr:nvSpPr>
      <xdr:spPr>
        <a:xfrm>
          <a:off x="10515600" y="1072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119279</xdr:rowOff>
    </xdr:from>
    <xdr:to>
      <xdr:col>50</xdr:col>
      <xdr:colOff>165100</xdr:colOff>
      <xdr:row>63</xdr:row>
      <xdr:rowOff>49429</xdr:rowOff>
    </xdr:to>
    <xdr:sp macro="" textlink="">
      <xdr:nvSpPr>
        <xdr:cNvPr id="146" name="楕円 145"/>
        <xdr:cNvSpPr/>
      </xdr:nvSpPr>
      <xdr:spPr>
        <a:xfrm>
          <a:off x="9588500" y="1074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169164</xdr:rowOff>
    </xdr:from>
    <xdr:to>
      <xdr:col>55</xdr:col>
      <xdr:colOff>0</xdr:colOff>
      <xdr:row>62</xdr:row>
      <xdr:rowOff>170079</xdr:rowOff>
    </xdr:to>
    <xdr:cxnSp macro="">
      <xdr:nvCxnSpPr>
        <xdr:cNvPr id="147" name="直線コネクタ 146"/>
        <xdr:cNvCxnSpPr/>
      </xdr:nvCxnSpPr>
      <xdr:spPr>
        <a:xfrm flipV="1">
          <a:off x="9639300" y="10799064"/>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119735</xdr:rowOff>
    </xdr:from>
    <xdr:to>
      <xdr:col>46</xdr:col>
      <xdr:colOff>38100</xdr:colOff>
      <xdr:row>63</xdr:row>
      <xdr:rowOff>49885</xdr:rowOff>
    </xdr:to>
    <xdr:sp macro="" textlink="">
      <xdr:nvSpPr>
        <xdr:cNvPr id="148" name="楕円 147"/>
        <xdr:cNvSpPr/>
      </xdr:nvSpPr>
      <xdr:spPr>
        <a:xfrm>
          <a:off x="8699500" y="1074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170079</xdr:rowOff>
    </xdr:from>
    <xdr:to>
      <xdr:col>50</xdr:col>
      <xdr:colOff>114300</xdr:colOff>
      <xdr:row>62</xdr:row>
      <xdr:rowOff>170535</xdr:rowOff>
    </xdr:to>
    <xdr:cxnSp macro="">
      <xdr:nvCxnSpPr>
        <xdr:cNvPr id="149" name="直線コネクタ 148"/>
        <xdr:cNvCxnSpPr/>
      </xdr:nvCxnSpPr>
      <xdr:spPr>
        <a:xfrm flipV="1">
          <a:off x="8750300" y="10799979"/>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119735</xdr:rowOff>
    </xdr:from>
    <xdr:to>
      <xdr:col>41</xdr:col>
      <xdr:colOff>101600</xdr:colOff>
      <xdr:row>63</xdr:row>
      <xdr:rowOff>49885</xdr:rowOff>
    </xdr:to>
    <xdr:sp macro="" textlink="">
      <xdr:nvSpPr>
        <xdr:cNvPr id="150" name="楕円 149"/>
        <xdr:cNvSpPr/>
      </xdr:nvSpPr>
      <xdr:spPr>
        <a:xfrm>
          <a:off x="7810500" y="1074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170535</xdr:rowOff>
    </xdr:from>
    <xdr:to>
      <xdr:col>45</xdr:col>
      <xdr:colOff>177800</xdr:colOff>
      <xdr:row>62</xdr:row>
      <xdr:rowOff>170535</xdr:rowOff>
    </xdr:to>
    <xdr:cxnSp macro="">
      <xdr:nvCxnSpPr>
        <xdr:cNvPr id="151" name="直線コネクタ 150"/>
        <xdr:cNvCxnSpPr/>
      </xdr:nvCxnSpPr>
      <xdr:spPr>
        <a:xfrm>
          <a:off x="7861300" y="108004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864</xdr:rowOff>
    </xdr:from>
    <xdr:to>
      <xdr:col>36</xdr:col>
      <xdr:colOff>165100</xdr:colOff>
      <xdr:row>62</xdr:row>
      <xdr:rowOff>102464</xdr:rowOff>
    </xdr:to>
    <xdr:sp macro="" textlink="">
      <xdr:nvSpPr>
        <xdr:cNvPr id="152" name="楕円 151"/>
        <xdr:cNvSpPr/>
      </xdr:nvSpPr>
      <xdr:spPr>
        <a:xfrm>
          <a:off x="6921500" y="1063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51664</xdr:rowOff>
    </xdr:from>
    <xdr:to>
      <xdr:col>41</xdr:col>
      <xdr:colOff>50800</xdr:colOff>
      <xdr:row>62</xdr:row>
      <xdr:rowOff>170535</xdr:rowOff>
    </xdr:to>
    <xdr:cxnSp macro="">
      <xdr:nvCxnSpPr>
        <xdr:cNvPr id="153" name="直線コネクタ 152"/>
        <xdr:cNvCxnSpPr/>
      </xdr:nvCxnSpPr>
      <xdr:spPr>
        <a:xfrm>
          <a:off x="6972300" y="10681564"/>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121276</xdr:rowOff>
    </xdr:from>
    <xdr:ext cx="469744" cy="259045"/>
    <xdr:sp macro="" textlink="">
      <xdr:nvSpPr>
        <xdr:cNvPr id="154" name="n_1aveValue【体育館・プール】&#10;一人当たり面積"/>
        <xdr:cNvSpPr txBox="1"/>
      </xdr:nvSpPr>
      <xdr:spPr>
        <a:xfrm>
          <a:off x="9391727" y="104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67784</xdr:rowOff>
    </xdr:from>
    <xdr:ext cx="469744" cy="259045"/>
    <xdr:sp macro="" textlink="">
      <xdr:nvSpPr>
        <xdr:cNvPr id="155" name="n_2aveValue【体育館・プール】&#10;一人当たり面積"/>
        <xdr:cNvSpPr txBox="1"/>
      </xdr:nvSpPr>
      <xdr:spPr>
        <a:xfrm>
          <a:off x="8515427" y="1035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164711</xdr:rowOff>
    </xdr:from>
    <xdr:ext cx="469744" cy="259045"/>
    <xdr:sp macro="" textlink="">
      <xdr:nvSpPr>
        <xdr:cNvPr id="156" name="n_3aveValue【体育館・プール】&#10;一人当たり面積"/>
        <xdr:cNvSpPr txBox="1"/>
      </xdr:nvSpPr>
      <xdr:spPr>
        <a:xfrm>
          <a:off x="7626427" y="1045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6266</xdr:rowOff>
    </xdr:from>
    <xdr:ext cx="469744" cy="259045"/>
    <xdr:sp macro="" textlink="">
      <xdr:nvSpPr>
        <xdr:cNvPr id="157" name="n_4aveValue【体育館・プール】&#10;一人当たり面積"/>
        <xdr:cNvSpPr txBox="1"/>
      </xdr:nvSpPr>
      <xdr:spPr>
        <a:xfrm>
          <a:off x="6737427" y="1080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40556</xdr:rowOff>
    </xdr:from>
    <xdr:ext cx="469744" cy="259045"/>
    <xdr:sp macro="" textlink="">
      <xdr:nvSpPr>
        <xdr:cNvPr id="158" name="n_1mainValue【体育館・プール】&#10;一人当たり面積"/>
        <xdr:cNvSpPr txBox="1"/>
      </xdr:nvSpPr>
      <xdr:spPr>
        <a:xfrm>
          <a:off x="9391727" y="10841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41012</xdr:rowOff>
    </xdr:from>
    <xdr:ext cx="469744" cy="259045"/>
    <xdr:sp macro="" textlink="">
      <xdr:nvSpPr>
        <xdr:cNvPr id="159" name="n_2mainValue【体育館・プール】&#10;一人当たり面積"/>
        <xdr:cNvSpPr txBox="1"/>
      </xdr:nvSpPr>
      <xdr:spPr>
        <a:xfrm>
          <a:off x="8515427" y="1084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41012</xdr:rowOff>
    </xdr:from>
    <xdr:ext cx="469744" cy="259045"/>
    <xdr:sp macro="" textlink="">
      <xdr:nvSpPr>
        <xdr:cNvPr id="160" name="n_3mainValue【体育館・プール】&#10;一人当たり面積"/>
        <xdr:cNvSpPr txBox="1"/>
      </xdr:nvSpPr>
      <xdr:spPr>
        <a:xfrm>
          <a:off x="7626427" y="1084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118991</xdr:rowOff>
    </xdr:from>
    <xdr:ext cx="469744" cy="259045"/>
    <xdr:sp macro="" textlink="">
      <xdr:nvSpPr>
        <xdr:cNvPr id="161" name="n_4mainValue【体育館・プール】&#10;一人当たり面積"/>
        <xdr:cNvSpPr txBox="1"/>
      </xdr:nvSpPr>
      <xdr:spPr>
        <a:xfrm>
          <a:off x="6737427" y="1040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97155</xdr:rowOff>
    </xdr:from>
    <xdr:to>
      <xdr:col>24</xdr:col>
      <xdr:colOff>62865</xdr:colOff>
      <xdr:row>86</xdr:row>
      <xdr:rowOff>114300</xdr:rowOff>
    </xdr:to>
    <xdr:cxnSp macro="">
      <xdr:nvCxnSpPr>
        <xdr:cNvPr id="186" name="直線コネクタ 185"/>
        <xdr:cNvCxnSpPr/>
      </xdr:nvCxnSpPr>
      <xdr:spPr>
        <a:xfrm flipV="1">
          <a:off x="4634865" y="13298805"/>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43832</xdr:rowOff>
    </xdr:from>
    <xdr:ext cx="405111" cy="259045"/>
    <xdr:sp macro="" textlink="">
      <xdr:nvSpPr>
        <xdr:cNvPr id="189" name="【福祉施設】&#10;有形固定資産減価償却率最大値テキスト"/>
        <xdr:cNvSpPr txBox="1"/>
      </xdr:nvSpPr>
      <xdr:spPr>
        <a:xfrm>
          <a:off x="4673600" y="1307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97155</xdr:rowOff>
    </xdr:from>
    <xdr:to>
      <xdr:col>24</xdr:col>
      <xdr:colOff>152400</xdr:colOff>
      <xdr:row>77</xdr:row>
      <xdr:rowOff>97155</xdr:rowOff>
    </xdr:to>
    <xdr:cxnSp macro="">
      <xdr:nvCxnSpPr>
        <xdr:cNvPr id="190" name="直線コネクタ 189"/>
        <xdr:cNvCxnSpPr/>
      </xdr:nvCxnSpPr>
      <xdr:spPr>
        <a:xfrm>
          <a:off x="4546600" y="1329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191" name="【福祉施設】&#10;有形固定資産減価償却率平均値テキスト"/>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192" name="フローチャート: 判断 191"/>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44450</xdr:rowOff>
    </xdr:from>
    <xdr:to>
      <xdr:col>20</xdr:col>
      <xdr:colOff>38100</xdr:colOff>
      <xdr:row>82</xdr:row>
      <xdr:rowOff>146050</xdr:rowOff>
    </xdr:to>
    <xdr:sp macro="" textlink="">
      <xdr:nvSpPr>
        <xdr:cNvPr id="193" name="フローチャート: 判断 192"/>
        <xdr:cNvSpPr/>
      </xdr:nvSpPr>
      <xdr:spPr>
        <a:xfrm>
          <a:off x="3746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194" name="フローチャート: 判断 193"/>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195" name="フローチャート: 判断 194"/>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93980</xdr:rowOff>
    </xdr:from>
    <xdr:to>
      <xdr:col>6</xdr:col>
      <xdr:colOff>38100</xdr:colOff>
      <xdr:row>82</xdr:row>
      <xdr:rowOff>24130</xdr:rowOff>
    </xdr:to>
    <xdr:sp macro="" textlink="">
      <xdr:nvSpPr>
        <xdr:cNvPr id="196" name="フローチャート: 判断 195"/>
        <xdr:cNvSpPr/>
      </xdr:nvSpPr>
      <xdr:spPr>
        <a:xfrm>
          <a:off x="1079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81</xdr:row>
      <xdr:rowOff>158750</xdr:rowOff>
    </xdr:from>
    <xdr:to>
      <xdr:col>6</xdr:col>
      <xdr:colOff>38100</xdr:colOff>
      <xdr:row>82</xdr:row>
      <xdr:rowOff>88900</xdr:rowOff>
    </xdr:to>
    <xdr:sp macro="" textlink="">
      <xdr:nvSpPr>
        <xdr:cNvPr id="202" name="楕円 201"/>
        <xdr:cNvSpPr/>
      </xdr:nvSpPr>
      <xdr:spPr>
        <a:xfrm>
          <a:off x="1079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162577</xdr:rowOff>
    </xdr:from>
    <xdr:ext cx="405111" cy="259045"/>
    <xdr:sp macro="" textlink="">
      <xdr:nvSpPr>
        <xdr:cNvPr id="203" name="n_1aveValue【福祉施設】&#10;有形固定資産減価償却率"/>
        <xdr:cNvSpPr txBox="1"/>
      </xdr:nvSpPr>
      <xdr:spPr>
        <a:xfrm>
          <a:off x="35820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42563</xdr:rowOff>
    </xdr:from>
    <xdr:ext cx="405111" cy="259045"/>
    <xdr:sp macro="" textlink="">
      <xdr:nvSpPr>
        <xdr:cNvPr id="204" name="n_2aveValue【福祉施設】&#10;有形固定資産減価償却率"/>
        <xdr:cNvSpPr txBox="1"/>
      </xdr:nvSpPr>
      <xdr:spPr>
        <a:xfrm>
          <a:off x="2705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84472</xdr:rowOff>
    </xdr:from>
    <xdr:ext cx="405111" cy="259045"/>
    <xdr:sp macro="" textlink="">
      <xdr:nvSpPr>
        <xdr:cNvPr id="205" name="n_3aveValue【福祉施設】&#10;有形固定資産減価償却率"/>
        <xdr:cNvSpPr txBox="1"/>
      </xdr:nvSpPr>
      <xdr:spPr>
        <a:xfrm>
          <a:off x="1816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40657</xdr:rowOff>
    </xdr:from>
    <xdr:ext cx="405111" cy="259045"/>
    <xdr:sp macro="" textlink="">
      <xdr:nvSpPr>
        <xdr:cNvPr id="206" name="n_4aveValue【福祉施設】&#10;有形固定資産減価償却率"/>
        <xdr:cNvSpPr txBox="1"/>
      </xdr:nvSpPr>
      <xdr:spPr>
        <a:xfrm>
          <a:off x="927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80027</xdr:rowOff>
    </xdr:from>
    <xdr:ext cx="405111" cy="259045"/>
    <xdr:sp macro="" textlink="">
      <xdr:nvSpPr>
        <xdr:cNvPr id="207" name="n_4mainValue【福祉施設】&#10;有形固定資産減価償却率"/>
        <xdr:cNvSpPr txBox="1"/>
      </xdr:nvSpPr>
      <xdr:spPr>
        <a:xfrm>
          <a:off x="9277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8" name="正方形/長方形 2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9" name="正方形/長方形 2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0" name="正方形/長方形 2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1" name="正方形/長方形 2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2" name="正方形/長方形 2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3" name="正方形/長方形 2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4" name="正方形/長方形 2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5" name="正方形/長方形 2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6" name="テキスト ボックス 2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7" name="直線コネクタ 2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8" name="直線コネクタ 2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9" name="テキスト ボックス 2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0" name="直線コネクタ 2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1" name="テキスト ボックス 22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2" name="直線コネクタ 2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3" name="テキスト ボックス 22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4" name="直線コネクタ 2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5" name="テキスト ボックス 22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6" name="直線コネクタ 2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7" name="テキスト ボックス 22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8" name="直線コネクタ 2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9" name="テキスト ボックス 2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99822</xdr:rowOff>
    </xdr:from>
    <xdr:to>
      <xdr:col>54</xdr:col>
      <xdr:colOff>189865</xdr:colOff>
      <xdr:row>86</xdr:row>
      <xdr:rowOff>86868</xdr:rowOff>
    </xdr:to>
    <xdr:cxnSp macro="">
      <xdr:nvCxnSpPr>
        <xdr:cNvPr id="231" name="直線コネクタ 230"/>
        <xdr:cNvCxnSpPr/>
      </xdr:nvCxnSpPr>
      <xdr:spPr>
        <a:xfrm flipV="1">
          <a:off x="10476865" y="13644372"/>
          <a:ext cx="0" cy="118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232" name="【福祉施設】&#10;一人当たり面積最小値テキスト"/>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233" name="直線コネクタ 232"/>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46499</xdr:rowOff>
    </xdr:from>
    <xdr:ext cx="469744" cy="259045"/>
    <xdr:sp macro="" textlink="">
      <xdr:nvSpPr>
        <xdr:cNvPr id="234" name="【福祉施設】&#10;一人当たり面積最大値テキスト"/>
        <xdr:cNvSpPr txBox="1"/>
      </xdr:nvSpPr>
      <xdr:spPr>
        <a:xfrm>
          <a:off x="10515600" y="1341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99822</xdr:rowOff>
    </xdr:from>
    <xdr:to>
      <xdr:col>55</xdr:col>
      <xdr:colOff>88900</xdr:colOff>
      <xdr:row>79</xdr:row>
      <xdr:rowOff>99822</xdr:rowOff>
    </xdr:to>
    <xdr:cxnSp macro="">
      <xdr:nvCxnSpPr>
        <xdr:cNvPr id="235" name="直線コネクタ 234"/>
        <xdr:cNvCxnSpPr/>
      </xdr:nvCxnSpPr>
      <xdr:spPr>
        <a:xfrm>
          <a:off x="10388600" y="1364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140988</xdr:rowOff>
    </xdr:from>
    <xdr:ext cx="469744" cy="259045"/>
    <xdr:sp macro="" textlink="">
      <xdr:nvSpPr>
        <xdr:cNvPr id="236" name="【福祉施設】&#10;一人当たり面積平均値テキスト"/>
        <xdr:cNvSpPr txBox="1"/>
      </xdr:nvSpPr>
      <xdr:spPr>
        <a:xfrm>
          <a:off x="10515600" y="14542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162561</xdr:rowOff>
    </xdr:from>
    <xdr:to>
      <xdr:col>55</xdr:col>
      <xdr:colOff>50800</xdr:colOff>
      <xdr:row>85</xdr:row>
      <xdr:rowOff>92711</xdr:rowOff>
    </xdr:to>
    <xdr:sp macro="" textlink="">
      <xdr:nvSpPr>
        <xdr:cNvPr id="237" name="フローチャート: 判断 236"/>
        <xdr:cNvSpPr/>
      </xdr:nvSpPr>
      <xdr:spPr>
        <a:xfrm>
          <a:off x="104267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238" name="フローチャート: 判断 237"/>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97028</xdr:rowOff>
    </xdr:from>
    <xdr:to>
      <xdr:col>46</xdr:col>
      <xdr:colOff>38100</xdr:colOff>
      <xdr:row>79</xdr:row>
      <xdr:rowOff>27178</xdr:rowOff>
    </xdr:to>
    <xdr:sp macro="" textlink="">
      <xdr:nvSpPr>
        <xdr:cNvPr id="239" name="フローチャート: 判断 238"/>
        <xdr:cNvSpPr/>
      </xdr:nvSpPr>
      <xdr:spPr>
        <a:xfrm>
          <a:off x="8699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142748</xdr:rowOff>
    </xdr:from>
    <xdr:to>
      <xdr:col>41</xdr:col>
      <xdr:colOff>101600</xdr:colOff>
      <xdr:row>85</xdr:row>
      <xdr:rowOff>72898</xdr:rowOff>
    </xdr:to>
    <xdr:sp macro="" textlink="">
      <xdr:nvSpPr>
        <xdr:cNvPr id="240" name="フローチャート: 判断 239"/>
        <xdr:cNvSpPr/>
      </xdr:nvSpPr>
      <xdr:spPr>
        <a:xfrm>
          <a:off x="7810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57404</xdr:rowOff>
    </xdr:from>
    <xdr:to>
      <xdr:col>36</xdr:col>
      <xdr:colOff>165100</xdr:colOff>
      <xdr:row>85</xdr:row>
      <xdr:rowOff>159004</xdr:rowOff>
    </xdr:to>
    <xdr:sp macro="" textlink="">
      <xdr:nvSpPr>
        <xdr:cNvPr id="241" name="フローチャート: 判断 240"/>
        <xdr:cNvSpPr/>
      </xdr:nvSpPr>
      <xdr:spPr>
        <a:xfrm>
          <a:off x="6921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2" name="テキスト ボックス 2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3" name="テキスト ボックス 2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4" name="テキスト ボックス 2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5" name="テキスト ボックス 2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6" name="テキスト ボックス 2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86</xdr:row>
      <xdr:rowOff>27687</xdr:rowOff>
    </xdr:from>
    <xdr:to>
      <xdr:col>36</xdr:col>
      <xdr:colOff>165100</xdr:colOff>
      <xdr:row>86</xdr:row>
      <xdr:rowOff>129287</xdr:rowOff>
    </xdr:to>
    <xdr:sp macro="" textlink="">
      <xdr:nvSpPr>
        <xdr:cNvPr id="247" name="楕円 246"/>
        <xdr:cNvSpPr/>
      </xdr:nvSpPr>
      <xdr:spPr>
        <a:xfrm>
          <a:off x="6921500" y="1477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113047</xdr:rowOff>
    </xdr:from>
    <xdr:ext cx="469744" cy="259045"/>
    <xdr:sp macro="" textlink="">
      <xdr:nvSpPr>
        <xdr:cNvPr id="248" name="n_1aveValue【福祉施設】&#10;一人当たり面積"/>
        <xdr:cNvSpPr txBox="1"/>
      </xdr:nvSpPr>
      <xdr:spPr>
        <a:xfrm>
          <a:off x="9391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43705</xdr:rowOff>
    </xdr:from>
    <xdr:ext cx="469744" cy="259045"/>
    <xdr:sp macro="" textlink="">
      <xdr:nvSpPr>
        <xdr:cNvPr id="249" name="n_2aveValue【福祉施設】&#10;一人当たり面積"/>
        <xdr:cNvSpPr txBox="1"/>
      </xdr:nvSpPr>
      <xdr:spPr>
        <a:xfrm>
          <a:off x="8515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89425</xdr:rowOff>
    </xdr:from>
    <xdr:ext cx="469744" cy="259045"/>
    <xdr:sp macro="" textlink="">
      <xdr:nvSpPr>
        <xdr:cNvPr id="250" name="n_3aveValue【福祉施設】&#10;一人当たり面積"/>
        <xdr:cNvSpPr txBox="1"/>
      </xdr:nvSpPr>
      <xdr:spPr>
        <a:xfrm>
          <a:off x="7626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4081</xdr:rowOff>
    </xdr:from>
    <xdr:ext cx="469744" cy="259045"/>
    <xdr:sp macro="" textlink="">
      <xdr:nvSpPr>
        <xdr:cNvPr id="251" name="n_4aveValue【福祉施設】&#10;一人当たり面積"/>
        <xdr:cNvSpPr txBox="1"/>
      </xdr:nvSpPr>
      <xdr:spPr>
        <a:xfrm>
          <a:off x="6737427"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120414</xdr:rowOff>
    </xdr:from>
    <xdr:ext cx="469744" cy="259045"/>
    <xdr:sp macro="" textlink="">
      <xdr:nvSpPr>
        <xdr:cNvPr id="252" name="n_4mainValue【福祉施設】&#10;一人当たり面積"/>
        <xdr:cNvSpPr txBox="1"/>
      </xdr:nvSpPr>
      <xdr:spPr>
        <a:xfrm>
          <a:off x="6737427" y="1486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3" name="正方形/長方形 25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4" name="正方形/長方形 25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5" name="正方形/長方形 25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6" name="正方形/長方形 25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7" name="正方形/長方形 25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8" name="正方形/長方形 25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9" name="正方形/長方形 25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0" name="正方形/長方形 25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1" name="テキスト ボックス 26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2" name="直線コネクタ 26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63" name="テキスト ボックス 26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64" name="直線コネクタ 26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65" name="テキスト ボックス 264"/>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66" name="直線コネクタ 26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67" name="テキスト ボックス 26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68" name="直線コネクタ 26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69" name="テキスト ボックス 26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70" name="直線コネクタ 26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71" name="テキスト ボックス 27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72" name="直線コネクタ 27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73" name="テキスト ボックス 27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4" name="直線コネクタ 27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75" name="テキスト ボックス 274"/>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76200</xdr:rowOff>
    </xdr:from>
    <xdr:to>
      <xdr:col>24</xdr:col>
      <xdr:colOff>62865</xdr:colOff>
      <xdr:row>108</xdr:row>
      <xdr:rowOff>152400</xdr:rowOff>
    </xdr:to>
    <xdr:cxnSp macro="">
      <xdr:nvCxnSpPr>
        <xdr:cNvPr id="277" name="直線コネクタ 276"/>
        <xdr:cNvCxnSpPr/>
      </xdr:nvCxnSpPr>
      <xdr:spPr>
        <a:xfrm flipV="1">
          <a:off x="4634865" y="1704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278"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79" name="直線コネクタ 278"/>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22877</xdr:rowOff>
    </xdr:from>
    <xdr:ext cx="405111" cy="259045"/>
    <xdr:sp macro="" textlink="">
      <xdr:nvSpPr>
        <xdr:cNvPr id="280" name="【市民会館】&#10;有形固定資産減価償却率最大値テキスト"/>
        <xdr:cNvSpPr txBox="1"/>
      </xdr:nvSpPr>
      <xdr:spPr>
        <a:xfrm>
          <a:off x="4673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76200</xdr:rowOff>
    </xdr:from>
    <xdr:to>
      <xdr:col>24</xdr:col>
      <xdr:colOff>152400</xdr:colOff>
      <xdr:row>99</xdr:row>
      <xdr:rowOff>76200</xdr:rowOff>
    </xdr:to>
    <xdr:cxnSp macro="">
      <xdr:nvCxnSpPr>
        <xdr:cNvPr id="281" name="直線コネクタ 280"/>
        <xdr:cNvCxnSpPr/>
      </xdr:nvCxnSpPr>
      <xdr:spPr>
        <a:xfrm>
          <a:off x="4546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59072</xdr:rowOff>
    </xdr:from>
    <xdr:ext cx="405111" cy="259045"/>
    <xdr:sp macro="" textlink="">
      <xdr:nvSpPr>
        <xdr:cNvPr id="282" name="【市民会館】&#10;有形固定資産減価償却率平均値テキスト"/>
        <xdr:cNvSpPr txBox="1"/>
      </xdr:nvSpPr>
      <xdr:spPr>
        <a:xfrm>
          <a:off x="4673600" y="177184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80645</xdr:rowOff>
    </xdr:from>
    <xdr:to>
      <xdr:col>24</xdr:col>
      <xdr:colOff>114300</xdr:colOff>
      <xdr:row>104</xdr:row>
      <xdr:rowOff>10795</xdr:rowOff>
    </xdr:to>
    <xdr:sp macro="" textlink="">
      <xdr:nvSpPr>
        <xdr:cNvPr id="283" name="フローチャート: 判断 282"/>
        <xdr:cNvSpPr/>
      </xdr:nvSpPr>
      <xdr:spPr>
        <a:xfrm>
          <a:off x="45847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44450</xdr:rowOff>
    </xdr:from>
    <xdr:to>
      <xdr:col>20</xdr:col>
      <xdr:colOff>38100</xdr:colOff>
      <xdr:row>103</xdr:row>
      <xdr:rowOff>146050</xdr:rowOff>
    </xdr:to>
    <xdr:sp macro="" textlink="">
      <xdr:nvSpPr>
        <xdr:cNvPr id="284" name="フローチャート: 判断 283"/>
        <xdr:cNvSpPr/>
      </xdr:nvSpPr>
      <xdr:spPr>
        <a:xfrm>
          <a:off x="3746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10161</xdr:rowOff>
    </xdr:from>
    <xdr:to>
      <xdr:col>15</xdr:col>
      <xdr:colOff>101600</xdr:colOff>
      <xdr:row>103</xdr:row>
      <xdr:rowOff>111761</xdr:rowOff>
    </xdr:to>
    <xdr:sp macro="" textlink="">
      <xdr:nvSpPr>
        <xdr:cNvPr id="285" name="フローチャート: 判断 284"/>
        <xdr:cNvSpPr/>
      </xdr:nvSpPr>
      <xdr:spPr>
        <a:xfrm>
          <a:off x="2857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38736</xdr:rowOff>
    </xdr:from>
    <xdr:to>
      <xdr:col>10</xdr:col>
      <xdr:colOff>165100</xdr:colOff>
      <xdr:row>103</xdr:row>
      <xdr:rowOff>140336</xdr:rowOff>
    </xdr:to>
    <xdr:sp macro="" textlink="">
      <xdr:nvSpPr>
        <xdr:cNvPr id="286" name="フローチャート: 判断 285"/>
        <xdr:cNvSpPr/>
      </xdr:nvSpPr>
      <xdr:spPr>
        <a:xfrm>
          <a:off x="1968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31114</xdr:rowOff>
    </xdr:from>
    <xdr:to>
      <xdr:col>6</xdr:col>
      <xdr:colOff>38100</xdr:colOff>
      <xdr:row>102</xdr:row>
      <xdr:rowOff>132714</xdr:rowOff>
    </xdr:to>
    <xdr:sp macro="" textlink="">
      <xdr:nvSpPr>
        <xdr:cNvPr id="287" name="フローチャート: 判断 286"/>
        <xdr:cNvSpPr/>
      </xdr:nvSpPr>
      <xdr:spPr>
        <a:xfrm>
          <a:off x="1079500" y="1751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8" name="テキスト ボックス 28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9" name="テキスト ボックス 28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0" name="テキスト ボックス 28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1" name="テキスト ボックス 29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2" name="テキスト ボックス 29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25400</xdr:rowOff>
    </xdr:from>
    <xdr:to>
      <xdr:col>24</xdr:col>
      <xdr:colOff>114300</xdr:colOff>
      <xdr:row>102</xdr:row>
      <xdr:rowOff>127000</xdr:rowOff>
    </xdr:to>
    <xdr:sp macro="" textlink="">
      <xdr:nvSpPr>
        <xdr:cNvPr id="293" name="楕円 292"/>
        <xdr:cNvSpPr/>
      </xdr:nvSpPr>
      <xdr:spPr>
        <a:xfrm>
          <a:off x="45847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48277</xdr:rowOff>
    </xdr:from>
    <xdr:ext cx="405111" cy="259045"/>
    <xdr:sp macro="" textlink="">
      <xdr:nvSpPr>
        <xdr:cNvPr id="294" name="【市民会館】&#10;有形固定資産減価償却率該当値テキスト"/>
        <xdr:cNvSpPr txBox="1"/>
      </xdr:nvSpPr>
      <xdr:spPr>
        <a:xfrm>
          <a:off x="4673600"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158750</xdr:rowOff>
    </xdr:from>
    <xdr:to>
      <xdr:col>20</xdr:col>
      <xdr:colOff>38100</xdr:colOff>
      <xdr:row>102</xdr:row>
      <xdr:rowOff>88900</xdr:rowOff>
    </xdr:to>
    <xdr:sp macro="" textlink="">
      <xdr:nvSpPr>
        <xdr:cNvPr id="295" name="楕円 294"/>
        <xdr:cNvSpPr/>
      </xdr:nvSpPr>
      <xdr:spPr>
        <a:xfrm>
          <a:off x="3746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38100</xdr:rowOff>
    </xdr:from>
    <xdr:to>
      <xdr:col>24</xdr:col>
      <xdr:colOff>63500</xdr:colOff>
      <xdr:row>102</xdr:row>
      <xdr:rowOff>76200</xdr:rowOff>
    </xdr:to>
    <xdr:cxnSp macro="">
      <xdr:nvCxnSpPr>
        <xdr:cNvPr id="296" name="直線コネクタ 295"/>
        <xdr:cNvCxnSpPr/>
      </xdr:nvCxnSpPr>
      <xdr:spPr>
        <a:xfrm>
          <a:off x="3797300" y="17526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120650</xdr:rowOff>
    </xdr:from>
    <xdr:to>
      <xdr:col>15</xdr:col>
      <xdr:colOff>101600</xdr:colOff>
      <xdr:row>102</xdr:row>
      <xdr:rowOff>50800</xdr:rowOff>
    </xdr:to>
    <xdr:sp macro="" textlink="">
      <xdr:nvSpPr>
        <xdr:cNvPr id="297" name="楕円 296"/>
        <xdr:cNvSpPr/>
      </xdr:nvSpPr>
      <xdr:spPr>
        <a:xfrm>
          <a:off x="28575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0</xdr:rowOff>
    </xdr:from>
    <xdr:to>
      <xdr:col>19</xdr:col>
      <xdr:colOff>177800</xdr:colOff>
      <xdr:row>102</xdr:row>
      <xdr:rowOff>38100</xdr:rowOff>
    </xdr:to>
    <xdr:cxnSp macro="">
      <xdr:nvCxnSpPr>
        <xdr:cNvPr id="298" name="直線コネクタ 297"/>
        <xdr:cNvCxnSpPr/>
      </xdr:nvCxnSpPr>
      <xdr:spPr>
        <a:xfrm>
          <a:off x="2908300" y="1748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82550</xdr:rowOff>
    </xdr:from>
    <xdr:to>
      <xdr:col>10</xdr:col>
      <xdr:colOff>165100</xdr:colOff>
      <xdr:row>102</xdr:row>
      <xdr:rowOff>12700</xdr:rowOff>
    </xdr:to>
    <xdr:sp macro="" textlink="">
      <xdr:nvSpPr>
        <xdr:cNvPr id="299" name="楕円 298"/>
        <xdr:cNvSpPr/>
      </xdr:nvSpPr>
      <xdr:spPr>
        <a:xfrm>
          <a:off x="1968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133350</xdr:rowOff>
    </xdr:from>
    <xdr:to>
      <xdr:col>15</xdr:col>
      <xdr:colOff>50800</xdr:colOff>
      <xdr:row>102</xdr:row>
      <xdr:rowOff>0</xdr:rowOff>
    </xdr:to>
    <xdr:cxnSp macro="">
      <xdr:nvCxnSpPr>
        <xdr:cNvPr id="300" name="直線コネクタ 299"/>
        <xdr:cNvCxnSpPr/>
      </xdr:nvCxnSpPr>
      <xdr:spPr>
        <a:xfrm>
          <a:off x="2019300" y="17449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57786</xdr:rowOff>
    </xdr:from>
    <xdr:to>
      <xdr:col>6</xdr:col>
      <xdr:colOff>38100</xdr:colOff>
      <xdr:row>101</xdr:row>
      <xdr:rowOff>159386</xdr:rowOff>
    </xdr:to>
    <xdr:sp macro="" textlink="">
      <xdr:nvSpPr>
        <xdr:cNvPr id="301" name="楕円 300"/>
        <xdr:cNvSpPr/>
      </xdr:nvSpPr>
      <xdr:spPr>
        <a:xfrm>
          <a:off x="1079500" y="1737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108586</xdr:rowOff>
    </xdr:from>
    <xdr:to>
      <xdr:col>10</xdr:col>
      <xdr:colOff>114300</xdr:colOff>
      <xdr:row>101</xdr:row>
      <xdr:rowOff>133350</xdr:rowOff>
    </xdr:to>
    <xdr:cxnSp macro="">
      <xdr:nvCxnSpPr>
        <xdr:cNvPr id="302" name="直線コネクタ 301"/>
        <xdr:cNvCxnSpPr/>
      </xdr:nvCxnSpPr>
      <xdr:spPr>
        <a:xfrm>
          <a:off x="1130300" y="17425036"/>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137177</xdr:rowOff>
    </xdr:from>
    <xdr:ext cx="405111" cy="259045"/>
    <xdr:sp macro="" textlink="">
      <xdr:nvSpPr>
        <xdr:cNvPr id="303" name="n_1aveValue【市民会館】&#10;有形固定資産減価償却率"/>
        <xdr:cNvSpPr txBox="1"/>
      </xdr:nvSpPr>
      <xdr:spPr>
        <a:xfrm>
          <a:off x="3582044" y="1779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102888</xdr:rowOff>
    </xdr:from>
    <xdr:ext cx="405111" cy="259045"/>
    <xdr:sp macro="" textlink="">
      <xdr:nvSpPr>
        <xdr:cNvPr id="304" name="n_2aveValue【市民会館】&#10;有形固定資産減価償却率"/>
        <xdr:cNvSpPr txBox="1"/>
      </xdr:nvSpPr>
      <xdr:spPr>
        <a:xfrm>
          <a:off x="2705744" y="177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131463</xdr:rowOff>
    </xdr:from>
    <xdr:ext cx="405111" cy="259045"/>
    <xdr:sp macro="" textlink="">
      <xdr:nvSpPr>
        <xdr:cNvPr id="305" name="n_3aveValue【市民会館】&#10;有形固定資産減価償却率"/>
        <xdr:cNvSpPr txBox="1"/>
      </xdr:nvSpPr>
      <xdr:spPr>
        <a:xfrm>
          <a:off x="1816744" y="1779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123841</xdr:rowOff>
    </xdr:from>
    <xdr:ext cx="405111" cy="259045"/>
    <xdr:sp macro="" textlink="">
      <xdr:nvSpPr>
        <xdr:cNvPr id="306" name="n_4aveValue【市民会館】&#10;有形固定資産減価償却率"/>
        <xdr:cNvSpPr txBox="1"/>
      </xdr:nvSpPr>
      <xdr:spPr>
        <a:xfrm>
          <a:off x="927744" y="1761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105427</xdr:rowOff>
    </xdr:from>
    <xdr:ext cx="405111" cy="259045"/>
    <xdr:sp macro="" textlink="">
      <xdr:nvSpPr>
        <xdr:cNvPr id="307" name="n_1mainValue【市民会館】&#10;有形固定資産減価償却率"/>
        <xdr:cNvSpPr txBox="1"/>
      </xdr:nvSpPr>
      <xdr:spPr>
        <a:xfrm>
          <a:off x="3582044"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67327</xdr:rowOff>
    </xdr:from>
    <xdr:ext cx="405111" cy="259045"/>
    <xdr:sp macro="" textlink="">
      <xdr:nvSpPr>
        <xdr:cNvPr id="308" name="n_2mainValue【市民会館】&#10;有形固定資産減価償却率"/>
        <xdr:cNvSpPr txBox="1"/>
      </xdr:nvSpPr>
      <xdr:spPr>
        <a:xfrm>
          <a:off x="2705744" y="1721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29227</xdr:rowOff>
    </xdr:from>
    <xdr:ext cx="405111" cy="259045"/>
    <xdr:sp macro="" textlink="">
      <xdr:nvSpPr>
        <xdr:cNvPr id="309" name="n_3mainValue【市民会館】&#10;有形固定資産減価償却率"/>
        <xdr:cNvSpPr txBox="1"/>
      </xdr:nvSpPr>
      <xdr:spPr>
        <a:xfrm>
          <a:off x="18167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4463</xdr:rowOff>
    </xdr:from>
    <xdr:ext cx="405111" cy="259045"/>
    <xdr:sp macro="" textlink="">
      <xdr:nvSpPr>
        <xdr:cNvPr id="310" name="n_4mainValue【市民会館】&#10;有形固定資産減価償却率"/>
        <xdr:cNvSpPr txBox="1"/>
      </xdr:nvSpPr>
      <xdr:spPr>
        <a:xfrm>
          <a:off x="927744" y="1714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8" name="正方形/長方形 3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9" name="テキスト ボックス 3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0" name="直線コネクタ 3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1" name="直線コネクタ 32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22" name="テキスト ボックス 32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3" name="直線コネクタ 32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24" name="テキスト ボックス 32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5" name="直線コネクタ 3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6" name="テキスト ボックス 32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7" name="直線コネクタ 32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28" name="テキスト ボックス 32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9" name="直線コネクタ 32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0" name="テキスト ボックス 32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1" name="直線コネクタ 3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2" name="テキスト ボックス 3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101346</xdr:rowOff>
    </xdr:from>
    <xdr:to>
      <xdr:col>54</xdr:col>
      <xdr:colOff>189865</xdr:colOff>
      <xdr:row>108</xdr:row>
      <xdr:rowOff>119635</xdr:rowOff>
    </xdr:to>
    <xdr:cxnSp macro="">
      <xdr:nvCxnSpPr>
        <xdr:cNvPr id="334" name="直線コネクタ 333"/>
        <xdr:cNvCxnSpPr/>
      </xdr:nvCxnSpPr>
      <xdr:spPr>
        <a:xfrm flipV="1">
          <a:off x="10476865" y="17246346"/>
          <a:ext cx="0" cy="138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123462</xdr:rowOff>
    </xdr:from>
    <xdr:ext cx="469744" cy="259045"/>
    <xdr:sp macro="" textlink="">
      <xdr:nvSpPr>
        <xdr:cNvPr id="335" name="【市民会館】&#10;一人当たり面積最小値テキスト"/>
        <xdr:cNvSpPr txBox="1"/>
      </xdr:nvSpPr>
      <xdr:spPr>
        <a:xfrm>
          <a:off x="10515600" y="1864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119635</xdr:rowOff>
    </xdr:from>
    <xdr:to>
      <xdr:col>55</xdr:col>
      <xdr:colOff>88900</xdr:colOff>
      <xdr:row>108</xdr:row>
      <xdr:rowOff>119635</xdr:rowOff>
    </xdr:to>
    <xdr:cxnSp macro="">
      <xdr:nvCxnSpPr>
        <xdr:cNvPr id="336" name="直線コネクタ 335"/>
        <xdr:cNvCxnSpPr/>
      </xdr:nvCxnSpPr>
      <xdr:spPr>
        <a:xfrm>
          <a:off x="10388600" y="18636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48023</xdr:rowOff>
    </xdr:from>
    <xdr:ext cx="469744" cy="259045"/>
    <xdr:sp macro="" textlink="">
      <xdr:nvSpPr>
        <xdr:cNvPr id="337" name="【市民会館】&#10;一人当たり面積最大値テキスト"/>
        <xdr:cNvSpPr txBox="1"/>
      </xdr:nvSpPr>
      <xdr:spPr>
        <a:xfrm>
          <a:off x="10515600" y="1702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101346</xdr:rowOff>
    </xdr:from>
    <xdr:to>
      <xdr:col>55</xdr:col>
      <xdr:colOff>88900</xdr:colOff>
      <xdr:row>100</xdr:row>
      <xdr:rowOff>101346</xdr:rowOff>
    </xdr:to>
    <xdr:cxnSp macro="">
      <xdr:nvCxnSpPr>
        <xdr:cNvPr id="338" name="直線コネクタ 337"/>
        <xdr:cNvCxnSpPr/>
      </xdr:nvCxnSpPr>
      <xdr:spPr>
        <a:xfrm>
          <a:off x="10388600" y="1724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1033</xdr:rowOff>
    </xdr:from>
    <xdr:ext cx="469744" cy="259045"/>
    <xdr:sp macro="" textlink="">
      <xdr:nvSpPr>
        <xdr:cNvPr id="339" name="【市民会館】&#10;一人当たり面積平均値テキスト"/>
        <xdr:cNvSpPr txBox="1"/>
      </xdr:nvSpPr>
      <xdr:spPr>
        <a:xfrm>
          <a:off x="10515600" y="18174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149606</xdr:rowOff>
    </xdr:from>
    <xdr:to>
      <xdr:col>55</xdr:col>
      <xdr:colOff>50800</xdr:colOff>
      <xdr:row>107</xdr:row>
      <xdr:rowOff>79756</xdr:rowOff>
    </xdr:to>
    <xdr:sp macro="" textlink="">
      <xdr:nvSpPr>
        <xdr:cNvPr id="340" name="フローチャート: 判断 339"/>
        <xdr:cNvSpPr/>
      </xdr:nvSpPr>
      <xdr:spPr>
        <a:xfrm>
          <a:off x="10426700" y="183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161037</xdr:rowOff>
    </xdr:from>
    <xdr:to>
      <xdr:col>50</xdr:col>
      <xdr:colOff>165100</xdr:colOff>
      <xdr:row>107</xdr:row>
      <xdr:rowOff>91187</xdr:rowOff>
    </xdr:to>
    <xdr:sp macro="" textlink="">
      <xdr:nvSpPr>
        <xdr:cNvPr id="341" name="フローチャート: 判断 340"/>
        <xdr:cNvSpPr/>
      </xdr:nvSpPr>
      <xdr:spPr>
        <a:xfrm>
          <a:off x="9588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109982</xdr:rowOff>
    </xdr:from>
    <xdr:to>
      <xdr:col>46</xdr:col>
      <xdr:colOff>38100</xdr:colOff>
      <xdr:row>107</xdr:row>
      <xdr:rowOff>40132</xdr:rowOff>
    </xdr:to>
    <xdr:sp macro="" textlink="">
      <xdr:nvSpPr>
        <xdr:cNvPr id="342" name="フローチャート: 判断 341"/>
        <xdr:cNvSpPr/>
      </xdr:nvSpPr>
      <xdr:spPr>
        <a:xfrm>
          <a:off x="8699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98552</xdr:rowOff>
    </xdr:from>
    <xdr:to>
      <xdr:col>41</xdr:col>
      <xdr:colOff>101600</xdr:colOff>
      <xdr:row>107</xdr:row>
      <xdr:rowOff>28702</xdr:rowOff>
    </xdr:to>
    <xdr:sp macro="" textlink="">
      <xdr:nvSpPr>
        <xdr:cNvPr id="343" name="フローチャート: 判断 342"/>
        <xdr:cNvSpPr/>
      </xdr:nvSpPr>
      <xdr:spPr>
        <a:xfrm>
          <a:off x="7810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148082</xdr:rowOff>
    </xdr:from>
    <xdr:to>
      <xdr:col>36</xdr:col>
      <xdr:colOff>165100</xdr:colOff>
      <xdr:row>107</xdr:row>
      <xdr:rowOff>78232</xdr:rowOff>
    </xdr:to>
    <xdr:sp macro="" textlink="">
      <xdr:nvSpPr>
        <xdr:cNvPr id="344" name="フローチャート: 判断 343"/>
        <xdr:cNvSpPr/>
      </xdr:nvSpPr>
      <xdr:spPr>
        <a:xfrm>
          <a:off x="6921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5" name="テキスト ボックス 3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6" name="テキスト ボックス 3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7" name="テキスト ボックス 3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8" name="テキスト ボックス 3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9" name="テキスト ボックス 3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69596</xdr:rowOff>
    </xdr:from>
    <xdr:to>
      <xdr:col>55</xdr:col>
      <xdr:colOff>50800</xdr:colOff>
      <xdr:row>107</xdr:row>
      <xdr:rowOff>171196</xdr:rowOff>
    </xdr:to>
    <xdr:sp macro="" textlink="">
      <xdr:nvSpPr>
        <xdr:cNvPr id="350" name="楕円 349"/>
        <xdr:cNvSpPr/>
      </xdr:nvSpPr>
      <xdr:spPr>
        <a:xfrm>
          <a:off x="10426700" y="1841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48023</xdr:rowOff>
    </xdr:from>
    <xdr:ext cx="469744" cy="259045"/>
    <xdr:sp macro="" textlink="">
      <xdr:nvSpPr>
        <xdr:cNvPr id="351" name="【市民会館】&#10;一人当たり面積該当値テキスト"/>
        <xdr:cNvSpPr txBox="1"/>
      </xdr:nvSpPr>
      <xdr:spPr>
        <a:xfrm>
          <a:off x="10515600" y="1839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71120</xdr:rowOff>
    </xdr:from>
    <xdr:to>
      <xdr:col>50</xdr:col>
      <xdr:colOff>165100</xdr:colOff>
      <xdr:row>108</xdr:row>
      <xdr:rowOff>1270</xdr:rowOff>
    </xdr:to>
    <xdr:sp macro="" textlink="">
      <xdr:nvSpPr>
        <xdr:cNvPr id="352" name="楕円 351"/>
        <xdr:cNvSpPr/>
      </xdr:nvSpPr>
      <xdr:spPr>
        <a:xfrm>
          <a:off x="9588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120396</xdr:rowOff>
    </xdr:from>
    <xdr:to>
      <xdr:col>55</xdr:col>
      <xdr:colOff>0</xdr:colOff>
      <xdr:row>107</xdr:row>
      <xdr:rowOff>121920</xdr:rowOff>
    </xdr:to>
    <xdr:cxnSp macro="">
      <xdr:nvCxnSpPr>
        <xdr:cNvPr id="353" name="直線コネクタ 352"/>
        <xdr:cNvCxnSpPr/>
      </xdr:nvCxnSpPr>
      <xdr:spPr>
        <a:xfrm flipV="1">
          <a:off x="9639300" y="1846554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71882</xdr:rowOff>
    </xdr:from>
    <xdr:to>
      <xdr:col>46</xdr:col>
      <xdr:colOff>38100</xdr:colOff>
      <xdr:row>108</xdr:row>
      <xdr:rowOff>2032</xdr:rowOff>
    </xdr:to>
    <xdr:sp macro="" textlink="">
      <xdr:nvSpPr>
        <xdr:cNvPr id="354" name="楕円 353"/>
        <xdr:cNvSpPr/>
      </xdr:nvSpPr>
      <xdr:spPr>
        <a:xfrm>
          <a:off x="8699500" y="1841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121920</xdr:rowOff>
    </xdr:from>
    <xdr:to>
      <xdr:col>50</xdr:col>
      <xdr:colOff>114300</xdr:colOff>
      <xdr:row>107</xdr:row>
      <xdr:rowOff>122682</xdr:rowOff>
    </xdr:to>
    <xdr:cxnSp macro="">
      <xdr:nvCxnSpPr>
        <xdr:cNvPr id="355" name="直線コネクタ 354"/>
        <xdr:cNvCxnSpPr/>
      </xdr:nvCxnSpPr>
      <xdr:spPr>
        <a:xfrm flipV="1">
          <a:off x="8750300" y="1846707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71882</xdr:rowOff>
    </xdr:from>
    <xdr:to>
      <xdr:col>41</xdr:col>
      <xdr:colOff>101600</xdr:colOff>
      <xdr:row>108</xdr:row>
      <xdr:rowOff>2032</xdr:rowOff>
    </xdr:to>
    <xdr:sp macro="" textlink="">
      <xdr:nvSpPr>
        <xdr:cNvPr id="356" name="楕円 355"/>
        <xdr:cNvSpPr/>
      </xdr:nvSpPr>
      <xdr:spPr>
        <a:xfrm>
          <a:off x="7810500" y="1841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122682</xdr:rowOff>
    </xdr:from>
    <xdr:to>
      <xdr:col>45</xdr:col>
      <xdr:colOff>177800</xdr:colOff>
      <xdr:row>107</xdr:row>
      <xdr:rowOff>122682</xdr:rowOff>
    </xdr:to>
    <xdr:cxnSp macro="">
      <xdr:nvCxnSpPr>
        <xdr:cNvPr id="357" name="直線コネクタ 356"/>
        <xdr:cNvCxnSpPr/>
      </xdr:nvCxnSpPr>
      <xdr:spPr>
        <a:xfrm>
          <a:off x="7861300" y="184678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92456</xdr:rowOff>
    </xdr:from>
    <xdr:to>
      <xdr:col>36</xdr:col>
      <xdr:colOff>165100</xdr:colOff>
      <xdr:row>108</xdr:row>
      <xdr:rowOff>22606</xdr:rowOff>
    </xdr:to>
    <xdr:sp macro="" textlink="">
      <xdr:nvSpPr>
        <xdr:cNvPr id="358" name="楕円 357"/>
        <xdr:cNvSpPr/>
      </xdr:nvSpPr>
      <xdr:spPr>
        <a:xfrm>
          <a:off x="6921500" y="1843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122682</xdr:rowOff>
    </xdr:from>
    <xdr:to>
      <xdr:col>41</xdr:col>
      <xdr:colOff>50800</xdr:colOff>
      <xdr:row>107</xdr:row>
      <xdr:rowOff>143256</xdr:rowOff>
    </xdr:to>
    <xdr:cxnSp macro="">
      <xdr:nvCxnSpPr>
        <xdr:cNvPr id="359" name="直線コネクタ 358"/>
        <xdr:cNvCxnSpPr/>
      </xdr:nvCxnSpPr>
      <xdr:spPr>
        <a:xfrm flipV="1">
          <a:off x="6972300" y="1846783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107714</xdr:rowOff>
    </xdr:from>
    <xdr:ext cx="469744" cy="259045"/>
    <xdr:sp macro="" textlink="">
      <xdr:nvSpPr>
        <xdr:cNvPr id="360" name="n_1aveValue【市民会館】&#10;一人当たり面積"/>
        <xdr:cNvSpPr txBox="1"/>
      </xdr:nvSpPr>
      <xdr:spPr>
        <a:xfrm>
          <a:off x="9391727" y="1810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56659</xdr:rowOff>
    </xdr:from>
    <xdr:ext cx="469744" cy="259045"/>
    <xdr:sp macro="" textlink="">
      <xdr:nvSpPr>
        <xdr:cNvPr id="361" name="n_2aveValue【市民会館】&#10;一人当たり面積"/>
        <xdr:cNvSpPr txBox="1"/>
      </xdr:nvSpPr>
      <xdr:spPr>
        <a:xfrm>
          <a:off x="85154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45229</xdr:rowOff>
    </xdr:from>
    <xdr:ext cx="469744" cy="259045"/>
    <xdr:sp macro="" textlink="">
      <xdr:nvSpPr>
        <xdr:cNvPr id="362" name="n_3aveValue【市民会館】&#10;一人当たり面積"/>
        <xdr:cNvSpPr txBox="1"/>
      </xdr:nvSpPr>
      <xdr:spPr>
        <a:xfrm>
          <a:off x="76264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94759</xdr:rowOff>
    </xdr:from>
    <xdr:ext cx="469744" cy="259045"/>
    <xdr:sp macro="" textlink="">
      <xdr:nvSpPr>
        <xdr:cNvPr id="363" name="n_4aveValue【市民会館】&#10;一人当たり面積"/>
        <xdr:cNvSpPr txBox="1"/>
      </xdr:nvSpPr>
      <xdr:spPr>
        <a:xfrm>
          <a:off x="6737427" y="180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163847</xdr:rowOff>
    </xdr:from>
    <xdr:ext cx="469744" cy="259045"/>
    <xdr:sp macro="" textlink="">
      <xdr:nvSpPr>
        <xdr:cNvPr id="364" name="n_1mainValue【市民会館】&#10;一人当たり面積"/>
        <xdr:cNvSpPr txBox="1"/>
      </xdr:nvSpPr>
      <xdr:spPr>
        <a:xfrm>
          <a:off x="93917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164609</xdr:rowOff>
    </xdr:from>
    <xdr:ext cx="469744" cy="259045"/>
    <xdr:sp macro="" textlink="">
      <xdr:nvSpPr>
        <xdr:cNvPr id="365" name="n_2mainValue【市民会館】&#10;一人当たり面積"/>
        <xdr:cNvSpPr txBox="1"/>
      </xdr:nvSpPr>
      <xdr:spPr>
        <a:xfrm>
          <a:off x="8515427" y="1850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164609</xdr:rowOff>
    </xdr:from>
    <xdr:ext cx="469744" cy="259045"/>
    <xdr:sp macro="" textlink="">
      <xdr:nvSpPr>
        <xdr:cNvPr id="366" name="n_3mainValue【市民会館】&#10;一人当たり面積"/>
        <xdr:cNvSpPr txBox="1"/>
      </xdr:nvSpPr>
      <xdr:spPr>
        <a:xfrm>
          <a:off x="7626427" y="1850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13733</xdr:rowOff>
    </xdr:from>
    <xdr:ext cx="469744" cy="259045"/>
    <xdr:sp macro="" textlink="">
      <xdr:nvSpPr>
        <xdr:cNvPr id="367" name="n_4mainValue【市民会館】&#10;一人当たり面積"/>
        <xdr:cNvSpPr txBox="1"/>
      </xdr:nvSpPr>
      <xdr:spPr>
        <a:xfrm>
          <a:off x="6737427" y="1853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8" name="正方形/長方形 36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9" name="正方形/長方形 36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0" name="正方形/長方形 36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1" name="正方形/長方形 37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2" name="正方形/長方形 37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3" name="正方形/長方形 37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4" name="正方形/長方形 37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5" name="正方形/長方形 37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6" name="テキスト ボックス 37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7" name="直線コネクタ 37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8" name="テキスト ボックス 37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79" name="直線コネクタ 37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0" name="テキスト ボックス 37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1" name="直線コネクタ 38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2" name="テキスト ボックス 38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3" name="直線コネクタ 38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4" name="テキスト ボックス 38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5" name="直線コネクタ 38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6" name="テキスト ボックス 38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7" name="直線コネクタ 38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8" name="テキスト ボックス 38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9" name="直線コネクタ 38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0" name="テキスト ボックス 38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1" name="直線コネクタ 39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xdr:rowOff>
    </xdr:from>
    <xdr:to>
      <xdr:col>85</xdr:col>
      <xdr:colOff>126364</xdr:colOff>
      <xdr:row>42</xdr:row>
      <xdr:rowOff>92528</xdr:rowOff>
    </xdr:to>
    <xdr:cxnSp macro="">
      <xdr:nvCxnSpPr>
        <xdr:cNvPr id="393" name="直線コネクタ 392"/>
        <xdr:cNvCxnSpPr/>
      </xdr:nvCxnSpPr>
      <xdr:spPr>
        <a:xfrm flipV="1">
          <a:off x="16318864" y="5833654"/>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94"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95" name="直線コネクタ 39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122481</xdr:rowOff>
    </xdr:from>
    <xdr:ext cx="405111" cy="259045"/>
    <xdr:sp macro="" textlink="">
      <xdr:nvSpPr>
        <xdr:cNvPr id="396" name="【一般廃棄物処理施設】&#10;有形固定資産減価償却率最大値テキスト"/>
        <xdr:cNvSpPr txBox="1"/>
      </xdr:nvSpPr>
      <xdr:spPr>
        <a:xfrm>
          <a:off x="16357600"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xdr:rowOff>
    </xdr:from>
    <xdr:to>
      <xdr:col>86</xdr:col>
      <xdr:colOff>25400</xdr:colOff>
      <xdr:row>34</xdr:row>
      <xdr:rowOff>4354</xdr:rowOff>
    </xdr:to>
    <xdr:cxnSp macro="">
      <xdr:nvCxnSpPr>
        <xdr:cNvPr id="397" name="直線コネクタ 396"/>
        <xdr:cNvCxnSpPr/>
      </xdr:nvCxnSpPr>
      <xdr:spPr>
        <a:xfrm>
          <a:off x="16230600" y="583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52812</xdr:rowOff>
    </xdr:from>
    <xdr:ext cx="405111" cy="259045"/>
    <xdr:sp macro="" textlink="">
      <xdr:nvSpPr>
        <xdr:cNvPr id="398" name="【一般廃棄物処理施設】&#10;有形固定資産減価償却率平均値テキスト"/>
        <xdr:cNvSpPr txBox="1"/>
      </xdr:nvSpPr>
      <xdr:spPr>
        <a:xfrm>
          <a:off x="16357600" y="6567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74385</xdr:rowOff>
    </xdr:from>
    <xdr:to>
      <xdr:col>85</xdr:col>
      <xdr:colOff>177800</xdr:colOff>
      <xdr:row>39</xdr:row>
      <xdr:rowOff>4535</xdr:rowOff>
    </xdr:to>
    <xdr:sp macro="" textlink="">
      <xdr:nvSpPr>
        <xdr:cNvPr id="399" name="フローチャート: 判断 398"/>
        <xdr:cNvSpPr/>
      </xdr:nvSpPr>
      <xdr:spPr>
        <a:xfrm>
          <a:off x="16268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90715</xdr:rowOff>
    </xdr:from>
    <xdr:to>
      <xdr:col>81</xdr:col>
      <xdr:colOff>101600</xdr:colOff>
      <xdr:row>39</xdr:row>
      <xdr:rowOff>20865</xdr:rowOff>
    </xdr:to>
    <xdr:sp macro="" textlink="">
      <xdr:nvSpPr>
        <xdr:cNvPr id="400" name="フローチャート: 判断 399"/>
        <xdr:cNvSpPr/>
      </xdr:nvSpPr>
      <xdr:spPr>
        <a:xfrm>
          <a:off x="15430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5806</xdr:rowOff>
    </xdr:from>
    <xdr:to>
      <xdr:col>76</xdr:col>
      <xdr:colOff>165100</xdr:colOff>
      <xdr:row>38</xdr:row>
      <xdr:rowOff>107406</xdr:rowOff>
    </xdr:to>
    <xdr:sp macro="" textlink="">
      <xdr:nvSpPr>
        <xdr:cNvPr id="401" name="フローチャート: 判断 400"/>
        <xdr:cNvSpPr/>
      </xdr:nvSpPr>
      <xdr:spPr>
        <a:xfrm>
          <a:off x="14541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4173</xdr:rowOff>
    </xdr:from>
    <xdr:to>
      <xdr:col>72</xdr:col>
      <xdr:colOff>38100</xdr:colOff>
      <xdr:row>38</xdr:row>
      <xdr:rowOff>105773</xdr:rowOff>
    </xdr:to>
    <xdr:sp macro="" textlink="">
      <xdr:nvSpPr>
        <xdr:cNvPr id="402" name="フローチャート: 判断 401"/>
        <xdr:cNvSpPr/>
      </xdr:nvSpPr>
      <xdr:spPr>
        <a:xfrm>
          <a:off x="13652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164193</xdr:rowOff>
    </xdr:from>
    <xdr:to>
      <xdr:col>67</xdr:col>
      <xdr:colOff>101600</xdr:colOff>
      <xdr:row>39</xdr:row>
      <xdr:rowOff>94343</xdr:rowOff>
    </xdr:to>
    <xdr:sp macro="" textlink="">
      <xdr:nvSpPr>
        <xdr:cNvPr id="403" name="フローチャート: 判断 402"/>
        <xdr:cNvSpPr/>
      </xdr:nvSpPr>
      <xdr:spPr>
        <a:xfrm>
          <a:off x="12763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4" name="テキスト ボックス 4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5" name="テキスト ボックス 4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6" name="テキスト ボックス 4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7" name="テキスト ボックス 4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8" name="テキスト ボックス 4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40</xdr:row>
      <xdr:rowOff>136434</xdr:rowOff>
    </xdr:from>
    <xdr:to>
      <xdr:col>67</xdr:col>
      <xdr:colOff>101600</xdr:colOff>
      <xdr:row>41</xdr:row>
      <xdr:rowOff>66584</xdr:rowOff>
    </xdr:to>
    <xdr:sp macro="" textlink="">
      <xdr:nvSpPr>
        <xdr:cNvPr id="409" name="楕円 408"/>
        <xdr:cNvSpPr/>
      </xdr:nvSpPr>
      <xdr:spPr>
        <a:xfrm>
          <a:off x="12763500" y="69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37391</xdr:rowOff>
    </xdr:from>
    <xdr:ext cx="405111" cy="259045"/>
    <xdr:sp macro="" textlink="">
      <xdr:nvSpPr>
        <xdr:cNvPr id="410" name="n_1aveValue【一般廃棄物処理施設】&#10;有形固定資産減価償却率"/>
        <xdr:cNvSpPr txBox="1"/>
      </xdr:nvSpPr>
      <xdr:spPr>
        <a:xfrm>
          <a:off x="152660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123933</xdr:rowOff>
    </xdr:from>
    <xdr:ext cx="405111" cy="259045"/>
    <xdr:sp macro="" textlink="">
      <xdr:nvSpPr>
        <xdr:cNvPr id="411" name="n_2aveValue【一般廃棄物処理施設】&#10;有形固定資産減価償却率"/>
        <xdr:cNvSpPr txBox="1"/>
      </xdr:nvSpPr>
      <xdr:spPr>
        <a:xfrm>
          <a:off x="14389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122300</xdr:rowOff>
    </xdr:from>
    <xdr:ext cx="405111" cy="259045"/>
    <xdr:sp macro="" textlink="">
      <xdr:nvSpPr>
        <xdr:cNvPr id="412" name="n_3aveValue【一般廃棄物処理施設】&#10;有形固定資産減価償却率"/>
        <xdr:cNvSpPr txBox="1"/>
      </xdr:nvSpPr>
      <xdr:spPr>
        <a:xfrm>
          <a:off x="13500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110870</xdr:rowOff>
    </xdr:from>
    <xdr:ext cx="405111" cy="259045"/>
    <xdr:sp macro="" textlink="">
      <xdr:nvSpPr>
        <xdr:cNvPr id="413" name="n_4aveValue【一般廃棄物処理施設】&#10;有形固定資産減価償却率"/>
        <xdr:cNvSpPr txBox="1"/>
      </xdr:nvSpPr>
      <xdr:spPr>
        <a:xfrm>
          <a:off x="12611744" y="645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57711</xdr:rowOff>
    </xdr:from>
    <xdr:ext cx="405111" cy="259045"/>
    <xdr:sp macro="" textlink="">
      <xdr:nvSpPr>
        <xdr:cNvPr id="414" name="n_4mainValue【一般廃棄物処理施設】&#10;有形固定資産減価償却率"/>
        <xdr:cNvSpPr txBox="1"/>
      </xdr:nvSpPr>
      <xdr:spPr>
        <a:xfrm>
          <a:off x="12611744" y="708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5" name="直線コネクタ 42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26" name="テキスト ボックス 42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7" name="直線コネクタ 42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28" name="テキスト ボックス 42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9" name="直線コネクタ 42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30" name="テキスト ボックス 42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1" name="直線コネクタ 43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32" name="テキスト ボックス 43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3" name="直線コネクタ 43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4" name="テキスト ボックス 43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81636</xdr:rowOff>
    </xdr:from>
    <xdr:to>
      <xdr:col>116</xdr:col>
      <xdr:colOff>62864</xdr:colOff>
      <xdr:row>41</xdr:row>
      <xdr:rowOff>133107</xdr:rowOff>
    </xdr:to>
    <xdr:cxnSp macro="">
      <xdr:nvCxnSpPr>
        <xdr:cNvPr id="436" name="直線コネクタ 435"/>
        <xdr:cNvCxnSpPr/>
      </xdr:nvCxnSpPr>
      <xdr:spPr>
        <a:xfrm flipV="1">
          <a:off x="22160864" y="5739486"/>
          <a:ext cx="0" cy="1423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136934</xdr:rowOff>
    </xdr:from>
    <xdr:ext cx="378565" cy="259045"/>
    <xdr:sp macro="" textlink="">
      <xdr:nvSpPr>
        <xdr:cNvPr id="437" name="【一般廃棄物処理施設】&#10;一人当たり有形固定資産（償却資産）額最小値テキスト"/>
        <xdr:cNvSpPr txBox="1"/>
      </xdr:nvSpPr>
      <xdr:spPr>
        <a:xfrm>
          <a:off x="22199600" y="7166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133107</xdr:rowOff>
    </xdr:from>
    <xdr:to>
      <xdr:col>116</xdr:col>
      <xdr:colOff>152400</xdr:colOff>
      <xdr:row>41</xdr:row>
      <xdr:rowOff>133107</xdr:rowOff>
    </xdr:to>
    <xdr:cxnSp macro="">
      <xdr:nvCxnSpPr>
        <xdr:cNvPr id="438" name="直線コネクタ 437"/>
        <xdr:cNvCxnSpPr/>
      </xdr:nvCxnSpPr>
      <xdr:spPr>
        <a:xfrm>
          <a:off x="22072600" y="716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28313</xdr:rowOff>
    </xdr:from>
    <xdr:ext cx="599010" cy="259045"/>
    <xdr:sp macro="" textlink="">
      <xdr:nvSpPr>
        <xdr:cNvPr id="439" name="【一般廃棄物処理施設】&#10;一人当たり有形固定資産（償却資産）額最大値テキスト"/>
        <xdr:cNvSpPr txBox="1"/>
      </xdr:nvSpPr>
      <xdr:spPr>
        <a:xfrm>
          <a:off x="22199600" y="551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81636</xdr:rowOff>
    </xdr:from>
    <xdr:to>
      <xdr:col>116</xdr:col>
      <xdr:colOff>152400</xdr:colOff>
      <xdr:row>33</xdr:row>
      <xdr:rowOff>81636</xdr:rowOff>
    </xdr:to>
    <xdr:cxnSp macro="">
      <xdr:nvCxnSpPr>
        <xdr:cNvPr id="440" name="直線コネクタ 439"/>
        <xdr:cNvCxnSpPr/>
      </xdr:nvCxnSpPr>
      <xdr:spPr>
        <a:xfrm>
          <a:off x="22072600" y="573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136824</xdr:rowOff>
    </xdr:from>
    <xdr:ext cx="599010" cy="259045"/>
    <xdr:sp macro="" textlink="">
      <xdr:nvSpPr>
        <xdr:cNvPr id="441" name="【一般廃棄物処理施設】&#10;一人当たり有形固定資産（償却資産）額平均値テキスト"/>
        <xdr:cNvSpPr txBox="1"/>
      </xdr:nvSpPr>
      <xdr:spPr>
        <a:xfrm>
          <a:off x="22199600" y="6823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158397</xdr:rowOff>
    </xdr:from>
    <xdr:to>
      <xdr:col>116</xdr:col>
      <xdr:colOff>114300</xdr:colOff>
      <xdr:row>40</xdr:row>
      <xdr:rowOff>88547</xdr:rowOff>
    </xdr:to>
    <xdr:sp macro="" textlink="">
      <xdr:nvSpPr>
        <xdr:cNvPr id="442" name="フローチャート: 判断 441"/>
        <xdr:cNvSpPr/>
      </xdr:nvSpPr>
      <xdr:spPr>
        <a:xfrm>
          <a:off x="22110700" y="684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136070</xdr:rowOff>
    </xdr:from>
    <xdr:to>
      <xdr:col>112</xdr:col>
      <xdr:colOff>38100</xdr:colOff>
      <xdr:row>40</xdr:row>
      <xdr:rowOff>66220</xdr:rowOff>
    </xdr:to>
    <xdr:sp macro="" textlink="">
      <xdr:nvSpPr>
        <xdr:cNvPr id="443" name="フローチャート: 判断 442"/>
        <xdr:cNvSpPr/>
      </xdr:nvSpPr>
      <xdr:spPr>
        <a:xfrm>
          <a:off x="21272500" y="68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116132</xdr:rowOff>
    </xdr:from>
    <xdr:to>
      <xdr:col>107</xdr:col>
      <xdr:colOff>101600</xdr:colOff>
      <xdr:row>40</xdr:row>
      <xdr:rowOff>46282</xdr:rowOff>
    </xdr:to>
    <xdr:sp macro="" textlink="">
      <xdr:nvSpPr>
        <xdr:cNvPr id="444" name="フローチャート: 判断 443"/>
        <xdr:cNvSpPr/>
      </xdr:nvSpPr>
      <xdr:spPr>
        <a:xfrm>
          <a:off x="20383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162832</xdr:rowOff>
    </xdr:from>
    <xdr:to>
      <xdr:col>102</xdr:col>
      <xdr:colOff>165100</xdr:colOff>
      <xdr:row>40</xdr:row>
      <xdr:rowOff>92982</xdr:rowOff>
    </xdr:to>
    <xdr:sp macro="" textlink="">
      <xdr:nvSpPr>
        <xdr:cNvPr id="445" name="フローチャート: 判断 444"/>
        <xdr:cNvSpPr/>
      </xdr:nvSpPr>
      <xdr:spPr>
        <a:xfrm>
          <a:off x="19494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19443</xdr:rowOff>
    </xdr:from>
    <xdr:to>
      <xdr:col>98</xdr:col>
      <xdr:colOff>38100</xdr:colOff>
      <xdr:row>40</xdr:row>
      <xdr:rowOff>121043</xdr:rowOff>
    </xdr:to>
    <xdr:sp macro="" textlink="">
      <xdr:nvSpPr>
        <xdr:cNvPr id="446" name="フローチャート: 判断 445"/>
        <xdr:cNvSpPr/>
      </xdr:nvSpPr>
      <xdr:spPr>
        <a:xfrm>
          <a:off x="18605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7" name="テキスト ボックス 4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8" name="テキスト ボックス 4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9" name="テキスト ボックス 4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0" name="テキスト ボックス 4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1" name="テキスト ボックス 4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41</xdr:row>
      <xdr:rowOff>76695</xdr:rowOff>
    </xdr:from>
    <xdr:to>
      <xdr:col>98</xdr:col>
      <xdr:colOff>38100</xdr:colOff>
      <xdr:row>42</xdr:row>
      <xdr:rowOff>6845</xdr:rowOff>
    </xdr:to>
    <xdr:sp macro="" textlink="">
      <xdr:nvSpPr>
        <xdr:cNvPr id="452" name="楕円 451"/>
        <xdr:cNvSpPr/>
      </xdr:nvSpPr>
      <xdr:spPr>
        <a:xfrm>
          <a:off x="18605500" y="71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82747</xdr:rowOff>
    </xdr:from>
    <xdr:ext cx="599010" cy="259045"/>
    <xdr:sp macro="" textlink="">
      <xdr:nvSpPr>
        <xdr:cNvPr id="453" name="n_1aveValue【一般廃棄物処理施設】&#10;一人当たり有形固定資産（償却資産）額"/>
        <xdr:cNvSpPr txBox="1"/>
      </xdr:nvSpPr>
      <xdr:spPr>
        <a:xfrm>
          <a:off x="21011095" y="659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62809</xdr:rowOff>
    </xdr:from>
    <xdr:ext cx="599010" cy="259045"/>
    <xdr:sp macro="" textlink="">
      <xdr:nvSpPr>
        <xdr:cNvPr id="454" name="n_2aveValue【一般廃棄物処理施設】&#10;一人当たり有形固定資産（償却資産）額"/>
        <xdr:cNvSpPr txBox="1"/>
      </xdr:nvSpPr>
      <xdr:spPr>
        <a:xfrm>
          <a:off x="201347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109509</xdr:rowOff>
    </xdr:from>
    <xdr:ext cx="599010" cy="259045"/>
    <xdr:sp macro="" textlink="">
      <xdr:nvSpPr>
        <xdr:cNvPr id="455" name="n_3aveValue【一般廃棄物処理施設】&#10;一人当たり有形固定資産（償却資産）額"/>
        <xdr:cNvSpPr txBox="1"/>
      </xdr:nvSpPr>
      <xdr:spPr>
        <a:xfrm>
          <a:off x="19245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137570</xdr:rowOff>
    </xdr:from>
    <xdr:ext cx="599010" cy="259045"/>
    <xdr:sp macro="" textlink="">
      <xdr:nvSpPr>
        <xdr:cNvPr id="456" name="n_4aveValue【一般廃棄物処理施設】&#10;一人当たり有形固定資産（償却資産）額"/>
        <xdr:cNvSpPr txBox="1"/>
      </xdr:nvSpPr>
      <xdr:spPr>
        <a:xfrm>
          <a:off x="18356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169422</xdr:rowOff>
    </xdr:from>
    <xdr:ext cx="469744" cy="259045"/>
    <xdr:sp macro="" textlink="">
      <xdr:nvSpPr>
        <xdr:cNvPr id="457" name="n_4mainValue【一般廃棄物処理施設】&#10;一人当たり有形固定資産（償却資産）額"/>
        <xdr:cNvSpPr txBox="1"/>
      </xdr:nvSpPr>
      <xdr:spPr>
        <a:xfrm>
          <a:off x="18421428" y="719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8" name="正方形/長方形 4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9" name="正方形/長方形 4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0" name="正方形/長方形 4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1" name="正方形/長方形 4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2" name="正方形/長方形 4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3" name="正方形/長方形 4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4" name="正方形/長方形 4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5" name="正方形/長方形 4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6" name="テキスト ボックス 4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7" name="直線コネクタ 4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8" name="テキスト ボックス 46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69" name="直線コネクタ 46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70" name="テキスト ボックス 46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1" name="直線コネクタ 47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2" name="テキスト ボックス 47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3" name="直線コネクタ 47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4" name="テキスト ボックス 47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5" name="直線コネクタ 47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6" name="テキスト ボックス 47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7" name="直線コネクタ 47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8" name="テキスト ボックス 47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9" name="直線コネクタ 47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80" name="テキスト ボックス 47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1" name="直線コネクタ 4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128996</xdr:rowOff>
    </xdr:from>
    <xdr:to>
      <xdr:col>85</xdr:col>
      <xdr:colOff>126364</xdr:colOff>
      <xdr:row>63</xdr:row>
      <xdr:rowOff>101237</xdr:rowOff>
    </xdr:to>
    <xdr:cxnSp macro="">
      <xdr:nvCxnSpPr>
        <xdr:cNvPr id="483" name="直線コネクタ 482"/>
        <xdr:cNvCxnSpPr/>
      </xdr:nvCxnSpPr>
      <xdr:spPr>
        <a:xfrm flipV="1">
          <a:off x="16318864" y="9558746"/>
          <a:ext cx="0" cy="134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105064</xdr:rowOff>
    </xdr:from>
    <xdr:ext cx="405111" cy="259045"/>
    <xdr:sp macro="" textlink="">
      <xdr:nvSpPr>
        <xdr:cNvPr id="484" name="【保健センター・保健所】&#10;有形固定資産減価償却率最小値テキスト"/>
        <xdr:cNvSpPr txBox="1"/>
      </xdr:nvSpPr>
      <xdr:spPr>
        <a:xfrm>
          <a:off x="16357600" y="1090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101237</xdr:rowOff>
    </xdr:from>
    <xdr:to>
      <xdr:col>86</xdr:col>
      <xdr:colOff>25400</xdr:colOff>
      <xdr:row>63</xdr:row>
      <xdr:rowOff>101237</xdr:rowOff>
    </xdr:to>
    <xdr:cxnSp macro="">
      <xdr:nvCxnSpPr>
        <xdr:cNvPr id="485" name="直線コネクタ 484"/>
        <xdr:cNvCxnSpPr/>
      </xdr:nvCxnSpPr>
      <xdr:spPr>
        <a:xfrm>
          <a:off x="16230600" y="1090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75673</xdr:rowOff>
    </xdr:from>
    <xdr:ext cx="340478" cy="259045"/>
    <xdr:sp macro="" textlink="">
      <xdr:nvSpPr>
        <xdr:cNvPr id="486" name="【保健センター・保健所】&#10;有形固定資産減価償却率最大値テキスト"/>
        <xdr:cNvSpPr txBox="1"/>
      </xdr:nvSpPr>
      <xdr:spPr>
        <a:xfrm>
          <a:off x="16357600" y="93339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128996</xdr:rowOff>
    </xdr:from>
    <xdr:to>
      <xdr:col>86</xdr:col>
      <xdr:colOff>25400</xdr:colOff>
      <xdr:row>55</xdr:row>
      <xdr:rowOff>128996</xdr:rowOff>
    </xdr:to>
    <xdr:cxnSp macro="">
      <xdr:nvCxnSpPr>
        <xdr:cNvPr id="487" name="直線コネクタ 486"/>
        <xdr:cNvCxnSpPr/>
      </xdr:nvCxnSpPr>
      <xdr:spPr>
        <a:xfrm>
          <a:off x="16230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88010</xdr:rowOff>
    </xdr:from>
    <xdr:ext cx="405111" cy="259045"/>
    <xdr:sp macro="" textlink="">
      <xdr:nvSpPr>
        <xdr:cNvPr id="488" name="【保健センター・保健所】&#10;有形固定資産減価償却率平均値テキスト"/>
        <xdr:cNvSpPr txBox="1"/>
      </xdr:nvSpPr>
      <xdr:spPr>
        <a:xfrm>
          <a:off x="16357600" y="1003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65133</xdr:rowOff>
    </xdr:from>
    <xdr:to>
      <xdr:col>85</xdr:col>
      <xdr:colOff>177800</xdr:colOff>
      <xdr:row>59</xdr:row>
      <xdr:rowOff>166733</xdr:rowOff>
    </xdr:to>
    <xdr:sp macro="" textlink="">
      <xdr:nvSpPr>
        <xdr:cNvPr id="489" name="フローチャート: 判断 488"/>
        <xdr:cNvSpPr/>
      </xdr:nvSpPr>
      <xdr:spPr>
        <a:xfrm>
          <a:off x="162687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45538</xdr:rowOff>
    </xdr:from>
    <xdr:to>
      <xdr:col>81</xdr:col>
      <xdr:colOff>101600</xdr:colOff>
      <xdr:row>59</xdr:row>
      <xdr:rowOff>147138</xdr:rowOff>
    </xdr:to>
    <xdr:sp macro="" textlink="">
      <xdr:nvSpPr>
        <xdr:cNvPr id="490" name="フローチャート: 判断 489"/>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145143</xdr:rowOff>
    </xdr:from>
    <xdr:to>
      <xdr:col>76</xdr:col>
      <xdr:colOff>165100</xdr:colOff>
      <xdr:row>59</xdr:row>
      <xdr:rowOff>75293</xdr:rowOff>
    </xdr:to>
    <xdr:sp macro="" textlink="">
      <xdr:nvSpPr>
        <xdr:cNvPr id="491" name="フローチャート: 判断 490"/>
        <xdr:cNvSpPr/>
      </xdr:nvSpPr>
      <xdr:spPr>
        <a:xfrm>
          <a:off x="14541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42273</xdr:rowOff>
    </xdr:from>
    <xdr:to>
      <xdr:col>72</xdr:col>
      <xdr:colOff>38100</xdr:colOff>
      <xdr:row>59</xdr:row>
      <xdr:rowOff>143873</xdr:rowOff>
    </xdr:to>
    <xdr:sp macro="" textlink="">
      <xdr:nvSpPr>
        <xdr:cNvPr id="492" name="フローチャート: 判断 491"/>
        <xdr:cNvSpPr/>
      </xdr:nvSpPr>
      <xdr:spPr>
        <a:xfrm>
          <a:off x="136525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141877</xdr:rowOff>
    </xdr:from>
    <xdr:to>
      <xdr:col>67</xdr:col>
      <xdr:colOff>101600</xdr:colOff>
      <xdr:row>59</xdr:row>
      <xdr:rowOff>72027</xdr:rowOff>
    </xdr:to>
    <xdr:sp macro="" textlink="">
      <xdr:nvSpPr>
        <xdr:cNvPr id="493" name="フローチャート: 判断 492"/>
        <xdr:cNvSpPr/>
      </xdr:nvSpPr>
      <xdr:spPr>
        <a:xfrm>
          <a:off x="12763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4" name="テキスト ボックス 4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5" name="テキスト ボックス 4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6" name="テキスト ボックス 4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7" name="テキスト ボックス 4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8" name="テキスト ボックス 4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101056</xdr:rowOff>
    </xdr:from>
    <xdr:to>
      <xdr:col>85</xdr:col>
      <xdr:colOff>177800</xdr:colOff>
      <xdr:row>60</xdr:row>
      <xdr:rowOff>31206</xdr:rowOff>
    </xdr:to>
    <xdr:sp macro="" textlink="">
      <xdr:nvSpPr>
        <xdr:cNvPr id="499" name="楕円 498"/>
        <xdr:cNvSpPr/>
      </xdr:nvSpPr>
      <xdr:spPr>
        <a:xfrm>
          <a:off x="162687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79483</xdr:rowOff>
    </xdr:from>
    <xdr:ext cx="405111" cy="259045"/>
    <xdr:sp macro="" textlink="">
      <xdr:nvSpPr>
        <xdr:cNvPr id="500" name="【保健センター・保健所】&#10;有形固定資産減価償却率該当値テキスト"/>
        <xdr:cNvSpPr txBox="1"/>
      </xdr:nvSpPr>
      <xdr:spPr>
        <a:xfrm>
          <a:off x="16357600" y="1019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87993</xdr:rowOff>
    </xdr:from>
    <xdr:to>
      <xdr:col>81</xdr:col>
      <xdr:colOff>101600</xdr:colOff>
      <xdr:row>60</xdr:row>
      <xdr:rowOff>18143</xdr:rowOff>
    </xdr:to>
    <xdr:sp macro="" textlink="">
      <xdr:nvSpPr>
        <xdr:cNvPr id="501" name="楕円 500"/>
        <xdr:cNvSpPr/>
      </xdr:nvSpPr>
      <xdr:spPr>
        <a:xfrm>
          <a:off x="15430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138793</xdr:rowOff>
    </xdr:from>
    <xdr:to>
      <xdr:col>85</xdr:col>
      <xdr:colOff>127000</xdr:colOff>
      <xdr:row>59</xdr:row>
      <xdr:rowOff>151856</xdr:rowOff>
    </xdr:to>
    <xdr:cxnSp macro="">
      <xdr:nvCxnSpPr>
        <xdr:cNvPr id="502" name="直線コネクタ 501"/>
        <xdr:cNvCxnSpPr/>
      </xdr:nvCxnSpPr>
      <xdr:spPr>
        <a:xfrm>
          <a:off x="15481300" y="1025434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55335</xdr:rowOff>
    </xdr:from>
    <xdr:to>
      <xdr:col>76</xdr:col>
      <xdr:colOff>165100</xdr:colOff>
      <xdr:row>59</xdr:row>
      <xdr:rowOff>156935</xdr:rowOff>
    </xdr:to>
    <xdr:sp macro="" textlink="">
      <xdr:nvSpPr>
        <xdr:cNvPr id="503" name="楕円 502"/>
        <xdr:cNvSpPr/>
      </xdr:nvSpPr>
      <xdr:spPr>
        <a:xfrm>
          <a:off x="14541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106135</xdr:rowOff>
    </xdr:from>
    <xdr:to>
      <xdr:col>81</xdr:col>
      <xdr:colOff>50800</xdr:colOff>
      <xdr:row>59</xdr:row>
      <xdr:rowOff>138793</xdr:rowOff>
    </xdr:to>
    <xdr:cxnSp macro="">
      <xdr:nvCxnSpPr>
        <xdr:cNvPr id="504" name="直線コネクタ 503"/>
        <xdr:cNvCxnSpPr/>
      </xdr:nvCxnSpPr>
      <xdr:spPr>
        <a:xfrm>
          <a:off x="14592300" y="10221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22678</xdr:rowOff>
    </xdr:from>
    <xdr:to>
      <xdr:col>72</xdr:col>
      <xdr:colOff>38100</xdr:colOff>
      <xdr:row>59</xdr:row>
      <xdr:rowOff>124278</xdr:rowOff>
    </xdr:to>
    <xdr:sp macro="" textlink="">
      <xdr:nvSpPr>
        <xdr:cNvPr id="505" name="楕円 504"/>
        <xdr:cNvSpPr/>
      </xdr:nvSpPr>
      <xdr:spPr>
        <a:xfrm>
          <a:off x="13652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73478</xdr:rowOff>
    </xdr:from>
    <xdr:to>
      <xdr:col>76</xdr:col>
      <xdr:colOff>114300</xdr:colOff>
      <xdr:row>59</xdr:row>
      <xdr:rowOff>106135</xdr:rowOff>
    </xdr:to>
    <xdr:cxnSp macro="">
      <xdr:nvCxnSpPr>
        <xdr:cNvPr id="506" name="直線コネクタ 505"/>
        <xdr:cNvCxnSpPr/>
      </xdr:nvCxnSpPr>
      <xdr:spPr>
        <a:xfrm>
          <a:off x="13703300" y="10189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161472</xdr:rowOff>
    </xdr:from>
    <xdr:to>
      <xdr:col>67</xdr:col>
      <xdr:colOff>101600</xdr:colOff>
      <xdr:row>59</xdr:row>
      <xdr:rowOff>91622</xdr:rowOff>
    </xdr:to>
    <xdr:sp macro="" textlink="">
      <xdr:nvSpPr>
        <xdr:cNvPr id="507" name="楕円 506"/>
        <xdr:cNvSpPr/>
      </xdr:nvSpPr>
      <xdr:spPr>
        <a:xfrm>
          <a:off x="12763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40822</xdr:rowOff>
    </xdr:from>
    <xdr:to>
      <xdr:col>71</xdr:col>
      <xdr:colOff>177800</xdr:colOff>
      <xdr:row>59</xdr:row>
      <xdr:rowOff>73478</xdr:rowOff>
    </xdr:to>
    <xdr:cxnSp macro="">
      <xdr:nvCxnSpPr>
        <xdr:cNvPr id="508" name="直線コネクタ 507"/>
        <xdr:cNvCxnSpPr/>
      </xdr:nvCxnSpPr>
      <xdr:spPr>
        <a:xfrm>
          <a:off x="12814300" y="1015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163665</xdr:rowOff>
    </xdr:from>
    <xdr:ext cx="405111" cy="259045"/>
    <xdr:sp macro="" textlink="">
      <xdr:nvSpPr>
        <xdr:cNvPr id="509" name="n_1aveValue【保健センター・保健所】&#10;有形固定資産減価償却率"/>
        <xdr:cNvSpPr txBox="1"/>
      </xdr:nvSpPr>
      <xdr:spPr>
        <a:xfrm>
          <a:off x="152660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91820</xdr:rowOff>
    </xdr:from>
    <xdr:ext cx="405111" cy="259045"/>
    <xdr:sp macro="" textlink="">
      <xdr:nvSpPr>
        <xdr:cNvPr id="510" name="n_2aveValue【保健センター・保健所】&#10;有形固定資産減価償却率"/>
        <xdr:cNvSpPr txBox="1"/>
      </xdr:nvSpPr>
      <xdr:spPr>
        <a:xfrm>
          <a:off x="14389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135000</xdr:rowOff>
    </xdr:from>
    <xdr:ext cx="405111" cy="259045"/>
    <xdr:sp macro="" textlink="">
      <xdr:nvSpPr>
        <xdr:cNvPr id="511" name="n_3aveValue【保健センター・保健所】&#10;有形固定資産減価償却率"/>
        <xdr:cNvSpPr txBox="1"/>
      </xdr:nvSpPr>
      <xdr:spPr>
        <a:xfrm>
          <a:off x="13500744" y="1025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88554</xdr:rowOff>
    </xdr:from>
    <xdr:ext cx="405111" cy="259045"/>
    <xdr:sp macro="" textlink="">
      <xdr:nvSpPr>
        <xdr:cNvPr id="512" name="n_4aveValue【保健センター・保健所】&#10;有形固定資産減価償却率"/>
        <xdr:cNvSpPr txBox="1"/>
      </xdr:nvSpPr>
      <xdr:spPr>
        <a:xfrm>
          <a:off x="126117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9270</xdr:rowOff>
    </xdr:from>
    <xdr:ext cx="405111" cy="259045"/>
    <xdr:sp macro="" textlink="">
      <xdr:nvSpPr>
        <xdr:cNvPr id="513" name="n_1mainValue【保健センター・保健所】&#10;有形固定資産減価償却率"/>
        <xdr:cNvSpPr txBox="1"/>
      </xdr:nvSpPr>
      <xdr:spPr>
        <a:xfrm>
          <a:off x="152660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148062</xdr:rowOff>
    </xdr:from>
    <xdr:ext cx="405111" cy="259045"/>
    <xdr:sp macro="" textlink="">
      <xdr:nvSpPr>
        <xdr:cNvPr id="514" name="n_2mainValue【保健センター・保健所】&#10;有形固定資産減価償却率"/>
        <xdr:cNvSpPr txBox="1"/>
      </xdr:nvSpPr>
      <xdr:spPr>
        <a:xfrm>
          <a:off x="14389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140805</xdr:rowOff>
    </xdr:from>
    <xdr:ext cx="405111" cy="259045"/>
    <xdr:sp macro="" textlink="">
      <xdr:nvSpPr>
        <xdr:cNvPr id="515" name="n_3mainValue【保健センター・保健所】&#10;有形固定資産減価償却率"/>
        <xdr:cNvSpPr txBox="1"/>
      </xdr:nvSpPr>
      <xdr:spPr>
        <a:xfrm>
          <a:off x="13500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82749</xdr:rowOff>
    </xdr:from>
    <xdr:ext cx="405111" cy="259045"/>
    <xdr:sp macro="" textlink="">
      <xdr:nvSpPr>
        <xdr:cNvPr id="516" name="n_4mainValue【保健センター・保健所】&#10;有形固定資産減価償却率"/>
        <xdr:cNvSpPr txBox="1"/>
      </xdr:nvSpPr>
      <xdr:spPr>
        <a:xfrm>
          <a:off x="12611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7" name="正方形/長方形 5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8" name="正方形/長方形 5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9" name="正方形/長方形 5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0" name="正方形/長方形 5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1" name="正方形/長方形 5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2" name="正方形/長方形 5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3" name="正方形/長方形 5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4" name="正方形/長方形 52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5" name="テキスト ボックス 52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6" name="直線コネクタ 52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27" name="直線コネクタ 52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8" name="テキスト ボックス 52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9" name="直線コネクタ 52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0" name="テキスト ボックス 52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1" name="直線コネクタ 53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2" name="テキスト ボックス 53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3" name="直線コネクタ 53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4" name="テキスト ボックス 53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5" name="直線コネクタ 53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6" name="テキスト ボックス 53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154077</xdr:rowOff>
    </xdr:from>
    <xdr:to>
      <xdr:col>116</xdr:col>
      <xdr:colOff>62864</xdr:colOff>
      <xdr:row>63</xdr:row>
      <xdr:rowOff>152247</xdr:rowOff>
    </xdr:to>
    <xdr:cxnSp macro="">
      <xdr:nvCxnSpPr>
        <xdr:cNvPr id="538" name="直線コネクタ 537"/>
        <xdr:cNvCxnSpPr/>
      </xdr:nvCxnSpPr>
      <xdr:spPr>
        <a:xfrm flipV="1">
          <a:off x="22160864" y="9583827"/>
          <a:ext cx="0" cy="136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539" name="【保健センター・保健所】&#10;一人当たり面積最小値テキスト"/>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540" name="直線コネクタ 539"/>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100754</xdr:rowOff>
    </xdr:from>
    <xdr:ext cx="469744" cy="259045"/>
    <xdr:sp macro="" textlink="">
      <xdr:nvSpPr>
        <xdr:cNvPr id="541" name="【保健センター・保健所】&#10;一人当たり面積最大値テキスト"/>
        <xdr:cNvSpPr txBox="1"/>
      </xdr:nvSpPr>
      <xdr:spPr>
        <a:xfrm>
          <a:off x="22199600" y="935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154077</xdr:rowOff>
    </xdr:from>
    <xdr:to>
      <xdr:col>116</xdr:col>
      <xdr:colOff>152400</xdr:colOff>
      <xdr:row>55</xdr:row>
      <xdr:rowOff>154077</xdr:rowOff>
    </xdr:to>
    <xdr:cxnSp macro="">
      <xdr:nvCxnSpPr>
        <xdr:cNvPr id="542" name="直線コネクタ 541"/>
        <xdr:cNvCxnSpPr/>
      </xdr:nvCxnSpPr>
      <xdr:spPr>
        <a:xfrm>
          <a:off x="22072600" y="9583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15511</xdr:rowOff>
    </xdr:from>
    <xdr:ext cx="469744" cy="259045"/>
    <xdr:sp macro="" textlink="">
      <xdr:nvSpPr>
        <xdr:cNvPr id="543" name="【保健センター・保健所】&#10;一人当たり面積平均値テキスト"/>
        <xdr:cNvSpPr txBox="1"/>
      </xdr:nvSpPr>
      <xdr:spPr>
        <a:xfrm>
          <a:off x="22199600" y="10645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544" name="フローチャート: 判断 543"/>
        <xdr:cNvSpPr/>
      </xdr:nvSpPr>
      <xdr:spPr>
        <a:xfrm>
          <a:off x="22110700" y="1079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28296</xdr:rowOff>
    </xdr:from>
    <xdr:to>
      <xdr:col>112</xdr:col>
      <xdr:colOff>38100</xdr:colOff>
      <xdr:row>63</xdr:row>
      <xdr:rowOff>129896</xdr:rowOff>
    </xdr:to>
    <xdr:sp macro="" textlink="">
      <xdr:nvSpPr>
        <xdr:cNvPr id="545" name="フローチャート: 判断 544"/>
        <xdr:cNvSpPr/>
      </xdr:nvSpPr>
      <xdr:spPr>
        <a:xfrm>
          <a:off x="21272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18237</xdr:rowOff>
    </xdr:from>
    <xdr:to>
      <xdr:col>107</xdr:col>
      <xdr:colOff>101600</xdr:colOff>
      <xdr:row>63</xdr:row>
      <xdr:rowOff>119837</xdr:rowOff>
    </xdr:to>
    <xdr:sp macro="" textlink="">
      <xdr:nvSpPr>
        <xdr:cNvPr id="546" name="フローチャート: 判断 545"/>
        <xdr:cNvSpPr/>
      </xdr:nvSpPr>
      <xdr:spPr>
        <a:xfrm>
          <a:off x="20383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20066</xdr:rowOff>
    </xdr:from>
    <xdr:to>
      <xdr:col>102</xdr:col>
      <xdr:colOff>165100</xdr:colOff>
      <xdr:row>63</xdr:row>
      <xdr:rowOff>121666</xdr:rowOff>
    </xdr:to>
    <xdr:sp macro="" textlink="">
      <xdr:nvSpPr>
        <xdr:cNvPr id="547" name="フローチャート: 判断 546"/>
        <xdr:cNvSpPr/>
      </xdr:nvSpPr>
      <xdr:spPr>
        <a:xfrm>
          <a:off x="19494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37440</xdr:rowOff>
    </xdr:from>
    <xdr:to>
      <xdr:col>98</xdr:col>
      <xdr:colOff>38100</xdr:colOff>
      <xdr:row>63</xdr:row>
      <xdr:rowOff>139040</xdr:rowOff>
    </xdr:to>
    <xdr:sp macro="" textlink="">
      <xdr:nvSpPr>
        <xdr:cNvPr id="548" name="フローチャート: 判断 547"/>
        <xdr:cNvSpPr/>
      </xdr:nvSpPr>
      <xdr:spPr>
        <a:xfrm>
          <a:off x="18605500" y="1083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9" name="テキスト ボックス 54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0" name="テキスト ボックス 54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1" name="テキスト ボックス 55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2" name="テキスト ボックス 55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3" name="テキスト ボックス 55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18694</xdr:rowOff>
    </xdr:from>
    <xdr:to>
      <xdr:col>116</xdr:col>
      <xdr:colOff>114300</xdr:colOff>
      <xdr:row>63</xdr:row>
      <xdr:rowOff>120294</xdr:rowOff>
    </xdr:to>
    <xdr:sp macro="" textlink="">
      <xdr:nvSpPr>
        <xdr:cNvPr id="554" name="楕円 553"/>
        <xdr:cNvSpPr/>
      </xdr:nvSpPr>
      <xdr:spPr>
        <a:xfrm>
          <a:off x="22110700" y="1082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142511</xdr:rowOff>
    </xdr:from>
    <xdr:ext cx="469744" cy="259045"/>
    <xdr:sp macro="" textlink="">
      <xdr:nvSpPr>
        <xdr:cNvPr id="555" name="【保健センター・保健所】&#10;一人当たり面積該当値テキスト"/>
        <xdr:cNvSpPr txBox="1"/>
      </xdr:nvSpPr>
      <xdr:spPr>
        <a:xfrm>
          <a:off x="22199600"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27381</xdr:rowOff>
    </xdr:from>
    <xdr:to>
      <xdr:col>112</xdr:col>
      <xdr:colOff>38100</xdr:colOff>
      <xdr:row>63</xdr:row>
      <xdr:rowOff>128981</xdr:rowOff>
    </xdr:to>
    <xdr:sp macro="" textlink="">
      <xdr:nvSpPr>
        <xdr:cNvPr id="556" name="楕円 555"/>
        <xdr:cNvSpPr/>
      </xdr:nvSpPr>
      <xdr:spPr>
        <a:xfrm>
          <a:off x="21272500" y="1082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69494</xdr:rowOff>
    </xdr:from>
    <xdr:to>
      <xdr:col>116</xdr:col>
      <xdr:colOff>63500</xdr:colOff>
      <xdr:row>63</xdr:row>
      <xdr:rowOff>78181</xdr:rowOff>
    </xdr:to>
    <xdr:cxnSp macro="">
      <xdr:nvCxnSpPr>
        <xdr:cNvPr id="557" name="直線コネクタ 556"/>
        <xdr:cNvCxnSpPr/>
      </xdr:nvCxnSpPr>
      <xdr:spPr>
        <a:xfrm flipV="1">
          <a:off x="21323300" y="10870844"/>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27381</xdr:rowOff>
    </xdr:from>
    <xdr:to>
      <xdr:col>107</xdr:col>
      <xdr:colOff>101600</xdr:colOff>
      <xdr:row>63</xdr:row>
      <xdr:rowOff>128981</xdr:rowOff>
    </xdr:to>
    <xdr:sp macro="" textlink="">
      <xdr:nvSpPr>
        <xdr:cNvPr id="558" name="楕円 557"/>
        <xdr:cNvSpPr/>
      </xdr:nvSpPr>
      <xdr:spPr>
        <a:xfrm>
          <a:off x="20383500" y="1082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78181</xdr:rowOff>
    </xdr:from>
    <xdr:to>
      <xdr:col>111</xdr:col>
      <xdr:colOff>177800</xdr:colOff>
      <xdr:row>63</xdr:row>
      <xdr:rowOff>78181</xdr:rowOff>
    </xdr:to>
    <xdr:cxnSp macro="">
      <xdr:nvCxnSpPr>
        <xdr:cNvPr id="559" name="直線コネクタ 558"/>
        <xdr:cNvCxnSpPr/>
      </xdr:nvCxnSpPr>
      <xdr:spPr>
        <a:xfrm>
          <a:off x="20434300" y="108795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27839</xdr:rowOff>
    </xdr:from>
    <xdr:to>
      <xdr:col>102</xdr:col>
      <xdr:colOff>165100</xdr:colOff>
      <xdr:row>63</xdr:row>
      <xdr:rowOff>129439</xdr:rowOff>
    </xdr:to>
    <xdr:sp macro="" textlink="">
      <xdr:nvSpPr>
        <xdr:cNvPr id="560" name="楕円 559"/>
        <xdr:cNvSpPr/>
      </xdr:nvSpPr>
      <xdr:spPr>
        <a:xfrm>
          <a:off x="19494500" y="1082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78181</xdr:rowOff>
    </xdr:from>
    <xdr:to>
      <xdr:col>107</xdr:col>
      <xdr:colOff>50800</xdr:colOff>
      <xdr:row>63</xdr:row>
      <xdr:rowOff>78639</xdr:rowOff>
    </xdr:to>
    <xdr:cxnSp macro="">
      <xdr:nvCxnSpPr>
        <xdr:cNvPr id="561" name="直線コネクタ 560"/>
        <xdr:cNvCxnSpPr/>
      </xdr:nvCxnSpPr>
      <xdr:spPr>
        <a:xfrm flipV="1">
          <a:off x="19545300" y="10879531"/>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28296</xdr:rowOff>
    </xdr:from>
    <xdr:to>
      <xdr:col>98</xdr:col>
      <xdr:colOff>38100</xdr:colOff>
      <xdr:row>63</xdr:row>
      <xdr:rowOff>129896</xdr:rowOff>
    </xdr:to>
    <xdr:sp macro="" textlink="">
      <xdr:nvSpPr>
        <xdr:cNvPr id="562" name="楕円 561"/>
        <xdr:cNvSpPr/>
      </xdr:nvSpPr>
      <xdr:spPr>
        <a:xfrm>
          <a:off x="18605500" y="1082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78639</xdr:rowOff>
    </xdr:from>
    <xdr:to>
      <xdr:col>102</xdr:col>
      <xdr:colOff>114300</xdr:colOff>
      <xdr:row>63</xdr:row>
      <xdr:rowOff>79096</xdr:rowOff>
    </xdr:to>
    <xdr:cxnSp macro="">
      <xdr:nvCxnSpPr>
        <xdr:cNvPr id="563" name="直線コネクタ 562"/>
        <xdr:cNvCxnSpPr/>
      </xdr:nvCxnSpPr>
      <xdr:spPr>
        <a:xfrm flipV="1">
          <a:off x="18656300" y="1087998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121023</xdr:rowOff>
    </xdr:from>
    <xdr:ext cx="469744" cy="259045"/>
    <xdr:sp macro="" textlink="">
      <xdr:nvSpPr>
        <xdr:cNvPr id="564" name="n_1aveValue【保健センター・保健所】&#10;一人当たり面積"/>
        <xdr:cNvSpPr txBox="1"/>
      </xdr:nvSpPr>
      <xdr:spPr>
        <a:xfrm>
          <a:off x="21075727" y="1092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136364</xdr:rowOff>
    </xdr:from>
    <xdr:ext cx="469744" cy="259045"/>
    <xdr:sp macro="" textlink="">
      <xdr:nvSpPr>
        <xdr:cNvPr id="565" name="n_2aveValue【保健センター・保健所】&#10;一人当たり面積"/>
        <xdr:cNvSpPr txBox="1"/>
      </xdr:nvSpPr>
      <xdr:spPr>
        <a:xfrm>
          <a:off x="20199427" y="1059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138193</xdr:rowOff>
    </xdr:from>
    <xdr:ext cx="469744" cy="259045"/>
    <xdr:sp macro="" textlink="">
      <xdr:nvSpPr>
        <xdr:cNvPr id="566" name="n_3aveValue【保健センター・保健所】&#10;一人当たり面積"/>
        <xdr:cNvSpPr txBox="1"/>
      </xdr:nvSpPr>
      <xdr:spPr>
        <a:xfrm>
          <a:off x="19310427" y="1059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130167</xdr:rowOff>
    </xdr:from>
    <xdr:ext cx="469744" cy="259045"/>
    <xdr:sp macro="" textlink="">
      <xdr:nvSpPr>
        <xdr:cNvPr id="567" name="n_4aveValue【保健センター・保健所】&#10;一人当たり面積"/>
        <xdr:cNvSpPr txBox="1"/>
      </xdr:nvSpPr>
      <xdr:spPr>
        <a:xfrm>
          <a:off x="18421427" y="1093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145508</xdr:rowOff>
    </xdr:from>
    <xdr:ext cx="469744" cy="259045"/>
    <xdr:sp macro="" textlink="">
      <xdr:nvSpPr>
        <xdr:cNvPr id="568" name="n_1mainValue【保健センター・保健所】&#10;一人当たり面積"/>
        <xdr:cNvSpPr txBox="1"/>
      </xdr:nvSpPr>
      <xdr:spPr>
        <a:xfrm>
          <a:off x="21075727" y="10603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120108</xdr:rowOff>
    </xdr:from>
    <xdr:ext cx="469744" cy="259045"/>
    <xdr:sp macro="" textlink="">
      <xdr:nvSpPr>
        <xdr:cNvPr id="569" name="n_2mainValue【保健センター・保健所】&#10;一人当たり面積"/>
        <xdr:cNvSpPr txBox="1"/>
      </xdr:nvSpPr>
      <xdr:spPr>
        <a:xfrm>
          <a:off x="20199427" y="1092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120566</xdr:rowOff>
    </xdr:from>
    <xdr:ext cx="469744" cy="259045"/>
    <xdr:sp macro="" textlink="">
      <xdr:nvSpPr>
        <xdr:cNvPr id="570" name="n_3mainValue【保健センター・保健所】&#10;一人当たり面積"/>
        <xdr:cNvSpPr txBox="1"/>
      </xdr:nvSpPr>
      <xdr:spPr>
        <a:xfrm>
          <a:off x="19310427" y="1092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146423</xdr:rowOff>
    </xdr:from>
    <xdr:ext cx="469744" cy="259045"/>
    <xdr:sp macro="" textlink="">
      <xdr:nvSpPr>
        <xdr:cNvPr id="571" name="n_4mainValue【保健センター・保健所】&#10;一人当たり面積"/>
        <xdr:cNvSpPr txBox="1"/>
      </xdr:nvSpPr>
      <xdr:spPr>
        <a:xfrm>
          <a:off x="18421427" y="1060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0" name="テキスト ボックス 57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1" name="直線コネクタ 58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82" name="テキスト ボックス 58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83" name="直線コネクタ 58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84" name="テキスト ボックス 58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5" name="直線コネクタ 58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6" name="テキスト ボックス 58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7" name="直線コネクタ 58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8" name="テキスト ボックス 58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9" name="直線コネクタ 58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0" name="テキスト ボックス 58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1" name="直線コネクタ 59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2" name="テキスト ボックス 59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3" name="直線コネクタ 59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94" name="テキスト ボックス 59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5" name="直線コネクタ 59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597" name="直線コネクタ 596"/>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98"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99" name="直線コネクタ 59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600" name="【消防施設】&#10;有形固定資産減価償却率最大値テキスト"/>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601" name="直線コネクタ 600"/>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3646</xdr:rowOff>
    </xdr:from>
    <xdr:ext cx="405111" cy="259045"/>
    <xdr:sp macro="" textlink="">
      <xdr:nvSpPr>
        <xdr:cNvPr id="602" name="【消防施設】&#10;有形固定資産減価償却率平均値テキスト"/>
        <xdr:cNvSpPr txBox="1"/>
      </xdr:nvSpPr>
      <xdr:spPr>
        <a:xfrm>
          <a:off x="16357600" y="1406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152219</xdr:rowOff>
    </xdr:from>
    <xdr:to>
      <xdr:col>85</xdr:col>
      <xdr:colOff>177800</xdr:colOff>
      <xdr:row>83</xdr:row>
      <xdr:rowOff>82369</xdr:rowOff>
    </xdr:to>
    <xdr:sp macro="" textlink="">
      <xdr:nvSpPr>
        <xdr:cNvPr id="603" name="フローチャート: 判断 602"/>
        <xdr:cNvSpPr/>
      </xdr:nvSpPr>
      <xdr:spPr>
        <a:xfrm>
          <a:off x="16268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135889</xdr:rowOff>
    </xdr:from>
    <xdr:to>
      <xdr:col>81</xdr:col>
      <xdr:colOff>101600</xdr:colOff>
      <xdr:row>83</xdr:row>
      <xdr:rowOff>66039</xdr:rowOff>
    </xdr:to>
    <xdr:sp macro="" textlink="">
      <xdr:nvSpPr>
        <xdr:cNvPr id="604" name="フローチャート: 判断 603"/>
        <xdr:cNvSpPr/>
      </xdr:nvSpPr>
      <xdr:spPr>
        <a:xfrm>
          <a:off x="15430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111398</xdr:rowOff>
    </xdr:from>
    <xdr:to>
      <xdr:col>76</xdr:col>
      <xdr:colOff>165100</xdr:colOff>
      <xdr:row>83</xdr:row>
      <xdr:rowOff>41548</xdr:rowOff>
    </xdr:to>
    <xdr:sp macro="" textlink="">
      <xdr:nvSpPr>
        <xdr:cNvPr id="605" name="フローチャート: 判断 604"/>
        <xdr:cNvSpPr/>
      </xdr:nvSpPr>
      <xdr:spPr>
        <a:xfrm>
          <a:off x="14541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606" name="フローチャート: 判断 605"/>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142421</xdr:rowOff>
    </xdr:from>
    <xdr:to>
      <xdr:col>67</xdr:col>
      <xdr:colOff>101600</xdr:colOff>
      <xdr:row>83</xdr:row>
      <xdr:rowOff>72571</xdr:rowOff>
    </xdr:to>
    <xdr:sp macro="" textlink="">
      <xdr:nvSpPr>
        <xdr:cNvPr id="607" name="フローチャート: 判断 606"/>
        <xdr:cNvSpPr/>
      </xdr:nvSpPr>
      <xdr:spPr>
        <a:xfrm>
          <a:off x="12763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8" name="テキスト ボックス 6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9" name="テキスト ボックス 6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0" name="テキスト ボックス 6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1" name="テキスト ボックス 6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2" name="テキスト ボックス 6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132624</xdr:rowOff>
    </xdr:from>
    <xdr:to>
      <xdr:col>85</xdr:col>
      <xdr:colOff>177800</xdr:colOff>
      <xdr:row>85</xdr:row>
      <xdr:rowOff>62774</xdr:rowOff>
    </xdr:to>
    <xdr:sp macro="" textlink="">
      <xdr:nvSpPr>
        <xdr:cNvPr id="613" name="楕円 612"/>
        <xdr:cNvSpPr/>
      </xdr:nvSpPr>
      <xdr:spPr>
        <a:xfrm>
          <a:off x="16268700" y="1453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111051</xdr:rowOff>
    </xdr:from>
    <xdr:ext cx="405111" cy="259045"/>
    <xdr:sp macro="" textlink="">
      <xdr:nvSpPr>
        <xdr:cNvPr id="614" name="【消防施設】&#10;有形固定資産減価償却率該当値テキスト"/>
        <xdr:cNvSpPr txBox="1"/>
      </xdr:nvSpPr>
      <xdr:spPr>
        <a:xfrm>
          <a:off x="16357600" y="1451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86905</xdr:rowOff>
    </xdr:from>
    <xdr:to>
      <xdr:col>81</xdr:col>
      <xdr:colOff>101600</xdr:colOff>
      <xdr:row>85</xdr:row>
      <xdr:rowOff>17055</xdr:rowOff>
    </xdr:to>
    <xdr:sp macro="" textlink="">
      <xdr:nvSpPr>
        <xdr:cNvPr id="615" name="楕円 614"/>
        <xdr:cNvSpPr/>
      </xdr:nvSpPr>
      <xdr:spPr>
        <a:xfrm>
          <a:off x="15430500" y="144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137705</xdr:rowOff>
    </xdr:from>
    <xdr:to>
      <xdr:col>85</xdr:col>
      <xdr:colOff>127000</xdr:colOff>
      <xdr:row>85</xdr:row>
      <xdr:rowOff>11974</xdr:rowOff>
    </xdr:to>
    <xdr:cxnSp macro="">
      <xdr:nvCxnSpPr>
        <xdr:cNvPr id="616" name="直線コネクタ 615"/>
        <xdr:cNvCxnSpPr/>
      </xdr:nvCxnSpPr>
      <xdr:spPr>
        <a:xfrm>
          <a:off x="15481300" y="1453950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55880</xdr:rowOff>
    </xdr:from>
    <xdr:to>
      <xdr:col>76</xdr:col>
      <xdr:colOff>165100</xdr:colOff>
      <xdr:row>84</xdr:row>
      <xdr:rowOff>157480</xdr:rowOff>
    </xdr:to>
    <xdr:sp macro="" textlink="">
      <xdr:nvSpPr>
        <xdr:cNvPr id="617" name="楕円 616"/>
        <xdr:cNvSpPr/>
      </xdr:nvSpPr>
      <xdr:spPr>
        <a:xfrm>
          <a:off x="14541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106680</xdr:rowOff>
    </xdr:from>
    <xdr:to>
      <xdr:col>81</xdr:col>
      <xdr:colOff>50800</xdr:colOff>
      <xdr:row>84</xdr:row>
      <xdr:rowOff>137705</xdr:rowOff>
    </xdr:to>
    <xdr:cxnSp macro="">
      <xdr:nvCxnSpPr>
        <xdr:cNvPr id="618" name="直線コネクタ 617"/>
        <xdr:cNvCxnSpPr/>
      </xdr:nvCxnSpPr>
      <xdr:spPr>
        <a:xfrm>
          <a:off x="14592300" y="1450848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16692</xdr:rowOff>
    </xdr:from>
    <xdr:to>
      <xdr:col>72</xdr:col>
      <xdr:colOff>38100</xdr:colOff>
      <xdr:row>84</xdr:row>
      <xdr:rowOff>118292</xdr:rowOff>
    </xdr:to>
    <xdr:sp macro="" textlink="">
      <xdr:nvSpPr>
        <xdr:cNvPr id="619" name="楕円 618"/>
        <xdr:cNvSpPr/>
      </xdr:nvSpPr>
      <xdr:spPr>
        <a:xfrm>
          <a:off x="136525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67492</xdr:rowOff>
    </xdr:from>
    <xdr:to>
      <xdr:col>76</xdr:col>
      <xdr:colOff>114300</xdr:colOff>
      <xdr:row>84</xdr:row>
      <xdr:rowOff>106680</xdr:rowOff>
    </xdr:to>
    <xdr:cxnSp macro="">
      <xdr:nvCxnSpPr>
        <xdr:cNvPr id="620" name="直線コネクタ 619"/>
        <xdr:cNvCxnSpPr/>
      </xdr:nvCxnSpPr>
      <xdr:spPr>
        <a:xfrm>
          <a:off x="13703300" y="1446929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8527</xdr:rowOff>
    </xdr:from>
    <xdr:to>
      <xdr:col>67</xdr:col>
      <xdr:colOff>101600</xdr:colOff>
      <xdr:row>85</xdr:row>
      <xdr:rowOff>110127</xdr:rowOff>
    </xdr:to>
    <xdr:sp macro="" textlink="">
      <xdr:nvSpPr>
        <xdr:cNvPr id="621" name="楕円 620"/>
        <xdr:cNvSpPr/>
      </xdr:nvSpPr>
      <xdr:spPr>
        <a:xfrm>
          <a:off x="12763500" y="145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67492</xdr:rowOff>
    </xdr:from>
    <xdr:to>
      <xdr:col>71</xdr:col>
      <xdr:colOff>177800</xdr:colOff>
      <xdr:row>85</xdr:row>
      <xdr:rowOff>59327</xdr:rowOff>
    </xdr:to>
    <xdr:cxnSp macro="">
      <xdr:nvCxnSpPr>
        <xdr:cNvPr id="622" name="直線コネクタ 621"/>
        <xdr:cNvCxnSpPr/>
      </xdr:nvCxnSpPr>
      <xdr:spPr>
        <a:xfrm flipV="1">
          <a:off x="12814300" y="1446929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82566</xdr:rowOff>
    </xdr:from>
    <xdr:ext cx="405111" cy="259045"/>
    <xdr:sp macro="" textlink="">
      <xdr:nvSpPr>
        <xdr:cNvPr id="623" name="n_1aveValue【消防施設】&#10;有形固定資産減価償却率"/>
        <xdr:cNvSpPr txBox="1"/>
      </xdr:nvSpPr>
      <xdr:spPr>
        <a:xfrm>
          <a:off x="152660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58075</xdr:rowOff>
    </xdr:from>
    <xdr:ext cx="405111" cy="259045"/>
    <xdr:sp macro="" textlink="">
      <xdr:nvSpPr>
        <xdr:cNvPr id="624" name="n_2aveValue【消防施設】&#10;有形固定資産減価償却率"/>
        <xdr:cNvSpPr txBox="1"/>
      </xdr:nvSpPr>
      <xdr:spPr>
        <a:xfrm>
          <a:off x="14389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90732</xdr:rowOff>
    </xdr:from>
    <xdr:ext cx="405111" cy="259045"/>
    <xdr:sp macro="" textlink="">
      <xdr:nvSpPr>
        <xdr:cNvPr id="625" name="n_3aveValue【消防施設】&#10;有形固定資産減価償却率"/>
        <xdr:cNvSpPr txBox="1"/>
      </xdr:nvSpPr>
      <xdr:spPr>
        <a:xfrm>
          <a:off x="13500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89098</xdr:rowOff>
    </xdr:from>
    <xdr:ext cx="405111" cy="259045"/>
    <xdr:sp macro="" textlink="">
      <xdr:nvSpPr>
        <xdr:cNvPr id="626" name="n_4aveValue【消防施設】&#10;有形固定資産減価償却率"/>
        <xdr:cNvSpPr txBox="1"/>
      </xdr:nvSpPr>
      <xdr:spPr>
        <a:xfrm>
          <a:off x="12611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8182</xdr:rowOff>
    </xdr:from>
    <xdr:ext cx="405111" cy="259045"/>
    <xdr:sp macro="" textlink="">
      <xdr:nvSpPr>
        <xdr:cNvPr id="627" name="n_1mainValue【消防施設】&#10;有形固定資産減価償却率"/>
        <xdr:cNvSpPr txBox="1"/>
      </xdr:nvSpPr>
      <xdr:spPr>
        <a:xfrm>
          <a:off x="15266044" y="1458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148607</xdr:rowOff>
    </xdr:from>
    <xdr:ext cx="405111" cy="259045"/>
    <xdr:sp macro="" textlink="">
      <xdr:nvSpPr>
        <xdr:cNvPr id="628" name="n_2mainValue【消防施設】&#10;有形固定資産減価償却率"/>
        <xdr:cNvSpPr txBox="1"/>
      </xdr:nvSpPr>
      <xdr:spPr>
        <a:xfrm>
          <a:off x="14389744"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109419</xdr:rowOff>
    </xdr:from>
    <xdr:ext cx="405111" cy="259045"/>
    <xdr:sp macro="" textlink="">
      <xdr:nvSpPr>
        <xdr:cNvPr id="629" name="n_3mainValue【消防施設】&#10;有形固定資産減価償却率"/>
        <xdr:cNvSpPr txBox="1"/>
      </xdr:nvSpPr>
      <xdr:spPr>
        <a:xfrm>
          <a:off x="13500744" y="1451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101254</xdr:rowOff>
    </xdr:from>
    <xdr:ext cx="405111" cy="259045"/>
    <xdr:sp macro="" textlink="">
      <xdr:nvSpPr>
        <xdr:cNvPr id="630" name="n_4mainValue【消防施設】&#10;有形固定資産減価償却率"/>
        <xdr:cNvSpPr txBox="1"/>
      </xdr:nvSpPr>
      <xdr:spPr>
        <a:xfrm>
          <a:off x="12611744" y="1467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9" name="テキスト ボックス 63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0" name="直線コネクタ 63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41" name="直線コネクタ 64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42" name="テキスト ボックス 64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43" name="直線コネクタ 64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44" name="テキスト ボックス 64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45" name="直線コネクタ 64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46" name="テキスト ボックス 64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47" name="直線コネクタ 64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48" name="テキスト ボックス 64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49" name="直線コネクタ 64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50" name="テキスト ボックス 64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51" name="直線コネクタ 65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52" name="テキスト ボックス 65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3" name="直線コネクタ 65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4" name="テキスト ボックス 65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101781</xdr:rowOff>
    </xdr:from>
    <xdr:to>
      <xdr:col>116</xdr:col>
      <xdr:colOff>62864</xdr:colOff>
      <xdr:row>86</xdr:row>
      <xdr:rowOff>139337</xdr:rowOff>
    </xdr:to>
    <xdr:cxnSp macro="">
      <xdr:nvCxnSpPr>
        <xdr:cNvPr id="656" name="直線コネクタ 655"/>
        <xdr:cNvCxnSpPr/>
      </xdr:nvCxnSpPr>
      <xdr:spPr>
        <a:xfrm flipV="1">
          <a:off x="22160864" y="1330343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143164</xdr:rowOff>
    </xdr:from>
    <xdr:ext cx="469744" cy="259045"/>
    <xdr:sp macro="" textlink="">
      <xdr:nvSpPr>
        <xdr:cNvPr id="657" name="【消防施設】&#10;一人当たり面積最小値テキスト"/>
        <xdr:cNvSpPr txBox="1"/>
      </xdr:nvSpPr>
      <xdr:spPr>
        <a:xfrm>
          <a:off x="22199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139337</xdr:rowOff>
    </xdr:from>
    <xdr:to>
      <xdr:col>116</xdr:col>
      <xdr:colOff>152400</xdr:colOff>
      <xdr:row>86</xdr:row>
      <xdr:rowOff>139337</xdr:rowOff>
    </xdr:to>
    <xdr:cxnSp macro="">
      <xdr:nvCxnSpPr>
        <xdr:cNvPr id="658" name="直線コネクタ 657"/>
        <xdr:cNvCxnSpPr/>
      </xdr:nvCxnSpPr>
      <xdr:spPr>
        <a:xfrm>
          <a:off x="22072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48458</xdr:rowOff>
    </xdr:from>
    <xdr:ext cx="469744" cy="259045"/>
    <xdr:sp macro="" textlink="">
      <xdr:nvSpPr>
        <xdr:cNvPr id="659" name="【消防施設】&#10;一人当たり面積最大値テキスト"/>
        <xdr:cNvSpPr txBox="1"/>
      </xdr:nvSpPr>
      <xdr:spPr>
        <a:xfrm>
          <a:off x="22199600" y="1307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101781</xdr:rowOff>
    </xdr:from>
    <xdr:to>
      <xdr:col>116</xdr:col>
      <xdr:colOff>152400</xdr:colOff>
      <xdr:row>77</xdr:row>
      <xdr:rowOff>101781</xdr:rowOff>
    </xdr:to>
    <xdr:cxnSp macro="">
      <xdr:nvCxnSpPr>
        <xdr:cNvPr id="660" name="直線コネクタ 659"/>
        <xdr:cNvCxnSpPr/>
      </xdr:nvCxnSpPr>
      <xdr:spPr>
        <a:xfrm>
          <a:off x="22072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661" name="【消防施設】&#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62" name="フローチャート: 判断 661"/>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162016</xdr:rowOff>
    </xdr:from>
    <xdr:to>
      <xdr:col>112</xdr:col>
      <xdr:colOff>38100</xdr:colOff>
      <xdr:row>84</xdr:row>
      <xdr:rowOff>92166</xdr:rowOff>
    </xdr:to>
    <xdr:sp macro="" textlink="">
      <xdr:nvSpPr>
        <xdr:cNvPr id="663" name="フローチャート: 判断 662"/>
        <xdr:cNvSpPr/>
      </xdr:nvSpPr>
      <xdr:spPr>
        <a:xfrm>
          <a:off x="21272500" y="1439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664" name="フローチャート: 判断 663"/>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42818</xdr:rowOff>
    </xdr:from>
    <xdr:to>
      <xdr:col>102</xdr:col>
      <xdr:colOff>165100</xdr:colOff>
      <xdr:row>84</xdr:row>
      <xdr:rowOff>144418</xdr:rowOff>
    </xdr:to>
    <xdr:sp macro="" textlink="">
      <xdr:nvSpPr>
        <xdr:cNvPr id="665" name="フローチャート: 判断 664"/>
        <xdr:cNvSpPr/>
      </xdr:nvSpPr>
      <xdr:spPr>
        <a:xfrm>
          <a:off x="19494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52614</xdr:rowOff>
    </xdr:from>
    <xdr:to>
      <xdr:col>98</xdr:col>
      <xdr:colOff>38100</xdr:colOff>
      <xdr:row>84</xdr:row>
      <xdr:rowOff>154214</xdr:rowOff>
    </xdr:to>
    <xdr:sp macro="" textlink="">
      <xdr:nvSpPr>
        <xdr:cNvPr id="666" name="フローチャート: 判断 665"/>
        <xdr:cNvSpPr/>
      </xdr:nvSpPr>
      <xdr:spPr>
        <a:xfrm>
          <a:off x="18605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7" name="テキスト ボックス 66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8" name="テキスト ボックス 66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9" name="テキスト ボックス 66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0" name="テキスト ボックス 66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1" name="テキスト ボックス 67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363</xdr:rowOff>
    </xdr:from>
    <xdr:to>
      <xdr:col>116</xdr:col>
      <xdr:colOff>114300</xdr:colOff>
      <xdr:row>78</xdr:row>
      <xdr:rowOff>101963</xdr:rowOff>
    </xdr:to>
    <xdr:sp macro="" textlink="">
      <xdr:nvSpPr>
        <xdr:cNvPr id="672" name="楕円 671"/>
        <xdr:cNvSpPr/>
      </xdr:nvSpPr>
      <xdr:spPr>
        <a:xfrm>
          <a:off x="22110700" y="1337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86740</xdr:rowOff>
    </xdr:from>
    <xdr:ext cx="469744" cy="259045"/>
    <xdr:sp macro="" textlink="">
      <xdr:nvSpPr>
        <xdr:cNvPr id="673" name="【消防施設】&#10;一人当たり面積該当値テキスト"/>
        <xdr:cNvSpPr txBox="1"/>
      </xdr:nvSpPr>
      <xdr:spPr>
        <a:xfrm>
          <a:off x="22199600" y="13288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10161</xdr:rowOff>
    </xdr:from>
    <xdr:to>
      <xdr:col>112</xdr:col>
      <xdr:colOff>38100</xdr:colOff>
      <xdr:row>78</xdr:row>
      <xdr:rowOff>111761</xdr:rowOff>
    </xdr:to>
    <xdr:sp macro="" textlink="">
      <xdr:nvSpPr>
        <xdr:cNvPr id="674" name="楕円 673"/>
        <xdr:cNvSpPr/>
      </xdr:nvSpPr>
      <xdr:spPr>
        <a:xfrm>
          <a:off x="212725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51163</xdr:rowOff>
    </xdr:from>
    <xdr:to>
      <xdr:col>116</xdr:col>
      <xdr:colOff>63500</xdr:colOff>
      <xdr:row>78</xdr:row>
      <xdr:rowOff>60961</xdr:rowOff>
    </xdr:to>
    <xdr:cxnSp macro="">
      <xdr:nvCxnSpPr>
        <xdr:cNvPr id="675" name="直線コネクタ 674"/>
        <xdr:cNvCxnSpPr/>
      </xdr:nvCxnSpPr>
      <xdr:spPr>
        <a:xfrm flipV="1">
          <a:off x="21323300" y="13424263"/>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13426</xdr:rowOff>
    </xdr:from>
    <xdr:to>
      <xdr:col>107</xdr:col>
      <xdr:colOff>101600</xdr:colOff>
      <xdr:row>78</xdr:row>
      <xdr:rowOff>115026</xdr:rowOff>
    </xdr:to>
    <xdr:sp macro="" textlink="">
      <xdr:nvSpPr>
        <xdr:cNvPr id="676" name="楕円 675"/>
        <xdr:cNvSpPr/>
      </xdr:nvSpPr>
      <xdr:spPr>
        <a:xfrm>
          <a:off x="20383500" y="133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60961</xdr:rowOff>
    </xdr:from>
    <xdr:to>
      <xdr:col>111</xdr:col>
      <xdr:colOff>177800</xdr:colOff>
      <xdr:row>78</xdr:row>
      <xdr:rowOff>64226</xdr:rowOff>
    </xdr:to>
    <xdr:cxnSp macro="">
      <xdr:nvCxnSpPr>
        <xdr:cNvPr id="677" name="直線コネクタ 676"/>
        <xdr:cNvCxnSpPr/>
      </xdr:nvCxnSpPr>
      <xdr:spPr>
        <a:xfrm flipV="1">
          <a:off x="20434300" y="134340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13426</xdr:rowOff>
    </xdr:from>
    <xdr:to>
      <xdr:col>102</xdr:col>
      <xdr:colOff>165100</xdr:colOff>
      <xdr:row>78</xdr:row>
      <xdr:rowOff>115026</xdr:rowOff>
    </xdr:to>
    <xdr:sp macro="" textlink="">
      <xdr:nvSpPr>
        <xdr:cNvPr id="678" name="楕円 677"/>
        <xdr:cNvSpPr/>
      </xdr:nvSpPr>
      <xdr:spPr>
        <a:xfrm>
          <a:off x="19494500" y="133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64226</xdr:rowOff>
    </xdr:from>
    <xdr:to>
      <xdr:col>107</xdr:col>
      <xdr:colOff>50800</xdr:colOff>
      <xdr:row>78</xdr:row>
      <xdr:rowOff>64226</xdr:rowOff>
    </xdr:to>
    <xdr:cxnSp macro="">
      <xdr:nvCxnSpPr>
        <xdr:cNvPr id="679" name="直線コネクタ 678"/>
        <xdr:cNvCxnSpPr/>
      </xdr:nvCxnSpPr>
      <xdr:spPr>
        <a:xfrm>
          <a:off x="19545300" y="134373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54248</xdr:rowOff>
    </xdr:from>
    <xdr:to>
      <xdr:col>98</xdr:col>
      <xdr:colOff>38100</xdr:colOff>
      <xdr:row>85</xdr:row>
      <xdr:rowOff>155848</xdr:rowOff>
    </xdr:to>
    <xdr:sp macro="" textlink="">
      <xdr:nvSpPr>
        <xdr:cNvPr id="680" name="楕円 679"/>
        <xdr:cNvSpPr/>
      </xdr:nvSpPr>
      <xdr:spPr>
        <a:xfrm>
          <a:off x="18605500" y="146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64226</xdr:rowOff>
    </xdr:from>
    <xdr:to>
      <xdr:col>102</xdr:col>
      <xdr:colOff>114300</xdr:colOff>
      <xdr:row>85</xdr:row>
      <xdr:rowOff>105048</xdr:rowOff>
    </xdr:to>
    <xdr:cxnSp macro="">
      <xdr:nvCxnSpPr>
        <xdr:cNvPr id="681" name="直線コネクタ 680"/>
        <xdr:cNvCxnSpPr/>
      </xdr:nvCxnSpPr>
      <xdr:spPr>
        <a:xfrm flipV="1">
          <a:off x="18656300" y="13437326"/>
          <a:ext cx="889000" cy="124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83293</xdr:rowOff>
    </xdr:from>
    <xdr:ext cx="469744" cy="259045"/>
    <xdr:sp macro="" textlink="">
      <xdr:nvSpPr>
        <xdr:cNvPr id="682" name="n_1aveValue【消防施設】&#10;一人当たり面積"/>
        <xdr:cNvSpPr txBox="1"/>
      </xdr:nvSpPr>
      <xdr:spPr>
        <a:xfrm>
          <a:off x="21075727" y="1448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96356</xdr:rowOff>
    </xdr:from>
    <xdr:ext cx="469744" cy="259045"/>
    <xdr:sp macro="" textlink="">
      <xdr:nvSpPr>
        <xdr:cNvPr id="683" name="n_2aveValue【消防施設】&#10;一人当たり面積"/>
        <xdr:cNvSpPr txBox="1"/>
      </xdr:nvSpPr>
      <xdr:spPr>
        <a:xfrm>
          <a:off x="20199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135545</xdr:rowOff>
    </xdr:from>
    <xdr:ext cx="469744" cy="259045"/>
    <xdr:sp macro="" textlink="">
      <xdr:nvSpPr>
        <xdr:cNvPr id="684" name="n_3aveValue【消防施設】&#10;一人当たり面積"/>
        <xdr:cNvSpPr txBox="1"/>
      </xdr:nvSpPr>
      <xdr:spPr>
        <a:xfrm>
          <a:off x="193104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170741</xdr:rowOff>
    </xdr:from>
    <xdr:ext cx="469744" cy="259045"/>
    <xdr:sp macro="" textlink="">
      <xdr:nvSpPr>
        <xdr:cNvPr id="685" name="n_4aveValue【消防施設】&#10;一人当たり面積"/>
        <xdr:cNvSpPr txBox="1"/>
      </xdr:nvSpPr>
      <xdr:spPr>
        <a:xfrm>
          <a:off x="18421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128288</xdr:rowOff>
    </xdr:from>
    <xdr:ext cx="469744" cy="259045"/>
    <xdr:sp macro="" textlink="">
      <xdr:nvSpPr>
        <xdr:cNvPr id="686" name="n_1mainValue【消防施設】&#10;一人当たり面積"/>
        <xdr:cNvSpPr txBox="1"/>
      </xdr:nvSpPr>
      <xdr:spPr>
        <a:xfrm>
          <a:off x="21075727" y="1315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131553</xdr:rowOff>
    </xdr:from>
    <xdr:ext cx="469744" cy="259045"/>
    <xdr:sp macro="" textlink="">
      <xdr:nvSpPr>
        <xdr:cNvPr id="687" name="n_2mainValue【消防施設】&#10;一人当たり面積"/>
        <xdr:cNvSpPr txBox="1"/>
      </xdr:nvSpPr>
      <xdr:spPr>
        <a:xfrm>
          <a:off x="20199427" y="1316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131553</xdr:rowOff>
    </xdr:from>
    <xdr:ext cx="469744" cy="259045"/>
    <xdr:sp macro="" textlink="">
      <xdr:nvSpPr>
        <xdr:cNvPr id="688" name="n_3mainValue【消防施設】&#10;一人当たり面積"/>
        <xdr:cNvSpPr txBox="1"/>
      </xdr:nvSpPr>
      <xdr:spPr>
        <a:xfrm>
          <a:off x="19310427" y="1316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146975</xdr:rowOff>
    </xdr:from>
    <xdr:ext cx="469744" cy="259045"/>
    <xdr:sp macro="" textlink="">
      <xdr:nvSpPr>
        <xdr:cNvPr id="689" name="n_4mainValue【消防施設】&#10;一人当たり面積"/>
        <xdr:cNvSpPr txBox="1"/>
      </xdr:nvSpPr>
      <xdr:spPr>
        <a:xfrm>
          <a:off x="18421427" y="1472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0" name="正方形/長方形 6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1" name="正方形/長方形 6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2" name="正方形/長方形 6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3" name="正方形/長方形 6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4" name="正方形/長方形 6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5" name="正方形/長方形 6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6" name="正方形/長方形 6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7" name="正方形/長方形 6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8" name="テキスト ボックス 6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9" name="直線コネクタ 6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0" name="テキスト ボックス 69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1" name="直線コネクタ 70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02" name="テキスト ボックス 70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3" name="直線コネクタ 70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4" name="テキスト ボックス 70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5" name="直線コネクタ 70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6" name="テキスト ボックス 70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7" name="直線コネクタ 70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8" name="テキスト ボックス 70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9" name="直線コネクタ 70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10" name="テキスト ボックス 70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1" name="直線コネクタ 71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12" name="テキスト ボックス 71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154305</xdr:rowOff>
    </xdr:from>
    <xdr:to>
      <xdr:col>85</xdr:col>
      <xdr:colOff>126364</xdr:colOff>
      <xdr:row>108</xdr:row>
      <xdr:rowOff>127636</xdr:rowOff>
    </xdr:to>
    <xdr:cxnSp macro="">
      <xdr:nvCxnSpPr>
        <xdr:cNvPr id="714" name="直線コネクタ 713"/>
        <xdr:cNvCxnSpPr/>
      </xdr:nvCxnSpPr>
      <xdr:spPr>
        <a:xfrm flipV="1">
          <a:off x="16318864" y="17127855"/>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715" name="【庁舎】&#10;有形固定資産減価償却率最小値テキスト"/>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716" name="直線コネクタ 715"/>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100982</xdr:rowOff>
    </xdr:from>
    <xdr:ext cx="405111" cy="259045"/>
    <xdr:sp macro="" textlink="">
      <xdr:nvSpPr>
        <xdr:cNvPr id="717" name="【庁舎】&#10;有形固定資産減価償却率最大値テキスト"/>
        <xdr:cNvSpPr txBox="1"/>
      </xdr:nvSpPr>
      <xdr:spPr>
        <a:xfrm>
          <a:off x="16357600" y="1690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154305</xdr:rowOff>
    </xdr:from>
    <xdr:to>
      <xdr:col>86</xdr:col>
      <xdr:colOff>25400</xdr:colOff>
      <xdr:row>99</xdr:row>
      <xdr:rowOff>154305</xdr:rowOff>
    </xdr:to>
    <xdr:cxnSp macro="">
      <xdr:nvCxnSpPr>
        <xdr:cNvPr id="718" name="直線コネクタ 717"/>
        <xdr:cNvCxnSpPr/>
      </xdr:nvCxnSpPr>
      <xdr:spPr>
        <a:xfrm>
          <a:off x="16230600" y="1712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652</xdr:rowOff>
    </xdr:from>
    <xdr:ext cx="405111" cy="259045"/>
    <xdr:sp macro="" textlink="">
      <xdr:nvSpPr>
        <xdr:cNvPr id="719" name="【庁舎】&#10;有形固定資産減価償却率平均値テキスト"/>
        <xdr:cNvSpPr txBox="1"/>
      </xdr:nvSpPr>
      <xdr:spPr>
        <a:xfrm>
          <a:off x="16357600" y="1766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720" name="フローチャート: 判断 719"/>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721" name="フローチャート: 判断 720"/>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722" name="フローチャート: 判断 721"/>
        <xdr:cNvSpPr/>
      </xdr:nvSpPr>
      <xdr:spPr>
        <a:xfrm>
          <a:off x="14541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168275</xdr:rowOff>
    </xdr:from>
    <xdr:to>
      <xdr:col>72</xdr:col>
      <xdr:colOff>38100</xdr:colOff>
      <xdr:row>104</xdr:row>
      <xdr:rowOff>98425</xdr:rowOff>
    </xdr:to>
    <xdr:sp macro="" textlink="">
      <xdr:nvSpPr>
        <xdr:cNvPr id="723" name="フローチャート: 判断 722"/>
        <xdr:cNvSpPr/>
      </xdr:nvSpPr>
      <xdr:spPr>
        <a:xfrm>
          <a:off x="1365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97789</xdr:rowOff>
    </xdr:from>
    <xdr:to>
      <xdr:col>67</xdr:col>
      <xdr:colOff>101600</xdr:colOff>
      <xdr:row>104</xdr:row>
      <xdr:rowOff>27939</xdr:rowOff>
    </xdr:to>
    <xdr:sp macro="" textlink="">
      <xdr:nvSpPr>
        <xdr:cNvPr id="724" name="フローチャート: 判断 723"/>
        <xdr:cNvSpPr/>
      </xdr:nvSpPr>
      <xdr:spPr>
        <a:xfrm>
          <a:off x="12763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5" name="テキスト ボックス 7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6" name="テキスト ボックス 7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7" name="テキスト ボックス 7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8" name="テキスト ボックス 7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9" name="テキスト ボックス 7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139700</xdr:rowOff>
    </xdr:from>
    <xdr:to>
      <xdr:col>85</xdr:col>
      <xdr:colOff>177800</xdr:colOff>
      <xdr:row>105</xdr:row>
      <xdr:rowOff>69850</xdr:rowOff>
    </xdr:to>
    <xdr:sp macro="" textlink="">
      <xdr:nvSpPr>
        <xdr:cNvPr id="730" name="楕円 729"/>
        <xdr:cNvSpPr/>
      </xdr:nvSpPr>
      <xdr:spPr>
        <a:xfrm>
          <a:off x="162687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118127</xdr:rowOff>
    </xdr:from>
    <xdr:ext cx="405111" cy="259045"/>
    <xdr:sp macro="" textlink="">
      <xdr:nvSpPr>
        <xdr:cNvPr id="731" name="【庁舎】&#10;有形固定資産減価償却率該当値テキスト"/>
        <xdr:cNvSpPr txBox="1"/>
      </xdr:nvSpPr>
      <xdr:spPr>
        <a:xfrm>
          <a:off x="16357600"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101600</xdr:rowOff>
    </xdr:from>
    <xdr:to>
      <xdr:col>81</xdr:col>
      <xdr:colOff>101600</xdr:colOff>
      <xdr:row>105</xdr:row>
      <xdr:rowOff>31750</xdr:rowOff>
    </xdr:to>
    <xdr:sp macro="" textlink="">
      <xdr:nvSpPr>
        <xdr:cNvPr id="732" name="楕円 731"/>
        <xdr:cNvSpPr/>
      </xdr:nvSpPr>
      <xdr:spPr>
        <a:xfrm>
          <a:off x="15430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152400</xdr:rowOff>
    </xdr:from>
    <xdr:to>
      <xdr:col>85</xdr:col>
      <xdr:colOff>127000</xdr:colOff>
      <xdr:row>105</xdr:row>
      <xdr:rowOff>19050</xdr:rowOff>
    </xdr:to>
    <xdr:cxnSp macro="">
      <xdr:nvCxnSpPr>
        <xdr:cNvPr id="733" name="直線コネクタ 732"/>
        <xdr:cNvCxnSpPr/>
      </xdr:nvCxnSpPr>
      <xdr:spPr>
        <a:xfrm>
          <a:off x="15481300" y="17983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63500</xdr:rowOff>
    </xdr:from>
    <xdr:to>
      <xdr:col>76</xdr:col>
      <xdr:colOff>165100</xdr:colOff>
      <xdr:row>104</xdr:row>
      <xdr:rowOff>165100</xdr:rowOff>
    </xdr:to>
    <xdr:sp macro="" textlink="">
      <xdr:nvSpPr>
        <xdr:cNvPr id="734" name="楕円 733"/>
        <xdr:cNvSpPr/>
      </xdr:nvSpPr>
      <xdr:spPr>
        <a:xfrm>
          <a:off x="14541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114300</xdr:rowOff>
    </xdr:from>
    <xdr:to>
      <xdr:col>81</xdr:col>
      <xdr:colOff>50800</xdr:colOff>
      <xdr:row>104</xdr:row>
      <xdr:rowOff>152400</xdr:rowOff>
    </xdr:to>
    <xdr:cxnSp macro="">
      <xdr:nvCxnSpPr>
        <xdr:cNvPr id="735" name="直線コネクタ 734"/>
        <xdr:cNvCxnSpPr/>
      </xdr:nvCxnSpPr>
      <xdr:spPr>
        <a:xfrm>
          <a:off x="14592300" y="17945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25400</xdr:rowOff>
    </xdr:from>
    <xdr:to>
      <xdr:col>72</xdr:col>
      <xdr:colOff>38100</xdr:colOff>
      <xdr:row>104</xdr:row>
      <xdr:rowOff>127000</xdr:rowOff>
    </xdr:to>
    <xdr:sp macro="" textlink="">
      <xdr:nvSpPr>
        <xdr:cNvPr id="736" name="楕円 735"/>
        <xdr:cNvSpPr/>
      </xdr:nvSpPr>
      <xdr:spPr>
        <a:xfrm>
          <a:off x="13652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76200</xdr:rowOff>
    </xdr:from>
    <xdr:to>
      <xdr:col>76</xdr:col>
      <xdr:colOff>114300</xdr:colOff>
      <xdr:row>104</xdr:row>
      <xdr:rowOff>114300</xdr:rowOff>
    </xdr:to>
    <xdr:cxnSp macro="">
      <xdr:nvCxnSpPr>
        <xdr:cNvPr id="737" name="直線コネクタ 736"/>
        <xdr:cNvCxnSpPr/>
      </xdr:nvCxnSpPr>
      <xdr:spPr>
        <a:xfrm>
          <a:off x="13703300" y="1790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158750</xdr:rowOff>
    </xdr:from>
    <xdr:to>
      <xdr:col>67</xdr:col>
      <xdr:colOff>101600</xdr:colOff>
      <xdr:row>104</xdr:row>
      <xdr:rowOff>88900</xdr:rowOff>
    </xdr:to>
    <xdr:sp macro="" textlink="">
      <xdr:nvSpPr>
        <xdr:cNvPr id="738" name="楕円 737"/>
        <xdr:cNvSpPr/>
      </xdr:nvSpPr>
      <xdr:spPr>
        <a:xfrm>
          <a:off x="12763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38100</xdr:rowOff>
    </xdr:from>
    <xdr:to>
      <xdr:col>71</xdr:col>
      <xdr:colOff>177800</xdr:colOff>
      <xdr:row>104</xdr:row>
      <xdr:rowOff>76200</xdr:rowOff>
    </xdr:to>
    <xdr:cxnSp macro="">
      <xdr:nvCxnSpPr>
        <xdr:cNvPr id="739" name="直線コネクタ 738"/>
        <xdr:cNvCxnSpPr/>
      </xdr:nvCxnSpPr>
      <xdr:spPr>
        <a:xfrm>
          <a:off x="12814300" y="1786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36847</xdr:rowOff>
    </xdr:from>
    <xdr:ext cx="405111" cy="259045"/>
    <xdr:sp macro="" textlink="">
      <xdr:nvSpPr>
        <xdr:cNvPr id="740" name="n_1aveValue【庁舎】&#10;有形固定資産減価償却率"/>
        <xdr:cNvSpPr txBox="1"/>
      </xdr:nvSpPr>
      <xdr:spPr>
        <a:xfrm>
          <a:off x="152660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63516</xdr:rowOff>
    </xdr:from>
    <xdr:ext cx="405111" cy="259045"/>
    <xdr:sp macro="" textlink="">
      <xdr:nvSpPr>
        <xdr:cNvPr id="741" name="n_2aveValue【庁舎】&#10;有形固定資産減価償却率"/>
        <xdr:cNvSpPr txBox="1"/>
      </xdr:nvSpPr>
      <xdr:spPr>
        <a:xfrm>
          <a:off x="14389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114952</xdr:rowOff>
    </xdr:from>
    <xdr:ext cx="405111" cy="259045"/>
    <xdr:sp macro="" textlink="">
      <xdr:nvSpPr>
        <xdr:cNvPr id="742" name="n_3aveValue【庁舎】&#10;有形固定資産減価償却率"/>
        <xdr:cNvSpPr txBox="1"/>
      </xdr:nvSpPr>
      <xdr:spPr>
        <a:xfrm>
          <a:off x="13500744" y="1760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44466</xdr:rowOff>
    </xdr:from>
    <xdr:ext cx="405111" cy="259045"/>
    <xdr:sp macro="" textlink="">
      <xdr:nvSpPr>
        <xdr:cNvPr id="743" name="n_4aveValue【庁舎】&#10;有形固定資産減価償却率"/>
        <xdr:cNvSpPr txBox="1"/>
      </xdr:nvSpPr>
      <xdr:spPr>
        <a:xfrm>
          <a:off x="12611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22877</xdr:rowOff>
    </xdr:from>
    <xdr:ext cx="405111" cy="259045"/>
    <xdr:sp macro="" textlink="">
      <xdr:nvSpPr>
        <xdr:cNvPr id="744" name="n_1mainValue【庁舎】&#10;有形固定資産減価償却率"/>
        <xdr:cNvSpPr txBox="1"/>
      </xdr:nvSpPr>
      <xdr:spPr>
        <a:xfrm>
          <a:off x="152660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156227</xdr:rowOff>
    </xdr:from>
    <xdr:ext cx="405111" cy="259045"/>
    <xdr:sp macro="" textlink="">
      <xdr:nvSpPr>
        <xdr:cNvPr id="745" name="n_2mainValue【庁舎】&#10;有形固定資産減価償却率"/>
        <xdr:cNvSpPr txBox="1"/>
      </xdr:nvSpPr>
      <xdr:spPr>
        <a:xfrm>
          <a:off x="143897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118127</xdr:rowOff>
    </xdr:from>
    <xdr:ext cx="405111" cy="259045"/>
    <xdr:sp macro="" textlink="">
      <xdr:nvSpPr>
        <xdr:cNvPr id="746" name="n_3mainValue【庁舎】&#10;有形固定資産減価償却率"/>
        <xdr:cNvSpPr txBox="1"/>
      </xdr:nvSpPr>
      <xdr:spPr>
        <a:xfrm>
          <a:off x="13500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80027</xdr:rowOff>
    </xdr:from>
    <xdr:ext cx="405111" cy="259045"/>
    <xdr:sp macro="" textlink="">
      <xdr:nvSpPr>
        <xdr:cNvPr id="747" name="n_4mainValue【庁舎】&#10;有形固定資産減価償却率"/>
        <xdr:cNvSpPr txBox="1"/>
      </xdr:nvSpPr>
      <xdr:spPr>
        <a:xfrm>
          <a:off x="12611744"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8" name="正方形/長方形 7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9" name="正方形/長方形 7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0" name="正方形/長方形 7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1" name="正方形/長方形 7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2" name="正方形/長方形 7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3" name="正方形/長方形 7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4" name="正方形/長方形 7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5" name="正方形/長方形 75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6" name="テキスト ボックス 75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7" name="直線コネクタ 75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8" name="直線コネクタ 75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9" name="テキスト ボックス 75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0" name="直線コネクタ 75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1" name="テキスト ボックス 76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2" name="直線コネクタ 76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3" name="テキスト ボックス 76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4" name="直線コネクタ 76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5" name="テキスト ボックス 76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6" name="直線コネクタ 76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7" name="テキスト ボックス 76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8" name="直線コネクタ 7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9" name="テキスト ボックス 7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149861</xdr:rowOff>
    </xdr:from>
    <xdr:to>
      <xdr:col>116</xdr:col>
      <xdr:colOff>62864</xdr:colOff>
      <xdr:row>107</xdr:row>
      <xdr:rowOff>90170</xdr:rowOff>
    </xdr:to>
    <xdr:cxnSp macro="">
      <xdr:nvCxnSpPr>
        <xdr:cNvPr id="771" name="直線コネクタ 770"/>
        <xdr:cNvCxnSpPr/>
      </xdr:nvCxnSpPr>
      <xdr:spPr>
        <a:xfrm flipV="1">
          <a:off x="22160864" y="17123411"/>
          <a:ext cx="0" cy="1311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93997</xdr:rowOff>
    </xdr:from>
    <xdr:ext cx="469744" cy="259045"/>
    <xdr:sp macro="" textlink="">
      <xdr:nvSpPr>
        <xdr:cNvPr id="772" name="【庁舎】&#10;一人当たり面積最小値テキスト"/>
        <xdr:cNvSpPr txBox="1"/>
      </xdr:nvSpPr>
      <xdr:spPr>
        <a:xfrm>
          <a:off x="22199600" y="184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90170</xdr:rowOff>
    </xdr:from>
    <xdr:to>
      <xdr:col>116</xdr:col>
      <xdr:colOff>152400</xdr:colOff>
      <xdr:row>107</xdr:row>
      <xdr:rowOff>90170</xdr:rowOff>
    </xdr:to>
    <xdr:cxnSp macro="">
      <xdr:nvCxnSpPr>
        <xdr:cNvPr id="773" name="直線コネクタ 772"/>
        <xdr:cNvCxnSpPr/>
      </xdr:nvCxnSpPr>
      <xdr:spPr>
        <a:xfrm>
          <a:off x="22072600" y="184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96538</xdr:rowOff>
    </xdr:from>
    <xdr:ext cx="469744" cy="259045"/>
    <xdr:sp macro="" textlink="">
      <xdr:nvSpPr>
        <xdr:cNvPr id="774" name="【庁舎】&#10;一人当たり面積最大値テキスト"/>
        <xdr:cNvSpPr txBox="1"/>
      </xdr:nvSpPr>
      <xdr:spPr>
        <a:xfrm>
          <a:off x="22199600" y="1689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149861</xdr:rowOff>
    </xdr:from>
    <xdr:to>
      <xdr:col>116</xdr:col>
      <xdr:colOff>152400</xdr:colOff>
      <xdr:row>99</xdr:row>
      <xdr:rowOff>149861</xdr:rowOff>
    </xdr:to>
    <xdr:cxnSp macro="">
      <xdr:nvCxnSpPr>
        <xdr:cNvPr id="775" name="直線コネクタ 774"/>
        <xdr:cNvCxnSpPr/>
      </xdr:nvCxnSpPr>
      <xdr:spPr>
        <a:xfrm>
          <a:off x="22072600" y="17123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158766</xdr:rowOff>
    </xdr:from>
    <xdr:ext cx="469744" cy="259045"/>
    <xdr:sp macro="" textlink="">
      <xdr:nvSpPr>
        <xdr:cNvPr id="776" name="【庁舎】&#10;一人当たり面積平均値テキスト"/>
        <xdr:cNvSpPr txBox="1"/>
      </xdr:nvSpPr>
      <xdr:spPr>
        <a:xfrm>
          <a:off x="22199600" y="17818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135889</xdr:rowOff>
    </xdr:from>
    <xdr:to>
      <xdr:col>116</xdr:col>
      <xdr:colOff>114300</xdr:colOff>
      <xdr:row>105</xdr:row>
      <xdr:rowOff>66039</xdr:rowOff>
    </xdr:to>
    <xdr:sp macro="" textlink="">
      <xdr:nvSpPr>
        <xdr:cNvPr id="777" name="フローチャート: 判断 776"/>
        <xdr:cNvSpPr/>
      </xdr:nvSpPr>
      <xdr:spPr>
        <a:xfrm>
          <a:off x="22110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120650</xdr:rowOff>
    </xdr:from>
    <xdr:to>
      <xdr:col>112</xdr:col>
      <xdr:colOff>38100</xdr:colOff>
      <xdr:row>105</xdr:row>
      <xdr:rowOff>50800</xdr:rowOff>
    </xdr:to>
    <xdr:sp macro="" textlink="">
      <xdr:nvSpPr>
        <xdr:cNvPr id="778" name="フローチャート: 判断 777"/>
        <xdr:cNvSpPr/>
      </xdr:nvSpPr>
      <xdr:spPr>
        <a:xfrm>
          <a:off x="2127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107950</xdr:rowOff>
    </xdr:from>
    <xdr:to>
      <xdr:col>107</xdr:col>
      <xdr:colOff>101600</xdr:colOff>
      <xdr:row>104</xdr:row>
      <xdr:rowOff>38100</xdr:rowOff>
    </xdr:to>
    <xdr:sp macro="" textlink="">
      <xdr:nvSpPr>
        <xdr:cNvPr id="779" name="フローチャート: 判断 778"/>
        <xdr:cNvSpPr/>
      </xdr:nvSpPr>
      <xdr:spPr>
        <a:xfrm>
          <a:off x="20383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780" name="フローチャート: 判断 779"/>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168911</xdr:rowOff>
    </xdr:from>
    <xdr:to>
      <xdr:col>98</xdr:col>
      <xdr:colOff>38100</xdr:colOff>
      <xdr:row>105</xdr:row>
      <xdr:rowOff>99061</xdr:rowOff>
    </xdr:to>
    <xdr:sp macro="" textlink="">
      <xdr:nvSpPr>
        <xdr:cNvPr id="781" name="フローチャート: 判断 780"/>
        <xdr:cNvSpPr/>
      </xdr:nvSpPr>
      <xdr:spPr>
        <a:xfrm>
          <a:off x="18605500" y="1799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2" name="テキスト ボックス 7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3" name="テキスト ボックス 7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4" name="テキスト ボックス 7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5" name="テキスト ボックス 7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6" name="テキスト ボックス 7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116839</xdr:rowOff>
    </xdr:from>
    <xdr:to>
      <xdr:col>116</xdr:col>
      <xdr:colOff>114300</xdr:colOff>
      <xdr:row>106</xdr:row>
      <xdr:rowOff>46989</xdr:rowOff>
    </xdr:to>
    <xdr:sp macro="" textlink="">
      <xdr:nvSpPr>
        <xdr:cNvPr id="787" name="楕円 786"/>
        <xdr:cNvSpPr/>
      </xdr:nvSpPr>
      <xdr:spPr>
        <a:xfrm>
          <a:off x="221107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95266</xdr:rowOff>
    </xdr:from>
    <xdr:ext cx="469744" cy="259045"/>
    <xdr:sp macro="" textlink="">
      <xdr:nvSpPr>
        <xdr:cNvPr id="788" name="【庁舎】&#10;一人当たり面積該当値テキスト"/>
        <xdr:cNvSpPr txBox="1"/>
      </xdr:nvSpPr>
      <xdr:spPr>
        <a:xfrm>
          <a:off x="22199600" y="1809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119380</xdr:rowOff>
    </xdr:from>
    <xdr:to>
      <xdr:col>112</xdr:col>
      <xdr:colOff>38100</xdr:colOff>
      <xdr:row>106</xdr:row>
      <xdr:rowOff>49530</xdr:rowOff>
    </xdr:to>
    <xdr:sp macro="" textlink="">
      <xdr:nvSpPr>
        <xdr:cNvPr id="789" name="楕円 788"/>
        <xdr:cNvSpPr/>
      </xdr:nvSpPr>
      <xdr:spPr>
        <a:xfrm>
          <a:off x="21272500" y="1812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167639</xdr:rowOff>
    </xdr:from>
    <xdr:to>
      <xdr:col>116</xdr:col>
      <xdr:colOff>63500</xdr:colOff>
      <xdr:row>105</xdr:row>
      <xdr:rowOff>170180</xdr:rowOff>
    </xdr:to>
    <xdr:cxnSp macro="">
      <xdr:nvCxnSpPr>
        <xdr:cNvPr id="790" name="直線コネクタ 789"/>
        <xdr:cNvCxnSpPr/>
      </xdr:nvCxnSpPr>
      <xdr:spPr>
        <a:xfrm flipV="1">
          <a:off x="21323300" y="18169889"/>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120650</xdr:rowOff>
    </xdr:from>
    <xdr:to>
      <xdr:col>107</xdr:col>
      <xdr:colOff>101600</xdr:colOff>
      <xdr:row>106</xdr:row>
      <xdr:rowOff>50800</xdr:rowOff>
    </xdr:to>
    <xdr:sp macro="" textlink="">
      <xdr:nvSpPr>
        <xdr:cNvPr id="791" name="楕円 790"/>
        <xdr:cNvSpPr/>
      </xdr:nvSpPr>
      <xdr:spPr>
        <a:xfrm>
          <a:off x="20383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170180</xdr:rowOff>
    </xdr:from>
    <xdr:to>
      <xdr:col>111</xdr:col>
      <xdr:colOff>177800</xdr:colOff>
      <xdr:row>106</xdr:row>
      <xdr:rowOff>0</xdr:rowOff>
    </xdr:to>
    <xdr:cxnSp macro="">
      <xdr:nvCxnSpPr>
        <xdr:cNvPr id="792" name="直線コネクタ 791"/>
        <xdr:cNvCxnSpPr/>
      </xdr:nvCxnSpPr>
      <xdr:spPr>
        <a:xfrm flipV="1">
          <a:off x="20434300" y="181724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121920</xdr:rowOff>
    </xdr:from>
    <xdr:to>
      <xdr:col>102</xdr:col>
      <xdr:colOff>165100</xdr:colOff>
      <xdr:row>106</xdr:row>
      <xdr:rowOff>52070</xdr:rowOff>
    </xdr:to>
    <xdr:sp macro="" textlink="">
      <xdr:nvSpPr>
        <xdr:cNvPr id="793" name="楕円 792"/>
        <xdr:cNvSpPr/>
      </xdr:nvSpPr>
      <xdr:spPr>
        <a:xfrm>
          <a:off x="19494500" y="1812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0</xdr:rowOff>
    </xdr:from>
    <xdr:to>
      <xdr:col>107</xdr:col>
      <xdr:colOff>50800</xdr:colOff>
      <xdr:row>106</xdr:row>
      <xdr:rowOff>1270</xdr:rowOff>
    </xdr:to>
    <xdr:cxnSp macro="">
      <xdr:nvCxnSpPr>
        <xdr:cNvPr id="794" name="直線コネクタ 793"/>
        <xdr:cNvCxnSpPr/>
      </xdr:nvCxnSpPr>
      <xdr:spPr>
        <a:xfrm flipV="1">
          <a:off x="19545300" y="181737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119380</xdr:rowOff>
    </xdr:from>
    <xdr:to>
      <xdr:col>98</xdr:col>
      <xdr:colOff>38100</xdr:colOff>
      <xdr:row>106</xdr:row>
      <xdr:rowOff>49530</xdr:rowOff>
    </xdr:to>
    <xdr:sp macro="" textlink="">
      <xdr:nvSpPr>
        <xdr:cNvPr id="795" name="楕円 794"/>
        <xdr:cNvSpPr/>
      </xdr:nvSpPr>
      <xdr:spPr>
        <a:xfrm>
          <a:off x="18605500" y="1812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170180</xdr:rowOff>
    </xdr:from>
    <xdr:to>
      <xdr:col>102</xdr:col>
      <xdr:colOff>114300</xdr:colOff>
      <xdr:row>106</xdr:row>
      <xdr:rowOff>1270</xdr:rowOff>
    </xdr:to>
    <xdr:cxnSp macro="">
      <xdr:nvCxnSpPr>
        <xdr:cNvPr id="796" name="直線コネクタ 795"/>
        <xdr:cNvCxnSpPr/>
      </xdr:nvCxnSpPr>
      <xdr:spPr>
        <a:xfrm>
          <a:off x="18656300" y="1817243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67327</xdr:rowOff>
    </xdr:from>
    <xdr:ext cx="469744" cy="259045"/>
    <xdr:sp macro="" textlink="">
      <xdr:nvSpPr>
        <xdr:cNvPr id="797" name="n_1aveValue【庁舎】&#10;一人当たり面積"/>
        <xdr:cNvSpPr txBox="1"/>
      </xdr:nvSpPr>
      <xdr:spPr>
        <a:xfrm>
          <a:off x="210757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54627</xdr:rowOff>
    </xdr:from>
    <xdr:ext cx="469744" cy="259045"/>
    <xdr:sp macro="" textlink="">
      <xdr:nvSpPr>
        <xdr:cNvPr id="798" name="n_2aveValue【庁舎】&#10;一人当たり面積"/>
        <xdr:cNvSpPr txBox="1"/>
      </xdr:nvSpPr>
      <xdr:spPr>
        <a:xfrm>
          <a:off x="20199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799" name="n_3aveValue【庁舎】&#10;一人当たり面積"/>
        <xdr:cNvSpPr txBox="1"/>
      </xdr:nvSpPr>
      <xdr:spPr>
        <a:xfrm>
          <a:off x="19310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115588</xdr:rowOff>
    </xdr:from>
    <xdr:ext cx="469744" cy="259045"/>
    <xdr:sp macro="" textlink="">
      <xdr:nvSpPr>
        <xdr:cNvPr id="800" name="n_4aveValue【庁舎】&#10;一人当たり面積"/>
        <xdr:cNvSpPr txBox="1"/>
      </xdr:nvSpPr>
      <xdr:spPr>
        <a:xfrm>
          <a:off x="18421427" y="1777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40657</xdr:rowOff>
    </xdr:from>
    <xdr:ext cx="469744" cy="259045"/>
    <xdr:sp macro="" textlink="">
      <xdr:nvSpPr>
        <xdr:cNvPr id="801" name="n_1mainValue【庁舎】&#10;一人当たり面積"/>
        <xdr:cNvSpPr txBox="1"/>
      </xdr:nvSpPr>
      <xdr:spPr>
        <a:xfrm>
          <a:off x="21075727" y="1821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41927</xdr:rowOff>
    </xdr:from>
    <xdr:ext cx="469744" cy="259045"/>
    <xdr:sp macro="" textlink="">
      <xdr:nvSpPr>
        <xdr:cNvPr id="802" name="n_2mainValue【庁舎】&#10;一人当たり面積"/>
        <xdr:cNvSpPr txBox="1"/>
      </xdr:nvSpPr>
      <xdr:spPr>
        <a:xfrm>
          <a:off x="20199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43197</xdr:rowOff>
    </xdr:from>
    <xdr:ext cx="469744" cy="259045"/>
    <xdr:sp macro="" textlink="">
      <xdr:nvSpPr>
        <xdr:cNvPr id="803" name="n_3mainValue【庁舎】&#10;一人当たり面積"/>
        <xdr:cNvSpPr txBox="1"/>
      </xdr:nvSpPr>
      <xdr:spPr>
        <a:xfrm>
          <a:off x="19310427" y="1821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40657</xdr:rowOff>
    </xdr:from>
    <xdr:ext cx="469744" cy="259045"/>
    <xdr:sp macro="" textlink="">
      <xdr:nvSpPr>
        <xdr:cNvPr id="804" name="n_4mainValue【庁舎】&#10;一人当たり面積"/>
        <xdr:cNvSpPr txBox="1"/>
      </xdr:nvSpPr>
      <xdr:spPr>
        <a:xfrm>
          <a:off x="18421427" y="1821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5" name="正方形/長方形 8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6" name="正方形/長方形 8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7" name="テキスト ボックス 8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い施設は保健センター、消防施設及び庁舎であり、低い施設は体育館及び市民会館となっている。保健センターについては、長寿命化等の老朽化対策及び複合化も含めた建て替えについて検討していく。消防施設については、消防団の消防車庫及び防火水槽であり、そのうち消防車庫は現在個別施設計画を策定中であり、今後建て替え及び除去について検討していく。防火水槽については、設備の点検等を行い、長寿命化対策を図っていく。また、消防施設一人当たり面積が類似団体と比較して高い水準にあるのは、各集落の防火水槽の設置面積を含めたためである。庁舎については、旧館が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年に建設された施設のため老朽化対策を実施していく予定である。体育館及び市民会館については、建設から</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年経過し、減価償却率は低い水準であるが、設備等が老朽化し、更新時期を迎えているため随時長寿命化対策を図っていく。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鹿児島県龍郷町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5,993
5,977
81.82
6,198,181
6,050,830
125,035
3,418,747
7,202,462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年度以前と比べて</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となっているが、過疎化・高齢化の振興及び地域産業の低迷等により、低い数値となっている。また、類似団体平均及び鹿児島県平均を下回る数値となっている。このことから、自主財源確保のため地域経済の活性化を図る施策の展開及び地方税の徴収強化等の取り組みを行うとともに、緊急に必要な事業を峻別し、投資的経費を抑制する等、歳出の徹底的な見直し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96157</xdr:rowOff>
    </xdr:from>
    <xdr:to>
      <xdr:col>23</xdr:col>
      <xdr:colOff>133350</xdr:colOff>
      <xdr:row>44</xdr:row>
      <xdr:rowOff>107648</xdr:rowOff>
    </xdr:to>
    <xdr:cxnSp macro="">
      <xdr:nvCxnSpPr>
        <xdr:cNvPr id="70" name="直線コネクタ 69"/>
        <xdr:cNvCxnSpPr/>
      </xdr:nvCxnSpPr>
      <xdr:spPr>
        <a:xfrm flipV="1">
          <a:off x="4114800" y="763995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107648</xdr:rowOff>
    </xdr:from>
    <xdr:to>
      <xdr:col>19</xdr:col>
      <xdr:colOff>133350</xdr:colOff>
      <xdr:row>44</xdr:row>
      <xdr:rowOff>107648</xdr:rowOff>
    </xdr:to>
    <xdr:cxnSp macro="">
      <xdr:nvCxnSpPr>
        <xdr:cNvPr id="73" name="直線コネクタ 72"/>
        <xdr:cNvCxnSpPr/>
      </xdr:nvCxnSpPr>
      <xdr:spPr>
        <a:xfrm>
          <a:off x="3225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107648</xdr:rowOff>
    </xdr:from>
    <xdr:to>
      <xdr:col>15</xdr:col>
      <xdr:colOff>82550</xdr:colOff>
      <xdr:row>44</xdr:row>
      <xdr:rowOff>107648</xdr:rowOff>
    </xdr:to>
    <xdr:cxnSp macro="">
      <xdr:nvCxnSpPr>
        <xdr:cNvPr id="76" name="直線コネクタ 75"/>
        <xdr:cNvCxnSpPr/>
      </xdr:nvCxnSpPr>
      <xdr:spPr>
        <a:xfrm>
          <a:off x="2336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107648</xdr:rowOff>
    </xdr:from>
    <xdr:to>
      <xdr:col>11</xdr:col>
      <xdr:colOff>31750</xdr:colOff>
      <xdr:row>44</xdr:row>
      <xdr:rowOff>107648</xdr:rowOff>
    </xdr:to>
    <xdr:cxnSp macro="">
      <xdr:nvCxnSpPr>
        <xdr:cNvPr id="79" name="直線コネクタ 78"/>
        <xdr:cNvCxnSpPr/>
      </xdr:nvCxnSpPr>
      <xdr:spPr>
        <a:xfrm>
          <a:off x="1447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45357</xdr:rowOff>
    </xdr:from>
    <xdr:to>
      <xdr:col>23</xdr:col>
      <xdr:colOff>184150</xdr:colOff>
      <xdr:row>44</xdr:row>
      <xdr:rowOff>146957</xdr:rowOff>
    </xdr:to>
    <xdr:sp macro="" textlink="">
      <xdr:nvSpPr>
        <xdr:cNvPr id="89" name="楕円 88"/>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112684</xdr:rowOff>
    </xdr:from>
    <xdr:ext cx="762000" cy="259045"/>
    <xdr:sp macro="" textlink="">
      <xdr:nvSpPr>
        <xdr:cNvPr id="90" name="財政力該当値テキスト"/>
        <xdr:cNvSpPr txBox="1"/>
      </xdr:nvSpPr>
      <xdr:spPr>
        <a:xfrm>
          <a:off x="5041900" y="748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56848</xdr:rowOff>
    </xdr:from>
    <xdr:to>
      <xdr:col>19</xdr:col>
      <xdr:colOff>184150</xdr:colOff>
      <xdr:row>44</xdr:row>
      <xdr:rowOff>158448</xdr:rowOff>
    </xdr:to>
    <xdr:sp macro="" textlink="">
      <xdr:nvSpPr>
        <xdr:cNvPr id="91" name="楕円 90"/>
        <xdr:cNvSpPr/>
      </xdr:nvSpPr>
      <xdr:spPr>
        <a:xfrm>
          <a:off x="4064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143225</xdr:rowOff>
    </xdr:from>
    <xdr:ext cx="736600" cy="259045"/>
    <xdr:sp macro="" textlink="">
      <xdr:nvSpPr>
        <xdr:cNvPr id="92" name="テキスト ボックス 91"/>
        <xdr:cNvSpPr txBox="1"/>
      </xdr:nvSpPr>
      <xdr:spPr>
        <a:xfrm>
          <a:off x="3733800" y="76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56848</xdr:rowOff>
    </xdr:from>
    <xdr:to>
      <xdr:col>15</xdr:col>
      <xdr:colOff>133350</xdr:colOff>
      <xdr:row>44</xdr:row>
      <xdr:rowOff>158448</xdr:rowOff>
    </xdr:to>
    <xdr:sp macro="" textlink="">
      <xdr:nvSpPr>
        <xdr:cNvPr id="93" name="楕円 92"/>
        <xdr:cNvSpPr/>
      </xdr:nvSpPr>
      <xdr:spPr>
        <a:xfrm>
          <a:off x="3175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143225</xdr:rowOff>
    </xdr:from>
    <xdr:ext cx="762000" cy="259045"/>
    <xdr:sp macro="" textlink="">
      <xdr:nvSpPr>
        <xdr:cNvPr id="94" name="テキスト ボックス 93"/>
        <xdr:cNvSpPr txBox="1"/>
      </xdr:nvSpPr>
      <xdr:spPr>
        <a:xfrm>
          <a:off x="2844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56848</xdr:rowOff>
    </xdr:from>
    <xdr:to>
      <xdr:col>11</xdr:col>
      <xdr:colOff>82550</xdr:colOff>
      <xdr:row>44</xdr:row>
      <xdr:rowOff>158448</xdr:rowOff>
    </xdr:to>
    <xdr:sp macro="" textlink="">
      <xdr:nvSpPr>
        <xdr:cNvPr id="95" name="楕円 94"/>
        <xdr:cNvSpPr/>
      </xdr:nvSpPr>
      <xdr:spPr>
        <a:xfrm>
          <a:off x="2286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143225</xdr:rowOff>
    </xdr:from>
    <xdr:ext cx="762000" cy="259045"/>
    <xdr:sp macro="" textlink="">
      <xdr:nvSpPr>
        <xdr:cNvPr id="96" name="テキスト ボックス 95"/>
        <xdr:cNvSpPr txBox="1"/>
      </xdr:nvSpPr>
      <xdr:spPr>
        <a:xfrm>
          <a:off x="1955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56848</xdr:rowOff>
    </xdr:from>
    <xdr:to>
      <xdr:col>7</xdr:col>
      <xdr:colOff>31750</xdr:colOff>
      <xdr:row>44</xdr:row>
      <xdr:rowOff>158448</xdr:rowOff>
    </xdr:to>
    <xdr:sp macro="" textlink="">
      <xdr:nvSpPr>
        <xdr:cNvPr id="97" name="楕円 96"/>
        <xdr:cNvSpPr/>
      </xdr:nvSpPr>
      <xdr:spPr>
        <a:xfrm>
          <a:off x="1397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143225</xdr:rowOff>
    </xdr:from>
    <xdr:ext cx="762000" cy="259045"/>
    <xdr:sp macro="" textlink="">
      <xdr:nvSpPr>
        <xdr:cNvPr id="98" name="テキスト ボックス 97"/>
        <xdr:cNvSpPr txBox="1"/>
      </xdr:nvSpPr>
      <xdr:spPr>
        <a:xfrm>
          <a:off x="1066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交付税がほぼ横ばいで推移しているため、経常収支比率もほぼ横ばいとなっている。類似団体及び鹿児島県平均と比較しても低い数値となってはいるが、経常一般財源のうち地方交付税等依存財源が８割以上を占めている状況にある。また、歳出においては、少子高齢化による社会保障経費の増加が今後も見込まれることから、自主財源の確保や物件費等の経費削減などの行財政改革の取り組みを通じてさらなる経常収支比率の引き下げ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96731</xdr:rowOff>
    </xdr:from>
    <xdr:to>
      <xdr:col>23</xdr:col>
      <xdr:colOff>133350</xdr:colOff>
      <xdr:row>62</xdr:row>
      <xdr:rowOff>128905</xdr:rowOff>
    </xdr:to>
    <xdr:cxnSp macro="">
      <xdr:nvCxnSpPr>
        <xdr:cNvPr id="133" name="直線コネクタ 132"/>
        <xdr:cNvCxnSpPr/>
      </xdr:nvCxnSpPr>
      <xdr:spPr>
        <a:xfrm flipV="1">
          <a:off x="4114800" y="10726631"/>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4"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112819</xdr:rowOff>
    </xdr:from>
    <xdr:to>
      <xdr:col>19</xdr:col>
      <xdr:colOff>133350</xdr:colOff>
      <xdr:row>62</xdr:row>
      <xdr:rowOff>128905</xdr:rowOff>
    </xdr:to>
    <xdr:cxnSp macro="">
      <xdr:nvCxnSpPr>
        <xdr:cNvPr id="136" name="直線コネクタ 135"/>
        <xdr:cNvCxnSpPr/>
      </xdr:nvCxnSpPr>
      <xdr:spPr>
        <a:xfrm>
          <a:off x="3225800" y="1074271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61400</xdr:rowOff>
    </xdr:from>
    <xdr:ext cx="736600" cy="259045"/>
    <xdr:sp macro="" textlink="">
      <xdr:nvSpPr>
        <xdr:cNvPr id="138" name="テキスト ボックス 137"/>
        <xdr:cNvSpPr txBox="1"/>
      </xdr:nvSpPr>
      <xdr:spPr>
        <a:xfrm>
          <a:off x="3733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112819</xdr:rowOff>
    </xdr:from>
    <xdr:to>
      <xdr:col>15</xdr:col>
      <xdr:colOff>82550</xdr:colOff>
      <xdr:row>62</xdr:row>
      <xdr:rowOff>120862</xdr:rowOff>
    </xdr:to>
    <xdr:cxnSp macro="">
      <xdr:nvCxnSpPr>
        <xdr:cNvPr id="139" name="直線コネクタ 138"/>
        <xdr:cNvCxnSpPr/>
      </xdr:nvCxnSpPr>
      <xdr:spPr>
        <a:xfrm flipV="1">
          <a:off x="2336800" y="1074271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33248</xdr:rowOff>
    </xdr:from>
    <xdr:ext cx="762000" cy="259045"/>
    <xdr:sp macro="" textlink="">
      <xdr:nvSpPr>
        <xdr:cNvPr id="141" name="テキスト ボックス 140"/>
        <xdr:cNvSpPr txBox="1"/>
      </xdr:nvSpPr>
      <xdr:spPr>
        <a:xfrm>
          <a:off x="2844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112819</xdr:rowOff>
    </xdr:from>
    <xdr:to>
      <xdr:col>11</xdr:col>
      <xdr:colOff>31750</xdr:colOff>
      <xdr:row>62</xdr:row>
      <xdr:rowOff>120862</xdr:rowOff>
    </xdr:to>
    <xdr:cxnSp macro="">
      <xdr:nvCxnSpPr>
        <xdr:cNvPr id="142" name="直線コネクタ 141"/>
        <xdr:cNvCxnSpPr/>
      </xdr:nvCxnSpPr>
      <xdr:spPr>
        <a:xfrm>
          <a:off x="1447800" y="1074271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5" name="フローチャート: 判断 144"/>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89340</xdr:rowOff>
    </xdr:from>
    <xdr:ext cx="762000" cy="259045"/>
    <xdr:sp macro="" textlink="">
      <xdr:nvSpPr>
        <xdr:cNvPr id="146" name="テキスト ボックス 145"/>
        <xdr:cNvSpPr txBox="1"/>
      </xdr:nvSpPr>
      <xdr:spPr>
        <a:xfrm>
          <a:off x="1066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45931</xdr:rowOff>
    </xdr:from>
    <xdr:to>
      <xdr:col>23</xdr:col>
      <xdr:colOff>184150</xdr:colOff>
      <xdr:row>62</xdr:row>
      <xdr:rowOff>147531</xdr:rowOff>
    </xdr:to>
    <xdr:sp macro="" textlink="">
      <xdr:nvSpPr>
        <xdr:cNvPr id="152" name="楕円 151"/>
        <xdr:cNvSpPr/>
      </xdr:nvSpPr>
      <xdr:spPr>
        <a:xfrm>
          <a:off x="49022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62458</xdr:rowOff>
    </xdr:from>
    <xdr:ext cx="762000" cy="259045"/>
    <xdr:sp macro="" textlink="">
      <xdr:nvSpPr>
        <xdr:cNvPr id="153" name="財政構造の弾力性該当値テキスト"/>
        <xdr:cNvSpPr txBox="1"/>
      </xdr:nvSpPr>
      <xdr:spPr>
        <a:xfrm>
          <a:off x="5041900" y="1052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78105</xdr:rowOff>
    </xdr:from>
    <xdr:to>
      <xdr:col>19</xdr:col>
      <xdr:colOff>184150</xdr:colOff>
      <xdr:row>63</xdr:row>
      <xdr:rowOff>8255</xdr:rowOff>
    </xdr:to>
    <xdr:sp macro="" textlink="">
      <xdr:nvSpPr>
        <xdr:cNvPr id="154" name="楕円 153"/>
        <xdr:cNvSpPr/>
      </xdr:nvSpPr>
      <xdr:spPr>
        <a:xfrm>
          <a:off x="4064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18432</xdr:rowOff>
    </xdr:from>
    <xdr:ext cx="736600" cy="259045"/>
    <xdr:sp macro="" textlink="">
      <xdr:nvSpPr>
        <xdr:cNvPr id="155" name="テキスト ボックス 154"/>
        <xdr:cNvSpPr txBox="1"/>
      </xdr:nvSpPr>
      <xdr:spPr>
        <a:xfrm>
          <a:off x="3733800" y="10476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62019</xdr:rowOff>
    </xdr:from>
    <xdr:to>
      <xdr:col>15</xdr:col>
      <xdr:colOff>133350</xdr:colOff>
      <xdr:row>62</xdr:row>
      <xdr:rowOff>163619</xdr:rowOff>
    </xdr:to>
    <xdr:sp macro="" textlink="">
      <xdr:nvSpPr>
        <xdr:cNvPr id="156" name="楕円 155"/>
        <xdr:cNvSpPr/>
      </xdr:nvSpPr>
      <xdr:spPr>
        <a:xfrm>
          <a:off x="31750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2346</xdr:rowOff>
    </xdr:from>
    <xdr:ext cx="762000" cy="259045"/>
    <xdr:sp macro="" textlink="">
      <xdr:nvSpPr>
        <xdr:cNvPr id="157" name="テキスト ボックス 156"/>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70062</xdr:rowOff>
    </xdr:from>
    <xdr:to>
      <xdr:col>11</xdr:col>
      <xdr:colOff>82550</xdr:colOff>
      <xdr:row>63</xdr:row>
      <xdr:rowOff>212</xdr:rowOff>
    </xdr:to>
    <xdr:sp macro="" textlink="">
      <xdr:nvSpPr>
        <xdr:cNvPr id="158" name="楕円 157"/>
        <xdr:cNvSpPr/>
      </xdr:nvSpPr>
      <xdr:spPr>
        <a:xfrm>
          <a:off x="2286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156439</xdr:rowOff>
    </xdr:from>
    <xdr:ext cx="762000" cy="259045"/>
    <xdr:sp macro="" textlink="">
      <xdr:nvSpPr>
        <xdr:cNvPr id="159" name="テキスト ボックス 158"/>
        <xdr:cNvSpPr txBox="1"/>
      </xdr:nvSpPr>
      <xdr:spPr>
        <a:xfrm>
          <a:off x="1955800" y="1078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60" name="楕円 159"/>
        <xdr:cNvSpPr/>
      </xdr:nvSpPr>
      <xdr:spPr>
        <a:xfrm>
          <a:off x="13970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148396</xdr:rowOff>
    </xdr:from>
    <xdr:ext cx="762000" cy="259045"/>
    <xdr:sp macro="" textlink="">
      <xdr:nvSpPr>
        <xdr:cNvPr id="161" name="テキスト ボックス 160"/>
        <xdr:cNvSpPr txBox="1"/>
      </xdr:nvSpPr>
      <xdr:spPr>
        <a:xfrm>
          <a:off x="1066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[253,856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年度から増加傾向にある。今後は、より効果的・効率的な行政サービスを提供するための事務事業の総点検や職員体制の見直しを行う。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163384</xdr:rowOff>
    </xdr:from>
    <xdr:to>
      <xdr:col>23</xdr:col>
      <xdr:colOff>133350</xdr:colOff>
      <xdr:row>84</xdr:row>
      <xdr:rowOff>17624</xdr:rowOff>
    </xdr:to>
    <xdr:cxnSp macro="">
      <xdr:nvCxnSpPr>
        <xdr:cNvPr id="196" name="直線コネクタ 195"/>
        <xdr:cNvCxnSpPr/>
      </xdr:nvCxnSpPr>
      <xdr:spPr>
        <a:xfrm>
          <a:off x="4114800" y="14393734"/>
          <a:ext cx="838200" cy="2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127691</xdr:rowOff>
    </xdr:from>
    <xdr:ext cx="762000" cy="259045"/>
    <xdr:sp macro="" textlink="">
      <xdr:nvSpPr>
        <xdr:cNvPr id="197" name="人件費・物件費等の状況平均値テキスト"/>
        <xdr:cNvSpPr txBox="1"/>
      </xdr:nvSpPr>
      <xdr:spPr>
        <a:xfrm>
          <a:off x="5041900" y="14186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140232</xdr:rowOff>
    </xdr:from>
    <xdr:to>
      <xdr:col>19</xdr:col>
      <xdr:colOff>133350</xdr:colOff>
      <xdr:row>83</xdr:row>
      <xdr:rowOff>163384</xdr:rowOff>
    </xdr:to>
    <xdr:cxnSp macro="">
      <xdr:nvCxnSpPr>
        <xdr:cNvPr id="199" name="直線コネクタ 198"/>
        <xdr:cNvCxnSpPr/>
      </xdr:nvCxnSpPr>
      <xdr:spPr>
        <a:xfrm>
          <a:off x="3225800" y="14370582"/>
          <a:ext cx="889000" cy="2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21575</xdr:rowOff>
    </xdr:from>
    <xdr:ext cx="736600" cy="259045"/>
    <xdr:sp macro="" textlink="">
      <xdr:nvSpPr>
        <xdr:cNvPr id="201" name="テキスト ボックス 200"/>
        <xdr:cNvSpPr txBox="1"/>
      </xdr:nvSpPr>
      <xdr:spPr>
        <a:xfrm>
          <a:off x="3733800" y="14080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124836</xdr:rowOff>
    </xdr:from>
    <xdr:to>
      <xdr:col>15</xdr:col>
      <xdr:colOff>82550</xdr:colOff>
      <xdr:row>83</xdr:row>
      <xdr:rowOff>140232</xdr:rowOff>
    </xdr:to>
    <xdr:cxnSp macro="">
      <xdr:nvCxnSpPr>
        <xdr:cNvPr id="202" name="直線コネクタ 201"/>
        <xdr:cNvCxnSpPr/>
      </xdr:nvCxnSpPr>
      <xdr:spPr>
        <a:xfrm>
          <a:off x="2336800" y="14355186"/>
          <a:ext cx="889000" cy="1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22902</xdr:rowOff>
    </xdr:from>
    <xdr:ext cx="762000" cy="259045"/>
    <xdr:sp macro="" textlink="">
      <xdr:nvSpPr>
        <xdr:cNvPr id="204" name="テキスト ボックス 203"/>
        <xdr:cNvSpPr txBox="1"/>
      </xdr:nvSpPr>
      <xdr:spPr>
        <a:xfrm>
          <a:off x="2844800" y="1408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124836</xdr:rowOff>
    </xdr:from>
    <xdr:to>
      <xdr:col>11</xdr:col>
      <xdr:colOff>31750</xdr:colOff>
      <xdr:row>83</xdr:row>
      <xdr:rowOff>155228</xdr:rowOff>
    </xdr:to>
    <xdr:cxnSp macro="">
      <xdr:nvCxnSpPr>
        <xdr:cNvPr id="205" name="直線コネクタ 204"/>
        <xdr:cNvCxnSpPr/>
      </xdr:nvCxnSpPr>
      <xdr:spPr>
        <a:xfrm flipV="1">
          <a:off x="1447800" y="14355186"/>
          <a:ext cx="889000" cy="3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164248</xdr:rowOff>
    </xdr:from>
    <xdr:ext cx="762000" cy="259045"/>
    <xdr:sp macro="" textlink="">
      <xdr:nvSpPr>
        <xdr:cNvPr id="207" name="テキスト ボックス 206"/>
        <xdr:cNvSpPr txBox="1"/>
      </xdr:nvSpPr>
      <xdr:spPr>
        <a:xfrm>
          <a:off x="1955800" y="1405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169875</xdr:rowOff>
    </xdr:from>
    <xdr:to>
      <xdr:col>7</xdr:col>
      <xdr:colOff>31750</xdr:colOff>
      <xdr:row>83</xdr:row>
      <xdr:rowOff>100025</xdr:rowOff>
    </xdr:to>
    <xdr:sp macro="" textlink="">
      <xdr:nvSpPr>
        <xdr:cNvPr id="208" name="フローチャート: 判断 207"/>
        <xdr:cNvSpPr/>
      </xdr:nvSpPr>
      <xdr:spPr>
        <a:xfrm>
          <a:off x="1397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110202</xdr:rowOff>
    </xdr:from>
    <xdr:ext cx="762000" cy="259045"/>
    <xdr:sp macro="" textlink="">
      <xdr:nvSpPr>
        <xdr:cNvPr id="209" name="テキスト ボックス 208"/>
        <xdr:cNvSpPr txBox="1"/>
      </xdr:nvSpPr>
      <xdr:spPr>
        <a:xfrm>
          <a:off x="1066800" y="139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138274</xdr:rowOff>
    </xdr:from>
    <xdr:to>
      <xdr:col>23</xdr:col>
      <xdr:colOff>184150</xdr:colOff>
      <xdr:row>84</xdr:row>
      <xdr:rowOff>68424</xdr:rowOff>
    </xdr:to>
    <xdr:sp macro="" textlink="">
      <xdr:nvSpPr>
        <xdr:cNvPr id="215" name="楕円 214"/>
        <xdr:cNvSpPr/>
      </xdr:nvSpPr>
      <xdr:spPr>
        <a:xfrm>
          <a:off x="4902200" y="1436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110351</xdr:rowOff>
    </xdr:from>
    <xdr:ext cx="762000" cy="259045"/>
    <xdr:sp macro="" textlink="">
      <xdr:nvSpPr>
        <xdr:cNvPr id="216" name="人件費・物件費等の状況該当値テキスト"/>
        <xdr:cNvSpPr txBox="1"/>
      </xdr:nvSpPr>
      <xdr:spPr>
        <a:xfrm>
          <a:off x="5041900" y="1434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112584</xdr:rowOff>
    </xdr:from>
    <xdr:to>
      <xdr:col>19</xdr:col>
      <xdr:colOff>184150</xdr:colOff>
      <xdr:row>84</xdr:row>
      <xdr:rowOff>42734</xdr:rowOff>
    </xdr:to>
    <xdr:sp macro="" textlink="">
      <xdr:nvSpPr>
        <xdr:cNvPr id="217" name="楕円 216"/>
        <xdr:cNvSpPr/>
      </xdr:nvSpPr>
      <xdr:spPr>
        <a:xfrm>
          <a:off x="4064000" y="143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27511</xdr:rowOff>
    </xdr:from>
    <xdr:ext cx="736600" cy="259045"/>
    <xdr:sp macro="" textlink="">
      <xdr:nvSpPr>
        <xdr:cNvPr id="218" name="テキスト ボックス 217"/>
        <xdr:cNvSpPr txBox="1"/>
      </xdr:nvSpPr>
      <xdr:spPr>
        <a:xfrm>
          <a:off x="3733800" y="14429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89432</xdr:rowOff>
    </xdr:from>
    <xdr:to>
      <xdr:col>15</xdr:col>
      <xdr:colOff>133350</xdr:colOff>
      <xdr:row>84</xdr:row>
      <xdr:rowOff>19582</xdr:rowOff>
    </xdr:to>
    <xdr:sp macro="" textlink="">
      <xdr:nvSpPr>
        <xdr:cNvPr id="219" name="楕円 218"/>
        <xdr:cNvSpPr/>
      </xdr:nvSpPr>
      <xdr:spPr>
        <a:xfrm>
          <a:off x="3175000" y="1431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4359</xdr:rowOff>
    </xdr:from>
    <xdr:ext cx="762000" cy="259045"/>
    <xdr:sp macro="" textlink="">
      <xdr:nvSpPr>
        <xdr:cNvPr id="220" name="テキスト ボックス 219"/>
        <xdr:cNvSpPr txBox="1"/>
      </xdr:nvSpPr>
      <xdr:spPr>
        <a:xfrm>
          <a:off x="2844800" y="1440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74036</xdr:rowOff>
    </xdr:from>
    <xdr:to>
      <xdr:col>11</xdr:col>
      <xdr:colOff>82550</xdr:colOff>
      <xdr:row>84</xdr:row>
      <xdr:rowOff>4186</xdr:rowOff>
    </xdr:to>
    <xdr:sp macro="" textlink="">
      <xdr:nvSpPr>
        <xdr:cNvPr id="221" name="楕円 220"/>
        <xdr:cNvSpPr/>
      </xdr:nvSpPr>
      <xdr:spPr>
        <a:xfrm>
          <a:off x="2286000" y="1430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160413</xdr:rowOff>
    </xdr:from>
    <xdr:ext cx="762000" cy="259045"/>
    <xdr:sp macro="" textlink="">
      <xdr:nvSpPr>
        <xdr:cNvPr id="222" name="テキスト ボックス 221"/>
        <xdr:cNvSpPr txBox="1"/>
      </xdr:nvSpPr>
      <xdr:spPr>
        <a:xfrm>
          <a:off x="1955800" y="1439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104428</xdr:rowOff>
    </xdr:from>
    <xdr:to>
      <xdr:col>7</xdr:col>
      <xdr:colOff>31750</xdr:colOff>
      <xdr:row>84</xdr:row>
      <xdr:rowOff>34578</xdr:rowOff>
    </xdr:to>
    <xdr:sp macro="" textlink="">
      <xdr:nvSpPr>
        <xdr:cNvPr id="223" name="楕円 222"/>
        <xdr:cNvSpPr/>
      </xdr:nvSpPr>
      <xdr:spPr>
        <a:xfrm>
          <a:off x="1397000" y="1433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19355</xdr:rowOff>
    </xdr:from>
    <xdr:ext cx="762000" cy="259045"/>
    <xdr:sp macro="" textlink="">
      <xdr:nvSpPr>
        <xdr:cNvPr id="224" name="テキスト ボックス 223"/>
        <xdr:cNvSpPr txBox="1"/>
      </xdr:nvSpPr>
      <xdr:spPr>
        <a:xfrm>
          <a:off x="1066800" y="14421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令和元年度は前年度を上回り類似団体と比較しても高い数値となっている。今後も職員数の適正化等を図りながら、人事院勧告及び県人事委員会勧告に準拠する中で適正な給与水準に努める。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77712</xdr:rowOff>
    </xdr:from>
    <xdr:to>
      <xdr:col>81</xdr:col>
      <xdr:colOff>44450</xdr:colOff>
      <xdr:row>86</xdr:row>
      <xdr:rowOff>9677</xdr:rowOff>
    </xdr:to>
    <xdr:cxnSp macro="">
      <xdr:nvCxnSpPr>
        <xdr:cNvPr id="260" name="直線コネクタ 259"/>
        <xdr:cNvCxnSpPr/>
      </xdr:nvCxnSpPr>
      <xdr:spPr>
        <a:xfrm>
          <a:off x="16179800" y="14650962"/>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61"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77712</xdr:rowOff>
    </xdr:from>
    <xdr:to>
      <xdr:col>77</xdr:col>
      <xdr:colOff>44450</xdr:colOff>
      <xdr:row>85</xdr:row>
      <xdr:rowOff>89202</xdr:rowOff>
    </xdr:to>
    <xdr:cxnSp macro="">
      <xdr:nvCxnSpPr>
        <xdr:cNvPr id="263" name="直線コネクタ 262"/>
        <xdr:cNvCxnSpPr/>
      </xdr:nvCxnSpPr>
      <xdr:spPr>
        <a:xfrm flipV="1">
          <a:off x="15290800" y="146509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89202</xdr:rowOff>
    </xdr:from>
    <xdr:to>
      <xdr:col>72</xdr:col>
      <xdr:colOff>203200</xdr:colOff>
      <xdr:row>85</xdr:row>
      <xdr:rowOff>169636</xdr:rowOff>
    </xdr:to>
    <xdr:cxnSp macro="">
      <xdr:nvCxnSpPr>
        <xdr:cNvPr id="266" name="直線コネクタ 265"/>
        <xdr:cNvCxnSpPr/>
      </xdr:nvCxnSpPr>
      <xdr:spPr>
        <a:xfrm flipV="1">
          <a:off x="14401800" y="14662452"/>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8" name="テキスト ボックス 267"/>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85</xdr:row>
      <xdr:rowOff>169636</xdr:rowOff>
    </xdr:to>
    <xdr:cxnSp macro="">
      <xdr:nvCxnSpPr>
        <xdr:cNvPr id="269" name="直線コネクタ 268"/>
        <xdr:cNvCxnSpPr/>
      </xdr:nvCxnSpPr>
      <xdr:spPr>
        <a:xfrm>
          <a:off x="13512800" y="1468543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71" name="テキスト ボックス 270"/>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2" name="フローチャート: 判断 271"/>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150179</xdr:rowOff>
    </xdr:from>
    <xdr:ext cx="762000" cy="259045"/>
    <xdr:sp macro="" textlink="">
      <xdr:nvSpPr>
        <xdr:cNvPr id="273" name="テキスト ボックス 272"/>
        <xdr:cNvSpPr txBox="1"/>
      </xdr:nvSpPr>
      <xdr:spPr>
        <a:xfrm>
          <a:off x="13131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79" name="楕円 278"/>
        <xdr:cNvSpPr/>
      </xdr:nvSpPr>
      <xdr:spPr>
        <a:xfrm>
          <a:off x="169672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102404</xdr:rowOff>
    </xdr:from>
    <xdr:ext cx="762000" cy="259045"/>
    <xdr:sp macro="" textlink="">
      <xdr:nvSpPr>
        <xdr:cNvPr id="280" name="給与水準   （国との比較）該当値テキスト"/>
        <xdr:cNvSpPr txBox="1"/>
      </xdr:nvSpPr>
      <xdr:spPr>
        <a:xfrm>
          <a:off x="17106900" y="14675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26912</xdr:rowOff>
    </xdr:from>
    <xdr:to>
      <xdr:col>77</xdr:col>
      <xdr:colOff>95250</xdr:colOff>
      <xdr:row>85</xdr:row>
      <xdr:rowOff>128512</xdr:rowOff>
    </xdr:to>
    <xdr:sp macro="" textlink="">
      <xdr:nvSpPr>
        <xdr:cNvPr id="281" name="楕円 280"/>
        <xdr:cNvSpPr/>
      </xdr:nvSpPr>
      <xdr:spPr>
        <a:xfrm>
          <a:off x="16129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82" name="テキスト ボックス 281"/>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38402</xdr:rowOff>
    </xdr:from>
    <xdr:to>
      <xdr:col>73</xdr:col>
      <xdr:colOff>44450</xdr:colOff>
      <xdr:row>85</xdr:row>
      <xdr:rowOff>140002</xdr:rowOff>
    </xdr:to>
    <xdr:sp macro="" textlink="">
      <xdr:nvSpPr>
        <xdr:cNvPr id="283" name="楕円 282"/>
        <xdr:cNvSpPr/>
      </xdr:nvSpPr>
      <xdr:spPr>
        <a:xfrm>
          <a:off x="15240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124779</xdr:rowOff>
    </xdr:from>
    <xdr:ext cx="762000" cy="259045"/>
    <xdr:sp macro="" textlink="">
      <xdr:nvSpPr>
        <xdr:cNvPr id="284" name="テキスト ボックス 283"/>
        <xdr:cNvSpPr txBox="1"/>
      </xdr:nvSpPr>
      <xdr:spPr>
        <a:xfrm>
          <a:off x="14909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118836</xdr:rowOff>
    </xdr:from>
    <xdr:to>
      <xdr:col>68</xdr:col>
      <xdr:colOff>203200</xdr:colOff>
      <xdr:row>86</xdr:row>
      <xdr:rowOff>48986</xdr:rowOff>
    </xdr:to>
    <xdr:sp macro="" textlink="">
      <xdr:nvSpPr>
        <xdr:cNvPr id="285" name="楕円 284"/>
        <xdr:cNvSpPr/>
      </xdr:nvSpPr>
      <xdr:spPr>
        <a:xfrm>
          <a:off x="14351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86" name="テキスト ボックス 285"/>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7" name="楕円 286"/>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88" name="テキスト ボックス 287"/>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類似団体平均を上回っているが、定員適正化計画（</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６）に基づき定員管理を行っている。近年の行政需要の動向も見定めながら効果的・効率的な行政サービス提供を実施するため、職員体制等の見直しを行っていく。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145796</xdr:rowOff>
    </xdr:from>
    <xdr:to>
      <xdr:col>81</xdr:col>
      <xdr:colOff>44450</xdr:colOff>
      <xdr:row>63</xdr:row>
      <xdr:rowOff>8128</xdr:rowOff>
    </xdr:to>
    <xdr:cxnSp macro="">
      <xdr:nvCxnSpPr>
        <xdr:cNvPr id="323" name="直線コネクタ 322"/>
        <xdr:cNvCxnSpPr/>
      </xdr:nvCxnSpPr>
      <xdr:spPr>
        <a:xfrm>
          <a:off x="16179800" y="10775696"/>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33503</xdr:rowOff>
    </xdr:from>
    <xdr:ext cx="762000" cy="259045"/>
    <xdr:sp macro="" textlink="">
      <xdr:nvSpPr>
        <xdr:cNvPr id="324" name="定員管理の状況平均値テキスト"/>
        <xdr:cNvSpPr txBox="1"/>
      </xdr:nvSpPr>
      <xdr:spPr>
        <a:xfrm>
          <a:off x="17106900" y="10491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145796</xdr:rowOff>
    </xdr:from>
    <xdr:to>
      <xdr:col>77</xdr:col>
      <xdr:colOff>44450</xdr:colOff>
      <xdr:row>62</xdr:row>
      <xdr:rowOff>156252</xdr:rowOff>
    </xdr:to>
    <xdr:cxnSp macro="">
      <xdr:nvCxnSpPr>
        <xdr:cNvPr id="326" name="直線コネクタ 325"/>
        <xdr:cNvCxnSpPr/>
      </xdr:nvCxnSpPr>
      <xdr:spPr>
        <a:xfrm flipV="1">
          <a:off x="15290800" y="10775696"/>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126340</xdr:rowOff>
    </xdr:from>
    <xdr:ext cx="736600" cy="259045"/>
    <xdr:sp macro="" textlink="">
      <xdr:nvSpPr>
        <xdr:cNvPr id="328" name="テキスト ボックス 327"/>
        <xdr:cNvSpPr txBox="1"/>
      </xdr:nvSpPr>
      <xdr:spPr>
        <a:xfrm>
          <a:off x="15798800" y="104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116036</xdr:rowOff>
    </xdr:from>
    <xdr:to>
      <xdr:col>72</xdr:col>
      <xdr:colOff>203200</xdr:colOff>
      <xdr:row>62</xdr:row>
      <xdr:rowOff>156252</xdr:rowOff>
    </xdr:to>
    <xdr:cxnSp macro="">
      <xdr:nvCxnSpPr>
        <xdr:cNvPr id="329" name="直線コネクタ 328"/>
        <xdr:cNvCxnSpPr/>
      </xdr:nvCxnSpPr>
      <xdr:spPr>
        <a:xfrm>
          <a:off x="14401800" y="10745936"/>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131166</xdr:rowOff>
    </xdr:from>
    <xdr:ext cx="762000" cy="259045"/>
    <xdr:sp macro="" textlink="">
      <xdr:nvSpPr>
        <xdr:cNvPr id="331" name="テキスト ボックス 330"/>
        <xdr:cNvSpPr txBox="1"/>
      </xdr:nvSpPr>
      <xdr:spPr>
        <a:xfrm>
          <a:off x="14909800" y="1041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116036</xdr:rowOff>
    </xdr:from>
    <xdr:to>
      <xdr:col>68</xdr:col>
      <xdr:colOff>152400</xdr:colOff>
      <xdr:row>62</xdr:row>
      <xdr:rowOff>135340</xdr:rowOff>
    </xdr:to>
    <xdr:cxnSp macro="">
      <xdr:nvCxnSpPr>
        <xdr:cNvPr id="332" name="直線コネクタ 331"/>
        <xdr:cNvCxnSpPr/>
      </xdr:nvCxnSpPr>
      <xdr:spPr>
        <a:xfrm flipV="1">
          <a:off x="13512800" y="1074593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100601</xdr:rowOff>
    </xdr:from>
    <xdr:ext cx="762000" cy="259045"/>
    <xdr:sp macro="" textlink="">
      <xdr:nvSpPr>
        <xdr:cNvPr id="334" name="テキスト ボックス 333"/>
        <xdr:cNvSpPr txBox="1"/>
      </xdr:nvSpPr>
      <xdr:spPr>
        <a:xfrm>
          <a:off x="14020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35" name="フローチャート: 判断 334"/>
        <xdr:cNvSpPr/>
      </xdr:nvSpPr>
      <xdr:spPr>
        <a:xfrm>
          <a:off x="13462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70841</xdr:rowOff>
    </xdr:from>
    <xdr:ext cx="762000" cy="259045"/>
    <xdr:sp macro="" textlink="">
      <xdr:nvSpPr>
        <xdr:cNvPr id="336" name="テキスト ボックス 335"/>
        <xdr:cNvSpPr txBox="1"/>
      </xdr:nvSpPr>
      <xdr:spPr>
        <a:xfrm>
          <a:off x="13131800" y="103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128778</xdr:rowOff>
    </xdr:from>
    <xdr:to>
      <xdr:col>81</xdr:col>
      <xdr:colOff>95250</xdr:colOff>
      <xdr:row>63</xdr:row>
      <xdr:rowOff>58928</xdr:rowOff>
    </xdr:to>
    <xdr:sp macro="" textlink="">
      <xdr:nvSpPr>
        <xdr:cNvPr id="342" name="楕円 341"/>
        <xdr:cNvSpPr/>
      </xdr:nvSpPr>
      <xdr:spPr>
        <a:xfrm>
          <a:off x="169672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100855</xdr:rowOff>
    </xdr:from>
    <xdr:ext cx="762000" cy="259045"/>
    <xdr:sp macro="" textlink="">
      <xdr:nvSpPr>
        <xdr:cNvPr id="343" name="定員管理の状況該当値テキスト"/>
        <xdr:cNvSpPr txBox="1"/>
      </xdr:nvSpPr>
      <xdr:spPr>
        <a:xfrm>
          <a:off x="17106900" y="1073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94996</xdr:rowOff>
    </xdr:from>
    <xdr:to>
      <xdr:col>77</xdr:col>
      <xdr:colOff>95250</xdr:colOff>
      <xdr:row>63</xdr:row>
      <xdr:rowOff>25146</xdr:rowOff>
    </xdr:to>
    <xdr:sp macro="" textlink="">
      <xdr:nvSpPr>
        <xdr:cNvPr id="344" name="楕円 343"/>
        <xdr:cNvSpPr/>
      </xdr:nvSpPr>
      <xdr:spPr>
        <a:xfrm>
          <a:off x="16129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9923</xdr:rowOff>
    </xdr:from>
    <xdr:ext cx="736600" cy="259045"/>
    <xdr:sp macro="" textlink="">
      <xdr:nvSpPr>
        <xdr:cNvPr id="345" name="テキスト ボックス 344"/>
        <xdr:cNvSpPr txBox="1"/>
      </xdr:nvSpPr>
      <xdr:spPr>
        <a:xfrm>
          <a:off x="15798800" y="1081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105452</xdr:rowOff>
    </xdr:from>
    <xdr:to>
      <xdr:col>73</xdr:col>
      <xdr:colOff>44450</xdr:colOff>
      <xdr:row>63</xdr:row>
      <xdr:rowOff>35602</xdr:rowOff>
    </xdr:to>
    <xdr:sp macro="" textlink="">
      <xdr:nvSpPr>
        <xdr:cNvPr id="346" name="楕円 345"/>
        <xdr:cNvSpPr/>
      </xdr:nvSpPr>
      <xdr:spPr>
        <a:xfrm>
          <a:off x="15240000" y="1073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20379</xdr:rowOff>
    </xdr:from>
    <xdr:ext cx="762000" cy="259045"/>
    <xdr:sp macro="" textlink="">
      <xdr:nvSpPr>
        <xdr:cNvPr id="347" name="テキスト ボックス 346"/>
        <xdr:cNvSpPr txBox="1"/>
      </xdr:nvSpPr>
      <xdr:spPr>
        <a:xfrm>
          <a:off x="14909800" y="1082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65236</xdr:rowOff>
    </xdr:from>
    <xdr:to>
      <xdr:col>68</xdr:col>
      <xdr:colOff>203200</xdr:colOff>
      <xdr:row>62</xdr:row>
      <xdr:rowOff>166836</xdr:rowOff>
    </xdr:to>
    <xdr:sp macro="" textlink="">
      <xdr:nvSpPr>
        <xdr:cNvPr id="348" name="楕円 347"/>
        <xdr:cNvSpPr/>
      </xdr:nvSpPr>
      <xdr:spPr>
        <a:xfrm>
          <a:off x="14351000" y="106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151613</xdr:rowOff>
    </xdr:from>
    <xdr:ext cx="762000" cy="259045"/>
    <xdr:sp macro="" textlink="">
      <xdr:nvSpPr>
        <xdr:cNvPr id="349" name="テキスト ボックス 348"/>
        <xdr:cNvSpPr txBox="1"/>
      </xdr:nvSpPr>
      <xdr:spPr>
        <a:xfrm>
          <a:off x="14020800" y="1078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84540</xdr:rowOff>
    </xdr:from>
    <xdr:to>
      <xdr:col>64</xdr:col>
      <xdr:colOff>152400</xdr:colOff>
      <xdr:row>63</xdr:row>
      <xdr:rowOff>14690</xdr:rowOff>
    </xdr:to>
    <xdr:sp macro="" textlink="">
      <xdr:nvSpPr>
        <xdr:cNvPr id="350" name="楕円 349"/>
        <xdr:cNvSpPr/>
      </xdr:nvSpPr>
      <xdr:spPr>
        <a:xfrm>
          <a:off x="13462000" y="107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170917</xdr:rowOff>
    </xdr:from>
    <xdr:ext cx="762000" cy="259045"/>
    <xdr:sp macro="" textlink="">
      <xdr:nvSpPr>
        <xdr:cNvPr id="351" name="テキスト ボックス 350"/>
        <xdr:cNvSpPr txBox="1"/>
      </xdr:nvSpPr>
      <xdr:spPr>
        <a:xfrm>
          <a:off x="13131800" y="10800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％で前年度比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となっているが、類似団体平均値を上回っている。近年地方債を発行して大型建設事業を実施した影響によるもので、今後も地方債発行による大型建設事業を予定していることから、過疎債や辺地債といった交付税措置の割合が高い有利な地方債を活用し事業実施するとともに、事業に優先度・必要度をつけ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110913</xdr:rowOff>
    </xdr:from>
    <xdr:to>
      <xdr:col>81</xdr:col>
      <xdr:colOff>44450</xdr:colOff>
      <xdr:row>40</xdr:row>
      <xdr:rowOff>143087</xdr:rowOff>
    </xdr:to>
    <xdr:cxnSp macro="">
      <xdr:nvCxnSpPr>
        <xdr:cNvPr id="385" name="直線コネクタ 384"/>
        <xdr:cNvCxnSpPr/>
      </xdr:nvCxnSpPr>
      <xdr:spPr>
        <a:xfrm flipV="1">
          <a:off x="16179800" y="6968913"/>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6" name="公債費負担の状況平均値テキスト"/>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135044</xdr:rowOff>
    </xdr:from>
    <xdr:to>
      <xdr:col>77</xdr:col>
      <xdr:colOff>44450</xdr:colOff>
      <xdr:row>40</xdr:row>
      <xdr:rowOff>143087</xdr:rowOff>
    </xdr:to>
    <xdr:cxnSp macro="">
      <xdr:nvCxnSpPr>
        <xdr:cNvPr id="388" name="直線コネクタ 387"/>
        <xdr:cNvCxnSpPr/>
      </xdr:nvCxnSpPr>
      <xdr:spPr>
        <a:xfrm>
          <a:off x="15290800" y="69930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118956</xdr:rowOff>
    </xdr:from>
    <xdr:to>
      <xdr:col>72</xdr:col>
      <xdr:colOff>203200</xdr:colOff>
      <xdr:row>40</xdr:row>
      <xdr:rowOff>135044</xdr:rowOff>
    </xdr:to>
    <xdr:cxnSp macro="">
      <xdr:nvCxnSpPr>
        <xdr:cNvPr id="391" name="直線コネクタ 390"/>
        <xdr:cNvCxnSpPr/>
      </xdr:nvCxnSpPr>
      <xdr:spPr>
        <a:xfrm>
          <a:off x="14401800" y="69769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3" name="テキスト ボックス 392"/>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118956</xdr:rowOff>
    </xdr:from>
    <xdr:to>
      <xdr:col>68</xdr:col>
      <xdr:colOff>152400</xdr:colOff>
      <xdr:row>40</xdr:row>
      <xdr:rowOff>151130</xdr:rowOff>
    </xdr:to>
    <xdr:cxnSp macro="">
      <xdr:nvCxnSpPr>
        <xdr:cNvPr id="394" name="直線コネクタ 393"/>
        <xdr:cNvCxnSpPr/>
      </xdr:nvCxnSpPr>
      <xdr:spPr>
        <a:xfrm flipV="1">
          <a:off x="13512800" y="69769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96" name="テキスト ボックス 395"/>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397" name="フローチャート: 判断 396"/>
        <xdr:cNvSpPr/>
      </xdr:nvSpPr>
      <xdr:spPr>
        <a:xfrm>
          <a:off x="13462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83414</xdr:rowOff>
    </xdr:from>
    <xdr:ext cx="762000" cy="259045"/>
    <xdr:sp macro="" textlink="">
      <xdr:nvSpPr>
        <xdr:cNvPr id="398" name="テキスト ボックス 397"/>
        <xdr:cNvSpPr txBox="1"/>
      </xdr:nvSpPr>
      <xdr:spPr>
        <a:xfrm>
          <a:off x="13131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60113</xdr:rowOff>
    </xdr:from>
    <xdr:to>
      <xdr:col>81</xdr:col>
      <xdr:colOff>95250</xdr:colOff>
      <xdr:row>40</xdr:row>
      <xdr:rowOff>161713</xdr:rowOff>
    </xdr:to>
    <xdr:sp macro="" textlink="">
      <xdr:nvSpPr>
        <xdr:cNvPr id="404" name="楕円 403"/>
        <xdr:cNvSpPr/>
      </xdr:nvSpPr>
      <xdr:spPr>
        <a:xfrm>
          <a:off x="169672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32190</xdr:rowOff>
    </xdr:from>
    <xdr:ext cx="762000" cy="259045"/>
    <xdr:sp macro="" textlink="">
      <xdr:nvSpPr>
        <xdr:cNvPr id="405" name="公債費負担の状況該当値テキスト"/>
        <xdr:cNvSpPr txBox="1"/>
      </xdr:nvSpPr>
      <xdr:spPr>
        <a:xfrm>
          <a:off x="17106900" y="689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92287</xdr:rowOff>
    </xdr:from>
    <xdr:to>
      <xdr:col>77</xdr:col>
      <xdr:colOff>95250</xdr:colOff>
      <xdr:row>41</xdr:row>
      <xdr:rowOff>22437</xdr:rowOff>
    </xdr:to>
    <xdr:sp macro="" textlink="">
      <xdr:nvSpPr>
        <xdr:cNvPr id="406" name="楕円 405"/>
        <xdr:cNvSpPr/>
      </xdr:nvSpPr>
      <xdr:spPr>
        <a:xfrm>
          <a:off x="16129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7214</xdr:rowOff>
    </xdr:from>
    <xdr:ext cx="736600" cy="259045"/>
    <xdr:sp macro="" textlink="">
      <xdr:nvSpPr>
        <xdr:cNvPr id="407" name="テキスト ボックス 406"/>
        <xdr:cNvSpPr txBox="1"/>
      </xdr:nvSpPr>
      <xdr:spPr>
        <a:xfrm>
          <a:off x="15798800" y="703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84244</xdr:rowOff>
    </xdr:from>
    <xdr:to>
      <xdr:col>73</xdr:col>
      <xdr:colOff>44450</xdr:colOff>
      <xdr:row>41</xdr:row>
      <xdr:rowOff>14394</xdr:rowOff>
    </xdr:to>
    <xdr:sp macro="" textlink="">
      <xdr:nvSpPr>
        <xdr:cNvPr id="408" name="楕円 407"/>
        <xdr:cNvSpPr/>
      </xdr:nvSpPr>
      <xdr:spPr>
        <a:xfrm>
          <a:off x="15240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170621</xdr:rowOff>
    </xdr:from>
    <xdr:ext cx="762000" cy="259045"/>
    <xdr:sp macro="" textlink="">
      <xdr:nvSpPr>
        <xdr:cNvPr id="409" name="テキスト ボックス 408"/>
        <xdr:cNvSpPr txBox="1"/>
      </xdr:nvSpPr>
      <xdr:spPr>
        <a:xfrm>
          <a:off x="14909800" y="70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68156</xdr:rowOff>
    </xdr:from>
    <xdr:to>
      <xdr:col>68</xdr:col>
      <xdr:colOff>203200</xdr:colOff>
      <xdr:row>40</xdr:row>
      <xdr:rowOff>169756</xdr:rowOff>
    </xdr:to>
    <xdr:sp macro="" textlink="">
      <xdr:nvSpPr>
        <xdr:cNvPr id="410" name="楕円 409"/>
        <xdr:cNvSpPr/>
      </xdr:nvSpPr>
      <xdr:spPr>
        <a:xfrm>
          <a:off x="14351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154533</xdr:rowOff>
    </xdr:from>
    <xdr:ext cx="762000" cy="259045"/>
    <xdr:sp macro="" textlink="">
      <xdr:nvSpPr>
        <xdr:cNvPr id="411" name="テキスト ボックス 410"/>
        <xdr:cNvSpPr txBox="1"/>
      </xdr:nvSpPr>
      <xdr:spPr>
        <a:xfrm>
          <a:off x="14020800" y="701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412" name="楕円 411"/>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15257</xdr:rowOff>
    </xdr:from>
    <xdr:ext cx="762000" cy="259045"/>
    <xdr:sp macro="" textlink="">
      <xdr:nvSpPr>
        <xdr:cNvPr id="413" name="テキスト ボックス 412"/>
        <xdr:cNvSpPr txBox="1"/>
      </xdr:nvSpPr>
      <xdr:spPr>
        <a:xfrm>
          <a:off x="13131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令和元年度も前年度同様に、充当可能財源等の増加により将来負担比率は算定されなかった。今後も、地方債残高の縮減を図り、財政の健全化を図る。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2963</xdr:rowOff>
    </xdr:from>
    <xdr:ext cx="762000" cy="259045"/>
    <xdr:sp macro="" textlink="">
      <xdr:nvSpPr>
        <xdr:cNvPr id="445" name="将来負担の状況平均値テキスト"/>
        <xdr:cNvSpPr txBox="1"/>
      </xdr:nvSpPr>
      <xdr:spPr>
        <a:xfrm>
          <a:off x="17106900" y="2403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6" name="フローチャート: 判断 445"/>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74320</xdr:rowOff>
    </xdr:from>
    <xdr:to>
      <xdr:col>77</xdr:col>
      <xdr:colOff>95250</xdr:colOff>
      <xdr:row>15</xdr:row>
      <xdr:rowOff>4470</xdr:rowOff>
    </xdr:to>
    <xdr:sp macro="" textlink="">
      <xdr:nvSpPr>
        <xdr:cNvPr id="447" name="フローチャート: 判断 446"/>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48" name="テキスト ボックス 447"/>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54407</xdr:rowOff>
    </xdr:from>
    <xdr:to>
      <xdr:col>73</xdr:col>
      <xdr:colOff>44450</xdr:colOff>
      <xdr:row>15</xdr:row>
      <xdr:rowOff>156007</xdr:rowOff>
    </xdr:to>
    <xdr:sp macro="" textlink="">
      <xdr:nvSpPr>
        <xdr:cNvPr id="449" name="フローチャート: 判断 448"/>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166184</xdr:rowOff>
    </xdr:from>
    <xdr:ext cx="762000" cy="259045"/>
    <xdr:sp macro="" textlink="">
      <xdr:nvSpPr>
        <xdr:cNvPr id="450" name="テキスト ボックス 449"/>
        <xdr:cNvSpPr txBox="1"/>
      </xdr:nvSpPr>
      <xdr:spPr>
        <a:xfrm>
          <a:off x="14909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73711</xdr:rowOff>
    </xdr:from>
    <xdr:to>
      <xdr:col>68</xdr:col>
      <xdr:colOff>203200</xdr:colOff>
      <xdr:row>16</xdr:row>
      <xdr:rowOff>3861</xdr:rowOff>
    </xdr:to>
    <xdr:sp macro="" textlink="">
      <xdr:nvSpPr>
        <xdr:cNvPr id="451" name="フローチャート: 判断 450"/>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52" name="テキスト ボックス 451"/>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3" name="フローチャート: 判断 452"/>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29481</xdr:rowOff>
    </xdr:from>
    <xdr:ext cx="762000" cy="259045"/>
    <xdr:sp macro="" textlink="">
      <xdr:nvSpPr>
        <xdr:cNvPr id="454" name="テキスト ボックス 453"/>
        <xdr:cNvSpPr txBox="1"/>
      </xdr:nvSpPr>
      <xdr:spPr>
        <a:xfrm>
          <a:off x="13131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鹿児島県龍郷町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5,993
5,977
81.82
6,198,181
6,050,830
125,035
3,418,747
7,202,462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22.5</a:t>
          </a:r>
          <a:r>
            <a:rPr kumimoji="1" lang="ja-JP" altLang="en-US" sz="1300">
              <a:latin typeface="ＭＳ Ｐゴシック" panose="020B0600070205080204" pitchFamily="50" charset="-128"/>
              <a:ea typeface="ＭＳ Ｐゴシック" panose="020B0600070205080204" pitchFamily="50" charset="-128"/>
            </a:rPr>
            <a:t>％となっており、人件費について近年減少傾向にある。また、類似団体平均値と比較しても下回っている。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今後も引き続き、適正な職員数及び給与水準により、人件費の抑制に努める。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36</xdr:row>
      <xdr:rowOff>149860</xdr:rowOff>
    </xdr:to>
    <xdr:cxnSp macro="">
      <xdr:nvCxnSpPr>
        <xdr:cNvPr id="64" name="直線コネクタ 63"/>
        <xdr:cNvCxnSpPr/>
      </xdr:nvCxnSpPr>
      <xdr:spPr>
        <a:xfrm flipV="1">
          <a:off x="3987800" y="62992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18559</xdr:rowOff>
    </xdr:from>
    <xdr:ext cx="762000" cy="259045"/>
    <xdr:sp macro="" textlink="">
      <xdr:nvSpPr>
        <xdr:cNvPr id="65" name="人件費平均値テキスト"/>
        <xdr:cNvSpPr txBox="1"/>
      </xdr:nvSpPr>
      <xdr:spPr>
        <a:xfrm>
          <a:off x="4914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37</xdr:row>
      <xdr:rowOff>5842</xdr:rowOff>
    </xdr:to>
    <xdr:cxnSp macro="">
      <xdr:nvCxnSpPr>
        <xdr:cNvPr id="67" name="直線コネクタ 66"/>
        <xdr:cNvCxnSpPr/>
      </xdr:nvCxnSpPr>
      <xdr:spPr>
        <a:xfrm flipV="1">
          <a:off x="3098800" y="63220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5842</xdr:rowOff>
    </xdr:from>
    <xdr:to>
      <xdr:col>15</xdr:col>
      <xdr:colOff>98425</xdr:colOff>
      <xdr:row>37</xdr:row>
      <xdr:rowOff>28702</xdr:rowOff>
    </xdr:to>
    <xdr:cxnSp macro="">
      <xdr:nvCxnSpPr>
        <xdr:cNvPr id="70" name="直線コネクタ 69"/>
        <xdr:cNvCxnSpPr/>
      </xdr:nvCxnSpPr>
      <xdr:spPr>
        <a:xfrm flipV="1">
          <a:off x="2209800" y="6349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72" name="テキスト ボックス 71"/>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28702</xdr:rowOff>
    </xdr:from>
    <xdr:to>
      <xdr:col>11</xdr:col>
      <xdr:colOff>9525</xdr:colOff>
      <xdr:row>37</xdr:row>
      <xdr:rowOff>42418</xdr:rowOff>
    </xdr:to>
    <xdr:cxnSp macro="">
      <xdr:nvCxnSpPr>
        <xdr:cNvPr id="73" name="直線コネクタ 72"/>
        <xdr:cNvCxnSpPr/>
      </xdr:nvCxnSpPr>
      <xdr:spPr>
        <a:xfrm flipV="1">
          <a:off x="1320800" y="6372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75" name="テキスト ボックス 74"/>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114571</xdr:rowOff>
    </xdr:from>
    <xdr:ext cx="762000" cy="259045"/>
    <xdr:sp macro="" textlink="">
      <xdr:nvSpPr>
        <xdr:cNvPr id="77" name="テキスト ボックス 76"/>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3" name="楕円 82"/>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84" name="人件費該当値テキスト"/>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5" name="楕円 84"/>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86" name="テキスト ボックス 85"/>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126492</xdr:rowOff>
    </xdr:from>
    <xdr:to>
      <xdr:col>15</xdr:col>
      <xdr:colOff>149225</xdr:colOff>
      <xdr:row>37</xdr:row>
      <xdr:rowOff>56642</xdr:rowOff>
    </xdr:to>
    <xdr:sp macro="" textlink="">
      <xdr:nvSpPr>
        <xdr:cNvPr id="87" name="楕円 86"/>
        <xdr:cNvSpPr/>
      </xdr:nvSpPr>
      <xdr:spPr>
        <a:xfrm>
          <a:off x="3048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88" name="テキスト ボックス 87"/>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149352</xdr:rowOff>
    </xdr:from>
    <xdr:to>
      <xdr:col>11</xdr:col>
      <xdr:colOff>60325</xdr:colOff>
      <xdr:row>37</xdr:row>
      <xdr:rowOff>79502</xdr:rowOff>
    </xdr:to>
    <xdr:sp macro="" textlink="">
      <xdr:nvSpPr>
        <xdr:cNvPr id="89" name="楕円 88"/>
        <xdr:cNvSpPr/>
      </xdr:nvSpPr>
      <xdr:spPr>
        <a:xfrm>
          <a:off x="2159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89679</xdr:rowOff>
    </xdr:from>
    <xdr:ext cx="762000" cy="259045"/>
    <xdr:sp macro="" textlink="">
      <xdr:nvSpPr>
        <xdr:cNvPr id="90" name="テキスト ボックス 89"/>
        <xdr:cNvSpPr txBox="1"/>
      </xdr:nvSpPr>
      <xdr:spPr>
        <a:xfrm>
          <a:off x="1828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91" name="楕円 90"/>
        <xdr:cNvSpPr/>
      </xdr:nvSpPr>
      <xdr:spPr>
        <a:xfrm>
          <a:off x="1270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103395</xdr:rowOff>
    </xdr:from>
    <xdr:ext cx="762000" cy="259045"/>
    <xdr:sp macro="" textlink="">
      <xdr:nvSpPr>
        <xdr:cNvPr id="92" name="テキスト ボックス 91"/>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となっているが、類似団体平均を上回っている。主な要因としては公共施設等の各種委託料の増加や、電算システム関係経費の増加及びふるさと納税関係経費等が挙げられる。今後は、事務事業の見直しなどにより、各種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121285</xdr:rowOff>
    </xdr:from>
    <xdr:to>
      <xdr:col>82</xdr:col>
      <xdr:colOff>107950</xdr:colOff>
      <xdr:row>15</xdr:row>
      <xdr:rowOff>167005</xdr:rowOff>
    </xdr:to>
    <xdr:cxnSp macro="">
      <xdr:nvCxnSpPr>
        <xdr:cNvPr id="121" name="直線コネクタ 120"/>
        <xdr:cNvCxnSpPr/>
      </xdr:nvCxnSpPr>
      <xdr:spPr>
        <a:xfrm flipV="1">
          <a:off x="15671800" y="269303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75582</xdr:rowOff>
    </xdr:from>
    <xdr:ext cx="762000" cy="259045"/>
    <xdr:sp macro="" textlink="">
      <xdr:nvSpPr>
        <xdr:cNvPr id="122" name="物件費平均値テキスト"/>
        <xdr:cNvSpPr txBox="1"/>
      </xdr:nvSpPr>
      <xdr:spPr>
        <a:xfrm>
          <a:off x="16598900" y="2475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127000</xdr:rowOff>
    </xdr:from>
    <xdr:to>
      <xdr:col>78</xdr:col>
      <xdr:colOff>69850</xdr:colOff>
      <xdr:row>15</xdr:row>
      <xdr:rowOff>167005</xdr:rowOff>
    </xdr:to>
    <xdr:cxnSp macro="">
      <xdr:nvCxnSpPr>
        <xdr:cNvPr id="124" name="直線コネクタ 123"/>
        <xdr:cNvCxnSpPr/>
      </xdr:nvCxnSpPr>
      <xdr:spPr>
        <a:xfrm>
          <a:off x="14782800" y="26987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159402</xdr:rowOff>
    </xdr:from>
    <xdr:ext cx="736600" cy="259045"/>
    <xdr:sp macro="" textlink="">
      <xdr:nvSpPr>
        <xdr:cNvPr id="126" name="テキスト ボックス 125"/>
        <xdr:cNvSpPr txBox="1"/>
      </xdr:nvSpPr>
      <xdr:spPr>
        <a:xfrm>
          <a:off x="15290800" y="2388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52705</xdr:rowOff>
    </xdr:from>
    <xdr:to>
      <xdr:col>73</xdr:col>
      <xdr:colOff>180975</xdr:colOff>
      <xdr:row>15</xdr:row>
      <xdr:rowOff>127000</xdr:rowOff>
    </xdr:to>
    <xdr:cxnSp macro="">
      <xdr:nvCxnSpPr>
        <xdr:cNvPr id="127" name="直線コネクタ 126"/>
        <xdr:cNvCxnSpPr/>
      </xdr:nvCxnSpPr>
      <xdr:spPr>
        <a:xfrm>
          <a:off x="13893800" y="262445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147972</xdr:rowOff>
    </xdr:from>
    <xdr:ext cx="762000" cy="259045"/>
    <xdr:sp macro="" textlink="">
      <xdr:nvSpPr>
        <xdr:cNvPr id="129" name="テキスト ボックス 128"/>
        <xdr:cNvSpPr txBox="1"/>
      </xdr:nvSpPr>
      <xdr:spPr>
        <a:xfrm>
          <a:off x="14401800" y="23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35560</xdr:rowOff>
    </xdr:from>
    <xdr:to>
      <xdr:col>69</xdr:col>
      <xdr:colOff>92075</xdr:colOff>
      <xdr:row>15</xdr:row>
      <xdr:rowOff>52705</xdr:rowOff>
    </xdr:to>
    <xdr:cxnSp macro="">
      <xdr:nvCxnSpPr>
        <xdr:cNvPr id="130" name="直線コネクタ 129"/>
        <xdr:cNvCxnSpPr/>
      </xdr:nvCxnSpPr>
      <xdr:spPr>
        <a:xfrm>
          <a:off x="13004800" y="26073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33" name="フローチャート: 判断 132"/>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76852</xdr:rowOff>
    </xdr:from>
    <xdr:ext cx="762000" cy="259045"/>
    <xdr:sp macro="" textlink="">
      <xdr:nvSpPr>
        <xdr:cNvPr id="134" name="テキスト ボックス 133"/>
        <xdr:cNvSpPr txBox="1"/>
      </xdr:nvSpPr>
      <xdr:spPr>
        <a:xfrm>
          <a:off x="12623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40" name="楕円 139"/>
        <xdr:cNvSpPr/>
      </xdr:nvSpPr>
      <xdr:spPr>
        <a:xfrm>
          <a:off x="16459200" y="264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42562</xdr:rowOff>
    </xdr:from>
    <xdr:ext cx="762000" cy="259045"/>
    <xdr:sp macro="" textlink="">
      <xdr:nvSpPr>
        <xdr:cNvPr id="141" name="物件費該当値テキスト"/>
        <xdr:cNvSpPr txBox="1"/>
      </xdr:nvSpPr>
      <xdr:spPr>
        <a:xfrm>
          <a:off x="16598900" y="261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116205</xdr:rowOff>
    </xdr:from>
    <xdr:to>
      <xdr:col>78</xdr:col>
      <xdr:colOff>120650</xdr:colOff>
      <xdr:row>16</xdr:row>
      <xdr:rowOff>46355</xdr:rowOff>
    </xdr:to>
    <xdr:sp macro="" textlink="">
      <xdr:nvSpPr>
        <xdr:cNvPr id="142" name="楕円 141"/>
        <xdr:cNvSpPr/>
      </xdr:nvSpPr>
      <xdr:spPr>
        <a:xfrm>
          <a:off x="15621000" y="268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31132</xdr:rowOff>
    </xdr:from>
    <xdr:ext cx="736600" cy="259045"/>
    <xdr:sp macro="" textlink="">
      <xdr:nvSpPr>
        <xdr:cNvPr id="143" name="テキスト ボックス 142"/>
        <xdr:cNvSpPr txBox="1"/>
      </xdr:nvSpPr>
      <xdr:spPr>
        <a:xfrm>
          <a:off x="15290800" y="2774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76200</xdr:rowOff>
    </xdr:from>
    <xdr:to>
      <xdr:col>74</xdr:col>
      <xdr:colOff>31750</xdr:colOff>
      <xdr:row>16</xdr:row>
      <xdr:rowOff>6350</xdr:rowOff>
    </xdr:to>
    <xdr:sp macro="" textlink="">
      <xdr:nvSpPr>
        <xdr:cNvPr id="144" name="楕円 143"/>
        <xdr:cNvSpPr/>
      </xdr:nvSpPr>
      <xdr:spPr>
        <a:xfrm>
          <a:off x="147320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162577</xdr:rowOff>
    </xdr:from>
    <xdr:ext cx="762000" cy="259045"/>
    <xdr:sp macro="" textlink="">
      <xdr:nvSpPr>
        <xdr:cNvPr id="145" name="テキスト ボックス 144"/>
        <xdr:cNvSpPr txBox="1"/>
      </xdr:nvSpPr>
      <xdr:spPr>
        <a:xfrm>
          <a:off x="14401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1905</xdr:rowOff>
    </xdr:from>
    <xdr:to>
      <xdr:col>69</xdr:col>
      <xdr:colOff>142875</xdr:colOff>
      <xdr:row>15</xdr:row>
      <xdr:rowOff>103505</xdr:rowOff>
    </xdr:to>
    <xdr:sp macro="" textlink="">
      <xdr:nvSpPr>
        <xdr:cNvPr id="146" name="楕円 145"/>
        <xdr:cNvSpPr/>
      </xdr:nvSpPr>
      <xdr:spPr>
        <a:xfrm>
          <a:off x="13843000" y="257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88282</xdr:rowOff>
    </xdr:from>
    <xdr:ext cx="762000" cy="259045"/>
    <xdr:sp macro="" textlink="">
      <xdr:nvSpPr>
        <xdr:cNvPr id="147" name="テキスト ボックス 146"/>
        <xdr:cNvSpPr txBox="1"/>
      </xdr:nvSpPr>
      <xdr:spPr>
        <a:xfrm>
          <a:off x="13512800" y="2660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48" name="楕円 147"/>
        <xdr:cNvSpPr/>
      </xdr:nvSpPr>
      <xdr:spPr>
        <a:xfrm>
          <a:off x="12954000" y="25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96537</xdr:rowOff>
    </xdr:from>
    <xdr:ext cx="762000" cy="259045"/>
    <xdr:sp macro="" textlink="">
      <xdr:nvSpPr>
        <xdr:cNvPr id="149" name="テキスト ボックス 148"/>
        <xdr:cNvSpPr txBox="1"/>
      </xdr:nvSpPr>
      <xdr:spPr>
        <a:xfrm>
          <a:off x="12623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扶助費に係る経常収支比率は類似団体平均を上回っており、前年度比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主な要因としては障害福祉サービス費及び児童福祉費の増加が挙げられる。今後においても少子高齢化による扶助費の増加が予想される中で、町単独事業について費用対効果等の検証を行い、扶助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135165</xdr:rowOff>
    </xdr:from>
    <xdr:to>
      <xdr:col>24</xdr:col>
      <xdr:colOff>25400</xdr:colOff>
      <xdr:row>58</xdr:row>
      <xdr:rowOff>7257</xdr:rowOff>
    </xdr:to>
    <xdr:cxnSp macro="">
      <xdr:nvCxnSpPr>
        <xdr:cNvPr id="183" name="直線コネクタ 182"/>
        <xdr:cNvCxnSpPr/>
      </xdr:nvCxnSpPr>
      <xdr:spPr>
        <a:xfrm>
          <a:off x="3987800" y="9907815"/>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4"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135165</xdr:rowOff>
    </xdr:to>
    <xdr:cxnSp macro="">
      <xdr:nvCxnSpPr>
        <xdr:cNvPr id="186" name="直線コネクタ 185"/>
        <xdr:cNvCxnSpPr/>
      </xdr:nvCxnSpPr>
      <xdr:spPr>
        <a:xfrm>
          <a:off x="3098800" y="98425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88" name="テキスト ボックス 187"/>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15422</xdr:rowOff>
    </xdr:from>
    <xdr:to>
      <xdr:col>15</xdr:col>
      <xdr:colOff>98425</xdr:colOff>
      <xdr:row>57</xdr:row>
      <xdr:rowOff>69850</xdr:rowOff>
    </xdr:to>
    <xdr:cxnSp macro="">
      <xdr:nvCxnSpPr>
        <xdr:cNvPr id="189" name="直線コネクタ 188"/>
        <xdr:cNvCxnSpPr/>
      </xdr:nvCxnSpPr>
      <xdr:spPr>
        <a:xfrm>
          <a:off x="2209800" y="97880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30134</xdr:rowOff>
    </xdr:from>
    <xdr:ext cx="762000" cy="259045"/>
    <xdr:sp macro="" textlink="">
      <xdr:nvSpPr>
        <xdr:cNvPr id="191" name="テキスト ボックス 190"/>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15422</xdr:rowOff>
    </xdr:from>
    <xdr:to>
      <xdr:col>11</xdr:col>
      <xdr:colOff>9525</xdr:colOff>
      <xdr:row>57</xdr:row>
      <xdr:rowOff>48078</xdr:rowOff>
    </xdr:to>
    <xdr:cxnSp macro="">
      <xdr:nvCxnSpPr>
        <xdr:cNvPr id="192" name="直線コネクタ 191"/>
        <xdr:cNvCxnSpPr/>
      </xdr:nvCxnSpPr>
      <xdr:spPr>
        <a:xfrm flipV="1">
          <a:off x="1320800" y="9788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194" name="テキスト ボックス 193"/>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5" name="フローチャート: 判断 194"/>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158042</xdr:rowOff>
    </xdr:from>
    <xdr:ext cx="762000" cy="259045"/>
    <xdr:sp macro="" textlink="">
      <xdr:nvSpPr>
        <xdr:cNvPr id="196" name="テキスト ボックス 195"/>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127907</xdr:rowOff>
    </xdr:from>
    <xdr:to>
      <xdr:col>24</xdr:col>
      <xdr:colOff>76200</xdr:colOff>
      <xdr:row>58</xdr:row>
      <xdr:rowOff>58057</xdr:rowOff>
    </xdr:to>
    <xdr:sp macro="" textlink="">
      <xdr:nvSpPr>
        <xdr:cNvPr id="202" name="楕円 201"/>
        <xdr:cNvSpPr/>
      </xdr:nvSpPr>
      <xdr:spPr>
        <a:xfrm>
          <a:off x="47752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99984</xdr:rowOff>
    </xdr:from>
    <xdr:ext cx="762000" cy="259045"/>
    <xdr:sp macro="" textlink="">
      <xdr:nvSpPr>
        <xdr:cNvPr id="203" name="扶助費該当値テキスト"/>
        <xdr:cNvSpPr txBox="1"/>
      </xdr:nvSpPr>
      <xdr:spPr>
        <a:xfrm>
          <a:off x="4914900" y="987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84365</xdr:rowOff>
    </xdr:from>
    <xdr:to>
      <xdr:col>20</xdr:col>
      <xdr:colOff>38100</xdr:colOff>
      <xdr:row>58</xdr:row>
      <xdr:rowOff>14515</xdr:rowOff>
    </xdr:to>
    <xdr:sp macro="" textlink="">
      <xdr:nvSpPr>
        <xdr:cNvPr id="204" name="楕円 203"/>
        <xdr:cNvSpPr/>
      </xdr:nvSpPr>
      <xdr:spPr>
        <a:xfrm>
          <a:off x="3937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170742</xdr:rowOff>
    </xdr:from>
    <xdr:ext cx="736600" cy="259045"/>
    <xdr:sp macro="" textlink="">
      <xdr:nvSpPr>
        <xdr:cNvPr id="205" name="テキスト ボックス 204"/>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06" name="楕円 205"/>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7" name="テキスト ボックス 206"/>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136072</xdr:rowOff>
    </xdr:from>
    <xdr:to>
      <xdr:col>11</xdr:col>
      <xdr:colOff>60325</xdr:colOff>
      <xdr:row>57</xdr:row>
      <xdr:rowOff>66222</xdr:rowOff>
    </xdr:to>
    <xdr:sp macro="" textlink="">
      <xdr:nvSpPr>
        <xdr:cNvPr id="208" name="楕円 207"/>
        <xdr:cNvSpPr/>
      </xdr:nvSpPr>
      <xdr:spPr>
        <a:xfrm>
          <a:off x="2159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50999</xdr:rowOff>
    </xdr:from>
    <xdr:ext cx="762000" cy="259045"/>
    <xdr:sp macro="" textlink="">
      <xdr:nvSpPr>
        <xdr:cNvPr id="209" name="テキスト ボックス 208"/>
        <xdr:cNvSpPr txBox="1"/>
      </xdr:nvSpPr>
      <xdr:spPr>
        <a:xfrm>
          <a:off x="1828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168728</xdr:rowOff>
    </xdr:from>
    <xdr:to>
      <xdr:col>6</xdr:col>
      <xdr:colOff>171450</xdr:colOff>
      <xdr:row>57</xdr:row>
      <xdr:rowOff>98878</xdr:rowOff>
    </xdr:to>
    <xdr:sp macro="" textlink="">
      <xdr:nvSpPr>
        <xdr:cNvPr id="210" name="楕円 209"/>
        <xdr:cNvSpPr/>
      </xdr:nvSpPr>
      <xdr:spPr>
        <a:xfrm>
          <a:off x="1270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83655</xdr:rowOff>
    </xdr:from>
    <xdr:ext cx="762000" cy="259045"/>
    <xdr:sp macro="" textlink="">
      <xdr:nvSpPr>
        <xdr:cNvPr id="211" name="テキスト ボックス 210"/>
        <xdr:cNvSpPr txBox="1"/>
      </xdr:nvSpPr>
      <xdr:spPr>
        <a:xfrm>
          <a:off x="939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類似団体平均値を下回っており、前年度比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ポイント減少している。主な要因としては、国民健康保険事業特別会計や生活排水処理事業特別会計への法定外繰出金が減少したことが影響している。</a:t>
          </a:r>
        </a:p>
        <a:p>
          <a:r>
            <a:rPr kumimoji="1" lang="ja-JP" altLang="en-US" sz="1300">
              <a:latin typeface="ＭＳ Ｐゴシック" panose="020B0600070205080204" pitchFamily="50" charset="-128"/>
              <a:ea typeface="ＭＳ Ｐゴシック" panose="020B0600070205080204" pitchFamily="50" charset="-128"/>
            </a:rPr>
            <a:t>　今後において、国民健康保険事業特別会計や生活排水処理事業特別会計等への法定外繰出金の解消等に努め一般会計の負担軽減を図っていく。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xdr:rowOff>
    </xdr:from>
    <xdr:to>
      <xdr:col>82</xdr:col>
      <xdr:colOff>107950</xdr:colOff>
      <xdr:row>56</xdr:row>
      <xdr:rowOff>17272</xdr:rowOff>
    </xdr:to>
    <xdr:cxnSp macro="">
      <xdr:nvCxnSpPr>
        <xdr:cNvPr id="241" name="直線コネクタ 240"/>
        <xdr:cNvCxnSpPr/>
      </xdr:nvCxnSpPr>
      <xdr:spPr>
        <a:xfrm flipV="1">
          <a:off x="15671800" y="96093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112285</xdr:rowOff>
    </xdr:from>
    <xdr:ext cx="762000" cy="259045"/>
    <xdr:sp macro="" textlink="">
      <xdr:nvSpPr>
        <xdr:cNvPr id="242" name="その他平均値テキスト"/>
        <xdr:cNvSpPr txBox="1"/>
      </xdr:nvSpPr>
      <xdr:spPr>
        <a:xfrm>
          <a:off x="16598900" y="9713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17272</xdr:rowOff>
    </xdr:from>
    <xdr:to>
      <xdr:col>78</xdr:col>
      <xdr:colOff>69850</xdr:colOff>
      <xdr:row>56</xdr:row>
      <xdr:rowOff>122428</xdr:rowOff>
    </xdr:to>
    <xdr:cxnSp macro="">
      <xdr:nvCxnSpPr>
        <xdr:cNvPr id="244" name="直線コネクタ 243"/>
        <xdr:cNvCxnSpPr/>
      </xdr:nvCxnSpPr>
      <xdr:spPr>
        <a:xfrm flipV="1">
          <a:off x="14782800" y="961847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55135</xdr:rowOff>
    </xdr:from>
    <xdr:ext cx="736600" cy="259045"/>
    <xdr:sp macro="" textlink="">
      <xdr:nvSpPr>
        <xdr:cNvPr id="246" name="テキスト ボックス 245"/>
        <xdr:cNvSpPr txBox="1"/>
      </xdr:nvSpPr>
      <xdr:spPr>
        <a:xfrm>
          <a:off x="15290800" y="982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122428</xdr:rowOff>
    </xdr:from>
    <xdr:to>
      <xdr:col>73</xdr:col>
      <xdr:colOff>180975</xdr:colOff>
      <xdr:row>56</xdr:row>
      <xdr:rowOff>149860</xdr:rowOff>
    </xdr:to>
    <xdr:cxnSp macro="">
      <xdr:nvCxnSpPr>
        <xdr:cNvPr id="247" name="直線コネクタ 246"/>
        <xdr:cNvCxnSpPr/>
      </xdr:nvCxnSpPr>
      <xdr:spPr>
        <a:xfrm flipV="1">
          <a:off x="13893800" y="97236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50563</xdr:rowOff>
    </xdr:from>
    <xdr:ext cx="762000" cy="259045"/>
    <xdr:sp macro="" textlink="">
      <xdr:nvSpPr>
        <xdr:cNvPr id="249" name="テキスト ボックス 248"/>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145288</xdr:rowOff>
    </xdr:from>
    <xdr:to>
      <xdr:col>69</xdr:col>
      <xdr:colOff>92075</xdr:colOff>
      <xdr:row>56</xdr:row>
      <xdr:rowOff>149860</xdr:rowOff>
    </xdr:to>
    <xdr:cxnSp macro="">
      <xdr:nvCxnSpPr>
        <xdr:cNvPr id="250" name="直線コネクタ 249"/>
        <xdr:cNvCxnSpPr/>
      </xdr:nvCxnSpPr>
      <xdr:spPr>
        <a:xfrm>
          <a:off x="13004800" y="97464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2" name="テキスト ボックス 25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3" name="フローチャート: 判断 252"/>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32275</xdr:rowOff>
    </xdr:from>
    <xdr:ext cx="762000" cy="259045"/>
    <xdr:sp macro="" textlink="">
      <xdr:nvSpPr>
        <xdr:cNvPr id="254" name="テキスト ボックス 253"/>
        <xdr:cNvSpPr txBox="1"/>
      </xdr:nvSpPr>
      <xdr:spPr>
        <a:xfrm>
          <a:off x="12623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128778</xdr:rowOff>
    </xdr:from>
    <xdr:to>
      <xdr:col>82</xdr:col>
      <xdr:colOff>158750</xdr:colOff>
      <xdr:row>56</xdr:row>
      <xdr:rowOff>58928</xdr:rowOff>
    </xdr:to>
    <xdr:sp macro="" textlink="">
      <xdr:nvSpPr>
        <xdr:cNvPr id="260" name="楕円 259"/>
        <xdr:cNvSpPr/>
      </xdr:nvSpPr>
      <xdr:spPr>
        <a:xfrm>
          <a:off x="164592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145305</xdr:rowOff>
    </xdr:from>
    <xdr:ext cx="762000" cy="259045"/>
    <xdr:sp macro="" textlink="">
      <xdr:nvSpPr>
        <xdr:cNvPr id="261" name="その他該当値テキスト"/>
        <xdr:cNvSpPr txBox="1"/>
      </xdr:nvSpPr>
      <xdr:spPr>
        <a:xfrm>
          <a:off x="16598900" y="940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137922</xdr:rowOff>
    </xdr:from>
    <xdr:to>
      <xdr:col>78</xdr:col>
      <xdr:colOff>120650</xdr:colOff>
      <xdr:row>56</xdr:row>
      <xdr:rowOff>68072</xdr:rowOff>
    </xdr:to>
    <xdr:sp macro="" textlink="">
      <xdr:nvSpPr>
        <xdr:cNvPr id="262" name="楕円 261"/>
        <xdr:cNvSpPr/>
      </xdr:nvSpPr>
      <xdr:spPr>
        <a:xfrm>
          <a:off x="156210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78249</xdr:rowOff>
    </xdr:from>
    <xdr:ext cx="736600" cy="259045"/>
    <xdr:sp macro="" textlink="">
      <xdr:nvSpPr>
        <xdr:cNvPr id="263" name="テキスト ボックス 262"/>
        <xdr:cNvSpPr txBox="1"/>
      </xdr:nvSpPr>
      <xdr:spPr>
        <a:xfrm>
          <a:off x="15290800" y="933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71628</xdr:rowOff>
    </xdr:from>
    <xdr:to>
      <xdr:col>74</xdr:col>
      <xdr:colOff>31750</xdr:colOff>
      <xdr:row>57</xdr:row>
      <xdr:rowOff>1778</xdr:rowOff>
    </xdr:to>
    <xdr:sp macro="" textlink="">
      <xdr:nvSpPr>
        <xdr:cNvPr id="264" name="楕円 263"/>
        <xdr:cNvSpPr/>
      </xdr:nvSpPr>
      <xdr:spPr>
        <a:xfrm>
          <a:off x="14732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11955</xdr:rowOff>
    </xdr:from>
    <xdr:ext cx="762000" cy="259045"/>
    <xdr:sp macro="" textlink="">
      <xdr:nvSpPr>
        <xdr:cNvPr id="265" name="テキスト ボックス 264"/>
        <xdr:cNvSpPr txBox="1"/>
      </xdr:nvSpPr>
      <xdr:spPr>
        <a:xfrm>
          <a:off x="14401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66" name="楕円 265"/>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7" name="テキスト ボックス 266"/>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94488</xdr:rowOff>
    </xdr:from>
    <xdr:to>
      <xdr:col>65</xdr:col>
      <xdr:colOff>53975</xdr:colOff>
      <xdr:row>57</xdr:row>
      <xdr:rowOff>24638</xdr:rowOff>
    </xdr:to>
    <xdr:sp macro="" textlink="">
      <xdr:nvSpPr>
        <xdr:cNvPr id="268" name="楕円 267"/>
        <xdr:cNvSpPr/>
      </xdr:nvSpPr>
      <xdr:spPr>
        <a:xfrm>
          <a:off x="12954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34815</xdr:rowOff>
    </xdr:from>
    <xdr:ext cx="762000" cy="259045"/>
    <xdr:sp macro="" textlink="">
      <xdr:nvSpPr>
        <xdr:cNvPr id="269" name="テキスト ボックス 268"/>
        <xdr:cNvSpPr txBox="1"/>
      </xdr:nvSpPr>
      <xdr:spPr>
        <a:xfrm>
          <a:off x="12623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類似団体平均値を下回っているが、前年度比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ポイント上昇している。主な要因としては水道事業会計（法適用の公営事業会計）への負担金が増加したことが影響している。</a:t>
          </a:r>
        </a:p>
        <a:p>
          <a:r>
            <a:rPr kumimoji="1" lang="ja-JP" altLang="en-US" sz="1300">
              <a:latin typeface="ＭＳ Ｐゴシック" panose="020B0600070205080204" pitchFamily="50" charset="-128"/>
              <a:ea typeface="ＭＳ Ｐゴシック" panose="020B0600070205080204" pitchFamily="50" charset="-128"/>
            </a:rPr>
            <a:t>　今後において、単独補助等について効果検証を行い、補助の在り方について検討し補助費等の抑制に努める。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90424</xdr:rowOff>
    </xdr:from>
    <xdr:to>
      <xdr:col>82</xdr:col>
      <xdr:colOff>107950</xdr:colOff>
      <xdr:row>36</xdr:row>
      <xdr:rowOff>113284</xdr:rowOff>
    </xdr:to>
    <xdr:cxnSp macro="">
      <xdr:nvCxnSpPr>
        <xdr:cNvPr id="299" name="直線コネクタ 298"/>
        <xdr:cNvCxnSpPr/>
      </xdr:nvCxnSpPr>
      <xdr:spPr>
        <a:xfrm>
          <a:off x="15671800" y="626262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9415</xdr:rowOff>
    </xdr:from>
    <xdr:ext cx="762000" cy="259045"/>
    <xdr:sp macro="" textlink="">
      <xdr:nvSpPr>
        <xdr:cNvPr id="300" name="補助費等平均値テキスト"/>
        <xdr:cNvSpPr txBox="1"/>
      </xdr:nvSpPr>
      <xdr:spPr>
        <a:xfrm>
          <a:off x="16598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147574</xdr:rowOff>
    </xdr:from>
    <xdr:to>
      <xdr:col>78</xdr:col>
      <xdr:colOff>69850</xdr:colOff>
      <xdr:row>36</xdr:row>
      <xdr:rowOff>90424</xdr:rowOff>
    </xdr:to>
    <xdr:cxnSp macro="">
      <xdr:nvCxnSpPr>
        <xdr:cNvPr id="302" name="直線コネクタ 301"/>
        <xdr:cNvCxnSpPr/>
      </xdr:nvCxnSpPr>
      <xdr:spPr>
        <a:xfrm>
          <a:off x="14782800" y="614832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4" name="テキスト ボックス 303"/>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147574</xdr:rowOff>
    </xdr:from>
    <xdr:to>
      <xdr:col>73</xdr:col>
      <xdr:colOff>180975</xdr:colOff>
      <xdr:row>36</xdr:row>
      <xdr:rowOff>17272</xdr:rowOff>
    </xdr:to>
    <xdr:cxnSp macro="">
      <xdr:nvCxnSpPr>
        <xdr:cNvPr id="305" name="直線コネクタ 304"/>
        <xdr:cNvCxnSpPr/>
      </xdr:nvCxnSpPr>
      <xdr:spPr>
        <a:xfrm flipV="1">
          <a:off x="13893800" y="61483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07" name="テキスト ボックス 306"/>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165862</xdr:rowOff>
    </xdr:from>
    <xdr:to>
      <xdr:col>69</xdr:col>
      <xdr:colOff>92075</xdr:colOff>
      <xdr:row>36</xdr:row>
      <xdr:rowOff>17272</xdr:rowOff>
    </xdr:to>
    <xdr:cxnSp macro="">
      <xdr:nvCxnSpPr>
        <xdr:cNvPr id="308" name="直線コネクタ 307"/>
        <xdr:cNvCxnSpPr/>
      </xdr:nvCxnSpPr>
      <xdr:spPr>
        <a:xfrm>
          <a:off x="13004800" y="61666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0" name="テキスト ボックス 309"/>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1" name="フローチャート: 判断 310"/>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2" name="テキスト ボックス 311"/>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18" name="楕円 317"/>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19" name="補助費等該当値テキスト"/>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39624</xdr:rowOff>
    </xdr:from>
    <xdr:to>
      <xdr:col>78</xdr:col>
      <xdr:colOff>120650</xdr:colOff>
      <xdr:row>36</xdr:row>
      <xdr:rowOff>141224</xdr:rowOff>
    </xdr:to>
    <xdr:sp macro="" textlink="">
      <xdr:nvSpPr>
        <xdr:cNvPr id="320" name="楕円 319"/>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21" name="テキスト ボックス 320"/>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96774</xdr:rowOff>
    </xdr:from>
    <xdr:to>
      <xdr:col>74</xdr:col>
      <xdr:colOff>31750</xdr:colOff>
      <xdr:row>36</xdr:row>
      <xdr:rowOff>26924</xdr:rowOff>
    </xdr:to>
    <xdr:sp macro="" textlink="">
      <xdr:nvSpPr>
        <xdr:cNvPr id="322" name="楕円 321"/>
        <xdr:cNvSpPr/>
      </xdr:nvSpPr>
      <xdr:spPr>
        <a:xfrm>
          <a:off x="14732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37101</xdr:rowOff>
    </xdr:from>
    <xdr:ext cx="762000" cy="259045"/>
    <xdr:sp macro="" textlink="">
      <xdr:nvSpPr>
        <xdr:cNvPr id="323" name="テキスト ボックス 322"/>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137922</xdr:rowOff>
    </xdr:from>
    <xdr:to>
      <xdr:col>69</xdr:col>
      <xdr:colOff>142875</xdr:colOff>
      <xdr:row>36</xdr:row>
      <xdr:rowOff>68072</xdr:rowOff>
    </xdr:to>
    <xdr:sp macro="" textlink="">
      <xdr:nvSpPr>
        <xdr:cNvPr id="324" name="楕円 323"/>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78249</xdr:rowOff>
    </xdr:from>
    <xdr:ext cx="762000" cy="259045"/>
    <xdr:sp macro="" textlink="">
      <xdr:nvSpPr>
        <xdr:cNvPr id="325" name="テキスト ボックス 324"/>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26" name="楕円 325"/>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27" name="テキスト ボックス 326"/>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となっているが、類似団体平均値を上回っている状況にある。また、今後においては、地方債発行による大型建設事業の影響により公債費の増加が見込まれることから、新規発行を伴う普通建設事業の抑制を図り、公債費が財政を圧迫しないよう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81280</xdr:rowOff>
    </xdr:from>
    <xdr:to>
      <xdr:col>24</xdr:col>
      <xdr:colOff>25400</xdr:colOff>
      <xdr:row>77</xdr:row>
      <xdr:rowOff>88900</xdr:rowOff>
    </xdr:to>
    <xdr:cxnSp macro="">
      <xdr:nvCxnSpPr>
        <xdr:cNvPr id="359" name="直線コネクタ 358"/>
        <xdr:cNvCxnSpPr/>
      </xdr:nvCxnSpPr>
      <xdr:spPr>
        <a:xfrm flipV="1">
          <a:off x="3987800" y="132829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60"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88900</xdr:rowOff>
    </xdr:from>
    <xdr:to>
      <xdr:col>19</xdr:col>
      <xdr:colOff>187325</xdr:colOff>
      <xdr:row>77</xdr:row>
      <xdr:rowOff>107950</xdr:rowOff>
    </xdr:to>
    <xdr:cxnSp macro="">
      <xdr:nvCxnSpPr>
        <xdr:cNvPr id="362" name="直線コネクタ 361"/>
        <xdr:cNvCxnSpPr/>
      </xdr:nvCxnSpPr>
      <xdr:spPr>
        <a:xfrm flipV="1">
          <a:off x="3098800" y="13290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64" name="テキスト ボックス 363"/>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107950</xdr:rowOff>
    </xdr:from>
    <xdr:to>
      <xdr:col>15</xdr:col>
      <xdr:colOff>98425</xdr:colOff>
      <xdr:row>77</xdr:row>
      <xdr:rowOff>107950</xdr:rowOff>
    </xdr:to>
    <xdr:cxnSp macro="">
      <xdr:nvCxnSpPr>
        <xdr:cNvPr id="365" name="直線コネクタ 364"/>
        <xdr:cNvCxnSpPr/>
      </xdr:nvCxnSpPr>
      <xdr:spPr>
        <a:xfrm>
          <a:off x="2209800" y="1330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5097</xdr:rowOff>
    </xdr:from>
    <xdr:ext cx="762000" cy="259045"/>
    <xdr:sp macro="" textlink="">
      <xdr:nvSpPr>
        <xdr:cNvPr id="367" name="テキスト ボックス 366"/>
        <xdr:cNvSpPr txBox="1"/>
      </xdr:nvSpPr>
      <xdr:spPr>
        <a:xfrm>
          <a:off x="2717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107950</xdr:rowOff>
    </xdr:from>
    <xdr:to>
      <xdr:col>11</xdr:col>
      <xdr:colOff>9525</xdr:colOff>
      <xdr:row>77</xdr:row>
      <xdr:rowOff>111761</xdr:rowOff>
    </xdr:to>
    <xdr:cxnSp macro="">
      <xdr:nvCxnSpPr>
        <xdr:cNvPr id="368" name="直線コネクタ 367"/>
        <xdr:cNvCxnSpPr/>
      </xdr:nvCxnSpPr>
      <xdr:spPr>
        <a:xfrm flipV="1">
          <a:off x="1320800" y="133096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161307</xdr:rowOff>
    </xdr:from>
    <xdr:ext cx="762000" cy="259045"/>
    <xdr:sp macro="" textlink="">
      <xdr:nvSpPr>
        <xdr:cNvPr id="370" name="テキスト ボックス 369"/>
        <xdr:cNvSpPr txBox="1"/>
      </xdr:nvSpPr>
      <xdr:spPr>
        <a:xfrm>
          <a:off x="1828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123207</xdr:rowOff>
    </xdr:from>
    <xdr:ext cx="762000" cy="259045"/>
    <xdr:sp macro="" textlink="">
      <xdr:nvSpPr>
        <xdr:cNvPr id="372" name="テキスト ボックス 371"/>
        <xdr:cNvSpPr txBox="1"/>
      </xdr:nvSpPr>
      <xdr:spPr>
        <a:xfrm>
          <a:off x="939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30480</xdr:rowOff>
    </xdr:from>
    <xdr:to>
      <xdr:col>24</xdr:col>
      <xdr:colOff>76200</xdr:colOff>
      <xdr:row>77</xdr:row>
      <xdr:rowOff>132080</xdr:rowOff>
    </xdr:to>
    <xdr:sp macro="" textlink="">
      <xdr:nvSpPr>
        <xdr:cNvPr id="378" name="楕円 377"/>
        <xdr:cNvSpPr/>
      </xdr:nvSpPr>
      <xdr:spPr>
        <a:xfrm>
          <a:off x="47752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2557</xdr:rowOff>
    </xdr:from>
    <xdr:ext cx="762000" cy="259045"/>
    <xdr:sp macro="" textlink="">
      <xdr:nvSpPr>
        <xdr:cNvPr id="379" name="公債費該当値テキスト"/>
        <xdr:cNvSpPr txBox="1"/>
      </xdr:nvSpPr>
      <xdr:spPr>
        <a:xfrm>
          <a:off x="49149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38100</xdr:rowOff>
    </xdr:from>
    <xdr:to>
      <xdr:col>20</xdr:col>
      <xdr:colOff>38100</xdr:colOff>
      <xdr:row>77</xdr:row>
      <xdr:rowOff>139700</xdr:rowOff>
    </xdr:to>
    <xdr:sp macro="" textlink="">
      <xdr:nvSpPr>
        <xdr:cNvPr id="380" name="楕円 379"/>
        <xdr:cNvSpPr/>
      </xdr:nvSpPr>
      <xdr:spPr>
        <a:xfrm>
          <a:off x="3937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124477</xdr:rowOff>
    </xdr:from>
    <xdr:ext cx="736600" cy="259045"/>
    <xdr:sp macro="" textlink="">
      <xdr:nvSpPr>
        <xdr:cNvPr id="381" name="テキスト ボックス 380"/>
        <xdr:cNvSpPr txBox="1"/>
      </xdr:nvSpPr>
      <xdr:spPr>
        <a:xfrm>
          <a:off x="3606800" y="1332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57150</xdr:rowOff>
    </xdr:from>
    <xdr:to>
      <xdr:col>15</xdr:col>
      <xdr:colOff>149225</xdr:colOff>
      <xdr:row>77</xdr:row>
      <xdr:rowOff>158750</xdr:rowOff>
    </xdr:to>
    <xdr:sp macro="" textlink="">
      <xdr:nvSpPr>
        <xdr:cNvPr id="382" name="楕円 381"/>
        <xdr:cNvSpPr/>
      </xdr:nvSpPr>
      <xdr:spPr>
        <a:xfrm>
          <a:off x="3048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143527</xdr:rowOff>
    </xdr:from>
    <xdr:ext cx="762000" cy="259045"/>
    <xdr:sp macro="" textlink="">
      <xdr:nvSpPr>
        <xdr:cNvPr id="383" name="テキスト ボックス 382"/>
        <xdr:cNvSpPr txBox="1"/>
      </xdr:nvSpPr>
      <xdr:spPr>
        <a:xfrm>
          <a:off x="2717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57150</xdr:rowOff>
    </xdr:from>
    <xdr:to>
      <xdr:col>11</xdr:col>
      <xdr:colOff>60325</xdr:colOff>
      <xdr:row>77</xdr:row>
      <xdr:rowOff>158750</xdr:rowOff>
    </xdr:to>
    <xdr:sp macro="" textlink="">
      <xdr:nvSpPr>
        <xdr:cNvPr id="384" name="楕円 383"/>
        <xdr:cNvSpPr/>
      </xdr:nvSpPr>
      <xdr:spPr>
        <a:xfrm>
          <a:off x="2159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143527</xdr:rowOff>
    </xdr:from>
    <xdr:ext cx="762000" cy="259045"/>
    <xdr:sp macro="" textlink="">
      <xdr:nvSpPr>
        <xdr:cNvPr id="385" name="テキスト ボックス 384"/>
        <xdr:cNvSpPr txBox="1"/>
      </xdr:nvSpPr>
      <xdr:spPr>
        <a:xfrm>
          <a:off x="1828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60961</xdr:rowOff>
    </xdr:from>
    <xdr:to>
      <xdr:col>6</xdr:col>
      <xdr:colOff>171450</xdr:colOff>
      <xdr:row>77</xdr:row>
      <xdr:rowOff>162561</xdr:rowOff>
    </xdr:to>
    <xdr:sp macro="" textlink="">
      <xdr:nvSpPr>
        <xdr:cNvPr id="386" name="楕円 385"/>
        <xdr:cNvSpPr/>
      </xdr:nvSpPr>
      <xdr:spPr>
        <a:xfrm>
          <a:off x="1270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147338</xdr:rowOff>
    </xdr:from>
    <xdr:ext cx="762000" cy="259045"/>
    <xdr:sp macro="" textlink="">
      <xdr:nvSpPr>
        <xdr:cNvPr id="387" name="テキスト ボックス 386"/>
        <xdr:cNvSpPr txBox="1"/>
      </xdr:nvSpPr>
      <xdr:spPr>
        <a:xfrm>
          <a:off x="939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類似団体平均値を下回っており、前年度比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ポイント減少しているが、今後も補助費等上昇している経費について、事務事業の見直し等により経費削減に努め、健全な財政運営に努めていく。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6" name="公債費以外最小値テキスト"/>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8" name="公債費以外最大値テキスト"/>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165100</xdr:rowOff>
    </xdr:from>
    <xdr:to>
      <xdr:col>82</xdr:col>
      <xdr:colOff>107950</xdr:colOff>
      <xdr:row>77</xdr:row>
      <xdr:rowOff>16511</xdr:rowOff>
    </xdr:to>
    <xdr:cxnSp macro="">
      <xdr:nvCxnSpPr>
        <xdr:cNvPr id="420" name="直線コネクタ 419"/>
        <xdr:cNvCxnSpPr/>
      </xdr:nvCxnSpPr>
      <xdr:spPr>
        <a:xfrm flipV="1">
          <a:off x="15671800" y="131953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1" name="公債費以外平均値テキスト"/>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153670</xdr:rowOff>
    </xdr:from>
    <xdr:to>
      <xdr:col>78</xdr:col>
      <xdr:colOff>69850</xdr:colOff>
      <xdr:row>77</xdr:row>
      <xdr:rowOff>16511</xdr:rowOff>
    </xdr:to>
    <xdr:cxnSp macro="">
      <xdr:nvCxnSpPr>
        <xdr:cNvPr id="423" name="直線コネクタ 422"/>
        <xdr:cNvCxnSpPr/>
      </xdr:nvCxnSpPr>
      <xdr:spPr>
        <a:xfrm>
          <a:off x="14782800" y="131838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86377</xdr:rowOff>
    </xdr:from>
    <xdr:ext cx="736600" cy="259045"/>
    <xdr:sp macro="" textlink="">
      <xdr:nvSpPr>
        <xdr:cNvPr id="425" name="テキスト ボックス 424"/>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153670</xdr:rowOff>
    </xdr:from>
    <xdr:to>
      <xdr:col>73</xdr:col>
      <xdr:colOff>180975</xdr:colOff>
      <xdr:row>76</xdr:row>
      <xdr:rowOff>161289</xdr:rowOff>
    </xdr:to>
    <xdr:cxnSp macro="">
      <xdr:nvCxnSpPr>
        <xdr:cNvPr id="426" name="直線コネクタ 425"/>
        <xdr:cNvCxnSpPr/>
      </xdr:nvCxnSpPr>
      <xdr:spPr>
        <a:xfrm flipV="1">
          <a:off x="13893800" y="131838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7" name="フローチャート: 判断 426"/>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63516</xdr:rowOff>
    </xdr:from>
    <xdr:ext cx="762000" cy="259045"/>
    <xdr:sp macro="" textlink="">
      <xdr:nvSpPr>
        <xdr:cNvPr id="428" name="テキスト ボックス 427"/>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76</xdr:row>
      <xdr:rowOff>161289</xdr:rowOff>
    </xdr:to>
    <xdr:cxnSp macro="">
      <xdr:nvCxnSpPr>
        <xdr:cNvPr id="429" name="直線コネクタ 428"/>
        <xdr:cNvCxnSpPr/>
      </xdr:nvCxnSpPr>
      <xdr:spPr>
        <a:xfrm>
          <a:off x="13004800" y="131800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0" name="フローチャート: 判断 429"/>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13988</xdr:rowOff>
    </xdr:from>
    <xdr:ext cx="762000" cy="259045"/>
    <xdr:sp macro="" textlink="">
      <xdr:nvSpPr>
        <xdr:cNvPr id="431" name="テキスト ボックス 430"/>
        <xdr:cNvSpPr txBox="1"/>
      </xdr:nvSpPr>
      <xdr:spPr>
        <a:xfrm>
          <a:off x="13512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2" name="フローチャート: 判断 431"/>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154957</xdr:rowOff>
    </xdr:from>
    <xdr:ext cx="762000" cy="259045"/>
    <xdr:sp macro="" textlink="">
      <xdr:nvSpPr>
        <xdr:cNvPr id="433" name="テキスト ボックス 432"/>
        <xdr:cNvSpPr txBox="1"/>
      </xdr:nvSpPr>
      <xdr:spPr>
        <a:xfrm>
          <a:off x="12623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39" name="楕円 438"/>
        <xdr:cNvSpPr/>
      </xdr:nvSpPr>
      <xdr:spPr>
        <a:xfrm>
          <a:off x="16459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130827</xdr:rowOff>
    </xdr:from>
    <xdr:ext cx="762000" cy="259045"/>
    <xdr:sp macro="" textlink="">
      <xdr:nvSpPr>
        <xdr:cNvPr id="440" name="公債費以外該当値テキスト"/>
        <xdr:cNvSpPr txBox="1"/>
      </xdr:nvSpPr>
      <xdr:spPr>
        <a:xfrm>
          <a:off x="165989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137161</xdr:rowOff>
    </xdr:from>
    <xdr:to>
      <xdr:col>78</xdr:col>
      <xdr:colOff>120650</xdr:colOff>
      <xdr:row>77</xdr:row>
      <xdr:rowOff>67311</xdr:rowOff>
    </xdr:to>
    <xdr:sp macro="" textlink="">
      <xdr:nvSpPr>
        <xdr:cNvPr id="441" name="楕円 440"/>
        <xdr:cNvSpPr/>
      </xdr:nvSpPr>
      <xdr:spPr>
        <a:xfrm>
          <a:off x="15621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77487</xdr:rowOff>
    </xdr:from>
    <xdr:ext cx="736600" cy="259045"/>
    <xdr:sp macro="" textlink="">
      <xdr:nvSpPr>
        <xdr:cNvPr id="442" name="テキスト ボックス 441"/>
        <xdr:cNvSpPr txBox="1"/>
      </xdr:nvSpPr>
      <xdr:spPr>
        <a:xfrm>
          <a:off x="15290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102870</xdr:rowOff>
    </xdr:from>
    <xdr:to>
      <xdr:col>74</xdr:col>
      <xdr:colOff>31750</xdr:colOff>
      <xdr:row>77</xdr:row>
      <xdr:rowOff>33020</xdr:rowOff>
    </xdr:to>
    <xdr:sp macro="" textlink="">
      <xdr:nvSpPr>
        <xdr:cNvPr id="443" name="楕円 442"/>
        <xdr:cNvSpPr/>
      </xdr:nvSpPr>
      <xdr:spPr>
        <a:xfrm>
          <a:off x="14732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43197</xdr:rowOff>
    </xdr:from>
    <xdr:ext cx="762000" cy="259045"/>
    <xdr:sp macro="" textlink="">
      <xdr:nvSpPr>
        <xdr:cNvPr id="444" name="テキスト ボックス 443"/>
        <xdr:cNvSpPr txBox="1"/>
      </xdr:nvSpPr>
      <xdr:spPr>
        <a:xfrm>
          <a:off x="14401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110489</xdr:rowOff>
    </xdr:from>
    <xdr:to>
      <xdr:col>69</xdr:col>
      <xdr:colOff>142875</xdr:colOff>
      <xdr:row>77</xdr:row>
      <xdr:rowOff>40639</xdr:rowOff>
    </xdr:to>
    <xdr:sp macro="" textlink="">
      <xdr:nvSpPr>
        <xdr:cNvPr id="445" name="楕円 444"/>
        <xdr:cNvSpPr/>
      </xdr:nvSpPr>
      <xdr:spPr>
        <a:xfrm>
          <a:off x="13843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50817</xdr:rowOff>
    </xdr:from>
    <xdr:ext cx="762000" cy="259045"/>
    <xdr:sp macro="" textlink="">
      <xdr:nvSpPr>
        <xdr:cNvPr id="446" name="テキスト ボックス 445"/>
        <xdr:cNvSpPr txBox="1"/>
      </xdr:nvSpPr>
      <xdr:spPr>
        <a:xfrm>
          <a:off x="13512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47" name="楕円 446"/>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48" name="テキスト ボックス 447"/>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鹿児島県龍郷町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102488</xdr:rowOff>
    </xdr:from>
    <xdr:to>
      <xdr:col>29</xdr:col>
      <xdr:colOff>127000</xdr:colOff>
      <xdr:row>16</xdr:row>
      <xdr:rowOff>115043</xdr:rowOff>
    </xdr:to>
    <xdr:cxnSp macro="">
      <xdr:nvCxnSpPr>
        <xdr:cNvPr id="48" name="直線コネクタ 47"/>
        <xdr:cNvCxnSpPr/>
      </xdr:nvCxnSpPr>
      <xdr:spPr bwMode="auto">
        <a:xfrm flipV="1">
          <a:off x="5003800" y="2893313"/>
          <a:ext cx="647700" cy="12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150309</xdr:rowOff>
    </xdr:from>
    <xdr:ext cx="762000" cy="259045"/>
    <xdr:sp macro="" textlink="">
      <xdr:nvSpPr>
        <xdr:cNvPr id="49" name="人口1人当たり決算額の推移平均値テキスト130"/>
        <xdr:cNvSpPr txBox="1"/>
      </xdr:nvSpPr>
      <xdr:spPr>
        <a:xfrm>
          <a:off x="5740400" y="2941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97943</xdr:rowOff>
    </xdr:from>
    <xdr:to>
      <xdr:col>26</xdr:col>
      <xdr:colOff>50800</xdr:colOff>
      <xdr:row>16</xdr:row>
      <xdr:rowOff>115043</xdr:rowOff>
    </xdr:to>
    <xdr:cxnSp macro="">
      <xdr:nvCxnSpPr>
        <xdr:cNvPr id="51" name="直線コネクタ 50"/>
        <xdr:cNvCxnSpPr/>
      </xdr:nvCxnSpPr>
      <xdr:spPr bwMode="auto">
        <a:xfrm>
          <a:off x="4305300" y="2888768"/>
          <a:ext cx="698500" cy="17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127961</xdr:rowOff>
    </xdr:from>
    <xdr:ext cx="736600" cy="259045"/>
    <xdr:sp macro="" textlink="">
      <xdr:nvSpPr>
        <xdr:cNvPr id="53" name="テキスト ボックス 52"/>
        <xdr:cNvSpPr txBox="1"/>
      </xdr:nvSpPr>
      <xdr:spPr>
        <a:xfrm>
          <a:off x="4622800" y="3090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97943</xdr:rowOff>
    </xdr:from>
    <xdr:to>
      <xdr:col>22</xdr:col>
      <xdr:colOff>114300</xdr:colOff>
      <xdr:row>16</xdr:row>
      <xdr:rowOff>155084</xdr:rowOff>
    </xdr:to>
    <xdr:cxnSp macro="">
      <xdr:nvCxnSpPr>
        <xdr:cNvPr id="54" name="直線コネクタ 53"/>
        <xdr:cNvCxnSpPr/>
      </xdr:nvCxnSpPr>
      <xdr:spPr bwMode="auto">
        <a:xfrm flipV="1">
          <a:off x="3606800" y="2888768"/>
          <a:ext cx="698500" cy="57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144292</xdr:rowOff>
    </xdr:from>
    <xdr:ext cx="762000" cy="259045"/>
    <xdr:sp macro="" textlink="">
      <xdr:nvSpPr>
        <xdr:cNvPr id="56" name="テキスト ボックス 55"/>
        <xdr:cNvSpPr txBox="1"/>
      </xdr:nvSpPr>
      <xdr:spPr>
        <a:xfrm>
          <a:off x="3924300" y="3106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91378</xdr:rowOff>
    </xdr:from>
    <xdr:to>
      <xdr:col>18</xdr:col>
      <xdr:colOff>177800</xdr:colOff>
      <xdr:row>16</xdr:row>
      <xdr:rowOff>155084</xdr:rowOff>
    </xdr:to>
    <xdr:cxnSp macro="">
      <xdr:nvCxnSpPr>
        <xdr:cNvPr id="57" name="直線コネクタ 56"/>
        <xdr:cNvCxnSpPr/>
      </xdr:nvCxnSpPr>
      <xdr:spPr bwMode="auto">
        <a:xfrm>
          <a:off x="2908300" y="2882203"/>
          <a:ext cx="698500" cy="63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1655</xdr:rowOff>
    </xdr:from>
    <xdr:ext cx="762000" cy="259045"/>
    <xdr:sp macro="" textlink="">
      <xdr:nvSpPr>
        <xdr:cNvPr id="59" name="テキスト ボックス 58"/>
        <xdr:cNvSpPr txBox="1"/>
      </xdr:nvSpPr>
      <xdr:spPr>
        <a:xfrm>
          <a:off x="3225800" y="313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104485</xdr:rowOff>
    </xdr:from>
    <xdr:to>
      <xdr:col>15</xdr:col>
      <xdr:colOff>101600</xdr:colOff>
      <xdr:row>18</xdr:row>
      <xdr:rowOff>34635</xdr:rowOff>
    </xdr:to>
    <xdr:sp macro="" textlink="">
      <xdr:nvSpPr>
        <xdr:cNvPr id="60" name="フローチャート: 判断 59"/>
        <xdr:cNvSpPr/>
      </xdr:nvSpPr>
      <xdr:spPr bwMode="auto">
        <a:xfrm>
          <a:off x="28575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19412</xdr:rowOff>
    </xdr:from>
    <xdr:ext cx="762000" cy="259045"/>
    <xdr:sp macro="" textlink="">
      <xdr:nvSpPr>
        <xdr:cNvPr id="61" name="テキスト ボックス 60"/>
        <xdr:cNvSpPr txBox="1"/>
      </xdr:nvSpPr>
      <xdr:spPr>
        <a:xfrm>
          <a:off x="2527300" y="315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51688</xdr:rowOff>
    </xdr:from>
    <xdr:to>
      <xdr:col>29</xdr:col>
      <xdr:colOff>177800</xdr:colOff>
      <xdr:row>16</xdr:row>
      <xdr:rowOff>153288</xdr:rowOff>
    </xdr:to>
    <xdr:sp macro="" textlink="">
      <xdr:nvSpPr>
        <xdr:cNvPr id="67" name="楕円 66"/>
        <xdr:cNvSpPr/>
      </xdr:nvSpPr>
      <xdr:spPr bwMode="auto">
        <a:xfrm>
          <a:off x="5600700" y="2842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68215</xdr:rowOff>
    </xdr:from>
    <xdr:ext cx="762000" cy="259045"/>
    <xdr:sp macro="" textlink="">
      <xdr:nvSpPr>
        <xdr:cNvPr id="68" name="人口1人当たり決算額の推移該当値テキスト130"/>
        <xdr:cNvSpPr txBox="1"/>
      </xdr:nvSpPr>
      <xdr:spPr>
        <a:xfrm>
          <a:off x="5740400" y="268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64243</xdr:rowOff>
    </xdr:from>
    <xdr:to>
      <xdr:col>26</xdr:col>
      <xdr:colOff>101600</xdr:colOff>
      <xdr:row>16</xdr:row>
      <xdr:rowOff>165843</xdr:rowOff>
    </xdr:to>
    <xdr:sp macro="" textlink="">
      <xdr:nvSpPr>
        <xdr:cNvPr id="69" name="楕円 68"/>
        <xdr:cNvSpPr/>
      </xdr:nvSpPr>
      <xdr:spPr bwMode="auto">
        <a:xfrm>
          <a:off x="4953000" y="2855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4570</xdr:rowOff>
    </xdr:from>
    <xdr:ext cx="736600" cy="259045"/>
    <xdr:sp macro="" textlink="">
      <xdr:nvSpPr>
        <xdr:cNvPr id="70" name="テキスト ボックス 69"/>
        <xdr:cNvSpPr txBox="1"/>
      </xdr:nvSpPr>
      <xdr:spPr>
        <a:xfrm>
          <a:off x="4622800" y="262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47143</xdr:rowOff>
    </xdr:from>
    <xdr:to>
      <xdr:col>22</xdr:col>
      <xdr:colOff>165100</xdr:colOff>
      <xdr:row>16</xdr:row>
      <xdr:rowOff>148743</xdr:rowOff>
    </xdr:to>
    <xdr:sp macro="" textlink="">
      <xdr:nvSpPr>
        <xdr:cNvPr id="71" name="楕円 70"/>
        <xdr:cNvSpPr/>
      </xdr:nvSpPr>
      <xdr:spPr bwMode="auto">
        <a:xfrm>
          <a:off x="4254500" y="2837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158920</xdr:rowOff>
    </xdr:from>
    <xdr:ext cx="762000" cy="259045"/>
    <xdr:sp macro="" textlink="">
      <xdr:nvSpPr>
        <xdr:cNvPr id="72" name="テキスト ボックス 71"/>
        <xdr:cNvSpPr txBox="1"/>
      </xdr:nvSpPr>
      <xdr:spPr>
        <a:xfrm>
          <a:off x="3924300" y="260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104284</xdr:rowOff>
    </xdr:from>
    <xdr:to>
      <xdr:col>19</xdr:col>
      <xdr:colOff>38100</xdr:colOff>
      <xdr:row>17</xdr:row>
      <xdr:rowOff>34434</xdr:rowOff>
    </xdr:to>
    <xdr:sp macro="" textlink="">
      <xdr:nvSpPr>
        <xdr:cNvPr id="73" name="楕円 72"/>
        <xdr:cNvSpPr/>
      </xdr:nvSpPr>
      <xdr:spPr bwMode="auto">
        <a:xfrm>
          <a:off x="3556000" y="2895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44611</xdr:rowOff>
    </xdr:from>
    <xdr:ext cx="762000" cy="259045"/>
    <xdr:sp macro="" textlink="">
      <xdr:nvSpPr>
        <xdr:cNvPr id="74" name="テキスト ボックス 73"/>
        <xdr:cNvSpPr txBox="1"/>
      </xdr:nvSpPr>
      <xdr:spPr>
        <a:xfrm>
          <a:off x="3225800" y="26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40578</xdr:rowOff>
    </xdr:from>
    <xdr:to>
      <xdr:col>15</xdr:col>
      <xdr:colOff>101600</xdr:colOff>
      <xdr:row>16</xdr:row>
      <xdr:rowOff>142178</xdr:rowOff>
    </xdr:to>
    <xdr:sp macro="" textlink="">
      <xdr:nvSpPr>
        <xdr:cNvPr id="75" name="楕円 74"/>
        <xdr:cNvSpPr/>
      </xdr:nvSpPr>
      <xdr:spPr bwMode="auto">
        <a:xfrm>
          <a:off x="2857500" y="2831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152355</xdr:rowOff>
    </xdr:from>
    <xdr:ext cx="762000" cy="259045"/>
    <xdr:sp macro="" textlink="">
      <xdr:nvSpPr>
        <xdr:cNvPr id="76" name="テキスト ボックス 75"/>
        <xdr:cNvSpPr txBox="1"/>
      </xdr:nvSpPr>
      <xdr:spPr>
        <a:xfrm>
          <a:off x="2527300" y="260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08" name="人口1人当たり決算額の推移最小値テキスト445"/>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249350</xdr:rowOff>
    </xdr:from>
    <xdr:to>
      <xdr:col>29</xdr:col>
      <xdr:colOff>127000</xdr:colOff>
      <xdr:row>35</xdr:row>
      <xdr:rowOff>336120</xdr:rowOff>
    </xdr:to>
    <xdr:cxnSp macro="">
      <xdr:nvCxnSpPr>
        <xdr:cNvPr id="112" name="直線コネクタ 111"/>
        <xdr:cNvCxnSpPr/>
      </xdr:nvCxnSpPr>
      <xdr:spPr bwMode="auto">
        <a:xfrm>
          <a:off x="5003800" y="6859700"/>
          <a:ext cx="647700" cy="86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65733</xdr:rowOff>
    </xdr:from>
    <xdr:ext cx="762000" cy="259045"/>
    <xdr:sp macro="" textlink="">
      <xdr:nvSpPr>
        <xdr:cNvPr id="113" name="人口1人当たり決算額の推移平均値テキスト445"/>
        <xdr:cNvSpPr txBox="1"/>
      </xdr:nvSpPr>
      <xdr:spPr>
        <a:xfrm>
          <a:off x="5740400" y="7018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201736</xdr:rowOff>
    </xdr:from>
    <xdr:to>
      <xdr:col>26</xdr:col>
      <xdr:colOff>50800</xdr:colOff>
      <xdr:row>35</xdr:row>
      <xdr:rowOff>249350</xdr:rowOff>
    </xdr:to>
    <xdr:cxnSp macro="">
      <xdr:nvCxnSpPr>
        <xdr:cNvPr id="115" name="直線コネクタ 114"/>
        <xdr:cNvCxnSpPr/>
      </xdr:nvCxnSpPr>
      <xdr:spPr bwMode="auto">
        <a:xfrm>
          <a:off x="4305300" y="6812086"/>
          <a:ext cx="698500" cy="47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23049</xdr:rowOff>
    </xdr:from>
    <xdr:ext cx="736600" cy="259045"/>
    <xdr:sp macro="" textlink="">
      <xdr:nvSpPr>
        <xdr:cNvPr id="117" name="テキスト ボックス 116"/>
        <xdr:cNvSpPr txBox="1"/>
      </xdr:nvSpPr>
      <xdr:spPr>
        <a:xfrm>
          <a:off x="4622800" y="7147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201736</xdr:rowOff>
    </xdr:from>
    <xdr:to>
      <xdr:col>22</xdr:col>
      <xdr:colOff>114300</xdr:colOff>
      <xdr:row>35</xdr:row>
      <xdr:rowOff>318485</xdr:rowOff>
    </xdr:to>
    <xdr:cxnSp macro="">
      <xdr:nvCxnSpPr>
        <xdr:cNvPr id="118" name="直線コネクタ 117"/>
        <xdr:cNvCxnSpPr/>
      </xdr:nvCxnSpPr>
      <xdr:spPr bwMode="auto">
        <a:xfrm flipV="1">
          <a:off x="3606800" y="6812086"/>
          <a:ext cx="698500" cy="116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22396</xdr:rowOff>
    </xdr:from>
    <xdr:ext cx="762000" cy="259045"/>
    <xdr:sp macro="" textlink="">
      <xdr:nvSpPr>
        <xdr:cNvPr id="120" name="テキスト ボックス 119"/>
        <xdr:cNvSpPr txBox="1"/>
      </xdr:nvSpPr>
      <xdr:spPr>
        <a:xfrm>
          <a:off x="3924300" y="714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293698</xdr:rowOff>
    </xdr:from>
    <xdr:to>
      <xdr:col>18</xdr:col>
      <xdr:colOff>177800</xdr:colOff>
      <xdr:row>35</xdr:row>
      <xdr:rowOff>318485</xdr:rowOff>
    </xdr:to>
    <xdr:cxnSp macro="">
      <xdr:nvCxnSpPr>
        <xdr:cNvPr id="121" name="直線コネクタ 120"/>
        <xdr:cNvCxnSpPr/>
      </xdr:nvCxnSpPr>
      <xdr:spPr bwMode="auto">
        <a:xfrm>
          <a:off x="2908300" y="6904048"/>
          <a:ext cx="698500" cy="24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47820</xdr:rowOff>
    </xdr:from>
    <xdr:ext cx="762000" cy="259045"/>
    <xdr:sp macro="" textlink="">
      <xdr:nvSpPr>
        <xdr:cNvPr id="123" name="テキスト ボックス 122"/>
        <xdr:cNvSpPr txBox="1"/>
      </xdr:nvSpPr>
      <xdr:spPr>
        <a:xfrm>
          <a:off x="3225800" y="71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169452</xdr:rowOff>
    </xdr:from>
    <xdr:to>
      <xdr:col>15</xdr:col>
      <xdr:colOff>101600</xdr:colOff>
      <xdr:row>37</xdr:row>
      <xdr:rowOff>99602</xdr:rowOff>
    </xdr:to>
    <xdr:sp macro="" textlink="">
      <xdr:nvSpPr>
        <xdr:cNvPr id="124" name="フローチャート: 判断 123"/>
        <xdr:cNvSpPr/>
      </xdr:nvSpPr>
      <xdr:spPr bwMode="auto">
        <a:xfrm>
          <a:off x="2857500" y="712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84379</xdr:rowOff>
    </xdr:from>
    <xdr:ext cx="762000" cy="259045"/>
    <xdr:sp macro="" textlink="">
      <xdr:nvSpPr>
        <xdr:cNvPr id="125" name="テキスト ボックス 124"/>
        <xdr:cNvSpPr txBox="1"/>
      </xdr:nvSpPr>
      <xdr:spPr>
        <a:xfrm>
          <a:off x="2527300" y="720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285320</xdr:rowOff>
    </xdr:from>
    <xdr:to>
      <xdr:col>29</xdr:col>
      <xdr:colOff>177800</xdr:colOff>
      <xdr:row>36</xdr:row>
      <xdr:rowOff>44020</xdr:rowOff>
    </xdr:to>
    <xdr:sp macro="" textlink="">
      <xdr:nvSpPr>
        <xdr:cNvPr id="131" name="楕円 130"/>
        <xdr:cNvSpPr/>
      </xdr:nvSpPr>
      <xdr:spPr bwMode="auto">
        <a:xfrm>
          <a:off x="5600700" y="6895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130397</xdr:rowOff>
    </xdr:from>
    <xdr:ext cx="762000" cy="259045"/>
    <xdr:sp macro="" textlink="">
      <xdr:nvSpPr>
        <xdr:cNvPr id="132" name="人口1人当たり決算額の推移該当値テキスト445"/>
        <xdr:cNvSpPr txBox="1"/>
      </xdr:nvSpPr>
      <xdr:spPr>
        <a:xfrm>
          <a:off x="5740400" y="674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198550</xdr:rowOff>
    </xdr:from>
    <xdr:to>
      <xdr:col>26</xdr:col>
      <xdr:colOff>101600</xdr:colOff>
      <xdr:row>35</xdr:row>
      <xdr:rowOff>300150</xdr:rowOff>
    </xdr:to>
    <xdr:sp macro="" textlink="">
      <xdr:nvSpPr>
        <xdr:cNvPr id="133" name="楕円 132"/>
        <xdr:cNvSpPr/>
      </xdr:nvSpPr>
      <xdr:spPr bwMode="auto">
        <a:xfrm>
          <a:off x="4953000" y="6808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310327</xdr:rowOff>
    </xdr:from>
    <xdr:ext cx="736600" cy="259045"/>
    <xdr:sp macro="" textlink="">
      <xdr:nvSpPr>
        <xdr:cNvPr id="134" name="テキスト ボックス 133"/>
        <xdr:cNvSpPr txBox="1"/>
      </xdr:nvSpPr>
      <xdr:spPr>
        <a:xfrm>
          <a:off x="4622800" y="657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150936</xdr:rowOff>
    </xdr:from>
    <xdr:to>
      <xdr:col>22</xdr:col>
      <xdr:colOff>165100</xdr:colOff>
      <xdr:row>35</xdr:row>
      <xdr:rowOff>252536</xdr:rowOff>
    </xdr:to>
    <xdr:sp macro="" textlink="">
      <xdr:nvSpPr>
        <xdr:cNvPr id="135" name="楕円 134"/>
        <xdr:cNvSpPr/>
      </xdr:nvSpPr>
      <xdr:spPr bwMode="auto">
        <a:xfrm>
          <a:off x="4254500" y="6761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262713</xdr:rowOff>
    </xdr:from>
    <xdr:ext cx="762000" cy="259045"/>
    <xdr:sp macro="" textlink="">
      <xdr:nvSpPr>
        <xdr:cNvPr id="136" name="テキスト ボックス 135"/>
        <xdr:cNvSpPr txBox="1"/>
      </xdr:nvSpPr>
      <xdr:spPr>
        <a:xfrm>
          <a:off x="3924300" y="653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267685</xdr:rowOff>
    </xdr:from>
    <xdr:to>
      <xdr:col>19</xdr:col>
      <xdr:colOff>38100</xdr:colOff>
      <xdr:row>36</xdr:row>
      <xdr:rowOff>26385</xdr:rowOff>
    </xdr:to>
    <xdr:sp macro="" textlink="">
      <xdr:nvSpPr>
        <xdr:cNvPr id="137" name="楕円 136"/>
        <xdr:cNvSpPr/>
      </xdr:nvSpPr>
      <xdr:spPr bwMode="auto">
        <a:xfrm>
          <a:off x="3556000" y="6878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36562</xdr:rowOff>
    </xdr:from>
    <xdr:ext cx="762000" cy="259045"/>
    <xdr:sp macro="" textlink="">
      <xdr:nvSpPr>
        <xdr:cNvPr id="138" name="テキスト ボックス 137"/>
        <xdr:cNvSpPr txBox="1"/>
      </xdr:nvSpPr>
      <xdr:spPr>
        <a:xfrm>
          <a:off x="3225800" y="664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242898</xdr:rowOff>
    </xdr:from>
    <xdr:to>
      <xdr:col>15</xdr:col>
      <xdr:colOff>101600</xdr:colOff>
      <xdr:row>36</xdr:row>
      <xdr:rowOff>1598</xdr:rowOff>
    </xdr:to>
    <xdr:sp macro="" textlink="">
      <xdr:nvSpPr>
        <xdr:cNvPr id="139" name="楕円 138"/>
        <xdr:cNvSpPr/>
      </xdr:nvSpPr>
      <xdr:spPr bwMode="auto">
        <a:xfrm>
          <a:off x="2857500" y="6853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11775</xdr:rowOff>
    </xdr:from>
    <xdr:ext cx="762000" cy="259045"/>
    <xdr:sp macro="" textlink="">
      <xdr:nvSpPr>
        <xdr:cNvPr id="140" name="テキスト ボックス 139"/>
        <xdr:cNvSpPr txBox="1"/>
      </xdr:nvSpPr>
      <xdr:spPr>
        <a:xfrm>
          <a:off x="2527300" y="662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鹿児島県龍郷町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5,993
5,977
81.82
6,198,181
6,050,830
125,035
3,418,747
7,202,462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5414</xdr:rowOff>
    </xdr:from>
    <xdr:to>
      <xdr:col>24</xdr:col>
      <xdr:colOff>63500</xdr:colOff>
      <xdr:row>35</xdr:row>
      <xdr:rowOff>26358</xdr:rowOff>
    </xdr:to>
    <xdr:cxnSp macro="">
      <xdr:nvCxnSpPr>
        <xdr:cNvPr id="63" name="直線コネクタ 62"/>
        <xdr:cNvCxnSpPr/>
      </xdr:nvCxnSpPr>
      <xdr:spPr>
        <a:xfrm flipV="1">
          <a:off x="3797300" y="6006164"/>
          <a:ext cx="838200" cy="2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55244</xdr:rowOff>
    </xdr:from>
    <xdr:ext cx="599010" cy="259045"/>
    <xdr:sp macro="" textlink="">
      <xdr:nvSpPr>
        <xdr:cNvPr id="64" name="人件費平均値テキスト"/>
        <xdr:cNvSpPr txBox="1"/>
      </xdr:nvSpPr>
      <xdr:spPr>
        <a:xfrm>
          <a:off x="4686300" y="6055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1473</xdr:rowOff>
    </xdr:from>
    <xdr:to>
      <xdr:col>19</xdr:col>
      <xdr:colOff>177800</xdr:colOff>
      <xdr:row>35</xdr:row>
      <xdr:rowOff>26358</xdr:rowOff>
    </xdr:to>
    <xdr:cxnSp macro="">
      <xdr:nvCxnSpPr>
        <xdr:cNvPr id="66" name="直線コネクタ 65"/>
        <xdr:cNvCxnSpPr/>
      </xdr:nvCxnSpPr>
      <xdr:spPr>
        <a:xfrm>
          <a:off x="2908300" y="6002223"/>
          <a:ext cx="889000" cy="2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36477</xdr:rowOff>
    </xdr:from>
    <xdr:ext cx="599010" cy="259045"/>
    <xdr:sp macro="" textlink="">
      <xdr:nvSpPr>
        <xdr:cNvPr id="68" name="テキスト ボックス 67"/>
        <xdr:cNvSpPr txBox="1"/>
      </xdr:nvSpPr>
      <xdr:spPr>
        <a:xfrm>
          <a:off x="3497795" y="620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158717</xdr:rowOff>
    </xdr:from>
    <xdr:to>
      <xdr:col>15</xdr:col>
      <xdr:colOff>50800</xdr:colOff>
      <xdr:row>35</xdr:row>
      <xdr:rowOff>1473</xdr:rowOff>
    </xdr:to>
    <xdr:cxnSp macro="">
      <xdr:nvCxnSpPr>
        <xdr:cNvPr id="69" name="直線コネクタ 68"/>
        <xdr:cNvCxnSpPr/>
      </xdr:nvCxnSpPr>
      <xdr:spPr>
        <a:xfrm>
          <a:off x="2019300" y="5988017"/>
          <a:ext cx="889000" cy="1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30413</xdr:rowOff>
    </xdr:from>
    <xdr:ext cx="599010" cy="259045"/>
    <xdr:sp macro="" textlink="">
      <xdr:nvSpPr>
        <xdr:cNvPr id="71" name="テキスト ボックス 70"/>
        <xdr:cNvSpPr txBox="1"/>
      </xdr:nvSpPr>
      <xdr:spPr>
        <a:xfrm>
          <a:off x="2608795" y="620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158717</xdr:rowOff>
    </xdr:from>
    <xdr:to>
      <xdr:col>10</xdr:col>
      <xdr:colOff>114300</xdr:colOff>
      <xdr:row>35</xdr:row>
      <xdr:rowOff>2486</xdr:rowOff>
    </xdr:to>
    <xdr:cxnSp macro="">
      <xdr:nvCxnSpPr>
        <xdr:cNvPr id="72" name="直線コネクタ 71"/>
        <xdr:cNvCxnSpPr/>
      </xdr:nvCxnSpPr>
      <xdr:spPr>
        <a:xfrm flipV="1">
          <a:off x="1130300" y="5988017"/>
          <a:ext cx="889000" cy="1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46905</xdr:rowOff>
    </xdr:from>
    <xdr:ext cx="599010" cy="259045"/>
    <xdr:sp macro="" textlink="">
      <xdr:nvSpPr>
        <xdr:cNvPr id="74" name="テキスト ボックス 73"/>
        <xdr:cNvSpPr txBox="1"/>
      </xdr:nvSpPr>
      <xdr:spPr>
        <a:xfrm>
          <a:off x="1719795" y="62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144461</xdr:rowOff>
    </xdr:from>
    <xdr:to>
      <xdr:col>6</xdr:col>
      <xdr:colOff>38100</xdr:colOff>
      <xdr:row>36</xdr:row>
      <xdr:rowOff>74611</xdr:rowOff>
    </xdr:to>
    <xdr:sp macro="" textlink="">
      <xdr:nvSpPr>
        <xdr:cNvPr id="75" name="フローチャート: 判断 74"/>
        <xdr:cNvSpPr/>
      </xdr:nvSpPr>
      <xdr:spPr>
        <a:xfrm>
          <a:off x="1079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65738</xdr:rowOff>
    </xdr:from>
    <xdr:ext cx="599010" cy="259045"/>
    <xdr:sp macro="" textlink="">
      <xdr:nvSpPr>
        <xdr:cNvPr id="76" name="テキスト ボックス 75"/>
        <xdr:cNvSpPr txBox="1"/>
      </xdr:nvSpPr>
      <xdr:spPr>
        <a:xfrm>
          <a:off x="830795"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126064</xdr:rowOff>
    </xdr:from>
    <xdr:to>
      <xdr:col>24</xdr:col>
      <xdr:colOff>114300</xdr:colOff>
      <xdr:row>35</xdr:row>
      <xdr:rowOff>56214</xdr:rowOff>
    </xdr:to>
    <xdr:sp macro="" textlink="">
      <xdr:nvSpPr>
        <xdr:cNvPr id="82" name="楕円 81"/>
        <xdr:cNvSpPr/>
      </xdr:nvSpPr>
      <xdr:spPr>
        <a:xfrm>
          <a:off x="4584700" y="595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148941</xdr:rowOff>
    </xdr:from>
    <xdr:ext cx="599010" cy="259045"/>
    <xdr:sp macro="" textlink="">
      <xdr:nvSpPr>
        <xdr:cNvPr id="83" name="人件費該当値テキスト"/>
        <xdr:cNvSpPr txBox="1"/>
      </xdr:nvSpPr>
      <xdr:spPr>
        <a:xfrm>
          <a:off x="4686300" y="5806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147008</xdr:rowOff>
    </xdr:from>
    <xdr:to>
      <xdr:col>20</xdr:col>
      <xdr:colOff>38100</xdr:colOff>
      <xdr:row>35</xdr:row>
      <xdr:rowOff>77158</xdr:rowOff>
    </xdr:to>
    <xdr:sp macro="" textlink="">
      <xdr:nvSpPr>
        <xdr:cNvPr id="84" name="楕円 83"/>
        <xdr:cNvSpPr/>
      </xdr:nvSpPr>
      <xdr:spPr>
        <a:xfrm>
          <a:off x="3746500" y="597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93685</xdr:rowOff>
    </xdr:from>
    <xdr:ext cx="599010" cy="259045"/>
    <xdr:sp macro="" textlink="">
      <xdr:nvSpPr>
        <xdr:cNvPr id="85" name="テキスト ボックス 84"/>
        <xdr:cNvSpPr txBox="1"/>
      </xdr:nvSpPr>
      <xdr:spPr>
        <a:xfrm>
          <a:off x="3497795" y="5751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122123</xdr:rowOff>
    </xdr:from>
    <xdr:to>
      <xdr:col>15</xdr:col>
      <xdr:colOff>101600</xdr:colOff>
      <xdr:row>35</xdr:row>
      <xdr:rowOff>52273</xdr:rowOff>
    </xdr:to>
    <xdr:sp macro="" textlink="">
      <xdr:nvSpPr>
        <xdr:cNvPr id="86" name="楕円 85"/>
        <xdr:cNvSpPr/>
      </xdr:nvSpPr>
      <xdr:spPr>
        <a:xfrm>
          <a:off x="2857500" y="595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68800</xdr:rowOff>
    </xdr:from>
    <xdr:ext cx="599010" cy="259045"/>
    <xdr:sp macro="" textlink="">
      <xdr:nvSpPr>
        <xdr:cNvPr id="87" name="テキスト ボックス 86"/>
        <xdr:cNvSpPr txBox="1"/>
      </xdr:nvSpPr>
      <xdr:spPr>
        <a:xfrm>
          <a:off x="2608795" y="5726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107917</xdr:rowOff>
    </xdr:from>
    <xdr:to>
      <xdr:col>10</xdr:col>
      <xdr:colOff>165100</xdr:colOff>
      <xdr:row>35</xdr:row>
      <xdr:rowOff>38067</xdr:rowOff>
    </xdr:to>
    <xdr:sp macro="" textlink="">
      <xdr:nvSpPr>
        <xdr:cNvPr id="88" name="楕円 87"/>
        <xdr:cNvSpPr/>
      </xdr:nvSpPr>
      <xdr:spPr>
        <a:xfrm>
          <a:off x="1968500" y="593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54594</xdr:rowOff>
    </xdr:from>
    <xdr:ext cx="599010" cy="259045"/>
    <xdr:sp macro="" textlink="">
      <xdr:nvSpPr>
        <xdr:cNvPr id="89" name="テキスト ボックス 88"/>
        <xdr:cNvSpPr txBox="1"/>
      </xdr:nvSpPr>
      <xdr:spPr>
        <a:xfrm>
          <a:off x="1719795" y="571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123136</xdr:rowOff>
    </xdr:from>
    <xdr:to>
      <xdr:col>6</xdr:col>
      <xdr:colOff>38100</xdr:colOff>
      <xdr:row>35</xdr:row>
      <xdr:rowOff>53286</xdr:rowOff>
    </xdr:to>
    <xdr:sp macro="" textlink="">
      <xdr:nvSpPr>
        <xdr:cNvPr id="90" name="楕円 89"/>
        <xdr:cNvSpPr/>
      </xdr:nvSpPr>
      <xdr:spPr>
        <a:xfrm>
          <a:off x="1079500" y="595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69813</xdr:rowOff>
    </xdr:from>
    <xdr:ext cx="599010" cy="259045"/>
    <xdr:sp macro="" textlink="">
      <xdr:nvSpPr>
        <xdr:cNvPr id="91" name="テキスト ボックス 90"/>
        <xdr:cNvSpPr txBox="1"/>
      </xdr:nvSpPr>
      <xdr:spPr>
        <a:xfrm>
          <a:off x="830795" y="572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81037</xdr:rowOff>
    </xdr:from>
    <xdr:to>
      <xdr:col>24</xdr:col>
      <xdr:colOff>63500</xdr:colOff>
      <xdr:row>55</xdr:row>
      <xdr:rowOff>101419</xdr:rowOff>
    </xdr:to>
    <xdr:cxnSp macro="">
      <xdr:nvCxnSpPr>
        <xdr:cNvPr id="118" name="直線コネクタ 117"/>
        <xdr:cNvCxnSpPr/>
      </xdr:nvCxnSpPr>
      <xdr:spPr>
        <a:xfrm flipV="1">
          <a:off x="3797300" y="9510787"/>
          <a:ext cx="838200" cy="2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45602</xdr:rowOff>
    </xdr:from>
    <xdr:ext cx="599010" cy="259045"/>
    <xdr:sp macro="" textlink="">
      <xdr:nvSpPr>
        <xdr:cNvPr id="119" name="物件費平均値テキスト"/>
        <xdr:cNvSpPr txBox="1"/>
      </xdr:nvSpPr>
      <xdr:spPr>
        <a:xfrm>
          <a:off x="4686300" y="9303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101419</xdr:rowOff>
    </xdr:from>
    <xdr:to>
      <xdr:col>19</xdr:col>
      <xdr:colOff>177800</xdr:colOff>
      <xdr:row>55</xdr:row>
      <xdr:rowOff>126409</xdr:rowOff>
    </xdr:to>
    <xdr:cxnSp macro="">
      <xdr:nvCxnSpPr>
        <xdr:cNvPr id="121" name="直線コネクタ 120"/>
        <xdr:cNvCxnSpPr/>
      </xdr:nvCxnSpPr>
      <xdr:spPr>
        <a:xfrm flipV="1">
          <a:off x="2908300" y="9531169"/>
          <a:ext cx="889000" cy="2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165403</xdr:rowOff>
    </xdr:from>
    <xdr:ext cx="599010" cy="259045"/>
    <xdr:sp macro="" textlink="">
      <xdr:nvSpPr>
        <xdr:cNvPr id="123" name="テキスト ボックス 122"/>
        <xdr:cNvSpPr txBox="1"/>
      </xdr:nvSpPr>
      <xdr:spPr>
        <a:xfrm>
          <a:off x="3497795" y="925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126409</xdr:rowOff>
    </xdr:from>
    <xdr:to>
      <xdr:col>15</xdr:col>
      <xdr:colOff>50800</xdr:colOff>
      <xdr:row>55</xdr:row>
      <xdr:rowOff>142114</xdr:rowOff>
    </xdr:to>
    <xdr:cxnSp macro="">
      <xdr:nvCxnSpPr>
        <xdr:cNvPr id="124" name="直線コネクタ 123"/>
        <xdr:cNvCxnSpPr/>
      </xdr:nvCxnSpPr>
      <xdr:spPr>
        <a:xfrm flipV="1">
          <a:off x="2019300" y="9556159"/>
          <a:ext cx="889000" cy="1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161353</xdr:rowOff>
    </xdr:from>
    <xdr:ext cx="599010" cy="259045"/>
    <xdr:sp macro="" textlink="">
      <xdr:nvSpPr>
        <xdr:cNvPr id="126" name="テキスト ボックス 125"/>
        <xdr:cNvSpPr txBox="1"/>
      </xdr:nvSpPr>
      <xdr:spPr>
        <a:xfrm>
          <a:off x="2608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115788</xdr:rowOff>
    </xdr:from>
    <xdr:to>
      <xdr:col>10</xdr:col>
      <xdr:colOff>114300</xdr:colOff>
      <xdr:row>55</xdr:row>
      <xdr:rowOff>142114</xdr:rowOff>
    </xdr:to>
    <xdr:cxnSp macro="">
      <xdr:nvCxnSpPr>
        <xdr:cNvPr id="127" name="直線コネクタ 126"/>
        <xdr:cNvCxnSpPr/>
      </xdr:nvCxnSpPr>
      <xdr:spPr>
        <a:xfrm>
          <a:off x="1130300" y="9545538"/>
          <a:ext cx="889000" cy="2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15191</xdr:rowOff>
    </xdr:from>
    <xdr:ext cx="599010" cy="259045"/>
    <xdr:sp macro="" textlink="">
      <xdr:nvSpPr>
        <xdr:cNvPr id="129" name="テキスト ボックス 128"/>
        <xdr:cNvSpPr txBox="1"/>
      </xdr:nvSpPr>
      <xdr:spPr>
        <a:xfrm>
          <a:off x="1719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30" name="フローチャート: 判断 129"/>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38848</xdr:rowOff>
    </xdr:from>
    <xdr:ext cx="599010" cy="259045"/>
    <xdr:sp macro="" textlink="">
      <xdr:nvSpPr>
        <xdr:cNvPr id="131" name="テキスト ボックス 130"/>
        <xdr:cNvSpPr txBox="1"/>
      </xdr:nvSpPr>
      <xdr:spPr>
        <a:xfrm>
          <a:off x="830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30237</xdr:rowOff>
    </xdr:from>
    <xdr:to>
      <xdr:col>24</xdr:col>
      <xdr:colOff>114300</xdr:colOff>
      <xdr:row>55</xdr:row>
      <xdr:rowOff>131837</xdr:rowOff>
    </xdr:to>
    <xdr:sp macro="" textlink="">
      <xdr:nvSpPr>
        <xdr:cNvPr id="137" name="楕円 136"/>
        <xdr:cNvSpPr/>
      </xdr:nvSpPr>
      <xdr:spPr>
        <a:xfrm>
          <a:off x="4584700" y="945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8664</xdr:rowOff>
    </xdr:from>
    <xdr:ext cx="599010" cy="259045"/>
    <xdr:sp macro="" textlink="">
      <xdr:nvSpPr>
        <xdr:cNvPr id="138" name="物件費該当値テキスト"/>
        <xdr:cNvSpPr txBox="1"/>
      </xdr:nvSpPr>
      <xdr:spPr>
        <a:xfrm>
          <a:off x="4686300" y="9438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50619</xdr:rowOff>
    </xdr:from>
    <xdr:to>
      <xdr:col>20</xdr:col>
      <xdr:colOff>38100</xdr:colOff>
      <xdr:row>55</xdr:row>
      <xdr:rowOff>152219</xdr:rowOff>
    </xdr:to>
    <xdr:sp macro="" textlink="">
      <xdr:nvSpPr>
        <xdr:cNvPr id="139" name="楕円 138"/>
        <xdr:cNvSpPr/>
      </xdr:nvSpPr>
      <xdr:spPr>
        <a:xfrm>
          <a:off x="3746500" y="948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143346</xdr:rowOff>
    </xdr:from>
    <xdr:ext cx="599010" cy="259045"/>
    <xdr:sp macro="" textlink="">
      <xdr:nvSpPr>
        <xdr:cNvPr id="140" name="テキスト ボックス 139"/>
        <xdr:cNvSpPr txBox="1"/>
      </xdr:nvSpPr>
      <xdr:spPr>
        <a:xfrm>
          <a:off x="3497795" y="9573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75609</xdr:rowOff>
    </xdr:from>
    <xdr:to>
      <xdr:col>15</xdr:col>
      <xdr:colOff>101600</xdr:colOff>
      <xdr:row>56</xdr:row>
      <xdr:rowOff>5759</xdr:rowOff>
    </xdr:to>
    <xdr:sp macro="" textlink="">
      <xdr:nvSpPr>
        <xdr:cNvPr id="141" name="楕円 140"/>
        <xdr:cNvSpPr/>
      </xdr:nvSpPr>
      <xdr:spPr>
        <a:xfrm>
          <a:off x="2857500" y="950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168336</xdr:rowOff>
    </xdr:from>
    <xdr:ext cx="599010" cy="259045"/>
    <xdr:sp macro="" textlink="">
      <xdr:nvSpPr>
        <xdr:cNvPr id="142" name="テキスト ボックス 141"/>
        <xdr:cNvSpPr txBox="1"/>
      </xdr:nvSpPr>
      <xdr:spPr>
        <a:xfrm>
          <a:off x="2608795" y="9598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91314</xdr:rowOff>
    </xdr:from>
    <xdr:to>
      <xdr:col>10</xdr:col>
      <xdr:colOff>165100</xdr:colOff>
      <xdr:row>56</xdr:row>
      <xdr:rowOff>21464</xdr:rowOff>
    </xdr:to>
    <xdr:sp macro="" textlink="">
      <xdr:nvSpPr>
        <xdr:cNvPr id="143" name="楕円 142"/>
        <xdr:cNvSpPr/>
      </xdr:nvSpPr>
      <xdr:spPr>
        <a:xfrm>
          <a:off x="1968500" y="952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12591</xdr:rowOff>
    </xdr:from>
    <xdr:ext cx="599010" cy="259045"/>
    <xdr:sp macro="" textlink="">
      <xdr:nvSpPr>
        <xdr:cNvPr id="144" name="テキスト ボックス 143"/>
        <xdr:cNvSpPr txBox="1"/>
      </xdr:nvSpPr>
      <xdr:spPr>
        <a:xfrm>
          <a:off x="1719795" y="9613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64988</xdr:rowOff>
    </xdr:from>
    <xdr:to>
      <xdr:col>6</xdr:col>
      <xdr:colOff>38100</xdr:colOff>
      <xdr:row>55</xdr:row>
      <xdr:rowOff>166588</xdr:rowOff>
    </xdr:to>
    <xdr:sp macro="" textlink="">
      <xdr:nvSpPr>
        <xdr:cNvPr id="145" name="楕円 144"/>
        <xdr:cNvSpPr/>
      </xdr:nvSpPr>
      <xdr:spPr>
        <a:xfrm>
          <a:off x="1079500" y="949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11665</xdr:rowOff>
    </xdr:from>
    <xdr:ext cx="599010" cy="259045"/>
    <xdr:sp macro="" textlink="">
      <xdr:nvSpPr>
        <xdr:cNvPr id="146" name="テキスト ボックス 145"/>
        <xdr:cNvSpPr txBox="1"/>
      </xdr:nvSpPr>
      <xdr:spPr>
        <a:xfrm>
          <a:off x="830795" y="9269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70" name="直線コネクタ 169"/>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71" name="維持補修費最小値テキスト"/>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2" name="直線コネクタ 171"/>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3" name="維持補修費最大値テキスト"/>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4" name="直線コネクタ 173"/>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28905</xdr:rowOff>
    </xdr:from>
    <xdr:to>
      <xdr:col>24</xdr:col>
      <xdr:colOff>63500</xdr:colOff>
      <xdr:row>76</xdr:row>
      <xdr:rowOff>110668</xdr:rowOff>
    </xdr:to>
    <xdr:cxnSp macro="">
      <xdr:nvCxnSpPr>
        <xdr:cNvPr id="175" name="直線コネクタ 174"/>
        <xdr:cNvCxnSpPr/>
      </xdr:nvCxnSpPr>
      <xdr:spPr>
        <a:xfrm flipV="1">
          <a:off x="3797300" y="13059105"/>
          <a:ext cx="838200" cy="8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148975</xdr:rowOff>
    </xdr:from>
    <xdr:ext cx="469744" cy="259045"/>
    <xdr:sp macro="" textlink="">
      <xdr:nvSpPr>
        <xdr:cNvPr id="176" name="維持補修費平均値テキスト"/>
        <xdr:cNvSpPr txBox="1"/>
      </xdr:nvSpPr>
      <xdr:spPr>
        <a:xfrm>
          <a:off x="4686300" y="13179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7" name="フローチャート: 判断 176"/>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110668</xdr:rowOff>
    </xdr:from>
    <xdr:to>
      <xdr:col>19</xdr:col>
      <xdr:colOff>177800</xdr:colOff>
      <xdr:row>77</xdr:row>
      <xdr:rowOff>16256</xdr:rowOff>
    </xdr:to>
    <xdr:cxnSp macro="">
      <xdr:nvCxnSpPr>
        <xdr:cNvPr id="178" name="直線コネクタ 177"/>
        <xdr:cNvCxnSpPr/>
      </xdr:nvCxnSpPr>
      <xdr:spPr>
        <a:xfrm flipV="1">
          <a:off x="2908300" y="13140868"/>
          <a:ext cx="889000" cy="7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9" name="フローチャート: 判断 178"/>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56163</xdr:rowOff>
    </xdr:from>
    <xdr:ext cx="469744" cy="259045"/>
    <xdr:sp macro="" textlink="">
      <xdr:nvSpPr>
        <xdr:cNvPr id="180" name="テキスト ボックス 179"/>
        <xdr:cNvSpPr txBox="1"/>
      </xdr:nvSpPr>
      <xdr:spPr>
        <a:xfrm>
          <a:off x="3562428" y="1325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16256</xdr:rowOff>
    </xdr:from>
    <xdr:to>
      <xdr:col>15</xdr:col>
      <xdr:colOff>50800</xdr:colOff>
      <xdr:row>77</xdr:row>
      <xdr:rowOff>60223</xdr:rowOff>
    </xdr:to>
    <xdr:cxnSp macro="">
      <xdr:nvCxnSpPr>
        <xdr:cNvPr id="181" name="直線コネクタ 180"/>
        <xdr:cNvCxnSpPr/>
      </xdr:nvCxnSpPr>
      <xdr:spPr>
        <a:xfrm flipV="1">
          <a:off x="2019300" y="13217906"/>
          <a:ext cx="889000" cy="4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2" name="フローチャート: 判断 181"/>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68890</xdr:rowOff>
    </xdr:from>
    <xdr:ext cx="469744" cy="259045"/>
    <xdr:sp macro="" textlink="">
      <xdr:nvSpPr>
        <xdr:cNvPr id="183" name="テキスト ボックス 182"/>
        <xdr:cNvSpPr txBox="1"/>
      </xdr:nvSpPr>
      <xdr:spPr>
        <a:xfrm>
          <a:off x="2673428" y="1327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8789</xdr:rowOff>
    </xdr:from>
    <xdr:to>
      <xdr:col>10</xdr:col>
      <xdr:colOff>114300</xdr:colOff>
      <xdr:row>77</xdr:row>
      <xdr:rowOff>60223</xdr:rowOff>
    </xdr:to>
    <xdr:cxnSp macro="">
      <xdr:nvCxnSpPr>
        <xdr:cNvPr id="184" name="直線コネクタ 183"/>
        <xdr:cNvCxnSpPr/>
      </xdr:nvCxnSpPr>
      <xdr:spPr>
        <a:xfrm>
          <a:off x="1130300" y="13210439"/>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5" name="フローチャート: 判断 184"/>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98975</xdr:rowOff>
    </xdr:from>
    <xdr:ext cx="469744" cy="259045"/>
    <xdr:sp macro="" textlink="">
      <xdr:nvSpPr>
        <xdr:cNvPr id="186" name="テキスト ボックス 185"/>
        <xdr:cNvSpPr txBox="1"/>
      </xdr:nvSpPr>
      <xdr:spPr>
        <a:xfrm>
          <a:off x="1784428" y="1295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29083</xdr:rowOff>
    </xdr:from>
    <xdr:to>
      <xdr:col>6</xdr:col>
      <xdr:colOff>38100</xdr:colOff>
      <xdr:row>77</xdr:row>
      <xdr:rowOff>130683</xdr:rowOff>
    </xdr:to>
    <xdr:sp macro="" textlink="">
      <xdr:nvSpPr>
        <xdr:cNvPr id="187" name="フローチャート: 判断 186"/>
        <xdr:cNvSpPr/>
      </xdr:nvSpPr>
      <xdr:spPr>
        <a:xfrm>
          <a:off x="10795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121810</xdr:rowOff>
    </xdr:from>
    <xdr:ext cx="469744" cy="259045"/>
    <xdr:sp macro="" textlink="">
      <xdr:nvSpPr>
        <xdr:cNvPr id="188" name="テキスト ボックス 187"/>
        <xdr:cNvSpPr txBox="1"/>
      </xdr:nvSpPr>
      <xdr:spPr>
        <a:xfrm>
          <a:off x="895428" y="1332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149555</xdr:rowOff>
    </xdr:from>
    <xdr:to>
      <xdr:col>24</xdr:col>
      <xdr:colOff>114300</xdr:colOff>
      <xdr:row>76</xdr:row>
      <xdr:rowOff>79705</xdr:rowOff>
    </xdr:to>
    <xdr:sp macro="" textlink="">
      <xdr:nvSpPr>
        <xdr:cNvPr id="194" name="楕円 193"/>
        <xdr:cNvSpPr/>
      </xdr:nvSpPr>
      <xdr:spPr>
        <a:xfrm>
          <a:off x="4584700" y="1300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982</xdr:rowOff>
    </xdr:from>
    <xdr:ext cx="534377" cy="259045"/>
    <xdr:sp macro="" textlink="">
      <xdr:nvSpPr>
        <xdr:cNvPr id="195" name="維持補修費該当値テキスト"/>
        <xdr:cNvSpPr txBox="1"/>
      </xdr:nvSpPr>
      <xdr:spPr>
        <a:xfrm>
          <a:off x="4686300" y="1285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59868</xdr:rowOff>
    </xdr:from>
    <xdr:to>
      <xdr:col>20</xdr:col>
      <xdr:colOff>38100</xdr:colOff>
      <xdr:row>76</xdr:row>
      <xdr:rowOff>161468</xdr:rowOff>
    </xdr:to>
    <xdr:sp macro="" textlink="">
      <xdr:nvSpPr>
        <xdr:cNvPr id="196" name="楕円 195"/>
        <xdr:cNvSpPr/>
      </xdr:nvSpPr>
      <xdr:spPr>
        <a:xfrm>
          <a:off x="3746500" y="1309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6545</xdr:rowOff>
    </xdr:from>
    <xdr:ext cx="534377" cy="259045"/>
    <xdr:sp macro="" textlink="">
      <xdr:nvSpPr>
        <xdr:cNvPr id="197" name="テキスト ボックス 196"/>
        <xdr:cNvSpPr txBox="1"/>
      </xdr:nvSpPr>
      <xdr:spPr>
        <a:xfrm>
          <a:off x="3530111" y="1286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136906</xdr:rowOff>
    </xdr:from>
    <xdr:to>
      <xdr:col>15</xdr:col>
      <xdr:colOff>101600</xdr:colOff>
      <xdr:row>77</xdr:row>
      <xdr:rowOff>67056</xdr:rowOff>
    </xdr:to>
    <xdr:sp macro="" textlink="">
      <xdr:nvSpPr>
        <xdr:cNvPr id="198" name="楕円 197"/>
        <xdr:cNvSpPr/>
      </xdr:nvSpPr>
      <xdr:spPr>
        <a:xfrm>
          <a:off x="2857500" y="1316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83583</xdr:rowOff>
    </xdr:from>
    <xdr:ext cx="469744" cy="259045"/>
    <xdr:sp macro="" textlink="">
      <xdr:nvSpPr>
        <xdr:cNvPr id="199" name="テキスト ボックス 198"/>
        <xdr:cNvSpPr txBox="1"/>
      </xdr:nvSpPr>
      <xdr:spPr>
        <a:xfrm>
          <a:off x="2673428" y="1294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9423</xdr:rowOff>
    </xdr:from>
    <xdr:to>
      <xdr:col>10</xdr:col>
      <xdr:colOff>165100</xdr:colOff>
      <xdr:row>77</xdr:row>
      <xdr:rowOff>111023</xdr:rowOff>
    </xdr:to>
    <xdr:sp macro="" textlink="">
      <xdr:nvSpPr>
        <xdr:cNvPr id="200" name="楕円 199"/>
        <xdr:cNvSpPr/>
      </xdr:nvSpPr>
      <xdr:spPr>
        <a:xfrm>
          <a:off x="1968500" y="1321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102150</xdr:rowOff>
    </xdr:from>
    <xdr:ext cx="469744" cy="259045"/>
    <xdr:sp macro="" textlink="">
      <xdr:nvSpPr>
        <xdr:cNvPr id="201" name="テキスト ボックス 200"/>
        <xdr:cNvSpPr txBox="1"/>
      </xdr:nvSpPr>
      <xdr:spPr>
        <a:xfrm>
          <a:off x="1784428" y="13303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129439</xdr:rowOff>
    </xdr:from>
    <xdr:to>
      <xdr:col>6</xdr:col>
      <xdr:colOff>38100</xdr:colOff>
      <xdr:row>77</xdr:row>
      <xdr:rowOff>59589</xdr:rowOff>
    </xdr:to>
    <xdr:sp macro="" textlink="">
      <xdr:nvSpPr>
        <xdr:cNvPr id="202" name="楕円 201"/>
        <xdr:cNvSpPr/>
      </xdr:nvSpPr>
      <xdr:spPr>
        <a:xfrm>
          <a:off x="1079500" y="1315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76116</xdr:rowOff>
    </xdr:from>
    <xdr:ext cx="469744" cy="259045"/>
    <xdr:sp macro="" textlink="">
      <xdr:nvSpPr>
        <xdr:cNvPr id="203" name="テキスト ボックス 202"/>
        <xdr:cNvSpPr txBox="1"/>
      </xdr:nvSpPr>
      <xdr:spPr>
        <a:xfrm>
          <a:off x="895428" y="1293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8" name="直線コネクタ 227"/>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9" name="扶助費最小値テキスト"/>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0" name="直線コネクタ 229"/>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1" name="扶助費最大値テキスト"/>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2" name="直線コネクタ 231"/>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8356</xdr:rowOff>
    </xdr:from>
    <xdr:to>
      <xdr:col>24</xdr:col>
      <xdr:colOff>63500</xdr:colOff>
      <xdr:row>92</xdr:row>
      <xdr:rowOff>152361</xdr:rowOff>
    </xdr:to>
    <xdr:cxnSp macro="">
      <xdr:nvCxnSpPr>
        <xdr:cNvPr id="233" name="直線コネクタ 232"/>
        <xdr:cNvCxnSpPr/>
      </xdr:nvCxnSpPr>
      <xdr:spPr>
        <a:xfrm flipV="1">
          <a:off x="3797300" y="15781756"/>
          <a:ext cx="838200" cy="1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146448</xdr:rowOff>
    </xdr:from>
    <xdr:ext cx="534377" cy="259045"/>
    <xdr:sp macro="" textlink="">
      <xdr:nvSpPr>
        <xdr:cNvPr id="234" name="扶助費平均値テキスト"/>
        <xdr:cNvSpPr txBox="1"/>
      </xdr:nvSpPr>
      <xdr:spPr>
        <a:xfrm>
          <a:off x="4686300" y="1643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5" name="フローチャート: 判断 234"/>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136347</xdr:rowOff>
    </xdr:from>
    <xdr:to>
      <xdr:col>19</xdr:col>
      <xdr:colOff>177800</xdr:colOff>
      <xdr:row>92</xdr:row>
      <xdr:rowOff>152361</xdr:rowOff>
    </xdr:to>
    <xdr:cxnSp macro="">
      <xdr:nvCxnSpPr>
        <xdr:cNvPr id="236" name="直線コネクタ 235"/>
        <xdr:cNvCxnSpPr/>
      </xdr:nvCxnSpPr>
      <xdr:spPr>
        <a:xfrm>
          <a:off x="2908300" y="15909747"/>
          <a:ext cx="889000" cy="1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7" name="フローチャート: 判断 236"/>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102049</xdr:rowOff>
    </xdr:from>
    <xdr:ext cx="534377" cy="259045"/>
    <xdr:sp macro="" textlink="">
      <xdr:nvSpPr>
        <xdr:cNvPr id="238" name="テキスト ボックス 237"/>
        <xdr:cNvSpPr txBox="1"/>
      </xdr:nvSpPr>
      <xdr:spPr>
        <a:xfrm>
          <a:off x="3530111" y="165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136347</xdr:rowOff>
    </xdr:from>
    <xdr:to>
      <xdr:col>15</xdr:col>
      <xdr:colOff>50800</xdr:colOff>
      <xdr:row>93</xdr:row>
      <xdr:rowOff>39763</xdr:rowOff>
    </xdr:to>
    <xdr:cxnSp macro="">
      <xdr:nvCxnSpPr>
        <xdr:cNvPr id="239" name="直線コネクタ 238"/>
        <xdr:cNvCxnSpPr/>
      </xdr:nvCxnSpPr>
      <xdr:spPr>
        <a:xfrm flipV="1">
          <a:off x="2019300" y="15909747"/>
          <a:ext cx="889000" cy="7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0" name="フローチャート: 判断 239"/>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120159</xdr:rowOff>
    </xdr:from>
    <xdr:ext cx="534377" cy="259045"/>
    <xdr:sp macro="" textlink="">
      <xdr:nvSpPr>
        <xdr:cNvPr id="241" name="テキスト ボックス 240"/>
        <xdr:cNvSpPr txBox="1"/>
      </xdr:nvSpPr>
      <xdr:spPr>
        <a:xfrm>
          <a:off x="2641111" y="165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39763</xdr:rowOff>
    </xdr:from>
    <xdr:to>
      <xdr:col>10</xdr:col>
      <xdr:colOff>114300</xdr:colOff>
      <xdr:row>93</xdr:row>
      <xdr:rowOff>144717</xdr:rowOff>
    </xdr:to>
    <xdr:cxnSp macro="">
      <xdr:nvCxnSpPr>
        <xdr:cNvPr id="242" name="直線コネクタ 241"/>
        <xdr:cNvCxnSpPr/>
      </xdr:nvCxnSpPr>
      <xdr:spPr>
        <a:xfrm flipV="1">
          <a:off x="1130300" y="15984613"/>
          <a:ext cx="889000" cy="10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3" name="フローチャート: 判断 242"/>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130357</xdr:rowOff>
    </xdr:from>
    <xdr:ext cx="534377" cy="259045"/>
    <xdr:sp macro="" textlink="">
      <xdr:nvSpPr>
        <xdr:cNvPr id="244" name="テキスト ボックス 243"/>
        <xdr:cNvSpPr txBox="1"/>
      </xdr:nvSpPr>
      <xdr:spPr>
        <a:xfrm>
          <a:off x="1752111" y="165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5" name="フローチャート: 判断 244"/>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42042</xdr:rowOff>
    </xdr:from>
    <xdr:ext cx="534377" cy="259045"/>
    <xdr:sp macro="" textlink="">
      <xdr:nvSpPr>
        <xdr:cNvPr id="246" name="テキスト ボックス 245"/>
        <xdr:cNvSpPr txBox="1"/>
      </xdr:nvSpPr>
      <xdr:spPr>
        <a:xfrm>
          <a:off x="863111" y="1667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129006</xdr:rowOff>
    </xdr:from>
    <xdr:to>
      <xdr:col>24</xdr:col>
      <xdr:colOff>114300</xdr:colOff>
      <xdr:row>92</xdr:row>
      <xdr:rowOff>59156</xdr:rowOff>
    </xdr:to>
    <xdr:sp macro="" textlink="">
      <xdr:nvSpPr>
        <xdr:cNvPr id="252" name="楕円 251"/>
        <xdr:cNvSpPr/>
      </xdr:nvSpPr>
      <xdr:spPr>
        <a:xfrm>
          <a:off x="4584700" y="1573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151883</xdr:rowOff>
    </xdr:from>
    <xdr:ext cx="599010" cy="259045"/>
    <xdr:sp macro="" textlink="">
      <xdr:nvSpPr>
        <xdr:cNvPr id="253" name="扶助費該当値テキスト"/>
        <xdr:cNvSpPr txBox="1"/>
      </xdr:nvSpPr>
      <xdr:spPr>
        <a:xfrm>
          <a:off x="4686300" y="15582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101561</xdr:rowOff>
    </xdr:from>
    <xdr:to>
      <xdr:col>20</xdr:col>
      <xdr:colOff>38100</xdr:colOff>
      <xdr:row>93</xdr:row>
      <xdr:rowOff>31711</xdr:rowOff>
    </xdr:to>
    <xdr:sp macro="" textlink="">
      <xdr:nvSpPr>
        <xdr:cNvPr id="254" name="楕円 253"/>
        <xdr:cNvSpPr/>
      </xdr:nvSpPr>
      <xdr:spPr>
        <a:xfrm>
          <a:off x="3746500" y="1587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48238</xdr:rowOff>
    </xdr:from>
    <xdr:ext cx="599010" cy="259045"/>
    <xdr:sp macro="" textlink="">
      <xdr:nvSpPr>
        <xdr:cNvPr id="255" name="テキスト ボックス 254"/>
        <xdr:cNvSpPr txBox="1"/>
      </xdr:nvSpPr>
      <xdr:spPr>
        <a:xfrm>
          <a:off x="3497795" y="15650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85547</xdr:rowOff>
    </xdr:from>
    <xdr:to>
      <xdr:col>15</xdr:col>
      <xdr:colOff>101600</xdr:colOff>
      <xdr:row>93</xdr:row>
      <xdr:rowOff>15697</xdr:rowOff>
    </xdr:to>
    <xdr:sp macro="" textlink="">
      <xdr:nvSpPr>
        <xdr:cNvPr id="256" name="楕円 255"/>
        <xdr:cNvSpPr/>
      </xdr:nvSpPr>
      <xdr:spPr>
        <a:xfrm>
          <a:off x="2857500" y="1585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32224</xdr:rowOff>
    </xdr:from>
    <xdr:ext cx="599010" cy="259045"/>
    <xdr:sp macro="" textlink="">
      <xdr:nvSpPr>
        <xdr:cNvPr id="257" name="テキスト ボックス 256"/>
        <xdr:cNvSpPr txBox="1"/>
      </xdr:nvSpPr>
      <xdr:spPr>
        <a:xfrm>
          <a:off x="2608795" y="15634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160413</xdr:rowOff>
    </xdr:from>
    <xdr:to>
      <xdr:col>10</xdr:col>
      <xdr:colOff>165100</xdr:colOff>
      <xdr:row>93</xdr:row>
      <xdr:rowOff>90563</xdr:rowOff>
    </xdr:to>
    <xdr:sp macro="" textlink="">
      <xdr:nvSpPr>
        <xdr:cNvPr id="258" name="楕円 257"/>
        <xdr:cNvSpPr/>
      </xdr:nvSpPr>
      <xdr:spPr>
        <a:xfrm>
          <a:off x="1968500" y="1593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107090</xdr:rowOff>
    </xdr:from>
    <xdr:ext cx="599010" cy="259045"/>
    <xdr:sp macro="" textlink="">
      <xdr:nvSpPr>
        <xdr:cNvPr id="259" name="テキスト ボックス 258"/>
        <xdr:cNvSpPr txBox="1"/>
      </xdr:nvSpPr>
      <xdr:spPr>
        <a:xfrm>
          <a:off x="1719795" y="1570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93917</xdr:rowOff>
    </xdr:from>
    <xdr:to>
      <xdr:col>6</xdr:col>
      <xdr:colOff>38100</xdr:colOff>
      <xdr:row>94</xdr:row>
      <xdr:rowOff>24067</xdr:rowOff>
    </xdr:to>
    <xdr:sp macro="" textlink="">
      <xdr:nvSpPr>
        <xdr:cNvPr id="260" name="楕円 259"/>
        <xdr:cNvSpPr/>
      </xdr:nvSpPr>
      <xdr:spPr>
        <a:xfrm>
          <a:off x="1079500" y="1603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40594</xdr:rowOff>
    </xdr:from>
    <xdr:ext cx="599010" cy="259045"/>
    <xdr:sp macro="" textlink="">
      <xdr:nvSpPr>
        <xdr:cNvPr id="261" name="テキスト ボックス 260"/>
        <xdr:cNvSpPr txBox="1"/>
      </xdr:nvSpPr>
      <xdr:spPr>
        <a:xfrm>
          <a:off x="830795" y="15813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3" name="直線コネクタ 282"/>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4" name="補助費等最小値テキスト"/>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5" name="直線コネクタ 284"/>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6" name="補助費等最大値テキスト"/>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7" name="直線コネクタ 286"/>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149887</xdr:rowOff>
    </xdr:from>
    <xdr:to>
      <xdr:col>55</xdr:col>
      <xdr:colOff>0</xdr:colOff>
      <xdr:row>35</xdr:row>
      <xdr:rowOff>150202</xdr:rowOff>
    </xdr:to>
    <xdr:cxnSp macro="">
      <xdr:nvCxnSpPr>
        <xdr:cNvPr id="288" name="直線コネクタ 287"/>
        <xdr:cNvCxnSpPr/>
      </xdr:nvCxnSpPr>
      <xdr:spPr>
        <a:xfrm>
          <a:off x="9639300" y="6150637"/>
          <a:ext cx="838200" cy="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103241</xdr:rowOff>
    </xdr:from>
    <xdr:ext cx="599010" cy="259045"/>
    <xdr:sp macro="" textlink="">
      <xdr:nvSpPr>
        <xdr:cNvPr id="289" name="補助費等平均値テキスト"/>
        <xdr:cNvSpPr txBox="1"/>
      </xdr:nvSpPr>
      <xdr:spPr>
        <a:xfrm>
          <a:off x="10528300" y="5932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90" name="フローチャート: 判断 289"/>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149887</xdr:rowOff>
    </xdr:from>
    <xdr:to>
      <xdr:col>50</xdr:col>
      <xdr:colOff>114300</xdr:colOff>
      <xdr:row>36</xdr:row>
      <xdr:rowOff>46440</xdr:rowOff>
    </xdr:to>
    <xdr:cxnSp macro="">
      <xdr:nvCxnSpPr>
        <xdr:cNvPr id="291" name="直線コネクタ 290"/>
        <xdr:cNvCxnSpPr/>
      </xdr:nvCxnSpPr>
      <xdr:spPr>
        <a:xfrm flipV="1">
          <a:off x="8750300" y="6150637"/>
          <a:ext cx="889000" cy="6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2" name="フローチャート: 判断 291"/>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30223</xdr:rowOff>
    </xdr:from>
    <xdr:ext cx="599010" cy="259045"/>
    <xdr:sp macro="" textlink="">
      <xdr:nvSpPr>
        <xdr:cNvPr id="293" name="テキスト ボックス 292"/>
        <xdr:cNvSpPr txBox="1"/>
      </xdr:nvSpPr>
      <xdr:spPr>
        <a:xfrm>
          <a:off x="9339795" y="585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46440</xdr:rowOff>
    </xdr:from>
    <xdr:to>
      <xdr:col>45</xdr:col>
      <xdr:colOff>177800</xdr:colOff>
      <xdr:row>36</xdr:row>
      <xdr:rowOff>64495</xdr:rowOff>
    </xdr:to>
    <xdr:cxnSp macro="">
      <xdr:nvCxnSpPr>
        <xdr:cNvPr id="294" name="直線コネクタ 293"/>
        <xdr:cNvCxnSpPr/>
      </xdr:nvCxnSpPr>
      <xdr:spPr>
        <a:xfrm flipV="1">
          <a:off x="7861300" y="6218640"/>
          <a:ext cx="889000" cy="1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5" name="フローチャート: 判断 294"/>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18395</xdr:rowOff>
    </xdr:from>
    <xdr:ext cx="599010" cy="259045"/>
    <xdr:sp macro="" textlink="">
      <xdr:nvSpPr>
        <xdr:cNvPr id="296" name="テキスト ボックス 295"/>
        <xdr:cNvSpPr txBox="1"/>
      </xdr:nvSpPr>
      <xdr:spPr>
        <a:xfrm>
          <a:off x="8450795" y="584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49746</xdr:rowOff>
    </xdr:from>
    <xdr:to>
      <xdr:col>41</xdr:col>
      <xdr:colOff>50800</xdr:colOff>
      <xdr:row>36</xdr:row>
      <xdr:rowOff>64495</xdr:rowOff>
    </xdr:to>
    <xdr:cxnSp macro="">
      <xdr:nvCxnSpPr>
        <xdr:cNvPr id="297" name="直線コネクタ 296"/>
        <xdr:cNvCxnSpPr/>
      </xdr:nvCxnSpPr>
      <xdr:spPr>
        <a:xfrm>
          <a:off x="6972300" y="6221946"/>
          <a:ext cx="889000" cy="1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8" name="フローチャート: 判断 297"/>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46527</xdr:rowOff>
    </xdr:from>
    <xdr:ext cx="599010" cy="259045"/>
    <xdr:sp macro="" textlink="">
      <xdr:nvSpPr>
        <xdr:cNvPr id="299" name="テキスト ボックス 298"/>
        <xdr:cNvSpPr txBox="1"/>
      </xdr:nvSpPr>
      <xdr:spPr>
        <a:xfrm>
          <a:off x="7561795" y="587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128420</xdr:rowOff>
    </xdr:from>
    <xdr:to>
      <xdr:col>36</xdr:col>
      <xdr:colOff>165100</xdr:colOff>
      <xdr:row>36</xdr:row>
      <xdr:rowOff>58570</xdr:rowOff>
    </xdr:to>
    <xdr:sp macro="" textlink="">
      <xdr:nvSpPr>
        <xdr:cNvPr id="300" name="フローチャート: 判断 299"/>
        <xdr:cNvSpPr/>
      </xdr:nvSpPr>
      <xdr:spPr>
        <a:xfrm>
          <a:off x="69215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75097</xdr:rowOff>
    </xdr:from>
    <xdr:ext cx="599010" cy="259045"/>
    <xdr:sp macro="" textlink="">
      <xdr:nvSpPr>
        <xdr:cNvPr id="301" name="テキスト ボックス 300"/>
        <xdr:cNvSpPr txBox="1"/>
      </xdr:nvSpPr>
      <xdr:spPr>
        <a:xfrm>
          <a:off x="6672795" y="590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99402</xdr:rowOff>
    </xdr:from>
    <xdr:to>
      <xdr:col>55</xdr:col>
      <xdr:colOff>50800</xdr:colOff>
      <xdr:row>36</xdr:row>
      <xdr:rowOff>29552</xdr:rowOff>
    </xdr:to>
    <xdr:sp macro="" textlink="">
      <xdr:nvSpPr>
        <xdr:cNvPr id="307" name="楕円 306"/>
        <xdr:cNvSpPr/>
      </xdr:nvSpPr>
      <xdr:spPr>
        <a:xfrm>
          <a:off x="10426700" y="610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77829</xdr:rowOff>
    </xdr:from>
    <xdr:ext cx="599010" cy="259045"/>
    <xdr:sp macro="" textlink="">
      <xdr:nvSpPr>
        <xdr:cNvPr id="308" name="補助費等該当値テキスト"/>
        <xdr:cNvSpPr txBox="1"/>
      </xdr:nvSpPr>
      <xdr:spPr>
        <a:xfrm>
          <a:off x="10528300" y="6078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99087</xdr:rowOff>
    </xdr:from>
    <xdr:to>
      <xdr:col>50</xdr:col>
      <xdr:colOff>165100</xdr:colOff>
      <xdr:row>36</xdr:row>
      <xdr:rowOff>29237</xdr:rowOff>
    </xdr:to>
    <xdr:sp macro="" textlink="">
      <xdr:nvSpPr>
        <xdr:cNvPr id="309" name="楕円 308"/>
        <xdr:cNvSpPr/>
      </xdr:nvSpPr>
      <xdr:spPr>
        <a:xfrm>
          <a:off x="9588500" y="609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20364</xdr:rowOff>
    </xdr:from>
    <xdr:ext cx="599010" cy="259045"/>
    <xdr:sp macro="" textlink="">
      <xdr:nvSpPr>
        <xdr:cNvPr id="310" name="テキスト ボックス 309"/>
        <xdr:cNvSpPr txBox="1"/>
      </xdr:nvSpPr>
      <xdr:spPr>
        <a:xfrm>
          <a:off x="9339795" y="6192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167090</xdr:rowOff>
    </xdr:from>
    <xdr:to>
      <xdr:col>46</xdr:col>
      <xdr:colOff>38100</xdr:colOff>
      <xdr:row>36</xdr:row>
      <xdr:rowOff>97240</xdr:rowOff>
    </xdr:to>
    <xdr:sp macro="" textlink="">
      <xdr:nvSpPr>
        <xdr:cNvPr id="311" name="楕円 310"/>
        <xdr:cNvSpPr/>
      </xdr:nvSpPr>
      <xdr:spPr>
        <a:xfrm>
          <a:off x="8699500" y="616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88367</xdr:rowOff>
    </xdr:from>
    <xdr:ext cx="534377" cy="259045"/>
    <xdr:sp macro="" textlink="">
      <xdr:nvSpPr>
        <xdr:cNvPr id="312" name="テキスト ボックス 311"/>
        <xdr:cNvSpPr txBox="1"/>
      </xdr:nvSpPr>
      <xdr:spPr>
        <a:xfrm>
          <a:off x="8483111" y="626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13695</xdr:rowOff>
    </xdr:from>
    <xdr:to>
      <xdr:col>41</xdr:col>
      <xdr:colOff>101600</xdr:colOff>
      <xdr:row>36</xdr:row>
      <xdr:rowOff>115295</xdr:rowOff>
    </xdr:to>
    <xdr:sp macro="" textlink="">
      <xdr:nvSpPr>
        <xdr:cNvPr id="313" name="楕円 312"/>
        <xdr:cNvSpPr/>
      </xdr:nvSpPr>
      <xdr:spPr>
        <a:xfrm>
          <a:off x="7810500" y="618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106422</xdr:rowOff>
    </xdr:from>
    <xdr:ext cx="534377" cy="259045"/>
    <xdr:sp macro="" textlink="">
      <xdr:nvSpPr>
        <xdr:cNvPr id="314" name="テキスト ボックス 313"/>
        <xdr:cNvSpPr txBox="1"/>
      </xdr:nvSpPr>
      <xdr:spPr>
        <a:xfrm>
          <a:off x="7594111" y="627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170396</xdr:rowOff>
    </xdr:from>
    <xdr:to>
      <xdr:col>36</xdr:col>
      <xdr:colOff>165100</xdr:colOff>
      <xdr:row>36</xdr:row>
      <xdr:rowOff>100546</xdr:rowOff>
    </xdr:to>
    <xdr:sp macro="" textlink="">
      <xdr:nvSpPr>
        <xdr:cNvPr id="315" name="楕円 314"/>
        <xdr:cNvSpPr/>
      </xdr:nvSpPr>
      <xdr:spPr>
        <a:xfrm>
          <a:off x="6921500" y="617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91673</xdr:rowOff>
    </xdr:from>
    <xdr:ext cx="534377" cy="259045"/>
    <xdr:sp macro="" textlink="">
      <xdr:nvSpPr>
        <xdr:cNvPr id="316" name="テキスト ボックス 315"/>
        <xdr:cNvSpPr txBox="1"/>
      </xdr:nvSpPr>
      <xdr:spPr>
        <a:xfrm>
          <a:off x="6705111" y="626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0" name="直線コネクタ 339"/>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1" name="普通建設事業費最小値テキスト"/>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2" name="直線コネクタ 341"/>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3" name="普通建設事業費最大値テキスト"/>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4" name="直線コネクタ 343"/>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13895</xdr:rowOff>
    </xdr:from>
    <xdr:to>
      <xdr:col>55</xdr:col>
      <xdr:colOff>0</xdr:colOff>
      <xdr:row>58</xdr:row>
      <xdr:rowOff>68034</xdr:rowOff>
    </xdr:to>
    <xdr:cxnSp macro="">
      <xdr:nvCxnSpPr>
        <xdr:cNvPr id="345" name="直線コネクタ 344"/>
        <xdr:cNvCxnSpPr/>
      </xdr:nvCxnSpPr>
      <xdr:spPr>
        <a:xfrm flipV="1">
          <a:off x="9639300" y="9957995"/>
          <a:ext cx="838200" cy="5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32931</xdr:rowOff>
    </xdr:from>
    <xdr:ext cx="599010" cy="259045"/>
    <xdr:sp macro="" textlink="">
      <xdr:nvSpPr>
        <xdr:cNvPr id="346" name="普通建設事業費平均値テキスト"/>
        <xdr:cNvSpPr txBox="1"/>
      </xdr:nvSpPr>
      <xdr:spPr>
        <a:xfrm>
          <a:off x="10528300" y="9977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7" name="フローチャート: 判断 346"/>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68034</xdr:rowOff>
    </xdr:from>
    <xdr:to>
      <xdr:col>50</xdr:col>
      <xdr:colOff>114300</xdr:colOff>
      <xdr:row>58</xdr:row>
      <xdr:rowOff>151870</xdr:rowOff>
    </xdr:to>
    <xdr:cxnSp macro="">
      <xdr:nvCxnSpPr>
        <xdr:cNvPr id="348" name="直線コネクタ 347"/>
        <xdr:cNvCxnSpPr/>
      </xdr:nvCxnSpPr>
      <xdr:spPr>
        <a:xfrm flipV="1">
          <a:off x="8750300" y="10012134"/>
          <a:ext cx="889000" cy="8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9" name="フローチャート: 判断 348"/>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165283</xdr:rowOff>
    </xdr:from>
    <xdr:ext cx="599010" cy="259045"/>
    <xdr:sp macro="" textlink="">
      <xdr:nvSpPr>
        <xdr:cNvPr id="350" name="テキスト ボックス 349"/>
        <xdr:cNvSpPr txBox="1"/>
      </xdr:nvSpPr>
      <xdr:spPr>
        <a:xfrm>
          <a:off x="9339795" y="10109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26486</xdr:rowOff>
    </xdr:from>
    <xdr:to>
      <xdr:col>45</xdr:col>
      <xdr:colOff>177800</xdr:colOff>
      <xdr:row>58</xdr:row>
      <xdr:rowOff>151870</xdr:rowOff>
    </xdr:to>
    <xdr:cxnSp macro="">
      <xdr:nvCxnSpPr>
        <xdr:cNvPr id="351" name="直線コネクタ 350"/>
        <xdr:cNvCxnSpPr/>
      </xdr:nvCxnSpPr>
      <xdr:spPr>
        <a:xfrm>
          <a:off x="7861300" y="9970586"/>
          <a:ext cx="889000" cy="12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2" name="フローチャート: 判断 351"/>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23261</xdr:rowOff>
    </xdr:from>
    <xdr:ext cx="599010" cy="259045"/>
    <xdr:sp macro="" textlink="">
      <xdr:nvSpPr>
        <xdr:cNvPr id="353" name="テキスト ボックス 352"/>
        <xdr:cNvSpPr txBox="1"/>
      </xdr:nvSpPr>
      <xdr:spPr>
        <a:xfrm>
          <a:off x="8450795" y="979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26486</xdr:rowOff>
    </xdr:from>
    <xdr:to>
      <xdr:col>41</xdr:col>
      <xdr:colOff>50800</xdr:colOff>
      <xdr:row>58</xdr:row>
      <xdr:rowOff>98706</xdr:rowOff>
    </xdr:to>
    <xdr:cxnSp macro="">
      <xdr:nvCxnSpPr>
        <xdr:cNvPr id="354" name="直線コネクタ 353"/>
        <xdr:cNvCxnSpPr/>
      </xdr:nvCxnSpPr>
      <xdr:spPr>
        <a:xfrm flipV="1">
          <a:off x="6972300" y="9970586"/>
          <a:ext cx="889000" cy="7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5" name="フローチャート: 判断 354"/>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166477</xdr:rowOff>
    </xdr:from>
    <xdr:ext cx="599010" cy="259045"/>
    <xdr:sp macro="" textlink="">
      <xdr:nvSpPr>
        <xdr:cNvPr id="356" name="テキスト ボックス 355"/>
        <xdr:cNvSpPr txBox="1"/>
      </xdr:nvSpPr>
      <xdr:spPr>
        <a:xfrm>
          <a:off x="7561795" y="10110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81341</xdr:rowOff>
    </xdr:from>
    <xdr:to>
      <xdr:col>36</xdr:col>
      <xdr:colOff>165100</xdr:colOff>
      <xdr:row>59</xdr:row>
      <xdr:rowOff>11491</xdr:rowOff>
    </xdr:to>
    <xdr:sp macro="" textlink="">
      <xdr:nvSpPr>
        <xdr:cNvPr id="357" name="フローチャート: 判断 356"/>
        <xdr:cNvSpPr/>
      </xdr:nvSpPr>
      <xdr:spPr>
        <a:xfrm>
          <a:off x="6921500" y="1002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2618</xdr:rowOff>
    </xdr:from>
    <xdr:ext cx="599010" cy="259045"/>
    <xdr:sp macro="" textlink="">
      <xdr:nvSpPr>
        <xdr:cNvPr id="358" name="テキスト ボックス 357"/>
        <xdr:cNvSpPr txBox="1"/>
      </xdr:nvSpPr>
      <xdr:spPr>
        <a:xfrm>
          <a:off x="6672795" y="1011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134545</xdr:rowOff>
    </xdr:from>
    <xdr:to>
      <xdr:col>55</xdr:col>
      <xdr:colOff>50800</xdr:colOff>
      <xdr:row>58</xdr:row>
      <xdr:rowOff>64695</xdr:rowOff>
    </xdr:to>
    <xdr:sp macro="" textlink="">
      <xdr:nvSpPr>
        <xdr:cNvPr id="364" name="楕円 363"/>
        <xdr:cNvSpPr/>
      </xdr:nvSpPr>
      <xdr:spPr>
        <a:xfrm>
          <a:off x="10426700" y="990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157422</xdr:rowOff>
    </xdr:from>
    <xdr:ext cx="599010" cy="259045"/>
    <xdr:sp macro="" textlink="">
      <xdr:nvSpPr>
        <xdr:cNvPr id="365" name="普通建設事業費該当値テキスト"/>
        <xdr:cNvSpPr txBox="1"/>
      </xdr:nvSpPr>
      <xdr:spPr>
        <a:xfrm>
          <a:off x="10528300" y="975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17234</xdr:rowOff>
    </xdr:from>
    <xdr:to>
      <xdr:col>50</xdr:col>
      <xdr:colOff>165100</xdr:colOff>
      <xdr:row>58</xdr:row>
      <xdr:rowOff>118834</xdr:rowOff>
    </xdr:to>
    <xdr:sp macro="" textlink="">
      <xdr:nvSpPr>
        <xdr:cNvPr id="366" name="楕円 365"/>
        <xdr:cNvSpPr/>
      </xdr:nvSpPr>
      <xdr:spPr>
        <a:xfrm>
          <a:off x="9588500" y="996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135361</xdr:rowOff>
    </xdr:from>
    <xdr:ext cx="599010" cy="259045"/>
    <xdr:sp macro="" textlink="">
      <xdr:nvSpPr>
        <xdr:cNvPr id="367" name="テキスト ボックス 366"/>
        <xdr:cNvSpPr txBox="1"/>
      </xdr:nvSpPr>
      <xdr:spPr>
        <a:xfrm>
          <a:off x="9339795" y="9736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101070</xdr:rowOff>
    </xdr:from>
    <xdr:to>
      <xdr:col>46</xdr:col>
      <xdr:colOff>38100</xdr:colOff>
      <xdr:row>59</xdr:row>
      <xdr:rowOff>31220</xdr:rowOff>
    </xdr:to>
    <xdr:sp macro="" textlink="">
      <xdr:nvSpPr>
        <xdr:cNvPr id="368" name="楕円 367"/>
        <xdr:cNvSpPr/>
      </xdr:nvSpPr>
      <xdr:spPr>
        <a:xfrm>
          <a:off x="8699500" y="1004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22347</xdr:rowOff>
    </xdr:from>
    <xdr:ext cx="534377" cy="259045"/>
    <xdr:sp macro="" textlink="">
      <xdr:nvSpPr>
        <xdr:cNvPr id="369" name="テキスト ボックス 368"/>
        <xdr:cNvSpPr txBox="1"/>
      </xdr:nvSpPr>
      <xdr:spPr>
        <a:xfrm>
          <a:off x="8483111" y="1013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147136</xdr:rowOff>
    </xdr:from>
    <xdr:to>
      <xdr:col>41</xdr:col>
      <xdr:colOff>101600</xdr:colOff>
      <xdr:row>58</xdr:row>
      <xdr:rowOff>77286</xdr:rowOff>
    </xdr:to>
    <xdr:sp macro="" textlink="">
      <xdr:nvSpPr>
        <xdr:cNvPr id="370" name="楕円 369"/>
        <xdr:cNvSpPr/>
      </xdr:nvSpPr>
      <xdr:spPr>
        <a:xfrm>
          <a:off x="7810500" y="991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93813</xdr:rowOff>
    </xdr:from>
    <xdr:ext cx="599010" cy="259045"/>
    <xdr:sp macro="" textlink="">
      <xdr:nvSpPr>
        <xdr:cNvPr id="371" name="テキスト ボックス 370"/>
        <xdr:cNvSpPr txBox="1"/>
      </xdr:nvSpPr>
      <xdr:spPr>
        <a:xfrm>
          <a:off x="7561795" y="9695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47906</xdr:rowOff>
    </xdr:from>
    <xdr:to>
      <xdr:col>36</xdr:col>
      <xdr:colOff>165100</xdr:colOff>
      <xdr:row>58</xdr:row>
      <xdr:rowOff>149506</xdr:rowOff>
    </xdr:to>
    <xdr:sp macro="" textlink="">
      <xdr:nvSpPr>
        <xdr:cNvPr id="372" name="楕円 371"/>
        <xdr:cNvSpPr/>
      </xdr:nvSpPr>
      <xdr:spPr>
        <a:xfrm>
          <a:off x="6921500" y="999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166033</xdr:rowOff>
    </xdr:from>
    <xdr:ext cx="599010" cy="259045"/>
    <xdr:sp macro="" textlink="">
      <xdr:nvSpPr>
        <xdr:cNvPr id="373" name="テキスト ボックス 372"/>
        <xdr:cNvSpPr txBox="1"/>
      </xdr:nvSpPr>
      <xdr:spPr>
        <a:xfrm>
          <a:off x="6672795" y="9767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9" name="直線コネクタ 398"/>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2" name="普通建設事業費 （ うち新規整備　）最大値テキスト"/>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3" name="直線コネクタ 402"/>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139957</xdr:rowOff>
    </xdr:from>
    <xdr:to>
      <xdr:col>55</xdr:col>
      <xdr:colOff>0</xdr:colOff>
      <xdr:row>78</xdr:row>
      <xdr:rowOff>166227</xdr:rowOff>
    </xdr:to>
    <xdr:cxnSp macro="">
      <xdr:nvCxnSpPr>
        <xdr:cNvPr id="404" name="直線コネクタ 403"/>
        <xdr:cNvCxnSpPr/>
      </xdr:nvCxnSpPr>
      <xdr:spPr>
        <a:xfrm flipV="1">
          <a:off x="9639300" y="13513057"/>
          <a:ext cx="838200" cy="2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142662</xdr:rowOff>
    </xdr:from>
    <xdr:ext cx="534377" cy="259045"/>
    <xdr:sp macro="" textlink="">
      <xdr:nvSpPr>
        <xdr:cNvPr id="405" name="普通建設事業費 （ うち新規整備　）平均値テキスト"/>
        <xdr:cNvSpPr txBox="1"/>
      </xdr:nvSpPr>
      <xdr:spPr>
        <a:xfrm>
          <a:off x="10528300" y="13515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6" name="フローチャート: 判断 405"/>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166227</xdr:rowOff>
    </xdr:from>
    <xdr:to>
      <xdr:col>50</xdr:col>
      <xdr:colOff>114300</xdr:colOff>
      <xdr:row>79</xdr:row>
      <xdr:rowOff>50329</xdr:rowOff>
    </xdr:to>
    <xdr:cxnSp macro="">
      <xdr:nvCxnSpPr>
        <xdr:cNvPr id="407" name="直線コネクタ 406"/>
        <xdr:cNvCxnSpPr/>
      </xdr:nvCxnSpPr>
      <xdr:spPr>
        <a:xfrm flipV="1">
          <a:off x="8750300" y="13539327"/>
          <a:ext cx="889000" cy="5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8" name="フローチャート: 判断 407"/>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96347</xdr:rowOff>
    </xdr:from>
    <xdr:ext cx="534377" cy="259045"/>
    <xdr:sp macro="" textlink="">
      <xdr:nvSpPr>
        <xdr:cNvPr id="409" name="テキスト ボックス 408"/>
        <xdr:cNvSpPr txBox="1"/>
      </xdr:nvSpPr>
      <xdr:spPr>
        <a:xfrm>
          <a:off x="9372111" y="1364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41948</xdr:rowOff>
    </xdr:from>
    <xdr:to>
      <xdr:col>45</xdr:col>
      <xdr:colOff>177800</xdr:colOff>
      <xdr:row>79</xdr:row>
      <xdr:rowOff>50329</xdr:rowOff>
    </xdr:to>
    <xdr:cxnSp macro="">
      <xdr:nvCxnSpPr>
        <xdr:cNvPr id="410" name="直線コネクタ 409"/>
        <xdr:cNvCxnSpPr/>
      </xdr:nvCxnSpPr>
      <xdr:spPr>
        <a:xfrm>
          <a:off x="7861300" y="13415048"/>
          <a:ext cx="889000" cy="17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1" name="フローチャート: 判断 410"/>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95004</xdr:rowOff>
    </xdr:from>
    <xdr:ext cx="534377" cy="259045"/>
    <xdr:sp macro="" textlink="">
      <xdr:nvSpPr>
        <xdr:cNvPr id="412" name="テキスト ボックス 411"/>
        <xdr:cNvSpPr txBox="1"/>
      </xdr:nvSpPr>
      <xdr:spPr>
        <a:xfrm>
          <a:off x="8483111" y="1363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41948</xdr:rowOff>
    </xdr:from>
    <xdr:to>
      <xdr:col>41</xdr:col>
      <xdr:colOff>50800</xdr:colOff>
      <xdr:row>78</xdr:row>
      <xdr:rowOff>163340</xdr:rowOff>
    </xdr:to>
    <xdr:cxnSp macro="">
      <xdr:nvCxnSpPr>
        <xdr:cNvPr id="413" name="直線コネクタ 412"/>
        <xdr:cNvCxnSpPr/>
      </xdr:nvCxnSpPr>
      <xdr:spPr>
        <a:xfrm flipV="1">
          <a:off x="6972300" y="13415048"/>
          <a:ext cx="889000" cy="12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4" name="フローチャート: 判断 413"/>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93964</xdr:rowOff>
    </xdr:from>
    <xdr:ext cx="534377" cy="259045"/>
    <xdr:sp macro="" textlink="">
      <xdr:nvSpPr>
        <xdr:cNvPr id="415" name="テキスト ボックス 414"/>
        <xdr:cNvSpPr txBox="1"/>
      </xdr:nvSpPr>
      <xdr:spPr>
        <a:xfrm>
          <a:off x="7594111" y="1363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160280</xdr:rowOff>
    </xdr:from>
    <xdr:to>
      <xdr:col>36</xdr:col>
      <xdr:colOff>165100</xdr:colOff>
      <xdr:row>79</xdr:row>
      <xdr:rowOff>90430</xdr:rowOff>
    </xdr:to>
    <xdr:sp macro="" textlink="">
      <xdr:nvSpPr>
        <xdr:cNvPr id="416" name="フローチャート: 判断 415"/>
        <xdr:cNvSpPr/>
      </xdr:nvSpPr>
      <xdr:spPr>
        <a:xfrm>
          <a:off x="6921500" y="13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81557</xdr:rowOff>
    </xdr:from>
    <xdr:ext cx="534377" cy="259045"/>
    <xdr:sp macro="" textlink="">
      <xdr:nvSpPr>
        <xdr:cNvPr id="417" name="テキスト ボックス 416"/>
        <xdr:cNvSpPr txBox="1"/>
      </xdr:nvSpPr>
      <xdr:spPr>
        <a:xfrm>
          <a:off x="6705111" y="1362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89157</xdr:rowOff>
    </xdr:from>
    <xdr:to>
      <xdr:col>55</xdr:col>
      <xdr:colOff>50800</xdr:colOff>
      <xdr:row>79</xdr:row>
      <xdr:rowOff>19307</xdr:rowOff>
    </xdr:to>
    <xdr:sp macro="" textlink="">
      <xdr:nvSpPr>
        <xdr:cNvPr id="423" name="楕円 422"/>
        <xdr:cNvSpPr/>
      </xdr:nvSpPr>
      <xdr:spPr>
        <a:xfrm>
          <a:off x="10426700" y="1346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112034</xdr:rowOff>
    </xdr:from>
    <xdr:ext cx="599010" cy="259045"/>
    <xdr:sp macro="" textlink="">
      <xdr:nvSpPr>
        <xdr:cNvPr id="424" name="普通建設事業費 （ うち新規整備　）該当値テキスト"/>
        <xdr:cNvSpPr txBox="1"/>
      </xdr:nvSpPr>
      <xdr:spPr>
        <a:xfrm>
          <a:off x="10528300" y="13313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115427</xdr:rowOff>
    </xdr:from>
    <xdr:to>
      <xdr:col>50</xdr:col>
      <xdr:colOff>165100</xdr:colOff>
      <xdr:row>79</xdr:row>
      <xdr:rowOff>45577</xdr:rowOff>
    </xdr:to>
    <xdr:sp macro="" textlink="">
      <xdr:nvSpPr>
        <xdr:cNvPr id="425" name="楕円 424"/>
        <xdr:cNvSpPr/>
      </xdr:nvSpPr>
      <xdr:spPr>
        <a:xfrm>
          <a:off x="9588500" y="1348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62104</xdr:rowOff>
    </xdr:from>
    <xdr:ext cx="534377" cy="259045"/>
    <xdr:sp macro="" textlink="">
      <xdr:nvSpPr>
        <xdr:cNvPr id="426" name="テキスト ボックス 425"/>
        <xdr:cNvSpPr txBox="1"/>
      </xdr:nvSpPr>
      <xdr:spPr>
        <a:xfrm>
          <a:off x="9372111" y="13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170979</xdr:rowOff>
    </xdr:from>
    <xdr:to>
      <xdr:col>46</xdr:col>
      <xdr:colOff>38100</xdr:colOff>
      <xdr:row>79</xdr:row>
      <xdr:rowOff>101129</xdr:rowOff>
    </xdr:to>
    <xdr:sp macro="" textlink="">
      <xdr:nvSpPr>
        <xdr:cNvPr id="427" name="楕円 426"/>
        <xdr:cNvSpPr/>
      </xdr:nvSpPr>
      <xdr:spPr>
        <a:xfrm>
          <a:off x="8699500" y="1354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117656</xdr:rowOff>
    </xdr:from>
    <xdr:ext cx="534377" cy="259045"/>
    <xdr:sp macro="" textlink="">
      <xdr:nvSpPr>
        <xdr:cNvPr id="428" name="テキスト ボックス 427"/>
        <xdr:cNvSpPr txBox="1"/>
      </xdr:nvSpPr>
      <xdr:spPr>
        <a:xfrm>
          <a:off x="8483111" y="1331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162598</xdr:rowOff>
    </xdr:from>
    <xdr:to>
      <xdr:col>41</xdr:col>
      <xdr:colOff>101600</xdr:colOff>
      <xdr:row>78</xdr:row>
      <xdr:rowOff>92748</xdr:rowOff>
    </xdr:to>
    <xdr:sp macro="" textlink="">
      <xdr:nvSpPr>
        <xdr:cNvPr id="429" name="楕円 428"/>
        <xdr:cNvSpPr/>
      </xdr:nvSpPr>
      <xdr:spPr>
        <a:xfrm>
          <a:off x="7810500" y="1336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109275</xdr:rowOff>
    </xdr:from>
    <xdr:ext cx="599010" cy="259045"/>
    <xdr:sp macro="" textlink="">
      <xdr:nvSpPr>
        <xdr:cNvPr id="430" name="テキスト ボックス 429"/>
        <xdr:cNvSpPr txBox="1"/>
      </xdr:nvSpPr>
      <xdr:spPr>
        <a:xfrm>
          <a:off x="7561795" y="1313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112540</xdr:rowOff>
    </xdr:from>
    <xdr:to>
      <xdr:col>36</xdr:col>
      <xdr:colOff>165100</xdr:colOff>
      <xdr:row>79</xdr:row>
      <xdr:rowOff>42690</xdr:rowOff>
    </xdr:to>
    <xdr:sp macro="" textlink="">
      <xdr:nvSpPr>
        <xdr:cNvPr id="431" name="楕円 430"/>
        <xdr:cNvSpPr/>
      </xdr:nvSpPr>
      <xdr:spPr>
        <a:xfrm>
          <a:off x="6921500" y="1348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59217</xdr:rowOff>
    </xdr:from>
    <xdr:ext cx="534377" cy="259045"/>
    <xdr:sp macro="" textlink="">
      <xdr:nvSpPr>
        <xdr:cNvPr id="432" name="テキスト ボックス 431"/>
        <xdr:cNvSpPr txBox="1"/>
      </xdr:nvSpPr>
      <xdr:spPr>
        <a:xfrm>
          <a:off x="6705111" y="1326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4" name="直線コネクタ 453"/>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5" name="普通建設事業費 （ うち更新整備　）最小値テキスト"/>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6" name="直線コネクタ 455"/>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7" name="普通建設事業費 （ うち更新整備　）最大値テキスト"/>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8" name="直線コネクタ 457"/>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515</xdr:rowOff>
    </xdr:from>
    <xdr:to>
      <xdr:col>55</xdr:col>
      <xdr:colOff>0</xdr:colOff>
      <xdr:row>96</xdr:row>
      <xdr:rowOff>37905</xdr:rowOff>
    </xdr:to>
    <xdr:cxnSp macro="">
      <xdr:nvCxnSpPr>
        <xdr:cNvPr id="459" name="直線コネクタ 458"/>
        <xdr:cNvCxnSpPr/>
      </xdr:nvCxnSpPr>
      <xdr:spPr>
        <a:xfrm flipV="1">
          <a:off x="9639300" y="16288265"/>
          <a:ext cx="838200" cy="20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52542</xdr:rowOff>
    </xdr:from>
    <xdr:ext cx="534377" cy="259045"/>
    <xdr:sp macro="" textlink="">
      <xdr:nvSpPr>
        <xdr:cNvPr id="460" name="普通建設事業費 （ うち更新整備　）平均値テキスト"/>
        <xdr:cNvSpPr txBox="1"/>
      </xdr:nvSpPr>
      <xdr:spPr>
        <a:xfrm>
          <a:off x="10528300" y="16511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61" name="フローチャート: 判断 460"/>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37905</xdr:rowOff>
    </xdr:from>
    <xdr:to>
      <xdr:col>50</xdr:col>
      <xdr:colOff>114300</xdr:colOff>
      <xdr:row>97</xdr:row>
      <xdr:rowOff>139388</xdr:rowOff>
    </xdr:to>
    <xdr:cxnSp macro="">
      <xdr:nvCxnSpPr>
        <xdr:cNvPr id="462" name="直線コネクタ 461"/>
        <xdr:cNvCxnSpPr/>
      </xdr:nvCxnSpPr>
      <xdr:spPr>
        <a:xfrm flipV="1">
          <a:off x="8750300" y="16497105"/>
          <a:ext cx="889000" cy="27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3" name="フローチャート: 判断 462"/>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50274</xdr:rowOff>
    </xdr:from>
    <xdr:ext cx="534377" cy="259045"/>
    <xdr:sp macro="" textlink="">
      <xdr:nvSpPr>
        <xdr:cNvPr id="464" name="テキスト ボックス 463"/>
        <xdr:cNvSpPr txBox="1"/>
      </xdr:nvSpPr>
      <xdr:spPr>
        <a:xfrm>
          <a:off x="9372111" y="166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137858</xdr:rowOff>
    </xdr:from>
    <xdr:to>
      <xdr:col>45</xdr:col>
      <xdr:colOff>177800</xdr:colOff>
      <xdr:row>97</xdr:row>
      <xdr:rowOff>139388</xdr:rowOff>
    </xdr:to>
    <xdr:cxnSp macro="">
      <xdr:nvCxnSpPr>
        <xdr:cNvPr id="465" name="直線コネクタ 464"/>
        <xdr:cNvCxnSpPr/>
      </xdr:nvCxnSpPr>
      <xdr:spPr>
        <a:xfrm>
          <a:off x="7861300" y="16768508"/>
          <a:ext cx="889000" cy="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6" name="フローチャート: 判断 465"/>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109374</xdr:rowOff>
    </xdr:from>
    <xdr:ext cx="534377" cy="259045"/>
    <xdr:sp macro="" textlink="">
      <xdr:nvSpPr>
        <xdr:cNvPr id="467" name="テキスト ボックス 466"/>
        <xdr:cNvSpPr txBox="1"/>
      </xdr:nvSpPr>
      <xdr:spPr>
        <a:xfrm>
          <a:off x="8483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101991</xdr:rowOff>
    </xdr:from>
    <xdr:to>
      <xdr:col>41</xdr:col>
      <xdr:colOff>50800</xdr:colOff>
      <xdr:row>97</xdr:row>
      <xdr:rowOff>137858</xdr:rowOff>
    </xdr:to>
    <xdr:cxnSp macro="">
      <xdr:nvCxnSpPr>
        <xdr:cNvPr id="468" name="直線コネクタ 467"/>
        <xdr:cNvCxnSpPr/>
      </xdr:nvCxnSpPr>
      <xdr:spPr>
        <a:xfrm>
          <a:off x="6972300" y="16732641"/>
          <a:ext cx="889000" cy="3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9" name="フローチャート: 判断 468"/>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101094</xdr:rowOff>
    </xdr:from>
    <xdr:ext cx="534377" cy="259045"/>
    <xdr:sp macro="" textlink="">
      <xdr:nvSpPr>
        <xdr:cNvPr id="470" name="テキスト ボックス 469"/>
        <xdr:cNvSpPr txBox="1"/>
      </xdr:nvSpPr>
      <xdr:spPr>
        <a:xfrm>
          <a:off x="7594111" y="163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61446</xdr:rowOff>
    </xdr:from>
    <xdr:to>
      <xdr:col>36</xdr:col>
      <xdr:colOff>165100</xdr:colOff>
      <xdr:row>97</xdr:row>
      <xdr:rowOff>163046</xdr:rowOff>
    </xdr:to>
    <xdr:sp macro="" textlink="">
      <xdr:nvSpPr>
        <xdr:cNvPr id="471" name="フローチャート: 判断 470"/>
        <xdr:cNvSpPr/>
      </xdr:nvSpPr>
      <xdr:spPr>
        <a:xfrm>
          <a:off x="6921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154173</xdr:rowOff>
    </xdr:from>
    <xdr:ext cx="534377" cy="259045"/>
    <xdr:sp macro="" textlink="">
      <xdr:nvSpPr>
        <xdr:cNvPr id="472" name="テキスト ボックス 471"/>
        <xdr:cNvSpPr txBox="1"/>
      </xdr:nvSpPr>
      <xdr:spPr>
        <a:xfrm>
          <a:off x="6705111" y="167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121165</xdr:rowOff>
    </xdr:from>
    <xdr:to>
      <xdr:col>55</xdr:col>
      <xdr:colOff>50800</xdr:colOff>
      <xdr:row>95</xdr:row>
      <xdr:rowOff>51315</xdr:rowOff>
    </xdr:to>
    <xdr:sp macro="" textlink="">
      <xdr:nvSpPr>
        <xdr:cNvPr id="478" name="楕円 477"/>
        <xdr:cNvSpPr/>
      </xdr:nvSpPr>
      <xdr:spPr>
        <a:xfrm>
          <a:off x="10426700" y="1623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144042</xdr:rowOff>
    </xdr:from>
    <xdr:ext cx="599010" cy="259045"/>
    <xdr:sp macro="" textlink="">
      <xdr:nvSpPr>
        <xdr:cNvPr id="479" name="普通建設事業費 （ うち更新整備　）該当値テキスト"/>
        <xdr:cNvSpPr txBox="1"/>
      </xdr:nvSpPr>
      <xdr:spPr>
        <a:xfrm>
          <a:off x="10528300" y="16088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158555</xdr:rowOff>
    </xdr:from>
    <xdr:to>
      <xdr:col>50</xdr:col>
      <xdr:colOff>165100</xdr:colOff>
      <xdr:row>96</xdr:row>
      <xdr:rowOff>88705</xdr:rowOff>
    </xdr:to>
    <xdr:sp macro="" textlink="">
      <xdr:nvSpPr>
        <xdr:cNvPr id="480" name="楕円 479"/>
        <xdr:cNvSpPr/>
      </xdr:nvSpPr>
      <xdr:spPr>
        <a:xfrm>
          <a:off x="9588500" y="1644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105232</xdr:rowOff>
    </xdr:from>
    <xdr:ext cx="534377" cy="259045"/>
    <xdr:sp macro="" textlink="">
      <xdr:nvSpPr>
        <xdr:cNvPr id="481" name="テキスト ボックス 480"/>
        <xdr:cNvSpPr txBox="1"/>
      </xdr:nvSpPr>
      <xdr:spPr>
        <a:xfrm>
          <a:off x="9372111" y="1622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88588</xdr:rowOff>
    </xdr:from>
    <xdr:to>
      <xdr:col>46</xdr:col>
      <xdr:colOff>38100</xdr:colOff>
      <xdr:row>98</xdr:row>
      <xdr:rowOff>18738</xdr:rowOff>
    </xdr:to>
    <xdr:sp macro="" textlink="">
      <xdr:nvSpPr>
        <xdr:cNvPr id="482" name="楕円 481"/>
        <xdr:cNvSpPr/>
      </xdr:nvSpPr>
      <xdr:spPr>
        <a:xfrm>
          <a:off x="8699500" y="1671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9865</xdr:rowOff>
    </xdr:from>
    <xdr:ext cx="534377" cy="259045"/>
    <xdr:sp macro="" textlink="">
      <xdr:nvSpPr>
        <xdr:cNvPr id="483" name="テキスト ボックス 482"/>
        <xdr:cNvSpPr txBox="1"/>
      </xdr:nvSpPr>
      <xdr:spPr>
        <a:xfrm>
          <a:off x="8483111" y="168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87058</xdr:rowOff>
    </xdr:from>
    <xdr:to>
      <xdr:col>41</xdr:col>
      <xdr:colOff>101600</xdr:colOff>
      <xdr:row>98</xdr:row>
      <xdr:rowOff>17208</xdr:rowOff>
    </xdr:to>
    <xdr:sp macro="" textlink="">
      <xdr:nvSpPr>
        <xdr:cNvPr id="484" name="楕円 483"/>
        <xdr:cNvSpPr/>
      </xdr:nvSpPr>
      <xdr:spPr>
        <a:xfrm>
          <a:off x="7810500" y="1671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8335</xdr:rowOff>
    </xdr:from>
    <xdr:ext cx="534377" cy="259045"/>
    <xdr:sp macro="" textlink="">
      <xdr:nvSpPr>
        <xdr:cNvPr id="485" name="テキスト ボックス 484"/>
        <xdr:cNvSpPr txBox="1"/>
      </xdr:nvSpPr>
      <xdr:spPr>
        <a:xfrm>
          <a:off x="7594111" y="1681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51191</xdr:rowOff>
    </xdr:from>
    <xdr:to>
      <xdr:col>36</xdr:col>
      <xdr:colOff>165100</xdr:colOff>
      <xdr:row>97</xdr:row>
      <xdr:rowOff>152791</xdr:rowOff>
    </xdr:to>
    <xdr:sp macro="" textlink="">
      <xdr:nvSpPr>
        <xdr:cNvPr id="486" name="楕円 485"/>
        <xdr:cNvSpPr/>
      </xdr:nvSpPr>
      <xdr:spPr>
        <a:xfrm>
          <a:off x="6921500" y="1668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169318</xdr:rowOff>
    </xdr:from>
    <xdr:ext cx="534377" cy="259045"/>
    <xdr:sp macro="" textlink="">
      <xdr:nvSpPr>
        <xdr:cNvPr id="487" name="テキスト ボックス 486"/>
        <xdr:cNvSpPr txBox="1"/>
      </xdr:nvSpPr>
      <xdr:spPr>
        <a:xfrm>
          <a:off x="6705111" y="1645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54775</xdr:rowOff>
    </xdr:from>
    <xdr:to>
      <xdr:col>85</xdr:col>
      <xdr:colOff>126364</xdr:colOff>
      <xdr:row>39</xdr:row>
      <xdr:rowOff>44450</xdr:rowOff>
    </xdr:to>
    <xdr:cxnSp macro="">
      <xdr:nvCxnSpPr>
        <xdr:cNvPr id="511" name="直線コネクタ 510"/>
        <xdr:cNvCxnSpPr/>
      </xdr:nvCxnSpPr>
      <xdr:spPr>
        <a:xfrm flipV="1">
          <a:off x="16317595" y="5369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1452</xdr:rowOff>
    </xdr:from>
    <xdr:ext cx="534377" cy="259045"/>
    <xdr:sp macro="" textlink="">
      <xdr:nvSpPr>
        <xdr:cNvPr id="514" name="災害復旧事業費最大値テキスト"/>
        <xdr:cNvSpPr txBox="1"/>
      </xdr:nvSpPr>
      <xdr:spPr>
        <a:xfrm>
          <a:off x="16370300" y="51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54775</xdr:rowOff>
    </xdr:from>
    <xdr:to>
      <xdr:col>86</xdr:col>
      <xdr:colOff>25400</xdr:colOff>
      <xdr:row>31</xdr:row>
      <xdr:rowOff>54775</xdr:rowOff>
    </xdr:to>
    <xdr:cxnSp macro="">
      <xdr:nvCxnSpPr>
        <xdr:cNvPr id="515" name="直線コネクタ 514"/>
        <xdr:cNvCxnSpPr/>
      </xdr:nvCxnSpPr>
      <xdr:spPr>
        <a:xfrm>
          <a:off x="16230600" y="536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129260</xdr:rowOff>
    </xdr:from>
    <xdr:to>
      <xdr:col>85</xdr:col>
      <xdr:colOff>127000</xdr:colOff>
      <xdr:row>39</xdr:row>
      <xdr:rowOff>27210</xdr:rowOff>
    </xdr:to>
    <xdr:cxnSp macro="">
      <xdr:nvCxnSpPr>
        <xdr:cNvPr id="516" name="直線コネクタ 515"/>
        <xdr:cNvCxnSpPr/>
      </xdr:nvCxnSpPr>
      <xdr:spPr>
        <a:xfrm>
          <a:off x="15481300" y="6644360"/>
          <a:ext cx="838200" cy="6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118235</xdr:rowOff>
    </xdr:from>
    <xdr:ext cx="534377" cy="259045"/>
    <xdr:sp macro="" textlink="">
      <xdr:nvSpPr>
        <xdr:cNvPr id="517" name="災害復旧事業費平均値テキスト"/>
        <xdr:cNvSpPr txBox="1"/>
      </xdr:nvSpPr>
      <xdr:spPr>
        <a:xfrm>
          <a:off x="16370300" y="6290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95358</xdr:rowOff>
    </xdr:from>
    <xdr:to>
      <xdr:col>85</xdr:col>
      <xdr:colOff>177800</xdr:colOff>
      <xdr:row>38</xdr:row>
      <xdr:rowOff>25509</xdr:rowOff>
    </xdr:to>
    <xdr:sp macro="" textlink="">
      <xdr:nvSpPr>
        <xdr:cNvPr id="518" name="フローチャート: 判断 517"/>
        <xdr:cNvSpPr/>
      </xdr:nvSpPr>
      <xdr:spPr>
        <a:xfrm>
          <a:off x="16268700" y="64390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166503</xdr:rowOff>
    </xdr:from>
    <xdr:to>
      <xdr:col>81</xdr:col>
      <xdr:colOff>50800</xdr:colOff>
      <xdr:row>38</xdr:row>
      <xdr:rowOff>129260</xdr:rowOff>
    </xdr:to>
    <xdr:cxnSp macro="">
      <xdr:nvCxnSpPr>
        <xdr:cNvPr id="519" name="直線コネクタ 518"/>
        <xdr:cNvCxnSpPr/>
      </xdr:nvCxnSpPr>
      <xdr:spPr>
        <a:xfrm>
          <a:off x="14592300" y="6510153"/>
          <a:ext cx="889000" cy="13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96082</xdr:rowOff>
    </xdr:from>
    <xdr:to>
      <xdr:col>81</xdr:col>
      <xdr:colOff>101600</xdr:colOff>
      <xdr:row>38</xdr:row>
      <xdr:rowOff>26232</xdr:rowOff>
    </xdr:to>
    <xdr:sp macro="" textlink="">
      <xdr:nvSpPr>
        <xdr:cNvPr id="520" name="フローチャート: 判断 519"/>
        <xdr:cNvSpPr/>
      </xdr:nvSpPr>
      <xdr:spPr>
        <a:xfrm>
          <a:off x="154305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42759</xdr:rowOff>
    </xdr:from>
    <xdr:ext cx="534377" cy="259045"/>
    <xdr:sp macro="" textlink="">
      <xdr:nvSpPr>
        <xdr:cNvPr id="521" name="テキスト ボックス 520"/>
        <xdr:cNvSpPr txBox="1"/>
      </xdr:nvSpPr>
      <xdr:spPr>
        <a:xfrm>
          <a:off x="15214111" y="62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166503</xdr:rowOff>
    </xdr:from>
    <xdr:to>
      <xdr:col>76</xdr:col>
      <xdr:colOff>114300</xdr:colOff>
      <xdr:row>39</xdr:row>
      <xdr:rowOff>44450</xdr:rowOff>
    </xdr:to>
    <xdr:cxnSp macro="">
      <xdr:nvCxnSpPr>
        <xdr:cNvPr id="522" name="直線コネクタ 521"/>
        <xdr:cNvCxnSpPr/>
      </xdr:nvCxnSpPr>
      <xdr:spPr>
        <a:xfrm flipV="1">
          <a:off x="13703300" y="6510153"/>
          <a:ext cx="889000" cy="22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129458</xdr:rowOff>
    </xdr:from>
    <xdr:to>
      <xdr:col>76</xdr:col>
      <xdr:colOff>165100</xdr:colOff>
      <xdr:row>38</xdr:row>
      <xdr:rowOff>59607</xdr:rowOff>
    </xdr:to>
    <xdr:sp macro="" textlink="">
      <xdr:nvSpPr>
        <xdr:cNvPr id="523" name="フローチャート: 判断 522"/>
        <xdr:cNvSpPr/>
      </xdr:nvSpPr>
      <xdr:spPr>
        <a:xfrm>
          <a:off x="14541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50734</xdr:rowOff>
    </xdr:from>
    <xdr:ext cx="534377" cy="259045"/>
    <xdr:sp macro="" textlink="">
      <xdr:nvSpPr>
        <xdr:cNvPr id="524" name="テキスト ボックス 523"/>
        <xdr:cNvSpPr txBox="1"/>
      </xdr:nvSpPr>
      <xdr:spPr>
        <a:xfrm>
          <a:off x="14325111" y="656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91053</xdr:rowOff>
    </xdr:from>
    <xdr:to>
      <xdr:col>72</xdr:col>
      <xdr:colOff>38100</xdr:colOff>
      <xdr:row>38</xdr:row>
      <xdr:rowOff>21203</xdr:rowOff>
    </xdr:to>
    <xdr:sp macro="" textlink="">
      <xdr:nvSpPr>
        <xdr:cNvPr id="526" name="フローチャート: 判断 525"/>
        <xdr:cNvSpPr/>
      </xdr:nvSpPr>
      <xdr:spPr>
        <a:xfrm>
          <a:off x="13652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37730</xdr:rowOff>
    </xdr:from>
    <xdr:ext cx="534377" cy="259045"/>
    <xdr:sp macro="" textlink="">
      <xdr:nvSpPr>
        <xdr:cNvPr id="527" name="テキスト ボックス 526"/>
        <xdr:cNvSpPr txBox="1"/>
      </xdr:nvSpPr>
      <xdr:spPr>
        <a:xfrm>
          <a:off x="13436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152698</xdr:rowOff>
    </xdr:from>
    <xdr:to>
      <xdr:col>67</xdr:col>
      <xdr:colOff>101600</xdr:colOff>
      <xdr:row>38</xdr:row>
      <xdr:rowOff>82848</xdr:rowOff>
    </xdr:to>
    <xdr:sp macro="" textlink="">
      <xdr:nvSpPr>
        <xdr:cNvPr id="528" name="フローチャート: 判断 527"/>
        <xdr:cNvSpPr/>
      </xdr:nvSpPr>
      <xdr:spPr>
        <a:xfrm>
          <a:off x="12763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99375</xdr:rowOff>
    </xdr:from>
    <xdr:ext cx="469744" cy="259045"/>
    <xdr:sp macro="" textlink="">
      <xdr:nvSpPr>
        <xdr:cNvPr id="529" name="テキスト ボックス 528"/>
        <xdr:cNvSpPr txBox="1"/>
      </xdr:nvSpPr>
      <xdr:spPr>
        <a:xfrm>
          <a:off x="12579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147860</xdr:rowOff>
    </xdr:from>
    <xdr:to>
      <xdr:col>85</xdr:col>
      <xdr:colOff>177800</xdr:colOff>
      <xdr:row>39</xdr:row>
      <xdr:rowOff>78010</xdr:rowOff>
    </xdr:to>
    <xdr:sp macro="" textlink="">
      <xdr:nvSpPr>
        <xdr:cNvPr id="535" name="楕円 534"/>
        <xdr:cNvSpPr/>
      </xdr:nvSpPr>
      <xdr:spPr>
        <a:xfrm>
          <a:off x="16268700" y="666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62787</xdr:rowOff>
    </xdr:from>
    <xdr:ext cx="378565" cy="259045"/>
    <xdr:sp macro="" textlink="">
      <xdr:nvSpPr>
        <xdr:cNvPr id="536" name="災害復旧事業費該当値テキスト"/>
        <xdr:cNvSpPr txBox="1"/>
      </xdr:nvSpPr>
      <xdr:spPr>
        <a:xfrm>
          <a:off x="16370300" y="6577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78460</xdr:rowOff>
    </xdr:from>
    <xdr:to>
      <xdr:col>81</xdr:col>
      <xdr:colOff>101600</xdr:colOff>
      <xdr:row>39</xdr:row>
      <xdr:rowOff>8610</xdr:rowOff>
    </xdr:to>
    <xdr:sp macro="" textlink="">
      <xdr:nvSpPr>
        <xdr:cNvPr id="537" name="楕円 536"/>
        <xdr:cNvSpPr/>
      </xdr:nvSpPr>
      <xdr:spPr>
        <a:xfrm>
          <a:off x="15430500" y="659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171187</xdr:rowOff>
    </xdr:from>
    <xdr:ext cx="469744" cy="259045"/>
    <xdr:sp macro="" textlink="">
      <xdr:nvSpPr>
        <xdr:cNvPr id="538" name="テキスト ボックス 537"/>
        <xdr:cNvSpPr txBox="1"/>
      </xdr:nvSpPr>
      <xdr:spPr>
        <a:xfrm>
          <a:off x="15246428" y="668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115703</xdr:rowOff>
    </xdr:from>
    <xdr:to>
      <xdr:col>76</xdr:col>
      <xdr:colOff>165100</xdr:colOff>
      <xdr:row>38</xdr:row>
      <xdr:rowOff>45853</xdr:rowOff>
    </xdr:to>
    <xdr:sp macro="" textlink="">
      <xdr:nvSpPr>
        <xdr:cNvPr id="539" name="楕円 538"/>
        <xdr:cNvSpPr/>
      </xdr:nvSpPr>
      <xdr:spPr>
        <a:xfrm>
          <a:off x="14541500" y="645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62380</xdr:rowOff>
    </xdr:from>
    <xdr:ext cx="534377" cy="259045"/>
    <xdr:sp macro="" textlink="">
      <xdr:nvSpPr>
        <xdr:cNvPr id="540" name="テキスト ボックス 539"/>
        <xdr:cNvSpPr txBox="1"/>
      </xdr:nvSpPr>
      <xdr:spPr>
        <a:xfrm>
          <a:off x="14325111" y="623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5" name="直線コネクタ 614"/>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6" name="公債費最小値テキスト"/>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7" name="直線コネクタ 616"/>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18" name="公債費最大値テキスト"/>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19" name="直線コネクタ 618"/>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80004</xdr:rowOff>
    </xdr:from>
    <xdr:to>
      <xdr:col>85</xdr:col>
      <xdr:colOff>127000</xdr:colOff>
      <xdr:row>75</xdr:row>
      <xdr:rowOff>86162</xdr:rowOff>
    </xdr:to>
    <xdr:cxnSp macro="">
      <xdr:nvCxnSpPr>
        <xdr:cNvPr id="620" name="直線コネクタ 619"/>
        <xdr:cNvCxnSpPr/>
      </xdr:nvCxnSpPr>
      <xdr:spPr>
        <a:xfrm flipV="1">
          <a:off x="15481300" y="12938754"/>
          <a:ext cx="838200" cy="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82804</xdr:rowOff>
    </xdr:from>
    <xdr:ext cx="534377" cy="259045"/>
    <xdr:sp macro="" textlink="">
      <xdr:nvSpPr>
        <xdr:cNvPr id="621" name="公債費平均値テキスト"/>
        <xdr:cNvSpPr txBox="1"/>
      </xdr:nvSpPr>
      <xdr:spPr>
        <a:xfrm>
          <a:off x="16370300" y="13113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2" name="フローチャート: 判断 621"/>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86162</xdr:rowOff>
    </xdr:from>
    <xdr:to>
      <xdr:col>81</xdr:col>
      <xdr:colOff>50800</xdr:colOff>
      <xdr:row>75</xdr:row>
      <xdr:rowOff>91278</xdr:rowOff>
    </xdr:to>
    <xdr:cxnSp macro="">
      <xdr:nvCxnSpPr>
        <xdr:cNvPr id="623" name="直線コネクタ 622"/>
        <xdr:cNvCxnSpPr/>
      </xdr:nvCxnSpPr>
      <xdr:spPr>
        <a:xfrm flipV="1">
          <a:off x="14592300" y="12944912"/>
          <a:ext cx="8890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4" name="フローチャート: 判断 623"/>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10149</xdr:rowOff>
    </xdr:from>
    <xdr:ext cx="534377" cy="259045"/>
    <xdr:sp macro="" textlink="">
      <xdr:nvSpPr>
        <xdr:cNvPr id="625" name="テキスト ボックス 624"/>
        <xdr:cNvSpPr txBox="1"/>
      </xdr:nvSpPr>
      <xdr:spPr>
        <a:xfrm>
          <a:off x="15214111" y="132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91278</xdr:rowOff>
    </xdr:from>
    <xdr:to>
      <xdr:col>76</xdr:col>
      <xdr:colOff>114300</xdr:colOff>
      <xdr:row>75</xdr:row>
      <xdr:rowOff>92421</xdr:rowOff>
    </xdr:to>
    <xdr:cxnSp macro="">
      <xdr:nvCxnSpPr>
        <xdr:cNvPr id="626" name="直線コネクタ 625"/>
        <xdr:cNvCxnSpPr/>
      </xdr:nvCxnSpPr>
      <xdr:spPr>
        <a:xfrm flipV="1">
          <a:off x="13703300" y="1295002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7" name="フローチャート: 判断 626"/>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9358</xdr:rowOff>
    </xdr:from>
    <xdr:ext cx="534377" cy="259045"/>
    <xdr:sp macro="" textlink="">
      <xdr:nvSpPr>
        <xdr:cNvPr id="628" name="テキスト ボックス 627"/>
        <xdr:cNvSpPr txBox="1"/>
      </xdr:nvSpPr>
      <xdr:spPr>
        <a:xfrm>
          <a:off x="14325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92421</xdr:rowOff>
    </xdr:from>
    <xdr:to>
      <xdr:col>71</xdr:col>
      <xdr:colOff>177800</xdr:colOff>
      <xdr:row>75</xdr:row>
      <xdr:rowOff>120493</xdr:rowOff>
    </xdr:to>
    <xdr:cxnSp macro="">
      <xdr:nvCxnSpPr>
        <xdr:cNvPr id="629" name="直線コネクタ 628"/>
        <xdr:cNvCxnSpPr/>
      </xdr:nvCxnSpPr>
      <xdr:spPr>
        <a:xfrm flipV="1">
          <a:off x="12814300" y="12951171"/>
          <a:ext cx="889000" cy="2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0" name="フローチャート: 判断 629"/>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24181</xdr:rowOff>
    </xdr:from>
    <xdr:ext cx="534377" cy="259045"/>
    <xdr:sp macro="" textlink="">
      <xdr:nvSpPr>
        <xdr:cNvPr id="631" name="テキスト ボックス 630"/>
        <xdr:cNvSpPr txBox="1"/>
      </xdr:nvSpPr>
      <xdr:spPr>
        <a:xfrm>
          <a:off x="13436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2" name="フローチャート: 判断 631"/>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44093</xdr:rowOff>
    </xdr:from>
    <xdr:ext cx="534377" cy="259045"/>
    <xdr:sp macro="" textlink="">
      <xdr:nvSpPr>
        <xdr:cNvPr id="633" name="テキスト ボックス 632"/>
        <xdr:cNvSpPr txBox="1"/>
      </xdr:nvSpPr>
      <xdr:spPr>
        <a:xfrm>
          <a:off x="12547111" y="132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29204</xdr:rowOff>
    </xdr:from>
    <xdr:to>
      <xdr:col>85</xdr:col>
      <xdr:colOff>177800</xdr:colOff>
      <xdr:row>75</xdr:row>
      <xdr:rowOff>130804</xdr:rowOff>
    </xdr:to>
    <xdr:sp macro="" textlink="">
      <xdr:nvSpPr>
        <xdr:cNvPr id="639" name="楕円 638"/>
        <xdr:cNvSpPr/>
      </xdr:nvSpPr>
      <xdr:spPr>
        <a:xfrm>
          <a:off x="16268700" y="1288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52081</xdr:rowOff>
    </xdr:from>
    <xdr:ext cx="599010" cy="259045"/>
    <xdr:sp macro="" textlink="">
      <xdr:nvSpPr>
        <xdr:cNvPr id="640" name="公債費該当値テキスト"/>
        <xdr:cNvSpPr txBox="1"/>
      </xdr:nvSpPr>
      <xdr:spPr>
        <a:xfrm>
          <a:off x="16370300" y="127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35362</xdr:rowOff>
    </xdr:from>
    <xdr:to>
      <xdr:col>81</xdr:col>
      <xdr:colOff>101600</xdr:colOff>
      <xdr:row>75</xdr:row>
      <xdr:rowOff>136962</xdr:rowOff>
    </xdr:to>
    <xdr:sp macro="" textlink="">
      <xdr:nvSpPr>
        <xdr:cNvPr id="641" name="楕円 640"/>
        <xdr:cNvSpPr/>
      </xdr:nvSpPr>
      <xdr:spPr>
        <a:xfrm>
          <a:off x="15430500" y="1289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153489</xdr:rowOff>
    </xdr:from>
    <xdr:ext cx="599010" cy="259045"/>
    <xdr:sp macro="" textlink="">
      <xdr:nvSpPr>
        <xdr:cNvPr id="642" name="テキスト ボックス 641"/>
        <xdr:cNvSpPr txBox="1"/>
      </xdr:nvSpPr>
      <xdr:spPr>
        <a:xfrm>
          <a:off x="15181795" y="12669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40478</xdr:rowOff>
    </xdr:from>
    <xdr:to>
      <xdr:col>76</xdr:col>
      <xdr:colOff>165100</xdr:colOff>
      <xdr:row>75</xdr:row>
      <xdr:rowOff>142078</xdr:rowOff>
    </xdr:to>
    <xdr:sp macro="" textlink="">
      <xdr:nvSpPr>
        <xdr:cNvPr id="643" name="楕円 642"/>
        <xdr:cNvSpPr/>
      </xdr:nvSpPr>
      <xdr:spPr>
        <a:xfrm>
          <a:off x="14541500" y="1289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158605</xdr:rowOff>
    </xdr:from>
    <xdr:ext cx="599010" cy="259045"/>
    <xdr:sp macro="" textlink="">
      <xdr:nvSpPr>
        <xdr:cNvPr id="644" name="テキスト ボックス 643"/>
        <xdr:cNvSpPr txBox="1"/>
      </xdr:nvSpPr>
      <xdr:spPr>
        <a:xfrm>
          <a:off x="14292795" y="12674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41621</xdr:rowOff>
    </xdr:from>
    <xdr:to>
      <xdr:col>72</xdr:col>
      <xdr:colOff>38100</xdr:colOff>
      <xdr:row>75</xdr:row>
      <xdr:rowOff>143221</xdr:rowOff>
    </xdr:to>
    <xdr:sp macro="" textlink="">
      <xdr:nvSpPr>
        <xdr:cNvPr id="645" name="楕円 644"/>
        <xdr:cNvSpPr/>
      </xdr:nvSpPr>
      <xdr:spPr>
        <a:xfrm>
          <a:off x="13652500" y="1290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159748</xdr:rowOff>
    </xdr:from>
    <xdr:ext cx="599010" cy="259045"/>
    <xdr:sp macro="" textlink="">
      <xdr:nvSpPr>
        <xdr:cNvPr id="646" name="テキスト ボックス 645"/>
        <xdr:cNvSpPr txBox="1"/>
      </xdr:nvSpPr>
      <xdr:spPr>
        <a:xfrm>
          <a:off x="13403795" y="1267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69693</xdr:rowOff>
    </xdr:from>
    <xdr:to>
      <xdr:col>67</xdr:col>
      <xdr:colOff>101600</xdr:colOff>
      <xdr:row>75</xdr:row>
      <xdr:rowOff>171292</xdr:rowOff>
    </xdr:to>
    <xdr:sp macro="" textlink="">
      <xdr:nvSpPr>
        <xdr:cNvPr id="647" name="楕円 646"/>
        <xdr:cNvSpPr/>
      </xdr:nvSpPr>
      <xdr:spPr>
        <a:xfrm>
          <a:off x="12763500" y="1292844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16370</xdr:rowOff>
    </xdr:from>
    <xdr:ext cx="599010" cy="259045"/>
    <xdr:sp macro="" textlink="">
      <xdr:nvSpPr>
        <xdr:cNvPr id="648" name="テキスト ボックス 647"/>
        <xdr:cNvSpPr txBox="1"/>
      </xdr:nvSpPr>
      <xdr:spPr>
        <a:xfrm>
          <a:off x="12514795" y="12703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70" name="直線コネクタ 669"/>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71" name="積立金最小値テキスト"/>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2" name="直線コネクタ 671"/>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3" name="積立金最大値テキスト"/>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4" name="直線コネクタ 673"/>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134355</xdr:rowOff>
    </xdr:from>
    <xdr:to>
      <xdr:col>85</xdr:col>
      <xdr:colOff>127000</xdr:colOff>
      <xdr:row>98</xdr:row>
      <xdr:rowOff>22749</xdr:rowOff>
    </xdr:to>
    <xdr:cxnSp macro="">
      <xdr:nvCxnSpPr>
        <xdr:cNvPr id="675" name="直線コネクタ 674"/>
        <xdr:cNvCxnSpPr/>
      </xdr:nvCxnSpPr>
      <xdr:spPr>
        <a:xfrm>
          <a:off x="15481300" y="16765005"/>
          <a:ext cx="838200" cy="5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126423</xdr:rowOff>
    </xdr:from>
    <xdr:ext cx="534377" cy="259045"/>
    <xdr:sp macro="" textlink="">
      <xdr:nvSpPr>
        <xdr:cNvPr id="676" name="積立金平均値テキスト"/>
        <xdr:cNvSpPr txBox="1"/>
      </xdr:nvSpPr>
      <xdr:spPr>
        <a:xfrm>
          <a:off x="16370300" y="16757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7" name="フローチャート: 判断 676"/>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134355</xdr:rowOff>
    </xdr:from>
    <xdr:to>
      <xdr:col>81</xdr:col>
      <xdr:colOff>50800</xdr:colOff>
      <xdr:row>98</xdr:row>
      <xdr:rowOff>29190</xdr:rowOff>
    </xdr:to>
    <xdr:cxnSp macro="">
      <xdr:nvCxnSpPr>
        <xdr:cNvPr id="678" name="直線コネクタ 677"/>
        <xdr:cNvCxnSpPr/>
      </xdr:nvCxnSpPr>
      <xdr:spPr>
        <a:xfrm flipV="1">
          <a:off x="14592300" y="16765005"/>
          <a:ext cx="889000" cy="6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79" name="フローチャート: 判断 678"/>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69716</xdr:rowOff>
    </xdr:from>
    <xdr:ext cx="534377" cy="259045"/>
    <xdr:sp macro="" textlink="">
      <xdr:nvSpPr>
        <xdr:cNvPr id="680" name="テキスト ボックス 679"/>
        <xdr:cNvSpPr txBox="1"/>
      </xdr:nvSpPr>
      <xdr:spPr>
        <a:xfrm>
          <a:off x="15214111" y="1687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20376</xdr:rowOff>
    </xdr:from>
    <xdr:to>
      <xdr:col>76</xdr:col>
      <xdr:colOff>114300</xdr:colOff>
      <xdr:row>98</xdr:row>
      <xdr:rowOff>29190</xdr:rowOff>
    </xdr:to>
    <xdr:cxnSp macro="">
      <xdr:nvCxnSpPr>
        <xdr:cNvPr id="681" name="直線コネクタ 680"/>
        <xdr:cNvCxnSpPr/>
      </xdr:nvCxnSpPr>
      <xdr:spPr>
        <a:xfrm>
          <a:off x="13703300" y="16822476"/>
          <a:ext cx="889000" cy="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2" name="フローチャート: 判断 681"/>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82573</xdr:rowOff>
    </xdr:from>
    <xdr:ext cx="534377" cy="259045"/>
    <xdr:sp macro="" textlink="">
      <xdr:nvSpPr>
        <xdr:cNvPr id="683" name="テキスト ボックス 682"/>
        <xdr:cNvSpPr txBox="1"/>
      </xdr:nvSpPr>
      <xdr:spPr>
        <a:xfrm>
          <a:off x="14325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157905</xdr:rowOff>
    </xdr:from>
    <xdr:to>
      <xdr:col>71</xdr:col>
      <xdr:colOff>177800</xdr:colOff>
      <xdr:row>98</xdr:row>
      <xdr:rowOff>20376</xdr:rowOff>
    </xdr:to>
    <xdr:cxnSp macro="">
      <xdr:nvCxnSpPr>
        <xdr:cNvPr id="684" name="直線コネクタ 683"/>
        <xdr:cNvCxnSpPr/>
      </xdr:nvCxnSpPr>
      <xdr:spPr>
        <a:xfrm>
          <a:off x="12814300" y="16788555"/>
          <a:ext cx="889000" cy="3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5" name="フローチャート: 判断 684"/>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68347</xdr:rowOff>
    </xdr:from>
    <xdr:ext cx="534377" cy="259045"/>
    <xdr:sp macro="" textlink="">
      <xdr:nvSpPr>
        <xdr:cNvPr id="686" name="テキスト ボックス 685"/>
        <xdr:cNvSpPr txBox="1"/>
      </xdr:nvSpPr>
      <xdr:spPr>
        <a:xfrm>
          <a:off x="13436111" y="168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154967</xdr:rowOff>
    </xdr:from>
    <xdr:to>
      <xdr:col>67</xdr:col>
      <xdr:colOff>101600</xdr:colOff>
      <xdr:row>98</xdr:row>
      <xdr:rowOff>85117</xdr:rowOff>
    </xdr:to>
    <xdr:sp macro="" textlink="">
      <xdr:nvSpPr>
        <xdr:cNvPr id="687" name="フローチャート: 判断 686"/>
        <xdr:cNvSpPr/>
      </xdr:nvSpPr>
      <xdr:spPr>
        <a:xfrm>
          <a:off x="12763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76244</xdr:rowOff>
    </xdr:from>
    <xdr:ext cx="534377" cy="259045"/>
    <xdr:sp macro="" textlink="">
      <xdr:nvSpPr>
        <xdr:cNvPr id="688" name="テキスト ボックス 687"/>
        <xdr:cNvSpPr txBox="1"/>
      </xdr:nvSpPr>
      <xdr:spPr>
        <a:xfrm>
          <a:off x="12547111" y="16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143399</xdr:rowOff>
    </xdr:from>
    <xdr:to>
      <xdr:col>85</xdr:col>
      <xdr:colOff>177800</xdr:colOff>
      <xdr:row>98</xdr:row>
      <xdr:rowOff>73549</xdr:rowOff>
    </xdr:to>
    <xdr:sp macro="" textlink="">
      <xdr:nvSpPr>
        <xdr:cNvPr id="694" name="楕円 693"/>
        <xdr:cNvSpPr/>
      </xdr:nvSpPr>
      <xdr:spPr>
        <a:xfrm>
          <a:off x="16268700" y="1677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102776</xdr:rowOff>
    </xdr:from>
    <xdr:ext cx="534377" cy="259045"/>
    <xdr:sp macro="" textlink="">
      <xdr:nvSpPr>
        <xdr:cNvPr id="695" name="積立金該当値テキスト"/>
        <xdr:cNvSpPr txBox="1"/>
      </xdr:nvSpPr>
      <xdr:spPr>
        <a:xfrm>
          <a:off x="16370300" y="1656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83555</xdr:rowOff>
    </xdr:from>
    <xdr:to>
      <xdr:col>81</xdr:col>
      <xdr:colOff>101600</xdr:colOff>
      <xdr:row>98</xdr:row>
      <xdr:rowOff>13705</xdr:rowOff>
    </xdr:to>
    <xdr:sp macro="" textlink="">
      <xdr:nvSpPr>
        <xdr:cNvPr id="696" name="楕円 695"/>
        <xdr:cNvSpPr/>
      </xdr:nvSpPr>
      <xdr:spPr>
        <a:xfrm>
          <a:off x="15430500" y="1671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30232</xdr:rowOff>
    </xdr:from>
    <xdr:ext cx="534377" cy="259045"/>
    <xdr:sp macro="" textlink="">
      <xdr:nvSpPr>
        <xdr:cNvPr id="697" name="テキスト ボックス 696"/>
        <xdr:cNvSpPr txBox="1"/>
      </xdr:nvSpPr>
      <xdr:spPr>
        <a:xfrm>
          <a:off x="15214111" y="164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149840</xdr:rowOff>
    </xdr:from>
    <xdr:to>
      <xdr:col>76</xdr:col>
      <xdr:colOff>165100</xdr:colOff>
      <xdr:row>98</xdr:row>
      <xdr:rowOff>79990</xdr:rowOff>
    </xdr:to>
    <xdr:sp macro="" textlink="">
      <xdr:nvSpPr>
        <xdr:cNvPr id="698" name="楕円 697"/>
        <xdr:cNvSpPr/>
      </xdr:nvSpPr>
      <xdr:spPr>
        <a:xfrm>
          <a:off x="14541500" y="1678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71117</xdr:rowOff>
    </xdr:from>
    <xdr:ext cx="534377" cy="259045"/>
    <xdr:sp macro="" textlink="">
      <xdr:nvSpPr>
        <xdr:cNvPr id="699" name="テキスト ボックス 698"/>
        <xdr:cNvSpPr txBox="1"/>
      </xdr:nvSpPr>
      <xdr:spPr>
        <a:xfrm>
          <a:off x="14325111" y="1687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141026</xdr:rowOff>
    </xdr:from>
    <xdr:to>
      <xdr:col>72</xdr:col>
      <xdr:colOff>38100</xdr:colOff>
      <xdr:row>98</xdr:row>
      <xdr:rowOff>71176</xdr:rowOff>
    </xdr:to>
    <xdr:sp macro="" textlink="">
      <xdr:nvSpPr>
        <xdr:cNvPr id="700" name="楕円 699"/>
        <xdr:cNvSpPr/>
      </xdr:nvSpPr>
      <xdr:spPr>
        <a:xfrm>
          <a:off x="13652500" y="1677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87703</xdr:rowOff>
    </xdr:from>
    <xdr:ext cx="534377" cy="259045"/>
    <xdr:sp macro="" textlink="">
      <xdr:nvSpPr>
        <xdr:cNvPr id="701" name="テキスト ボックス 700"/>
        <xdr:cNvSpPr txBox="1"/>
      </xdr:nvSpPr>
      <xdr:spPr>
        <a:xfrm>
          <a:off x="13436111" y="1654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107105</xdr:rowOff>
    </xdr:from>
    <xdr:to>
      <xdr:col>67</xdr:col>
      <xdr:colOff>101600</xdr:colOff>
      <xdr:row>98</xdr:row>
      <xdr:rowOff>37255</xdr:rowOff>
    </xdr:to>
    <xdr:sp macro="" textlink="">
      <xdr:nvSpPr>
        <xdr:cNvPr id="702" name="楕円 701"/>
        <xdr:cNvSpPr/>
      </xdr:nvSpPr>
      <xdr:spPr>
        <a:xfrm>
          <a:off x="12763500" y="1673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53782</xdr:rowOff>
    </xdr:from>
    <xdr:ext cx="534377" cy="259045"/>
    <xdr:sp macro="" textlink="">
      <xdr:nvSpPr>
        <xdr:cNvPr id="703" name="テキスト ボックス 702"/>
        <xdr:cNvSpPr txBox="1"/>
      </xdr:nvSpPr>
      <xdr:spPr>
        <a:xfrm>
          <a:off x="12547111" y="1651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5" name="直線コネクタ 724"/>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28" name="投資及び出資金最大値テキスト"/>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29" name="直線コネクタ 728"/>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129093</xdr:rowOff>
    </xdr:from>
    <xdr:to>
      <xdr:col>116</xdr:col>
      <xdr:colOff>63500</xdr:colOff>
      <xdr:row>38</xdr:row>
      <xdr:rowOff>139700</xdr:rowOff>
    </xdr:to>
    <xdr:cxnSp macro="">
      <xdr:nvCxnSpPr>
        <xdr:cNvPr id="730" name="直線コネクタ 729"/>
        <xdr:cNvCxnSpPr/>
      </xdr:nvCxnSpPr>
      <xdr:spPr>
        <a:xfrm>
          <a:off x="21323300" y="6644193"/>
          <a:ext cx="8382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45163</xdr:rowOff>
    </xdr:from>
    <xdr:ext cx="469744" cy="259045"/>
    <xdr:sp macro="" textlink="">
      <xdr:nvSpPr>
        <xdr:cNvPr id="731" name="投資及び出資金平均値テキスト"/>
        <xdr:cNvSpPr txBox="1"/>
      </xdr:nvSpPr>
      <xdr:spPr>
        <a:xfrm>
          <a:off x="22212300" y="638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2" name="フローチャート: 判断 731"/>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129093</xdr:rowOff>
    </xdr:from>
    <xdr:to>
      <xdr:col>111</xdr:col>
      <xdr:colOff>177800</xdr:colOff>
      <xdr:row>38</xdr:row>
      <xdr:rowOff>139700</xdr:rowOff>
    </xdr:to>
    <xdr:cxnSp macro="">
      <xdr:nvCxnSpPr>
        <xdr:cNvPr id="733" name="直線コネクタ 732"/>
        <xdr:cNvCxnSpPr/>
      </xdr:nvCxnSpPr>
      <xdr:spPr>
        <a:xfrm flipV="1">
          <a:off x="20434300" y="6644193"/>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4" name="フローチャート: 判断 733"/>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122216</xdr:rowOff>
    </xdr:from>
    <xdr:ext cx="469744" cy="259045"/>
    <xdr:sp macro="" textlink="">
      <xdr:nvSpPr>
        <xdr:cNvPr id="735" name="テキスト ボックス 734"/>
        <xdr:cNvSpPr txBox="1"/>
      </xdr:nvSpPr>
      <xdr:spPr>
        <a:xfrm>
          <a:off x="21088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7" name="フローチャート: 判断 736"/>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38" name="テキスト ボックス 737"/>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115788</xdr:rowOff>
    </xdr:from>
    <xdr:to>
      <xdr:col>102</xdr:col>
      <xdr:colOff>114300</xdr:colOff>
      <xdr:row>38</xdr:row>
      <xdr:rowOff>139700</xdr:rowOff>
    </xdr:to>
    <xdr:cxnSp macro="">
      <xdr:nvCxnSpPr>
        <xdr:cNvPr id="739" name="直線コネクタ 738"/>
        <xdr:cNvCxnSpPr/>
      </xdr:nvCxnSpPr>
      <xdr:spPr>
        <a:xfrm>
          <a:off x="18656300" y="6630888"/>
          <a:ext cx="889000" cy="2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0" name="フローチャート: 判断 739"/>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160301</xdr:rowOff>
    </xdr:from>
    <xdr:ext cx="469744" cy="259045"/>
    <xdr:sp macro="" textlink="">
      <xdr:nvSpPr>
        <xdr:cNvPr id="741" name="テキスト ボックス 740"/>
        <xdr:cNvSpPr txBox="1"/>
      </xdr:nvSpPr>
      <xdr:spPr>
        <a:xfrm>
          <a:off x="19310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47661</xdr:rowOff>
    </xdr:from>
    <xdr:to>
      <xdr:col>98</xdr:col>
      <xdr:colOff>38100</xdr:colOff>
      <xdr:row>38</xdr:row>
      <xdr:rowOff>149261</xdr:rowOff>
    </xdr:to>
    <xdr:sp macro="" textlink="">
      <xdr:nvSpPr>
        <xdr:cNvPr id="742" name="フローチャート: 判断 741"/>
        <xdr:cNvSpPr/>
      </xdr:nvSpPr>
      <xdr:spPr>
        <a:xfrm>
          <a:off x="18605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165788</xdr:rowOff>
    </xdr:from>
    <xdr:ext cx="378565" cy="259045"/>
    <xdr:sp macro="" textlink="">
      <xdr:nvSpPr>
        <xdr:cNvPr id="743" name="テキスト ボックス 742"/>
        <xdr:cNvSpPr txBox="1"/>
      </xdr:nvSpPr>
      <xdr:spPr>
        <a:xfrm>
          <a:off x="18467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78293</xdr:rowOff>
    </xdr:from>
    <xdr:to>
      <xdr:col>112</xdr:col>
      <xdr:colOff>38100</xdr:colOff>
      <xdr:row>39</xdr:row>
      <xdr:rowOff>8443</xdr:rowOff>
    </xdr:to>
    <xdr:sp macro="" textlink="">
      <xdr:nvSpPr>
        <xdr:cNvPr id="751" name="楕円 750"/>
        <xdr:cNvSpPr/>
      </xdr:nvSpPr>
      <xdr:spPr>
        <a:xfrm>
          <a:off x="21272500" y="659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171020</xdr:rowOff>
    </xdr:from>
    <xdr:ext cx="378565" cy="259045"/>
    <xdr:sp macro="" textlink="">
      <xdr:nvSpPr>
        <xdr:cNvPr id="752" name="テキスト ボックス 751"/>
        <xdr:cNvSpPr txBox="1"/>
      </xdr:nvSpPr>
      <xdr:spPr>
        <a:xfrm>
          <a:off x="21134017" y="6686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64988</xdr:rowOff>
    </xdr:from>
    <xdr:to>
      <xdr:col>98</xdr:col>
      <xdr:colOff>38100</xdr:colOff>
      <xdr:row>38</xdr:row>
      <xdr:rowOff>166588</xdr:rowOff>
    </xdr:to>
    <xdr:sp macro="" textlink="">
      <xdr:nvSpPr>
        <xdr:cNvPr id="757" name="楕円 756"/>
        <xdr:cNvSpPr/>
      </xdr:nvSpPr>
      <xdr:spPr>
        <a:xfrm>
          <a:off x="18605500" y="658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157715</xdr:rowOff>
    </xdr:from>
    <xdr:ext cx="378565" cy="259045"/>
    <xdr:sp macro="" textlink="">
      <xdr:nvSpPr>
        <xdr:cNvPr id="758" name="テキスト ボックス 757"/>
        <xdr:cNvSpPr txBox="1"/>
      </xdr:nvSpPr>
      <xdr:spPr>
        <a:xfrm>
          <a:off x="18467017" y="6672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4" name="直線コネクタ 783"/>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7" name="貸付金最大値テキスト"/>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88" name="直線コネクタ 787"/>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134866</xdr:rowOff>
    </xdr:from>
    <xdr:ext cx="469744" cy="259045"/>
    <xdr:sp macro="" textlink="">
      <xdr:nvSpPr>
        <xdr:cNvPr id="790" name="貸付金平均値テキスト"/>
        <xdr:cNvSpPr txBox="1"/>
      </xdr:nvSpPr>
      <xdr:spPr>
        <a:xfrm>
          <a:off x="22212300" y="990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1" name="フローチャート: 判断 790"/>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3" name="フローチャート: 判断 792"/>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91322</xdr:rowOff>
    </xdr:from>
    <xdr:ext cx="469744" cy="259045"/>
    <xdr:sp macro="" textlink="">
      <xdr:nvSpPr>
        <xdr:cNvPr id="794" name="テキスト ボックス 793"/>
        <xdr:cNvSpPr txBox="1"/>
      </xdr:nvSpPr>
      <xdr:spPr>
        <a:xfrm>
          <a:off x="21088428" y="986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6" name="フローチャート: 判断 795"/>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90670</xdr:rowOff>
    </xdr:from>
    <xdr:ext cx="469744" cy="259045"/>
    <xdr:sp macro="" textlink="">
      <xdr:nvSpPr>
        <xdr:cNvPr id="797" name="テキスト ボックス 796"/>
        <xdr:cNvSpPr txBox="1"/>
      </xdr:nvSpPr>
      <xdr:spPr>
        <a:xfrm>
          <a:off x="20199428" y="986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799" name="フローチャート: 判断 798"/>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82015</xdr:rowOff>
    </xdr:from>
    <xdr:ext cx="469744" cy="259045"/>
    <xdr:sp macro="" textlink="">
      <xdr:nvSpPr>
        <xdr:cNvPr id="800" name="テキスト ボックス 799"/>
        <xdr:cNvSpPr txBox="1"/>
      </xdr:nvSpPr>
      <xdr:spPr>
        <a:xfrm>
          <a:off x="19310428" y="985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145234</xdr:rowOff>
    </xdr:from>
    <xdr:to>
      <xdr:col>98</xdr:col>
      <xdr:colOff>38100</xdr:colOff>
      <xdr:row>59</xdr:row>
      <xdr:rowOff>75384</xdr:rowOff>
    </xdr:to>
    <xdr:sp macro="" textlink="">
      <xdr:nvSpPr>
        <xdr:cNvPr id="801" name="フローチャート: 判断 800"/>
        <xdr:cNvSpPr/>
      </xdr:nvSpPr>
      <xdr:spPr>
        <a:xfrm>
          <a:off x="18605500" y="100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91911</xdr:rowOff>
    </xdr:from>
    <xdr:ext cx="469744" cy="259045"/>
    <xdr:sp macro="" textlink="">
      <xdr:nvSpPr>
        <xdr:cNvPr id="802" name="テキスト ボックス 801"/>
        <xdr:cNvSpPr txBox="1"/>
      </xdr:nvSpPr>
      <xdr:spPr>
        <a:xfrm>
          <a:off x="18421428" y="986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09"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4" name="直線コネクタ 843"/>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5" name="繰出金最小値テキスト"/>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46" name="直線コネクタ 845"/>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47" name="繰出金最大値テキスト"/>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48" name="直線コネクタ 847"/>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71915</xdr:rowOff>
    </xdr:from>
    <xdr:to>
      <xdr:col>116</xdr:col>
      <xdr:colOff>63500</xdr:colOff>
      <xdr:row>77</xdr:row>
      <xdr:rowOff>130893</xdr:rowOff>
    </xdr:to>
    <xdr:cxnSp macro="">
      <xdr:nvCxnSpPr>
        <xdr:cNvPr id="849" name="直線コネクタ 848"/>
        <xdr:cNvCxnSpPr/>
      </xdr:nvCxnSpPr>
      <xdr:spPr>
        <a:xfrm>
          <a:off x="21323300" y="13273565"/>
          <a:ext cx="838200" cy="5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76442</xdr:rowOff>
    </xdr:from>
    <xdr:ext cx="534377" cy="259045"/>
    <xdr:sp macro="" textlink="">
      <xdr:nvSpPr>
        <xdr:cNvPr id="850" name="繰出金平均値テキスト"/>
        <xdr:cNvSpPr txBox="1"/>
      </xdr:nvSpPr>
      <xdr:spPr>
        <a:xfrm>
          <a:off x="22212300" y="12935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51" name="フローチャート: 判断 850"/>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155930</xdr:rowOff>
    </xdr:from>
    <xdr:to>
      <xdr:col>111</xdr:col>
      <xdr:colOff>177800</xdr:colOff>
      <xdr:row>77</xdr:row>
      <xdr:rowOff>71915</xdr:rowOff>
    </xdr:to>
    <xdr:cxnSp macro="">
      <xdr:nvCxnSpPr>
        <xdr:cNvPr id="852" name="直線コネクタ 851"/>
        <xdr:cNvCxnSpPr/>
      </xdr:nvCxnSpPr>
      <xdr:spPr>
        <a:xfrm>
          <a:off x="20434300" y="13186130"/>
          <a:ext cx="889000" cy="8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3" name="フローチャート: 判断 852"/>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28273</xdr:rowOff>
    </xdr:from>
    <xdr:ext cx="534377" cy="259045"/>
    <xdr:sp macro="" textlink="">
      <xdr:nvSpPr>
        <xdr:cNvPr id="854" name="テキスト ボックス 853"/>
        <xdr:cNvSpPr txBox="1"/>
      </xdr:nvSpPr>
      <xdr:spPr>
        <a:xfrm>
          <a:off x="21056111" y="1288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66656</xdr:rowOff>
    </xdr:from>
    <xdr:to>
      <xdr:col>107</xdr:col>
      <xdr:colOff>50800</xdr:colOff>
      <xdr:row>76</xdr:row>
      <xdr:rowOff>155930</xdr:rowOff>
    </xdr:to>
    <xdr:cxnSp macro="">
      <xdr:nvCxnSpPr>
        <xdr:cNvPr id="855" name="直線コネクタ 854"/>
        <xdr:cNvCxnSpPr/>
      </xdr:nvCxnSpPr>
      <xdr:spPr>
        <a:xfrm>
          <a:off x="19545300" y="13096856"/>
          <a:ext cx="889000" cy="8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56" name="フローチャート: 判断 855"/>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35751</xdr:rowOff>
    </xdr:from>
    <xdr:ext cx="534377" cy="259045"/>
    <xdr:sp macro="" textlink="">
      <xdr:nvSpPr>
        <xdr:cNvPr id="857" name="テキスト ボックス 856"/>
        <xdr:cNvSpPr txBox="1"/>
      </xdr:nvSpPr>
      <xdr:spPr>
        <a:xfrm>
          <a:off x="20167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43895</xdr:rowOff>
    </xdr:from>
    <xdr:to>
      <xdr:col>102</xdr:col>
      <xdr:colOff>114300</xdr:colOff>
      <xdr:row>76</xdr:row>
      <xdr:rowOff>66656</xdr:rowOff>
    </xdr:to>
    <xdr:cxnSp macro="">
      <xdr:nvCxnSpPr>
        <xdr:cNvPr id="858" name="直線コネクタ 857"/>
        <xdr:cNvCxnSpPr/>
      </xdr:nvCxnSpPr>
      <xdr:spPr>
        <a:xfrm>
          <a:off x="18656300" y="13074095"/>
          <a:ext cx="889000" cy="2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59" name="フローチャート: 判断 858"/>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168935</xdr:rowOff>
    </xdr:from>
    <xdr:ext cx="534377" cy="259045"/>
    <xdr:sp macro="" textlink="">
      <xdr:nvSpPr>
        <xdr:cNvPr id="860" name="テキスト ボックス 859"/>
        <xdr:cNvSpPr txBox="1"/>
      </xdr:nvSpPr>
      <xdr:spPr>
        <a:xfrm>
          <a:off x="19278111" y="1319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86134</xdr:rowOff>
    </xdr:from>
    <xdr:to>
      <xdr:col>98</xdr:col>
      <xdr:colOff>38100</xdr:colOff>
      <xdr:row>77</xdr:row>
      <xdr:rowOff>16284</xdr:rowOff>
    </xdr:to>
    <xdr:sp macro="" textlink="">
      <xdr:nvSpPr>
        <xdr:cNvPr id="861" name="フローチャート: 判断 860"/>
        <xdr:cNvSpPr/>
      </xdr:nvSpPr>
      <xdr:spPr>
        <a:xfrm>
          <a:off x="18605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7411</xdr:rowOff>
    </xdr:from>
    <xdr:ext cx="534377" cy="259045"/>
    <xdr:sp macro="" textlink="">
      <xdr:nvSpPr>
        <xdr:cNvPr id="862" name="テキスト ボックス 861"/>
        <xdr:cNvSpPr txBox="1"/>
      </xdr:nvSpPr>
      <xdr:spPr>
        <a:xfrm>
          <a:off x="18389111" y="132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80093</xdr:rowOff>
    </xdr:from>
    <xdr:to>
      <xdr:col>116</xdr:col>
      <xdr:colOff>114300</xdr:colOff>
      <xdr:row>78</xdr:row>
      <xdr:rowOff>10243</xdr:rowOff>
    </xdr:to>
    <xdr:sp macro="" textlink="">
      <xdr:nvSpPr>
        <xdr:cNvPr id="868" name="楕円 867"/>
        <xdr:cNvSpPr/>
      </xdr:nvSpPr>
      <xdr:spPr>
        <a:xfrm>
          <a:off x="22110700" y="1328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58520</xdr:rowOff>
    </xdr:from>
    <xdr:ext cx="534377" cy="259045"/>
    <xdr:sp macro="" textlink="">
      <xdr:nvSpPr>
        <xdr:cNvPr id="869" name="繰出金該当値テキスト"/>
        <xdr:cNvSpPr txBox="1"/>
      </xdr:nvSpPr>
      <xdr:spPr>
        <a:xfrm>
          <a:off x="22212300" y="1326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21115</xdr:rowOff>
    </xdr:from>
    <xdr:to>
      <xdr:col>112</xdr:col>
      <xdr:colOff>38100</xdr:colOff>
      <xdr:row>77</xdr:row>
      <xdr:rowOff>122715</xdr:rowOff>
    </xdr:to>
    <xdr:sp macro="" textlink="">
      <xdr:nvSpPr>
        <xdr:cNvPr id="870" name="楕円 869"/>
        <xdr:cNvSpPr/>
      </xdr:nvSpPr>
      <xdr:spPr>
        <a:xfrm>
          <a:off x="21272500" y="1322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113842</xdr:rowOff>
    </xdr:from>
    <xdr:ext cx="534377" cy="259045"/>
    <xdr:sp macro="" textlink="">
      <xdr:nvSpPr>
        <xdr:cNvPr id="871" name="テキスト ボックス 870"/>
        <xdr:cNvSpPr txBox="1"/>
      </xdr:nvSpPr>
      <xdr:spPr>
        <a:xfrm>
          <a:off x="21056111" y="1331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105130</xdr:rowOff>
    </xdr:from>
    <xdr:to>
      <xdr:col>107</xdr:col>
      <xdr:colOff>101600</xdr:colOff>
      <xdr:row>77</xdr:row>
      <xdr:rowOff>35280</xdr:rowOff>
    </xdr:to>
    <xdr:sp macro="" textlink="">
      <xdr:nvSpPr>
        <xdr:cNvPr id="872" name="楕円 871"/>
        <xdr:cNvSpPr/>
      </xdr:nvSpPr>
      <xdr:spPr>
        <a:xfrm>
          <a:off x="20383500" y="131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26407</xdr:rowOff>
    </xdr:from>
    <xdr:ext cx="534377" cy="259045"/>
    <xdr:sp macro="" textlink="">
      <xdr:nvSpPr>
        <xdr:cNvPr id="873" name="テキスト ボックス 872"/>
        <xdr:cNvSpPr txBox="1"/>
      </xdr:nvSpPr>
      <xdr:spPr>
        <a:xfrm>
          <a:off x="20167111" y="1322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15856</xdr:rowOff>
    </xdr:from>
    <xdr:to>
      <xdr:col>102</xdr:col>
      <xdr:colOff>165100</xdr:colOff>
      <xdr:row>76</xdr:row>
      <xdr:rowOff>117456</xdr:rowOff>
    </xdr:to>
    <xdr:sp macro="" textlink="">
      <xdr:nvSpPr>
        <xdr:cNvPr id="874" name="楕円 873"/>
        <xdr:cNvSpPr/>
      </xdr:nvSpPr>
      <xdr:spPr>
        <a:xfrm>
          <a:off x="19494500" y="1304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133984</xdr:rowOff>
    </xdr:from>
    <xdr:ext cx="534377" cy="259045"/>
    <xdr:sp macro="" textlink="">
      <xdr:nvSpPr>
        <xdr:cNvPr id="875" name="テキスト ボックス 874"/>
        <xdr:cNvSpPr txBox="1"/>
      </xdr:nvSpPr>
      <xdr:spPr>
        <a:xfrm>
          <a:off x="19278111" y="1282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164545</xdr:rowOff>
    </xdr:from>
    <xdr:to>
      <xdr:col>98</xdr:col>
      <xdr:colOff>38100</xdr:colOff>
      <xdr:row>76</xdr:row>
      <xdr:rowOff>94695</xdr:rowOff>
    </xdr:to>
    <xdr:sp macro="" textlink="">
      <xdr:nvSpPr>
        <xdr:cNvPr id="876" name="楕円 875"/>
        <xdr:cNvSpPr/>
      </xdr:nvSpPr>
      <xdr:spPr>
        <a:xfrm>
          <a:off x="18605500" y="1302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111222</xdr:rowOff>
    </xdr:from>
    <xdr:ext cx="534377" cy="259045"/>
    <xdr:sp macro="" textlink="">
      <xdr:nvSpPr>
        <xdr:cNvPr id="877" name="テキスト ボックス 876"/>
        <xdr:cNvSpPr txBox="1"/>
      </xdr:nvSpPr>
      <xdr:spPr>
        <a:xfrm>
          <a:off x="18389111" y="1279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100,965</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131,586</a:t>
          </a:r>
          <a:r>
            <a:rPr kumimoji="1" lang="ja-JP" altLang="en-US" sz="1300">
              <a:latin typeface="ＭＳ Ｐゴシック" panose="020B0600070205080204" pitchFamily="50" charset="-128"/>
              <a:ea typeface="ＭＳ Ｐゴシック" panose="020B0600070205080204" pitchFamily="50" charset="-128"/>
            </a:rPr>
            <a:t>円となっており、類似団体を上回っているため、適正な職員数・給与水準に努め人件費の抑制を図る。</a:t>
          </a:r>
        </a:p>
        <a:p>
          <a:r>
            <a:rPr kumimoji="1" lang="ja-JP" altLang="en-US" sz="1300">
              <a:latin typeface="ＭＳ Ｐゴシック" panose="020B0600070205080204" pitchFamily="50" charset="-128"/>
              <a:ea typeface="ＭＳ Ｐゴシック" panose="020B0600070205080204" pitchFamily="50" charset="-128"/>
            </a:rPr>
            <a:t>　普通建設事業は、住民一人当たり</a:t>
          </a:r>
          <a:r>
            <a:rPr kumimoji="1" lang="en-US" altLang="ja-JP" sz="1300">
              <a:latin typeface="ＭＳ Ｐゴシック" panose="020B0600070205080204" pitchFamily="50" charset="-128"/>
              <a:ea typeface="ＭＳ Ｐゴシック" panose="020B0600070205080204" pitchFamily="50" charset="-128"/>
            </a:rPr>
            <a:t>265,099</a:t>
          </a:r>
          <a:r>
            <a:rPr kumimoji="1" lang="ja-JP" altLang="en-US" sz="1300">
              <a:latin typeface="ＭＳ Ｐゴシック" panose="020B0600070205080204" pitchFamily="50" charset="-128"/>
              <a:ea typeface="ＭＳ Ｐゴシック" panose="020B0600070205080204" pitchFamily="50" charset="-128"/>
            </a:rPr>
            <a:t>円で、類似団体平均値を上回っており、平成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倍を超える数値となったが、これは平成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年度からの繰越事業が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事業あったことや、新規に飲食民泊施設整備事業を実施したことによることが影響している。今後においても継続事業としての普通建設事業や新規に建設する公共施設整備事業を控えているため、事業の平準化を図り一定の時期に事業が集中しないよう計画的に実施していく。</a:t>
          </a: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125,557</a:t>
          </a:r>
          <a:r>
            <a:rPr kumimoji="1" lang="ja-JP" altLang="en-US" sz="1300">
              <a:latin typeface="ＭＳ Ｐゴシック" panose="020B0600070205080204" pitchFamily="50" charset="-128"/>
              <a:ea typeface="ＭＳ Ｐゴシック" panose="020B0600070205080204" pitchFamily="50" charset="-128"/>
            </a:rPr>
            <a:t>円となっており、類似団体平均値と比較して住民一人当たりのコストが高い水準となっている。保有する公共施設及び町道の改良・機能強化に係る地方債が増加していることが主な要因となっている。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　扶助費は、住民一人当たりの</a:t>
          </a:r>
          <a:r>
            <a:rPr kumimoji="1" lang="en-US" altLang="ja-JP" sz="1300">
              <a:latin typeface="ＭＳ Ｐゴシック" panose="020B0600070205080204" pitchFamily="50" charset="-128"/>
              <a:ea typeface="ＭＳ Ｐゴシック" panose="020B0600070205080204" pitchFamily="50" charset="-128"/>
            </a:rPr>
            <a:t>127,342</a:t>
          </a:r>
          <a:r>
            <a:rPr kumimoji="1" lang="ja-JP" altLang="en-US" sz="1300">
              <a:latin typeface="ＭＳ Ｐゴシック" panose="020B0600070205080204" pitchFamily="50" charset="-128"/>
              <a:ea typeface="ＭＳ Ｐゴシック" panose="020B0600070205080204" pitchFamily="50" charset="-128"/>
            </a:rPr>
            <a:t>円となっており、類似団体平均値と比較して住民一人当たりのコストが大幅に高い水準となっている。高齢化率が高いことと障害福祉サービス費及び児童福祉費の増加が主な要因となっている。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鹿児島県龍郷町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5,993
5,977
81.82
6,198,181
6,050,830
125,035
3,418,747
7,202,462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142621</xdr:rowOff>
    </xdr:from>
    <xdr:to>
      <xdr:col>24</xdr:col>
      <xdr:colOff>63500</xdr:colOff>
      <xdr:row>35</xdr:row>
      <xdr:rowOff>4572</xdr:rowOff>
    </xdr:to>
    <xdr:cxnSp macro="">
      <xdr:nvCxnSpPr>
        <xdr:cNvPr id="61" name="直線コネクタ 60"/>
        <xdr:cNvCxnSpPr/>
      </xdr:nvCxnSpPr>
      <xdr:spPr>
        <a:xfrm flipV="1">
          <a:off x="3797300" y="5971921"/>
          <a:ext cx="838200" cy="3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25163</xdr:rowOff>
    </xdr:from>
    <xdr:ext cx="469744" cy="259045"/>
    <xdr:sp macro="" textlink="">
      <xdr:nvSpPr>
        <xdr:cNvPr id="62" name="議会費平均値テキスト"/>
        <xdr:cNvSpPr txBox="1"/>
      </xdr:nvSpPr>
      <xdr:spPr>
        <a:xfrm>
          <a:off x="4686300" y="6197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4572</xdr:rowOff>
    </xdr:from>
    <xdr:to>
      <xdr:col>19</xdr:col>
      <xdr:colOff>177800</xdr:colOff>
      <xdr:row>35</xdr:row>
      <xdr:rowOff>51054</xdr:rowOff>
    </xdr:to>
    <xdr:cxnSp macro="">
      <xdr:nvCxnSpPr>
        <xdr:cNvPr id="64" name="直線コネクタ 63"/>
        <xdr:cNvCxnSpPr/>
      </xdr:nvCxnSpPr>
      <xdr:spPr>
        <a:xfrm flipV="1">
          <a:off x="2908300" y="6005322"/>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137812</xdr:rowOff>
    </xdr:from>
    <xdr:ext cx="469744" cy="259045"/>
    <xdr:sp macro="" textlink="">
      <xdr:nvSpPr>
        <xdr:cNvPr id="66" name="テキスト ボックス 65"/>
        <xdr:cNvSpPr txBox="1"/>
      </xdr:nvSpPr>
      <xdr:spPr>
        <a:xfrm>
          <a:off x="3562428" y="631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51054</xdr:rowOff>
    </xdr:from>
    <xdr:to>
      <xdr:col>15</xdr:col>
      <xdr:colOff>50800</xdr:colOff>
      <xdr:row>35</xdr:row>
      <xdr:rowOff>112268</xdr:rowOff>
    </xdr:to>
    <xdr:cxnSp macro="">
      <xdr:nvCxnSpPr>
        <xdr:cNvPr id="67" name="直線コネクタ 66"/>
        <xdr:cNvCxnSpPr/>
      </xdr:nvCxnSpPr>
      <xdr:spPr>
        <a:xfrm flipV="1">
          <a:off x="2019300" y="6051804"/>
          <a:ext cx="889000" cy="6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158259</xdr:rowOff>
    </xdr:from>
    <xdr:ext cx="469744" cy="259045"/>
    <xdr:sp macro="" textlink="">
      <xdr:nvSpPr>
        <xdr:cNvPr id="69" name="テキスト ボックス 68"/>
        <xdr:cNvSpPr txBox="1"/>
      </xdr:nvSpPr>
      <xdr:spPr>
        <a:xfrm>
          <a:off x="2673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112522</xdr:rowOff>
    </xdr:from>
    <xdr:to>
      <xdr:col>10</xdr:col>
      <xdr:colOff>114300</xdr:colOff>
      <xdr:row>35</xdr:row>
      <xdr:rowOff>112268</xdr:rowOff>
    </xdr:to>
    <xdr:cxnSp macro="">
      <xdr:nvCxnSpPr>
        <xdr:cNvPr id="70" name="直線コネクタ 69"/>
        <xdr:cNvCxnSpPr/>
      </xdr:nvCxnSpPr>
      <xdr:spPr>
        <a:xfrm>
          <a:off x="1130300" y="5941822"/>
          <a:ext cx="889000" cy="17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10939</xdr:rowOff>
    </xdr:from>
    <xdr:ext cx="469744" cy="259045"/>
    <xdr:sp macro="" textlink="">
      <xdr:nvSpPr>
        <xdr:cNvPr id="72" name="テキスト ボックス 71"/>
        <xdr:cNvSpPr txBox="1"/>
      </xdr:nvSpPr>
      <xdr:spPr>
        <a:xfrm>
          <a:off x="1784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95521</xdr:rowOff>
    </xdr:from>
    <xdr:ext cx="469744" cy="259045"/>
    <xdr:sp macro="" textlink="">
      <xdr:nvSpPr>
        <xdr:cNvPr id="74" name="テキスト ボックス 73"/>
        <xdr:cNvSpPr txBox="1"/>
      </xdr:nvSpPr>
      <xdr:spPr>
        <a:xfrm>
          <a:off x="895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91821</xdr:rowOff>
    </xdr:from>
    <xdr:to>
      <xdr:col>24</xdr:col>
      <xdr:colOff>114300</xdr:colOff>
      <xdr:row>35</xdr:row>
      <xdr:rowOff>21971</xdr:rowOff>
    </xdr:to>
    <xdr:sp macro="" textlink="">
      <xdr:nvSpPr>
        <xdr:cNvPr id="80" name="楕円 79"/>
        <xdr:cNvSpPr/>
      </xdr:nvSpPr>
      <xdr:spPr>
        <a:xfrm>
          <a:off x="4584700" y="592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114698</xdr:rowOff>
    </xdr:from>
    <xdr:ext cx="534377" cy="259045"/>
    <xdr:sp macro="" textlink="">
      <xdr:nvSpPr>
        <xdr:cNvPr id="81" name="議会費該当値テキスト"/>
        <xdr:cNvSpPr txBox="1"/>
      </xdr:nvSpPr>
      <xdr:spPr>
        <a:xfrm>
          <a:off x="4686300" y="577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125222</xdr:rowOff>
    </xdr:from>
    <xdr:to>
      <xdr:col>20</xdr:col>
      <xdr:colOff>38100</xdr:colOff>
      <xdr:row>35</xdr:row>
      <xdr:rowOff>55372</xdr:rowOff>
    </xdr:to>
    <xdr:sp macro="" textlink="">
      <xdr:nvSpPr>
        <xdr:cNvPr id="82" name="楕円 81"/>
        <xdr:cNvSpPr/>
      </xdr:nvSpPr>
      <xdr:spPr>
        <a:xfrm>
          <a:off x="3746500" y="595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71899</xdr:rowOff>
    </xdr:from>
    <xdr:ext cx="534377" cy="259045"/>
    <xdr:sp macro="" textlink="">
      <xdr:nvSpPr>
        <xdr:cNvPr id="83" name="テキスト ボックス 82"/>
        <xdr:cNvSpPr txBox="1"/>
      </xdr:nvSpPr>
      <xdr:spPr>
        <a:xfrm>
          <a:off x="3530111" y="572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254</xdr:rowOff>
    </xdr:from>
    <xdr:to>
      <xdr:col>15</xdr:col>
      <xdr:colOff>101600</xdr:colOff>
      <xdr:row>35</xdr:row>
      <xdr:rowOff>101854</xdr:rowOff>
    </xdr:to>
    <xdr:sp macro="" textlink="">
      <xdr:nvSpPr>
        <xdr:cNvPr id="84" name="楕円 83"/>
        <xdr:cNvSpPr/>
      </xdr:nvSpPr>
      <xdr:spPr>
        <a:xfrm>
          <a:off x="2857500" y="600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118381</xdr:rowOff>
    </xdr:from>
    <xdr:ext cx="534377" cy="259045"/>
    <xdr:sp macro="" textlink="">
      <xdr:nvSpPr>
        <xdr:cNvPr id="85" name="テキスト ボックス 84"/>
        <xdr:cNvSpPr txBox="1"/>
      </xdr:nvSpPr>
      <xdr:spPr>
        <a:xfrm>
          <a:off x="2641111" y="577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61468</xdr:rowOff>
    </xdr:from>
    <xdr:to>
      <xdr:col>10</xdr:col>
      <xdr:colOff>165100</xdr:colOff>
      <xdr:row>35</xdr:row>
      <xdr:rowOff>163068</xdr:rowOff>
    </xdr:to>
    <xdr:sp macro="" textlink="">
      <xdr:nvSpPr>
        <xdr:cNvPr id="86" name="楕円 85"/>
        <xdr:cNvSpPr/>
      </xdr:nvSpPr>
      <xdr:spPr>
        <a:xfrm>
          <a:off x="1968500" y="606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8145</xdr:rowOff>
    </xdr:from>
    <xdr:ext cx="534377" cy="259045"/>
    <xdr:sp macro="" textlink="">
      <xdr:nvSpPr>
        <xdr:cNvPr id="87" name="テキスト ボックス 86"/>
        <xdr:cNvSpPr txBox="1"/>
      </xdr:nvSpPr>
      <xdr:spPr>
        <a:xfrm>
          <a:off x="1752111" y="583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61722</xdr:rowOff>
    </xdr:from>
    <xdr:to>
      <xdr:col>6</xdr:col>
      <xdr:colOff>38100</xdr:colOff>
      <xdr:row>34</xdr:row>
      <xdr:rowOff>163322</xdr:rowOff>
    </xdr:to>
    <xdr:sp macro="" textlink="">
      <xdr:nvSpPr>
        <xdr:cNvPr id="88" name="楕円 87"/>
        <xdr:cNvSpPr/>
      </xdr:nvSpPr>
      <xdr:spPr>
        <a:xfrm>
          <a:off x="1079500" y="589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8399</xdr:rowOff>
    </xdr:from>
    <xdr:ext cx="534377" cy="259045"/>
    <xdr:sp macro="" textlink="">
      <xdr:nvSpPr>
        <xdr:cNvPr id="89" name="テキスト ボックス 88"/>
        <xdr:cNvSpPr txBox="1"/>
      </xdr:nvSpPr>
      <xdr:spPr>
        <a:xfrm>
          <a:off x="863111" y="566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63439</xdr:rowOff>
    </xdr:from>
    <xdr:to>
      <xdr:col>24</xdr:col>
      <xdr:colOff>63500</xdr:colOff>
      <xdr:row>57</xdr:row>
      <xdr:rowOff>123863</xdr:rowOff>
    </xdr:to>
    <xdr:cxnSp macro="">
      <xdr:nvCxnSpPr>
        <xdr:cNvPr id="120" name="直線コネクタ 119"/>
        <xdr:cNvCxnSpPr/>
      </xdr:nvCxnSpPr>
      <xdr:spPr>
        <a:xfrm flipV="1">
          <a:off x="3797300" y="9836089"/>
          <a:ext cx="838200" cy="6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95923</xdr:rowOff>
    </xdr:from>
    <xdr:ext cx="599010" cy="259045"/>
    <xdr:sp macro="" textlink="">
      <xdr:nvSpPr>
        <xdr:cNvPr id="121" name="総務費平均値テキスト"/>
        <xdr:cNvSpPr txBox="1"/>
      </xdr:nvSpPr>
      <xdr:spPr>
        <a:xfrm>
          <a:off x="4686300" y="9868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123863</xdr:rowOff>
    </xdr:from>
    <xdr:to>
      <xdr:col>19</xdr:col>
      <xdr:colOff>177800</xdr:colOff>
      <xdr:row>57</xdr:row>
      <xdr:rowOff>165169</xdr:rowOff>
    </xdr:to>
    <xdr:cxnSp macro="">
      <xdr:nvCxnSpPr>
        <xdr:cNvPr id="123" name="直線コネクタ 122"/>
        <xdr:cNvCxnSpPr/>
      </xdr:nvCxnSpPr>
      <xdr:spPr>
        <a:xfrm flipV="1">
          <a:off x="2908300" y="9896513"/>
          <a:ext cx="889000" cy="4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43835</xdr:rowOff>
    </xdr:from>
    <xdr:ext cx="599010" cy="259045"/>
    <xdr:sp macro="" textlink="">
      <xdr:nvSpPr>
        <xdr:cNvPr id="125" name="テキスト ボックス 124"/>
        <xdr:cNvSpPr txBox="1"/>
      </xdr:nvSpPr>
      <xdr:spPr>
        <a:xfrm>
          <a:off x="3497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107129</xdr:rowOff>
    </xdr:from>
    <xdr:to>
      <xdr:col>15</xdr:col>
      <xdr:colOff>50800</xdr:colOff>
      <xdr:row>57</xdr:row>
      <xdr:rowOff>165169</xdr:rowOff>
    </xdr:to>
    <xdr:cxnSp macro="">
      <xdr:nvCxnSpPr>
        <xdr:cNvPr id="126" name="直線コネクタ 125"/>
        <xdr:cNvCxnSpPr/>
      </xdr:nvCxnSpPr>
      <xdr:spPr>
        <a:xfrm>
          <a:off x="2019300" y="9708329"/>
          <a:ext cx="889000" cy="2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51483</xdr:rowOff>
    </xdr:from>
    <xdr:ext cx="599010" cy="259045"/>
    <xdr:sp macro="" textlink="">
      <xdr:nvSpPr>
        <xdr:cNvPr id="128" name="テキスト ボックス 127"/>
        <xdr:cNvSpPr txBox="1"/>
      </xdr:nvSpPr>
      <xdr:spPr>
        <a:xfrm>
          <a:off x="2608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107129</xdr:rowOff>
    </xdr:from>
    <xdr:to>
      <xdr:col>10</xdr:col>
      <xdr:colOff>114300</xdr:colOff>
      <xdr:row>57</xdr:row>
      <xdr:rowOff>121645</xdr:rowOff>
    </xdr:to>
    <xdr:cxnSp macro="">
      <xdr:nvCxnSpPr>
        <xdr:cNvPr id="129" name="直線コネクタ 128"/>
        <xdr:cNvCxnSpPr/>
      </xdr:nvCxnSpPr>
      <xdr:spPr>
        <a:xfrm flipV="1">
          <a:off x="1130300" y="9708329"/>
          <a:ext cx="889000" cy="18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33096</xdr:rowOff>
    </xdr:from>
    <xdr:ext cx="599010" cy="259045"/>
    <xdr:sp macro="" textlink="">
      <xdr:nvSpPr>
        <xdr:cNvPr id="131" name="テキスト ボックス 130"/>
        <xdr:cNvSpPr txBox="1"/>
      </xdr:nvSpPr>
      <xdr:spPr>
        <a:xfrm>
          <a:off x="1719795" y="997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155896</xdr:rowOff>
    </xdr:from>
    <xdr:to>
      <xdr:col>6</xdr:col>
      <xdr:colOff>38100</xdr:colOff>
      <xdr:row>58</xdr:row>
      <xdr:rowOff>86046</xdr:rowOff>
    </xdr:to>
    <xdr:sp macro="" textlink="">
      <xdr:nvSpPr>
        <xdr:cNvPr id="132" name="フローチャート: 判断 131"/>
        <xdr:cNvSpPr/>
      </xdr:nvSpPr>
      <xdr:spPr>
        <a:xfrm>
          <a:off x="1079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77173</xdr:rowOff>
    </xdr:from>
    <xdr:ext cx="599010" cy="259045"/>
    <xdr:sp macro="" textlink="">
      <xdr:nvSpPr>
        <xdr:cNvPr id="133" name="テキスト ボックス 132"/>
        <xdr:cNvSpPr txBox="1"/>
      </xdr:nvSpPr>
      <xdr:spPr>
        <a:xfrm>
          <a:off x="830795" y="1002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12639</xdr:rowOff>
    </xdr:from>
    <xdr:to>
      <xdr:col>24</xdr:col>
      <xdr:colOff>114300</xdr:colOff>
      <xdr:row>57</xdr:row>
      <xdr:rowOff>114239</xdr:rowOff>
    </xdr:to>
    <xdr:sp macro="" textlink="">
      <xdr:nvSpPr>
        <xdr:cNvPr id="139" name="楕円 138"/>
        <xdr:cNvSpPr/>
      </xdr:nvSpPr>
      <xdr:spPr>
        <a:xfrm>
          <a:off x="4584700" y="97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35516</xdr:rowOff>
    </xdr:from>
    <xdr:ext cx="599010" cy="259045"/>
    <xdr:sp macro="" textlink="">
      <xdr:nvSpPr>
        <xdr:cNvPr id="140" name="総務費該当値テキスト"/>
        <xdr:cNvSpPr txBox="1"/>
      </xdr:nvSpPr>
      <xdr:spPr>
        <a:xfrm>
          <a:off x="4686300" y="9636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73063</xdr:rowOff>
    </xdr:from>
    <xdr:to>
      <xdr:col>20</xdr:col>
      <xdr:colOff>38100</xdr:colOff>
      <xdr:row>58</xdr:row>
      <xdr:rowOff>3213</xdr:rowOff>
    </xdr:to>
    <xdr:sp macro="" textlink="">
      <xdr:nvSpPr>
        <xdr:cNvPr id="141" name="楕円 140"/>
        <xdr:cNvSpPr/>
      </xdr:nvSpPr>
      <xdr:spPr>
        <a:xfrm>
          <a:off x="3746500" y="984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19740</xdr:rowOff>
    </xdr:from>
    <xdr:ext cx="599010" cy="259045"/>
    <xdr:sp macro="" textlink="">
      <xdr:nvSpPr>
        <xdr:cNvPr id="142" name="テキスト ボックス 141"/>
        <xdr:cNvSpPr txBox="1"/>
      </xdr:nvSpPr>
      <xdr:spPr>
        <a:xfrm>
          <a:off x="3497795" y="9620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114369</xdr:rowOff>
    </xdr:from>
    <xdr:to>
      <xdr:col>15</xdr:col>
      <xdr:colOff>101600</xdr:colOff>
      <xdr:row>58</xdr:row>
      <xdr:rowOff>44519</xdr:rowOff>
    </xdr:to>
    <xdr:sp macro="" textlink="">
      <xdr:nvSpPr>
        <xdr:cNvPr id="143" name="楕円 142"/>
        <xdr:cNvSpPr/>
      </xdr:nvSpPr>
      <xdr:spPr>
        <a:xfrm>
          <a:off x="2857500" y="988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35646</xdr:rowOff>
    </xdr:from>
    <xdr:ext cx="599010" cy="259045"/>
    <xdr:sp macro="" textlink="">
      <xdr:nvSpPr>
        <xdr:cNvPr id="144" name="テキスト ボックス 143"/>
        <xdr:cNvSpPr txBox="1"/>
      </xdr:nvSpPr>
      <xdr:spPr>
        <a:xfrm>
          <a:off x="2608795" y="997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56329</xdr:rowOff>
    </xdr:from>
    <xdr:to>
      <xdr:col>10</xdr:col>
      <xdr:colOff>165100</xdr:colOff>
      <xdr:row>56</xdr:row>
      <xdr:rowOff>157929</xdr:rowOff>
    </xdr:to>
    <xdr:sp macro="" textlink="">
      <xdr:nvSpPr>
        <xdr:cNvPr id="145" name="楕円 144"/>
        <xdr:cNvSpPr/>
      </xdr:nvSpPr>
      <xdr:spPr>
        <a:xfrm>
          <a:off x="1968500" y="965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3006</xdr:rowOff>
    </xdr:from>
    <xdr:ext cx="599010" cy="259045"/>
    <xdr:sp macro="" textlink="">
      <xdr:nvSpPr>
        <xdr:cNvPr id="146" name="テキスト ボックス 145"/>
        <xdr:cNvSpPr txBox="1"/>
      </xdr:nvSpPr>
      <xdr:spPr>
        <a:xfrm>
          <a:off x="1719795" y="9432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70845</xdr:rowOff>
    </xdr:from>
    <xdr:to>
      <xdr:col>6</xdr:col>
      <xdr:colOff>38100</xdr:colOff>
      <xdr:row>58</xdr:row>
      <xdr:rowOff>995</xdr:rowOff>
    </xdr:to>
    <xdr:sp macro="" textlink="">
      <xdr:nvSpPr>
        <xdr:cNvPr id="147" name="楕円 146"/>
        <xdr:cNvSpPr/>
      </xdr:nvSpPr>
      <xdr:spPr>
        <a:xfrm>
          <a:off x="1079500" y="984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17522</xdr:rowOff>
    </xdr:from>
    <xdr:ext cx="599010" cy="259045"/>
    <xdr:sp macro="" textlink="">
      <xdr:nvSpPr>
        <xdr:cNvPr id="148" name="テキスト ボックス 147"/>
        <xdr:cNvSpPr txBox="1"/>
      </xdr:nvSpPr>
      <xdr:spPr>
        <a:xfrm>
          <a:off x="830795" y="961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72880</xdr:rowOff>
    </xdr:from>
    <xdr:to>
      <xdr:col>24</xdr:col>
      <xdr:colOff>63500</xdr:colOff>
      <xdr:row>73</xdr:row>
      <xdr:rowOff>148166</xdr:rowOff>
    </xdr:to>
    <xdr:cxnSp macro="">
      <xdr:nvCxnSpPr>
        <xdr:cNvPr id="178" name="直線コネクタ 177"/>
        <xdr:cNvCxnSpPr/>
      </xdr:nvCxnSpPr>
      <xdr:spPr>
        <a:xfrm flipV="1">
          <a:off x="3797300" y="12588730"/>
          <a:ext cx="838200" cy="7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121986</xdr:rowOff>
    </xdr:from>
    <xdr:ext cx="599010" cy="259045"/>
    <xdr:sp macro="" textlink="">
      <xdr:nvSpPr>
        <xdr:cNvPr id="179" name="民生費平均値テキスト"/>
        <xdr:cNvSpPr txBox="1"/>
      </xdr:nvSpPr>
      <xdr:spPr>
        <a:xfrm>
          <a:off x="4686300" y="12980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146551</xdr:rowOff>
    </xdr:from>
    <xdr:to>
      <xdr:col>19</xdr:col>
      <xdr:colOff>177800</xdr:colOff>
      <xdr:row>73</xdr:row>
      <xdr:rowOff>148166</xdr:rowOff>
    </xdr:to>
    <xdr:cxnSp macro="">
      <xdr:nvCxnSpPr>
        <xdr:cNvPr id="181" name="直線コネクタ 180"/>
        <xdr:cNvCxnSpPr/>
      </xdr:nvCxnSpPr>
      <xdr:spPr>
        <a:xfrm>
          <a:off x="2908300" y="12662401"/>
          <a:ext cx="889000" cy="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96390</xdr:rowOff>
    </xdr:from>
    <xdr:ext cx="599010" cy="259045"/>
    <xdr:sp macro="" textlink="">
      <xdr:nvSpPr>
        <xdr:cNvPr id="183" name="テキスト ボックス 182"/>
        <xdr:cNvSpPr txBox="1"/>
      </xdr:nvSpPr>
      <xdr:spPr>
        <a:xfrm>
          <a:off x="3497795" y="1312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146551</xdr:rowOff>
    </xdr:from>
    <xdr:to>
      <xdr:col>15</xdr:col>
      <xdr:colOff>50800</xdr:colOff>
      <xdr:row>74</xdr:row>
      <xdr:rowOff>13498</xdr:rowOff>
    </xdr:to>
    <xdr:cxnSp macro="">
      <xdr:nvCxnSpPr>
        <xdr:cNvPr id="184" name="直線コネクタ 183"/>
        <xdr:cNvCxnSpPr/>
      </xdr:nvCxnSpPr>
      <xdr:spPr>
        <a:xfrm flipV="1">
          <a:off x="2019300" y="12662401"/>
          <a:ext cx="889000" cy="3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108817</xdr:rowOff>
    </xdr:from>
    <xdr:ext cx="599010" cy="259045"/>
    <xdr:sp macro="" textlink="">
      <xdr:nvSpPr>
        <xdr:cNvPr id="186" name="テキスト ボックス 185"/>
        <xdr:cNvSpPr txBox="1"/>
      </xdr:nvSpPr>
      <xdr:spPr>
        <a:xfrm>
          <a:off x="2608795" y="131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13498</xdr:rowOff>
    </xdr:from>
    <xdr:to>
      <xdr:col>10</xdr:col>
      <xdr:colOff>114300</xdr:colOff>
      <xdr:row>74</xdr:row>
      <xdr:rowOff>62022</xdr:rowOff>
    </xdr:to>
    <xdr:cxnSp macro="">
      <xdr:nvCxnSpPr>
        <xdr:cNvPr id="187" name="直線コネクタ 186"/>
        <xdr:cNvCxnSpPr/>
      </xdr:nvCxnSpPr>
      <xdr:spPr>
        <a:xfrm flipV="1">
          <a:off x="1130300" y="12700798"/>
          <a:ext cx="889000" cy="4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120637</xdr:rowOff>
    </xdr:from>
    <xdr:ext cx="599010" cy="259045"/>
    <xdr:sp macro="" textlink="">
      <xdr:nvSpPr>
        <xdr:cNvPr id="189" name="テキスト ボックス 188"/>
        <xdr:cNvSpPr txBox="1"/>
      </xdr:nvSpPr>
      <xdr:spPr>
        <a:xfrm>
          <a:off x="1719795" y="131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98814</xdr:rowOff>
    </xdr:from>
    <xdr:to>
      <xdr:col>6</xdr:col>
      <xdr:colOff>38100</xdr:colOff>
      <xdr:row>77</xdr:row>
      <xdr:rowOff>28964</xdr:rowOff>
    </xdr:to>
    <xdr:sp macro="" textlink="">
      <xdr:nvSpPr>
        <xdr:cNvPr id="190" name="フローチャート: 判断 189"/>
        <xdr:cNvSpPr/>
      </xdr:nvSpPr>
      <xdr:spPr>
        <a:xfrm>
          <a:off x="1079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20091</xdr:rowOff>
    </xdr:from>
    <xdr:ext cx="599010" cy="259045"/>
    <xdr:sp macro="" textlink="">
      <xdr:nvSpPr>
        <xdr:cNvPr id="191" name="テキスト ボックス 190"/>
        <xdr:cNvSpPr txBox="1"/>
      </xdr:nvSpPr>
      <xdr:spPr>
        <a:xfrm>
          <a:off x="830795" y="1322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22080</xdr:rowOff>
    </xdr:from>
    <xdr:to>
      <xdr:col>24</xdr:col>
      <xdr:colOff>114300</xdr:colOff>
      <xdr:row>73</xdr:row>
      <xdr:rowOff>123680</xdr:rowOff>
    </xdr:to>
    <xdr:sp macro="" textlink="">
      <xdr:nvSpPr>
        <xdr:cNvPr id="197" name="楕円 196"/>
        <xdr:cNvSpPr/>
      </xdr:nvSpPr>
      <xdr:spPr>
        <a:xfrm>
          <a:off x="4584700" y="1253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44957</xdr:rowOff>
    </xdr:from>
    <xdr:ext cx="599010" cy="259045"/>
    <xdr:sp macro="" textlink="">
      <xdr:nvSpPr>
        <xdr:cNvPr id="198" name="民生費該当値テキスト"/>
        <xdr:cNvSpPr txBox="1"/>
      </xdr:nvSpPr>
      <xdr:spPr>
        <a:xfrm>
          <a:off x="4686300" y="1238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97366</xdr:rowOff>
    </xdr:from>
    <xdr:to>
      <xdr:col>20</xdr:col>
      <xdr:colOff>38100</xdr:colOff>
      <xdr:row>74</xdr:row>
      <xdr:rowOff>27516</xdr:rowOff>
    </xdr:to>
    <xdr:sp macro="" textlink="">
      <xdr:nvSpPr>
        <xdr:cNvPr id="199" name="楕円 198"/>
        <xdr:cNvSpPr/>
      </xdr:nvSpPr>
      <xdr:spPr>
        <a:xfrm>
          <a:off x="3746500" y="1261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44043</xdr:rowOff>
    </xdr:from>
    <xdr:ext cx="599010" cy="259045"/>
    <xdr:sp macro="" textlink="">
      <xdr:nvSpPr>
        <xdr:cNvPr id="200" name="テキスト ボックス 199"/>
        <xdr:cNvSpPr txBox="1"/>
      </xdr:nvSpPr>
      <xdr:spPr>
        <a:xfrm>
          <a:off x="3497795" y="12388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95751</xdr:rowOff>
    </xdr:from>
    <xdr:to>
      <xdr:col>15</xdr:col>
      <xdr:colOff>101600</xdr:colOff>
      <xdr:row>74</xdr:row>
      <xdr:rowOff>25901</xdr:rowOff>
    </xdr:to>
    <xdr:sp macro="" textlink="">
      <xdr:nvSpPr>
        <xdr:cNvPr id="201" name="楕円 200"/>
        <xdr:cNvSpPr/>
      </xdr:nvSpPr>
      <xdr:spPr>
        <a:xfrm>
          <a:off x="2857500" y="1261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42428</xdr:rowOff>
    </xdr:from>
    <xdr:ext cx="599010" cy="259045"/>
    <xdr:sp macro="" textlink="">
      <xdr:nvSpPr>
        <xdr:cNvPr id="202" name="テキスト ボックス 201"/>
        <xdr:cNvSpPr txBox="1"/>
      </xdr:nvSpPr>
      <xdr:spPr>
        <a:xfrm>
          <a:off x="2608795" y="12386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134148</xdr:rowOff>
    </xdr:from>
    <xdr:to>
      <xdr:col>10</xdr:col>
      <xdr:colOff>165100</xdr:colOff>
      <xdr:row>74</xdr:row>
      <xdr:rowOff>64298</xdr:rowOff>
    </xdr:to>
    <xdr:sp macro="" textlink="">
      <xdr:nvSpPr>
        <xdr:cNvPr id="203" name="楕円 202"/>
        <xdr:cNvSpPr/>
      </xdr:nvSpPr>
      <xdr:spPr>
        <a:xfrm>
          <a:off x="1968500" y="1264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80825</xdr:rowOff>
    </xdr:from>
    <xdr:ext cx="599010" cy="259045"/>
    <xdr:sp macro="" textlink="">
      <xdr:nvSpPr>
        <xdr:cNvPr id="204" name="テキスト ボックス 203"/>
        <xdr:cNvSpPr txBox="1"/>
      </xdr:nvSpPr>
      <xdr:spPr>
        <a:xfrm>
          <a:off x="1719795" y="1242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11222</xdr:rowOff>
    </xdr:from>
    <xdr:to>
      <xdr:col>6</xdr:col>
      <xdr:colOff>38100</xdr:colOff>
      <xdr:row>74</xdr:row>
      <xdr:rowOff>112822</xdr:rowOff>
    </xdr:to>
    <xdr:sp macro="" textlink="">
      <xdr:nvSpPr>
        <xdr:cNvPr id="205" name="楕円 204"/>
        <xdr:cNvSpPr/>
      </xdr:nvSpPr>
      <xdr:spPr>
        <a:xfrm>
          <a:off x="1079500" y="1269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129349</xdr:rowOff>
    </xdr:from>
    <xdr:ext cx="599010" cy="259045"/>
    <xdr:sp macro="" textlink="">
      <xdr:nvSpPr>
        <xdr:cNvPr id="206" name="テキスト ボックス 205"/>
        <xdr:cNvSpPr txBox="1"/>
      </xdr:nvSpPr>
      <xdr:spPr>
        <a:xfrm>
          <a:off x="830795" y="12473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124267</xdr:rowOff>
    </xdr:from>
    <xdr:to>
      <xdr:col>24</xdr:col>
      <xdr:colOff>63500</xdr:colOff>
      <xdr:row>98</xdr:row>
      <xdr:rowOff>127808</xdr:rowOff>
    </xdr:to>
    <xdr:cxnSp macro="">
      <xdr:nvCxnSpPr>
        <xdr:cNvPr id="235" name="直線コネクタ 234"/>
        <xdr:cNvCxnSpPr/>
      </xdr:nvCxnSpPr>
      <xdr:spPr>
        <a:xfrm>
          <a:off x="3797300" y="16926367"/>
          <a:ext cx="838200" cy="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96299</xdr:rowOff>
    </xdr:from>
    <xdr:ext cx="534377" cy="259045"/>
    <xdr:sp macro="" textlink="">
      <xdr:nvSpPr>
        <xdr:cNvPr id="236" name="衛生費平均値テキスト"/>
        <xdr:cNvSpPr txBox="1"/>
      </xdr:nvSpPr>
      <xdr:spPr>
        <a:xfrm>
          <a:off x="4686300" y="167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124267</xdr:rowOff>
    </xdr:from>
    <xdr:to>
      <xdr:col>19</xdr:col>
      <xdr:colOff>177800</xdr:colOff>
      <xdr:row>98</xdr:row>
      <xdr:rowOff>136903</xdr:rowOff>
    </xdr:to>
    <xdr:cxnSp macro="">
      <xdr:nvCxnSpPr>
        <xdr:cNvPr id="238" name="直線コネクタ 237"/>
        <xdr:cNvCxnSpPr/>
      </xdr:nvCxnSpPr>
      <xdr:spPr>
        <a:xfrm flipV="1">
          <a:off x="2908300" y="16926367"/>
          <a:ext cx="889000" cy="1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13279</xdr:rowOff>
    </xdr:from>
    <xdr:ext cx="534377" cy="259045"/>
    <xdr:sp macro="" textlink="">
      <xdr:nvSpPr>
        <xdr:cNvPr id="240" name="テキスト ボックス 239"/>
        <xdr:cNvSpPr txBox="1"/>
      </xdr:nvSpPr>
      <xdr:spPr>
        <a:xfrm>
          <a:off x="3530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136903</xdr:rowOff>
    </xdr:from>
    <xdr:to>
      <xdr:col>15</xdr:col>
      <xdr:colOff>50800</xdr:colOff>
      <xdr:row>98</xdr:row>
      <xdr:rowOff>143856</xdr:rowOff>
    </xdr:to>
    <xdr:cxnSp macro="">
      <xdr:nvCxnSpPr>
        <xdr:cNvPr id="241" name="直線コネクタ 240"/>
        <xdr:cNvCxnSpPr/>
      </xdr:nvCxnSpPr>
      <xdr:spPr>
        <a:xfrm flipV="1">
          <a:off x="2019300" y="16939003"/>
          <a:ext cx="889000" cy="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14709</xdr:rowOff>
    </xdr:from>
    <xdr:ext cx="534377" cy="259045"/>
    <xdr:sp macro="" textlink="">
      <xdr:nvSpPr>
        <xdr:cNvPr id="243" name="テキスト ボックス 242"/>
        <xdr:cNvSpPr txBox="1"/>
      </xdr:nvSpPr>
      <xdr:spPr>
        <a:xfrm>
          <a:off x="2641111" y="166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142684</xdr:rowOff>
    </xdr:from>
    <xdr:to>
      <xdr:col>10</xdr:col>
      <xdr:colOff>114300</xdr:colOff>
      <xdr:row>98</xdr:row>
      <xdr:rowOff>143856</xdr:rowOff>
    </xdr:to>
    <xdr:cxnSp macro="">
      <xdr:nvCxnSpPr>
        <xdr:cNvPr id="244" name="直線コネクタ 243"/>
        <xdr:cNvCxnSpPr/>
      </xdr:nvCxnSpPr>
      <xdr:spPr>
        <a:xfrm>
          <a:off x="1130300" y="16944784"/>
          <a:ext cx="889000" cy="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12738</xdr:rowOff>
    </xdr:from>
    <xdr:ext cx="534377" cy="259045"/>
    <xdr:sp macro="" textlink="">
      <xdr:nvSpPr>
        <xdr:cNvPr id="246" name="テキスト ボックス 245"/>
        <xdr:cNvSpPr txBox="1"/>
      </xdr:nvSpPr>
      <xdr:spPr>
        <a:xfrm>
          <a:off x="1752111" y="1664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75251</xdr:rowOff>
    </xdr:from>
    <xdr:to>
      <xdr:col>6</xdr:col>
      <xdr:colOff>38100</xdr:colOff>
      <xdr:row>99</xdr:row>
      <xdr:rowOff>5401</xdr:rowOff>
    </xdr:to>
    <xdr:sp macro="" textlink="">
      <xdr:nvSpPr>
        <xdr:cNvPr id="247" name="フローチャート: 判断 246"/>
        <xdr:cNvSpPr/>
      </xdr:nvSpPr>
      <xdr:spPr>
        <a:xfrm>
          <a:off x="1079500" y="1687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21928</xdr:rowOff>
    </xdr:from>
    <xdr:ext cx="534377" cy="259045"/>
    <xdr:sp macro="" textlink="">
      <xdr:nvSpPr>
        <xdr:cNvPr id="248" name="テキスト ボックス 247"/>
        <xdr:cNvSpPr txBox="1"/>
      </xdr:nvSpPr>
      <xdr:spPr>
        <a:xfrm>
          <a:off x="863111" y="1665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77008</xdr:rowOff>
    </xdr:from>
    <xdr:to>
      <xdr:col>24</xdr:col>
      <xdr:colOff>114300</xdr:colOff>
      <xdr:row>99</xdr:row>
      <xdr:rowOff>7158</xdr:rowOff>
    </xdr:to>
    <xdr:sp macro="" textlink="">
      <xdr:nvSpPr>
        <xdr:cNvPr id="254" name="楕円 253"/>
        <xdr:cNvSpPr/>
      </xdr:nvSpPr>
      <xdr:spPr>
        <a:xfrm>
          <a:off x="4584700" y="1687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51849</xdr:rowOff>
    </xdr:from>
    <xdr:ext cx="534377" cy="259045"/>
    <xdr:sp macro="" textlink="">
      <xdr:nvSpPr>
        <xdr:cNvPr id="255" name="衛生費該当値テキスト"/>
        <xdr:cNvSpPr txBox="1"/>
      </xdr:nvSpPr>
      <xdr:spPr>
        <a:xfrm>
          <a:off x="4686300" y="1685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73467</xdr:rowOff>
    </xdr:from>
    <xdr:to>
      <xdr:col>20</xdr:col>
      <xdr:colOff>38100</xdr:colOff>
      <xdr:row>99</xdr:row>
      <xdr:rowOff>3617</xdr:rowOff>
    </xdr:to>
    <xdr:sp macro="" textlink="">
      <xdr:nvSpPr>
        <xdr:cNvPr id="256" name="楕円 255"/>
        <xdr:cNvSpPr/>
      </xdr:nvSpPr>
      <xdr:spPr>
        <a:xfrm>
          <a:off x="3746500" y="1687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166194</xdr:rowOff>
    </xdr:from>
    <xdr:ext cx="534377" cy="259045"/>
    <xdr:sp macro="" textlink="">
      <xdr:nvSpPr>
        <xdr:cNvPr id="257" name="テキスト ボックス 256"/>
        <xdr:cNvSpPr txBox="1"/>
      </xdr:nvSpPr>
      <xdr:spPr>
        <a:xfrm>
          <a:off x="3530111" y="169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86103</xdr:rowOff>
    </xdr:from>
    <xdr:to>
      <xdr:col>15</xdr:col>
      <xdr:colOff>101600</xdr:colOff>
      <xdr:row>99</xdr:row>
      <xdr:rowOff>16253</xdr:rowOff>
    </xdr:to>
    <xdr:sp macro="" textlink="">
      <xdr:nvSpPr>
        <xdr:cNvPr id="258" name="楕円 257"/>
        <xdr:cNvSpPr/>
      </xdr:nvSpPr>
      <xdr:spPr>
        <a:xfrm>
          <a:off x="2857500" y="1688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7380</xdr:rowOff>
    </xdr:from>
    <xdr:ext cx="534377" cy="259045"/>
    <xdr:sp macro="" textlink="">
      <xdr:nvSpPr>
        <xdr:cNvPr id="259" name="テキスト ボックス 258"/>
        <xdr:cNvSpPr txBox="1"/>
      </xdr:nvSpPr>
      <xdr:spPr>
        <a:xfrm>
          <a:off x="2641111" y="1698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93056</xdr:rowOff>
    </xdr:from>
    <xdr:to>
      <xdr:col>10</xdr:col>
      <xdr:colOff>165100</xdr:colOff>
      <xdr:row>99</xdr:row>
      <xdr:rowOff>23206</xdr:rowOff>
    </xdr:to>
    <xdr:sp macro="" textlink="">
      <xdr:nvSpPr>
        <xdr:cNvPr id="260" name="楕円 259"/>
        <xdr:cNvSpPr/>
      </xdr:nvSpPr>
      <xdr:spPr>
        <a:xfrm>
          <a:off x="1968500" y="1689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14333</xdr:rowOff>
    </xdr:from>
    <xdr:ext cx="534377" cy="259045"/>
    <xdr:sp macro="" textlink="">
      <xdr:nvSpPr>
        <xdr:cNvPr id="261" name="テキスト ボックス 260"/>
        <xdr:cNvSpPr txBox="1"/>
      </xdr:nvSpPr>
      <xdr:spPr>
        <a:xfrm>
          <a:off x="1752111" y="1698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91884</xdr:rowOff>
    </xdr:from>
    <xdr:to>
      <xdr:col>6</xdr:col>
      <xdr:colOff>38100</xdr:colOff>
      <xdr:row>99</xdr:row>
      <xdr:rowOff>22034</xdr:rowOff>
    </xdr:to>
    <xdr:sp macro="" textlink="">
      <xdr:nvSpPr>
        <xdr:cNvPr id="262" name="楕円 261"/>
        <xdr:cNvSpPr/>
      </xdr:nvSpPr>
      <xdr:spPr>
        <a:xfrm>
          <a:off x="1079500" y="168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13161</xdr:rowOff>
    </xdr:from>
    <xdr:ext cx="534377" cy="259045"/>
    <xdr:sp macro="" textlink="">
      <xdr:nvSpPr>
        <xdr:cNvPr id="263" name="テキスト ボックス 262"/>
        <xdr:cNvSpPr txBox="1"/>
      </xdr:nvSpPr>
      <xdr:spPr>
        <a:xfrm>
          <a:off x="863111" y="1698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96842</xdr:rowOff>
    </xdr:from>
    <xdr:ext cx="469744" cy="259045"/>
    <xdr:sp macro="" textlink="">
      <xdr:nvSpPr>
        <xdr:cNvPr id="293" name="労働費平均値テキスト"/>
        <xdr:cNvSpPr txBox="1"/>
      </xdr:nvSpPr>
      <xdr:spPr>
        <a:xfrm>
          <a:off x="10528300" y="6440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18432</xdr:rowOff>
    </xdr:from>
    <xdr:ext cx="469744" cy="259045"/>
    <xdr:sp macro="" textlink="">
      <xdr:nvSpPr>
        <xdr:cNvPr id="297" name="テキスト ボックス 296"/>
        <xdr:cNvSpPr txBox="1"/>
      </xdr:nvSpPr>
      <xdr:spPr>
        <a:xfrm>
          <a:off x="9404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20413</xdr:rowOff>
    </xdr:from>
    <xdr:ext cx="469744" cy="259045"/>
    <xdr:sp macro="" textlink="">
      <xdr:nvSpPr>
        <xdr:cNvPr id="300" name="テキスト ボックス 299"/>
        <xdr:cNvSpPr txBox="1"/>
      </xdr:nvSpPr>
      <xdr:spPr>
        <a:xfrm>
          <a:off x="8515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13631</xdr:rowOff>
    </xdr:from>
    <xdr:ext cx="469744" cy="259045"/>
    <xdr:sp macro="" textlink="">
      <xdr:nvSpPr>
        <xdr:cNvPr id="303" name="テキスト ボックス 302"/>
        <xdr:cNvSpPr txBox="1"/>
      </xdr:nvSpPr>
      <xdr:spPr>
        <a:xfrm>
          <a:off x="7626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04" name="フローチャート: 判断 303"/>
        <xdr:cNvSpPr/>
      </xdr:nvSpPr>
      <xdr:spPr>
        <a:xfrm>
          <a:off x="6921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2049</xdr:rowOff>
    </xdr:from>
    <xdr:ext cx="469744" cy="259045"/>
    <xdr:sp macro="" textlink="">
      <xdr:nvSpPr>
        <xdr:cNvPr id="305" name="テキスト ボックス 304"/>
        <xdr:cNvSpPr txBox="1"/>
      </xdr:nvSpPr>
      <xdr:spPr>
        <a:xfrm>
          <a:off x="6737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112285</xdr:rowOff>
    </xdr:from>
    <xdr:to>
      <xdr:col>55</xdr:col>
      <xdr:colOff>0</xdr:colOff>
      <xdr:row>56</xdr:row>
      <xdr:rowOff>121063</xdr:rowOff>
    </xdr:to>
    <xdr:cxnSp macro="">
      <xdr:nvCxnSpPr>
        <xdr:cNvPr id="345" name="直線コネクタ 344"/>
        <xdr:cNvCxnSpPr/>
      </xdr:nvCxnSpPr>
      <xdr:spPr>
        <a:xfrm flipV="1">
          <a:off x="9639300" y="9713485"/>
          <a:ext cx="8382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71224</xdr:rowOff>
    </xdr:from>
    <xdr:ext cx="534377" cy="259045"/>
    <xdr:sp macro="" textlink="">
      <xdr:nvSpPr>
        <xdr:cNvPr id="346" name="農林水産業費平均値テキスト"/>
        <xdr:cNvSpPr txBox="1"/>
      </xdr:nvSpPr>
      <xdr:spPr>
        <a:xfrm>
          <a:off x="10528300" y="950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121063</xdr:rowOff>
    </xdr:from>
    <xdr:to>
      <xdr:col>50</xdr:col>
      <xdr:colOff>114300</xdr:colOff>
      <xdr:row>56</xdr:row>
      <xdr:rowOff>131711</xdr:rowOff>
    </xdr:to>
    <xdr:cxnSp macro="">
      <xdr:nvCxnSpPr>
        <xdr:cNvPr id="348" name="直線コネクタ 347"/>
        <xdr:cNvCxnSpPr/>
      </xdr:nvCxnSpPr>
      <xdr:spPr>
        <a:xfrm flipV="1">
          <a:off x="8750300" y="9722263"/>
          <a:ext cx="889000" cy="1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6236</xdr:rowOff>
    </xdr:from>
    <xdr:ext cx="534377" cy="259045"/>
    <xdr:sp macro="" textlink="">
      <xdr:nvSpPr>
        <xdr:cNvPr id="350" name="テキスト ボックス 349"/>
        <xdr:cNvSpPr txBox="1"/>
      </xdr:nvSpPr>
      <xdr:spPr>
        <a:xfrm>
          <a:off x="9372111" y="943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124830</xdr:rowOff>
    </xdr:from>
    <xdr:to>
      <xdr:col>45</xdr:col>
      <xdr:colOff>177800</xdr:colOff>
      <xdr:row>56</xdr:row>
      <xdr:rowOff>131711</xdr:rowOff>
    </xdr:to>
    <xdr:cxnSp macro="">
      <xdr:nvCxnSpPr>
        <xdr:cNvPr id="351" name="直線コネクタ 350"/>
        <xdr:cNvCxnSpPr/>
      </xdr:nvCxnSpPr>
      <xdr:spPr>
        <a:xfrm>
          <a:off x="7861300" y="9726030"/>
          <a:ext cx="889000" cy="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167308</xdr:rowOff>
    </xdr:from>
    <xdr:ext cx="534377" cy="259045"/>
    <xdr:sp macro="" textlink="">
      <xdr:nvSpPr>
        <xdr:cNvPr id="353" name="テキスト ボックス 352"/>
        <xdr:cNvSpPr txBox="1"/>
      </xdr:nvSpPr>
      <xdr:spPr>
        <a:xfrm>
          <a:off x="8483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93952</xdr:rowOff>
    </xdr:from>
    <xdr:to>
      <xdr:col>41</xdr:col>
      <xdr:colOff>50800</xdr:colOff>
      <xdr:row>56</xdr:row>
      <xdr:rowOff>124830</xdr:rowOff>
    </xdr:to>
    <xdr:cxnSp macro="">
      <xdr:nvCxnSpPr>
        <xdr:cNvPr id="354" name="直線コネクタ 353"/>
        <xdr:cNvCxnSpPr/>
      </xdr:nvCxnSpPr>
      <xdr:spPr>
        <a:xfrm>
          <a:off x="6972300" y="9695152"/>
          <a:ext cx="889000" cy="3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12675</xdr:rowOff>
    </xdr:from>
    <xdr:ext cx="534377" cy="259045"/>
    <xdr:sp macro="" textlink="">
      <xdr:nvSpPr>
        <xdr:cNvPr id="356" name="テキスト ボックス 355"/>
        <xdr:cNvSpPr txBox="1"/>
      </xdr:nvSpPr>
      <xdr:spPr>
        <a:xfrm>
          <a:off x="7594111" y="97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93918</xdr:rowOff>
    </xdr:from>
    <xdr:to>
      <xdr:col>36</xdr:col>
      <xdr:colOff>165100</xdr:colOff>
      <xdr:row>57</xdr:row>
      <xdr:rowOff>24068</xdr:rowOff>
    </xdr:to>
    <xdr:sp macro="" textlink="">
      <xdr:nvSpPr>
        <xdr:cNvPr id="357" name="フローチャート: 判断 356"/>
        <xdr:cNvSpPr/>
      </xdr:nvSpPr>
      <xdr:spPr>
        <a:xfrm>
          <a:off x="6921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15195</xdr:rowOff>
    </xdr:from>
    <xdr:ext cx="534377" cy="259045"/>
    <xdr:sp macro="" textlink="">
      <xdr:nvSpPr>
        <xdr:cNvPr id="358" name="テキスト ボックス 357"/>
        <xdr:cNvSpPr txBox="1"/>
      </xdr:nvSpPr>
      <xdr:spPr>
        <a:xfrm>
          <a:off x="6705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61485</xdr:rowOff>
    </xdr:from>
    <xdr:to>
      <xdr:col>55</xdr:col>
      <xdr:colOff>50800</xdr:colOff>
      <xdr:row>56</xdr:row>
      <xdr:rowOff>163085</xdr:rowOff>
    </xdr:to>
    <xdr:sp macro="" textlink="">
      <xdr:nvSpPr>
        <xdr:cNvPr id="364" name="楕円 363"/>
        <xdr:cNvSpPr/>
      </xdr:nvSpPr>
      <xdr:spPr>
        <a:xfrm>
          <a:off x="10426700" y="966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39912</xdr:rowOff>
    </xdr:from>
    <xdr:ext cx="534377" cy="259045"/>
    <xdr:sp macro="" textlink="">
      <xdr:nvSpPr>
        <xdr:cNvPr id="365" name="農林水産業費該当値テキスト"/>
        <xdr:cNvSpPr txBox="1"/>
      </xdr:nvSpPr>
      <xdr:spPr>
        <a:xfrm>
          <a:off x="10528300" y="964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70263</xdr:rowOff>
    </xdr:from>
    <xdr:to>
      <xdr:col>50</xdr:col>
      <xdr:colOff>165100</xdr:colOff>
      <xdr:row>57</xdr:row>
      <xdr:rowOff>413</xdr:rowOff>
    </xdr:to>
    <xdr:sp macro="" textlink="">
      <xdr:nvSpPr>
        <xdr:cNvPr id="366" name="楕円 365"/>
        <xdr:cNvSpPr/>
      </xdr:nvSpPr>
      <xdr:spPr>
        <a:xfrm>
          <a:off x="9588500" y="967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162990</xdr:rowOff>
    </xdr:from>
    <xdr:ext cx="534377" cy="259045"/>
    <xdr:sp macro="" textlink="">
      <xdr:nvSpPr>
        <xdr:cNvPr id="367" name="テキスト ボックス 366"/>
        <xdr:cNvSpPr txBox="1"/>
      </xdr:nvSpPr>
      <xdr:spPr>
        <a:xfrm>
          <a:off x="9372111" y="976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80911</xdr:rowOff>
    </xdr:from>
    <xdr:to>
      <xdr:col>46</xdr:col>
      <xdr:colOff>38100</xdr:colOff>
      <xdr:row>57</xdr:row>
      <xdr:rowOff>11061</xdr:rowOff>
    </xdr:to>
    <xdr:sp macro="" textlink="">
      <xdr:nvSpPr>
        <xdr:cNvPr id="368" name="楕円 367"/>
        <xdr:cNvSpPr/>
      </xdr:nvSpPr>
      <xdr:spPr>
        <a:xfrm>
          <a:off x="8699500" y="968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2188</xdr:rowOff>
    </xdr:from>
    <xdr:ext cx="534377" cy="259045"/>
    <xdr:sp macro="" textlink="">
      <xdr:nvSpPr>
        <xdr:cNvPr id="369" name="テキスト ボックス 368"/>
        <xdr:cNvSpPr txBox="1"/>
      </xdr:nvSpPr>
      <xdr:spPr>
        <a:xfrm>
          <a:off x="8483111" y="977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74030</xdr:rowOff>
    </xdr:from>
    <xdr:to>
      <xdr:col>41</xdr:col>
      <xdr:colOff>101600</xdr:colOff>
      <xdr:row>57</xdr:row>
      <xdr:rowOff>4180</xdr:rowOff>
    </xdr:to>
    <xdr:sp macro="" textlink="">
      <xdr:nvSpPr>
        <xdr:cNvPr id="370" name="楕円 369"/>
        <xdr:cNvSpPr/>
      </xdr:nvSpPr>
      <xdr:spPr>
        <a:xfrm>
          <a:off x="7810500" y="967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20707</xdr:rowOff>
    </xdr:from>
    <xdr:ext cx="534377" cy="259045"/>
    <xdr:sp macro="" textlink="">
      <xdr:nvSpPr>
        <xdr:cNvPr id="371" name="テキスト ボックス 370"/>
        <xdr:cNvSpPr txBox="1"/>
      </xdr:nvSpPr>
      <xdr:spPr>
        <a:xfrm>
          <a:off x="7594111" y="945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43152</xdr:rowOff>
    </xdr:from>
    <xdr:to>
      <xdr:col>36</xdr:col>
      <xdr:colOff>165100</xdr:colOff>
      <xdr:row>56</xdr:row>
      <xdr:rowOff>144752</xdr:rowOff>
    </xdr:to>
    <xdr:sp macro="" textlink="">
      <xdr:nvSpPr>
        <xdr:cNvPr id="372" name="楕円 371"/>
        <xdr:cNvSpPr/>
      </xdr:nvSpPr>
      <xdr:spPr>
        <a:xfrm>
          <a:off x="6921500" y="964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161279</xdr:rowOff>
    </xdr:from>
    <xdr:ext cx="534377" cy="259045"/>
    <xdr:sp macro="" textlink="">
      <xdr:nvSpPr>
        <xdr:cNvPr id="373" name="テキスト ボックス 372"/>
        <xdr:cNvSpPr txBox="1"/>
      </xdr:nvSpPr>
      <xdr:spPr>
        <a:xfrm>
          <a:off x="6705111" y="941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147393</xdr:rowOff>
    </xdr:from>
    <xdr:to>
      <xdr:col>55</xdr:col>
      <xdr:colOff>0</xdr:colOff>
      <xdr:row>78</xdr:row>
      <xdr:rowOff>163979</xdr:rowOff>
    </xdr:to>
    <xdr:cxnSp macro="">
      <xdr:nvCxnSpPr>
        <xdr:cNvPr id="402" name="直線コネクタ 401"/>
        <xdr:cNvCxnSpPr/>
      </xdr:nvCxnSpPr>
      <xdr:spPr>
        <a:xfrm flipV="1">
          <a:off x="9639300" y="13520493"/>
          <a:ext cx="838200" cy="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119057</xdr:rowOff>
    </xdr:from>
    <xdr:ext cx="534377" cy="259045"/>
    <xdr:sp macro="" textlink="">
      <xdr:nvSpPr>
        <xdr:cNvPr id="403" name="商工費平均値テキスト"/>
        <xdr:cNvSpPr txBox="1"/>
      </xdr:nvSpPr>
      <xdr:spPr>
        <a:xfrm>
          <a:off x="10528300" y="13320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163979</xdr:rowOff>
    </xdr:from>
    <xdr:to>
      <xdr:col>50</xdr:col>
      <xdr:colOff>114300</xdr:colOff>
      <xdr:row>79</xdr:row>
      <xdr:rowOff>26076</xdr:rowOff>
    </xdr:to>
    <xdr:cxnSp macro="">
      <xdr:nvCxnSpPr>
        <xdr:cNvPr id="405" name="直線コネクタ 404"/>
        <xdr:cNvCxnSpPr/>
      </xdr:nvCxnSpPr>
      <xdr:spPr>
        <a:xfrm flipV="1">
          <a:off x="8750300" y="13537079"/>
          <a:ext cx="889000" cy="3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56019</xdr:rowOff>
    </xdr:from>
    <xdr:ext cx="534377" cy="259045"/>
    <xdr:sp macro="" textlink="">
      <xdr:nvSpPr>
        <xdr:cNvPr id="407" name="テキスト ボックス 406"/>
        <xdr:cNvSpPr txBox="1"/>
      </xdr:nvSpPr>
      <xdr:spPr>
        <a:xfrm>
          <a:off x="9372111" y="132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26076</xdr:rowOff>
    </xdr:from>
    <xdr:to>
      <xdr:col>45</xdr:col>
      <xdr:colOff>177800</xdr:colOff>
      <xdr:row>79</xdr:row>
      <xdr:rowOff>28561</xdr:rowOff>
    </xdr:to>
    <xdr:cxnSp macro="">
      <xdr:nvCxnSpPr>
        <xdr:cNvPr id="408" name="直線コネクタ 407"/>
        <xdr:cNvCxnSpPr/>
      </xdr:nvCxnSpPr>
      <xdr:spPr>
        <a:xfrm flipV="1">
          <a:off x="7861300" y="13570626"/>
          <a:ext cx="889000" cy="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58097</xdr:rowOff>
    </xdr:from>
    <xdr:ext cx="534377" cy="259045"/>
    <xdr:sp macro="" textlink="">
      <xdr:nvSpPr>
        <xdr:cNvPr id="410" name="テキスト ボックス 409"/>
        <xdr:cNvSpPr txBox="1"/>
      </xdr:nvSpPr>
      <xdr:spPr>
        <a:xfrm>
          <a:off x="8483111" y="1325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27834</xdr:rowOff>
    </xdr:from>
    <xdr:to>
      <xdr:col>41</xdr:col>
      <xdr:colOff>50800</xdr:colOff>
      <xdr:row>79</xdr:row>
      <xdr:rowOff>28561</xdr:rowOff>
    </xdr:to>
    <xdr:cxnSp macro="">
      <xdr:nvCxnSpPr>
        <xdr:cNvPr id="411" name="直線コネクタ 410"/>
        <xdr:cNvCxnSpPr/>
      </xdr:nvCxnSpPr>
      <xdr:spPr>
        <a:xfrm>
          <a:off x="6972300" y="13572384"/>
          <a:ext cx="889000" cy="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65276</xdr:rowOff>
    </xdr:from>
    <xdr:ext cx="534377" cy="259045"/>
    <xdr:sp macro="" textlink="">
      <xdr:nvSpPr>
        <xdr:cNvPr id="413" name="テキスト ボックス 412"/>
        <xdr:cNvSpPr txBox="1"/>
      </xdr:nvSpPr>
      <xdr:spPr>
        <a:xfrm>
          <a:off x="7594111" y="1326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119117</xdr:rowOff>
    </xdr:from>
    <xdr:to>
      <xdr:col>36</xdr:col>
      <xdr:colOff>165100</xdr:colOff>
      <xdr:row>79</xdr:row>
      <xdr:rowOff>49267</xdr:rowOff>
    </xdr:to>
    <xdr:sp macro="" textlink="">
      <xdr:nvSpPr>
        <xdr:cNvPr id="414" name="フローチャート: 判断 413"/>
        <xdr:cNvSpPr/>
      </xdr:nvSpPr>
      <xdr:spPr>
        <a:xfrm>
          <a:off x="6921500" y="134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65794</xdr:rowOff>
    </xdr:from>
    <xdr:ext cx="534377" cy="259045"/>
    <xdr:sp macro="" textlink="">
      <xdr:nvSpPr>
        <xdr:cNvPr id="415" name="テキスト ボックス 414"/>
        <xdr:cNvSpPr txBox="1"/>
      </xdr:nvSpPr>
      <xdr:spPr>
        <a:xfrm>
          <a:off x="6705111" y="1326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96593</xdr:rowOff>
    </xdr:from>
    <xdr:to>
      <xdr:col>55</xdr:col>
      <xdr:colOff>50800</xdr:colOff>
      <xdr:row>79</xdr:row>
      <xdr:rowOff>26743</xdr:rowOff>
    </xdr:to>
    <xdr:sp macro="" textlink="">
      <xdr:nvSpPr>
        <xdr:cNvPr id="421" name="楕円 420"/>
        <xdr:cNvSpPr/>
      </xdr:nvSpPr>
      <xdr:spPr>
        <a:xfrm>
          <a:off x="10426700" y="1346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74609</xdr:rowOff>
    </xdr:from>
    <xdr:ext cx="534377" cy="259045"/>
    <xdr:sp macro="" textlink="">
      <xdr:nvSpPr>
        <xdr:cNvPr id="422" name="商工費該当値テキスト"/>
        <xdr:cNvSpPr txBox="1"/>
      </xdr:nvSpPr>
      <xdr:spPr>
        <a:xfrm>
          <a:off x="10528300" y="1344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113179</xdr:rowOff>
    </xdr:from>
    <xdr:to>
      <xdr:col>50</xdr:col>
      <xdr:colOff>165100</xdr:colOff>
      <xdr:row>79</xdr:row>
      <xdr:rowOff>43329</xdr:rowOff>
    </xdr:to>
    <xdr:sp macro="" textlink="">
      <xdr:nvSpPr>
        <xdr:cNvPr id="423" name="楕円 422"/>
        <xdr:cNvSpPr/>
      </xdr:nvSpPr>
      <xdr:spPr>
        <a:xfrm>
          <a:off x="9588500" y="1348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34456</xdr:rowOff>
    </xdr:from>
    <xdr:ext cx="534377" cy="259045"/>
    <xdr:sp macro="" textlink="">
      <xdr:nvSpPr>
        <xdr:cNvPr id="424" name="テキスト ボックス 423"/>
        <xdr:cNvSpPr txBox="1"/>
      </xdr:nvSpPr>
      <xdr:spPr>
        <a:xfrm>
          <a:off x="9372111" y="1357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146726</xdr:rowOff>
    </xdr:from>
    <xdr:to>
      <xdr:col>46</xdr:col>
      <xdr:colOff>38100</xdr:colOff>
      <xdr:row>79</xdr:row>
      <xdr:rowOff>76876</xdr:rowOff>
    </xdr:to>
    <xdr:sp macro="" textlink="">
      <xdr:nvSpPr>
        <xdr:cNvPr id="425" name="楕円 424"/>
        <xdr:cNvSpPr/>
      </xdr:nvSpPr>
      <xdr:spPr>
        <a:xfrm>
          <a:off x="8699500" y="1351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68003</xdr:rowOff>
    </xdr:from>
    <xdr:ext cx="469744" cy="259045"/>
    <xdr:sp macro="" textlink="">
      <xdr:nvSpPr>
        <xdr:cNvPr id="426" name="テキスト ボックス 425"/>
        <xdr:cNvSpPr txBox="1"/>
      </xdr:nvSpPr>
      <xdr:spPr>
        <a:xfrm>
          <a:off x="8515428" y="1361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149211</xdr:rowOff>
    </xdr:from>
    <xdr:to>
      <xdr:col>41</xdr:col>
      <xdr:colOff>101600</xdr:colOff>
      <xdr:row>79</xdr:row>
      <xdr:rowOff>79361</xdr:rowOff>
    </xdr:to>
    <xdr:sp macro="" textlink="">
      <xdr:nvSpPr>
        <xdr:cNvPr id="427" name="楕円 426"/>
        <xdr:cNvSpPr/>
      </xdr:nvSpPr>
      <xdr:spPr>
        <a:xfrm>
          <a:off x="7810500" y="135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70488</xdr:rowOff>
    </xdr:from>
    <xdr:ext cx="469744" cy="259045"/>
    <xdr:sp macro="" textlink="">
      <xdr:nvSpPr>
        <xdr:cNvPr id="428" name="テキスト ボックス 427"/>
        <xdr:cNvSpPr txBox="1"/>
      </xdr:nvSpPr>
      <xdr:spPr>
        <a:xfrm>
          <a:off x="7626428" y="1361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148484</xdr:rowOff>
    </xdr:from>
    <xdr:to>
      <xdr:col>36</xdr:col>
      <xdr:colOff>165100</xdr:colOff>
      <xdr:row>79</xdr:row>
      <xdr:rowOff>78634</xdr:rowOff>
    </xdr:to>
    <xdr:sp macro="" textlink="">
      <xdr:nvSpPr>
        <xdr:cNvPr id="429" name="楕円 428"/>
        <xdr:cNvSpPr/>
      </xdr:nvSpPr>
      <xdr:spPr>
        <a:xfrm>
          <a:off x="6921500" y="1352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69761</xdr:rowOff>
    </xdr:from>
    <xdr:ext cx="469744" cy="259045"/>
    <xdr:sp macro="" textlink="">
      <xdr:nvSpPr>
        <xdr:cNvPr id="430" name="テキスト ボックス 429"/>
        <xdr:cNvSpPr txBox="1"/>
      </xdr:nvSpPr>
      <xdr:spPr>
        <a:xfrm>
          <a:off x="6737428" y="1361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137447</xdr:rowOff>
    </xdr:from>
    <xdr:to>
      <xdr:col>55</xdr:col>
      <xdr:colOff>0</xdr:colOff>
      <xdr:row>98</xdr:row>
      <xdr:rowOff>55869</xdr:rowOff>
    </xdr:to>
    <xdr:cxnSp macro="">
      <xdr:nvCxnSpPr>
        <xdr:cNvPr id="461" name="直線コネクタ 460"/>
        <xdr:cNvCxnSpPr/>
      </xdr:nvCxnSpPr>
      <xdr:spPr>
        <a:xfrm flipV="1">
          <a:off x="9639300" y="16768097"/>
          <a:ext cx="838200" cy="8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70783</xdr:rowOff>
    </xdr:from>
    <xdr:ext cx="534377" cy="259045"/>
    <xdr:sp macro="" textlink="">
      <xdr:nvSpPr>
        <xdr:cNvPr id="462" name="土木費平均値テキスト"/>
        <xdr:cNvSpPr txBox="1"/>
      </xdr:nvSpPr>
      <xdr:spPr>
        <a:xfrm>
          <a:off x="10528300" y="1670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55869</xdr:rowOff>
    </xdr:from>
    <xdr:to>
      <xdr:col>50</xdr:col>
      <xdr:colOff>114300</xdr:colOff>
      <xdr:row>98</xdr:row>
      <xdr:rowOff>69693</xdr:rowOff>
    </xdr:to>
    <xdr:cxnSp macro="">
      <xdr:nvCxnSpPr>
        <xdr:cNvPr id="464" name="直線コネクタ 463"/>
        <xdr:cNvCxnSpPr/>
      </xdr:nvCxnSpPr>
      <xdr:spPr>
        <a:xfrm flipV="1">
          <a:off x="8750300" y="16857969"/>
          <a:ext cx="889000" cy="1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74612</xdr:rowOff>
    </xdr:from>
    <xdr:ext cx="534377" cy="259045"/>
    <xdr:sp macro="" textlink="">
      <xdr:nvSpPr>
        <xdr:cNvPr id="466" name="テキスト ボックス 465"/>
        <xdr:cNvSpPr txBox="1"/>
      </xdr:nvSpPr>
      <xdr:spPr>
        <a:xfrm>
          <a:off x="9372111" y="1653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136713</xdr:rowOff>
    </xdr:from>
    <xdr:to>
      <xdr:col>45</xdr:col>
      <xdr:colOff>177800</xdr:colOff>
      <xdr:row>98</xdr:row>
      <xdr:rowOff>69693</xdr:rowOff>
    </xdr:to>
    <xdr:cxnSp macro="">
      <xdr:nvCxnSpPr>
        <xdr:cNvPr id="467" name="直線コネクタ 466"/>
        <xdr:cNvCxnSpPr/>
      </xdr:nvCxnSpPr>
      <xdr:spPr>
        <a:xfrm>
          <a:off x="7861300" y="16767363"/>
          <a:ext cx="889000" cy="10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88698</xdr:rowOff>
    </xdr:from>
    <xdr:ext cx="534377" cy="259045"/>
    <xdr:sp macro="" textlink="">
      <xdr:nvSpPr>
        <xdr:cNvPr id="469" name="テキスト ボックス 468"/>
        <xdr:cNvSpPr txBox="1"/>
      </xdr:nvSpPr>
      <xdr:spPr>
        <a:xfrm>
          <a:off x="8483111" y="165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26422</xdr:rowOff>
    </xdr:from>
    <xdr:to>
      <xdr:col>41</xdr:col>
      <xdr:colOff>50800</xdr:colOff>
      <xdr:row>97</xdr:row>
      <xdr:rowOff>136713</xdr:rowOff>
    </xdr:to>
    <xdr:cxnSp macro="">
      <xdr:nvCxnSpPr>
        <xdr:cNvPr id="470" name="直線コネクタ 469"/>
        <xdr:cNvCxnSpPr/>
      </xdr:nvCxnSpPr>
      <xdr:spPr>
        <a:xfrm>
          <a:off x="6972300" y="16657072"/>
          <a:ext cx="889000" cy="11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57259</xdr:rowOff>
    </xdr:from>
    <xdr:ext cx="534377" cy="259045"/>
    <xdr:sp macro="" textlink="">
      <xdr:nvSpPr>
        <xdr:cNvPr id="472" name="テキスト ボックス 471"/>
        <xdr:cNvSpPr txBox="1"/>
      </xdr:nvSpPr>
      <xdr:spPr>
        <a:xfrm>
          <a:off x="7594111" y="1685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152287</xdr:rowOff>
    </xdr:from>
    <xdr:to>
      <xdr:col>36</xdr:col>
      <xdr:colOff>165100</xdr:colOff>
      <xdr:row>98</xdr:row>
      <xdr:rowOff>82437</xdr:rowOff>
    </xdr:to>
    <xdr:sp macro="" textlink="">
      <xdr:nvSpPr>
        <xdr:cNvPr id="473" name="フローチャート: 判断 472"/>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73564</xdr:rowOff>
    </xdr:from>
    <xdr:ext cx="534377" cy="259045"/>
    <xdr:sp macro="" textlink="">
      <xdr:nvSpPr>
        <xdr:cNvPr id="474" name="テキスト ボックス 473"/>
        <xdr:cNvSpPr txBox="1"/>
      </xdr:nvSpPr>
      <xdr:spPr>
        <a:xfrm>
          <a:off x="6705111" y="168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86647</xdr:rowOff>
    </xdr:from>
    <xdr:to>
      <xdr:col>55</xdr:col>
      <xdr:colOff>50800</xdr:colOff>
      <xdr:row>98</xdr:row>
      <xdr:rowOff>16797</xdr:rowOff>
    </xdr:to>
    <xdr:sp macro="" textlink="">
      <xdr:nvSpPr>
        <xdr:cNvPr id="480" name="楕円 479"/>
        <xdr:cNvSpPr/>
      </xdr:nvSpPr>
      <xdr:spPr>
        <a:xfrm>
          <a:off x="10426700" y="1671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109524</xdr:rowOff>
    </xdr:from>
    <xdr:ext cx="534377" cy="259045"/>
    <xdr:sp macro="" textlink="">
      <xdr:nvSpPr>
        <xdr:cNvPr id="481" name="土木費該当値テキスト"/>
        <xdr:cNvSpPr txBox="1"/>
      </xdr:nvSpPr>
      <xdr:spPr>
        <a:xfrm>
          <a:off x="10528300" y="165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5069</xdr:rowOff>
    </xdr:from>
    <xdr:to>
      <xdr:col>50</xdr:col>
      <xdr:colOff>165100</xdr:colOff>
      <xdr:row>98</xdr:row>
      <xdr:rowOff>106669</xdr:rowOff>
    </xdr:to>
    <xdr:sp macro="" textlink="">
      <xdr:nvSpPr>
        <xdr:cNvPr id="482" name="楕円 481"/>
        <xdr:cNvSpPr/>
      </xdr:nvSpPr>
      <xdr:spPr>
        <a:xfrm>
          <a:off x="9588500" y="1680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97796</xdr:rowOff>
    </xdr:from>
    <xdr:ext cx="534377" cy="259045"/>
    <xdr:sp macro="" textlink="">
      <xdr:nvSpPr>
        <xdr:cNvPr id="483" name="テキスト ボックス 482"/>
        <xdr:cNvSpPr txBox="1"/>
      </xdr:nvSpPr>
      <xdr:spPr>
        <a:xfrm>
          <a:off x="9372111" y="1689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18893</xdr:rowOff>
    </xdr:from>
    <xdr:to>
      <xdr:col>46</xdr:col>
      <xdr:colOff>38100</xdr:colOff>
      <xdr:row>98</xdr:row>
      <xdr:rowOff>120493</xdr:rowOff>
    </xdr:to>
    <xdr:sp macro="" textlink="">
      <xdr:nvSpPr>
        <xdr:cNvPr id="484" name="楕円 483"/>
        <xdr:cNvSpPr/>
      </xdr:nvSpPr>
      <xdr:spPr>
        <a:xfrm>
          <a:off x="8699500" y="1682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111620</xdr:rowOff>
    </xdr:from>
    <xdr:ext cx="534377" cy="259045"/>
    <xdr:sp macro="" textlink="">
      <xdr:nvSpPr>
        <xdr:cNvPr id="485" name="テキスト ボックス 484"/>
        <xdr:cNvSpPr txBox="1"/>
      </xdr:nvSpPr>
      <xdr:spPr>
        <a:xfrm>
          <a:off x="8483111" y="1691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85913</xdr:rowOff>
    </xdr:from>
    <xdr:to>
      <xdr:col>41</xdr:col>
      <xdr:colOff>101600</xdr:colOff>
      <xdr:row>98</xdr:row>
      <xdr:rowOff>16063</xdr:rowOff>
    </xdr:to>
    <xdr:sp macro="" textlink="">
      <xdr:nvSpPr>
        <xdr:cNvPr id="486" name="楕円 485"/>
        <xdr:cNvSpPr/>
      </xdr:nvSpPr>
      <xdr:spPr>
        <a:xfrm>
          <a:off x="7810500" y="1671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32590</xdr:rowOff>
    </xdr:from>
    <xdr:ext cx="534377" cy="259045"/>
    <xdr:sp macro="" textlink="">
      <xdr:nvSpPr>
        <xdr:cNvPr id="487" name="テキスト ボックス 486"/>
        <xdr:cNvSpPr txBox="1"/>
      </xdr:nvSpPr>
      <xdr:spPr>
        <a:xfrm>
          <a:off x="7594111" y="1649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147072</xdr:rowOff>
    </xdr:from>
    <xdr:to>
      <xdr:col>36</xdr:col>
      <xdr:colOff>165100</xdr:colOff>
      <xdr:row>97</xdr:row>
      <xdr:rowOff>77222</xdr:rowOff>
    </xdr:to>
    <xdr:sp macro="" textlink="">
      <xdr:nvSpPr>
        <xdr:cNvPr id="488" name="楕円 487"/>
        <xdr:cNvSpPr/>
      </xdr:nvSpPr>
      <xdr:spPr>
        <a:xfrm>
          <a:off x="6921500" y="1660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93749</xdr:rowOff>
    </xdr:from>
    <xdr:ext cx="599010" cy="259045"/>
    <xdr:sp macro="" textlink="">
      <xdr:nvSpPr>
        <xdr:cNvPr id="489" name="テキスト ボックス 488"/>
        <xdr:cNvSpPr txBox="1"/>
      </xdr:nvSpPr>
      <xdr:spPr>
        <a:xfrm>
          <a:off x="6672795" y="16381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76835</xdr:rowOff>
    </xdr:from>
    <xdr:to>
      <xdr:col>85</xdr:col>
      <xdr:colOff>127000</xdr:colOff>
      <xdr:row>38</xdr:row>
      <xdr:rowOff>56718</xdr:rowOff>
    </xdr:to>
    <xdr:cxnSp macro="">
      <xdr:nvCxnSpPr>
        <xdr:cNvPr id="519" name="直線コネクタ 518"/>
        <xdr:cNvCxnSpPr/>
      </xdr:nvCxnSpPr>
      <xdr:spPr>
        <a:xfrm>
          <a:off x="15481300" y="6420485"/>
          <a:ext cx="838200" cy="15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42911</xdr:rowOff>
    </xdr:from>
    <xdr:ext cx="534377" cy="259045"/>
    <xdr:sp macro="" textlink="">
      <xdr:nvSpPr>
        <xdr:cNvPr id="520" name="消防費平均値テキスト"/>
        <xdr:cNvSpPr txBox="1"/>
      </xdr:nvSpPr>
      <xdr:spPr>
        <a:xfrm>
          <a:off x="16370300" y="6215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76835</xdr:rowOff>
    </xdr:from>
    <xdr:to>
      <xdr:col>81</xdr:col>
      <xdr:colOff>50800</xdr:colOff>
      <xdr:row>38</xdr:row>
      <xdr:rowOff>68720</xdr:rowOff>
    </xdr:to>
    <xdr:cxnSp macro="">
      <xdr:nvCxnSpPr>
        <xdr:cNvPr id="522" name="直線コネクタ 521"/>
        <xdr:cNvCxnSpPr/>
      </xdr:nvCxnSpPr>
      <xdr:spPr>
        <a:xfrm flipV="1">
          <a:off x="14592300" y="6420485"/>
          <a:ext cx="889000" cy="16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148176</xdr:rowOff>
    </xdr:from>
    <xdr:ext cx="534377" cy="259045"/>
    <xdr:sp macro="" textlink="">
      <xdr:nvSpPr>
        <xdr:cNvPr id="524" name="テキスト ボックス 523"/>
        <xdr:cNvSpPr txBox="1"/>
      </xdr:nvSpPr>
      <xdr:spPr>
        <a:xfrm>
          <a:off x="15214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115488</xdr:rowOff>
    </xdr:from>
    <xdr:to>
      <xdr:col>76</xdr:col>
      <xdr:colOff>114300</xdr:colOff>
      <xdr:row>38</xdr:row>
      <xdr:rowOff>68720</xdr:rowOff>
    </xdr:to>
    <xdr:cxnSp macro="">
      <xdr:nvCxnSpPr>
        <xdr:cNvPr id="525" name="直線コネクタ 524"/>
        <xdr:cNvCxnSpPr/>
      </xdr:nvCxnSpPr>
      <xdr:spPr>
        <a:xfrm>
          <a:off x="13703300" y="6459138"/>
          <a:ext cx="889000" cy="12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36682</xdr:rowOff>
    </xdr:from>
    <xdr:ext cx="534377" cy="259045"/>
    <xdr:sp macro="" textlink="">
      <xdr:nvSpPr>
        <xdr:cNvPr id="527" name="テキスト ボックス 526"/>
        <xdr:cNvSpPr txBox="1"/>
      </xdr:nvSpPr>
      <xdr:spPr>
        <a:xfrm>
          <a:off x="14325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115488</xdr:rowOff>
    </xdr:from>
    <xdr:to>
      <xdr:col>71</xdr:col>
      <xdr:colOff>177800</xdr:colOff>
      <xdr:row>37</xdr:row>
      <xdr:rowOff>164712</xdr:rowOff>
    </xdr:to>
    <xdr:cxnSp macro="">
      <xdr:nvCxnSpPr>
        <xdr:cNvPr id="528" name="直線コネクタ 527"/>
        <xdr:cNvCxnSpPr/>
      </xdr:nvCxnSpPr>
      <xdr:spPr>
        <a:xfrm flipV="1">
          <a:off x="12814300" y="6459138"/>
          <a:ext cx="889000" cy="4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6831</xdr:rowOff>
    </xdr:from>
    <xdr:ext cx="534377" cy="259045"/>
    <xdr:sp macro="" textlink="">
      <xdr:nvSpPr>
        <xdr:cNvPr id="530" name="テキスト ボックス 529"/>
        <xdr:cNvSpPr txBox="1"/>
      </xdr:nvSpPr>
      <xdr:spPr>
        <a:xfrm>
          <a:off x="13436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146717</xdr:rowOff>
    </xdr:from>
    <xdr:to>
      <xdr:col>67</xdr:col>
      <xdr:colOff>101600</xdr:colOff>
      <xdr:row>37</xdr:row>
      <xdr:rowOff>76867</xdr:rowOff>
    </xdr:to>
    <xdr:sp macro="" textlink="">
      <xdr:nvSpPr>
        <xdr:cNvPr id="531" name="フローチャート: 判断 530"/>
        <xdr:cNvSpPr/>
      </xdr:nvSpPr>
      <xdr:spPr>
        <a:xfrm>
          <a:off x="12763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93394</xdr:rowOff>
    </xdr:from>
    <xdr:ext cx="534377" cy="259045"/>
    <xdr:sp macro="" textlink="">
      <xdr:nvSpPr>
        <xdr:cNvPr id="532" name="テキスト ボックス 531"/>
        <xdr:cNvSpPr txBox="1"/>
      </xdr:nvSpPr>
      <xdr:spPr>
        <a:xfrm>
          <a:off x="12547111" y="609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5918</xdr:rowOff>
    </xdr:from>
    <xdr:to>
      <xdr:col>85</xdr:col>
      <xdr:colOff>177800</xdr:colOff>
      <xdr:row>38</xdr:row>
      <xdr:rowOff>107518</xdr:rowOff>
    </xdr:to>
    <xdr:sp macro="" textlink="">
      <xdr:nvSpPr>
        <xdr:cNvPr id="538" name="楕円 537"/>
        <xdr:cNvSpPr/>
      </xdr:nvSpPr>
      <xdr:spPr>
        <a:xfrm>
          <a:off x="16268700" y="652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155795</xdr:rowOff>
    </xdr:from>
    <xdr:ext cx="534377" cy="259045"/>
    <xdr:sp macro="" textlink="">
      <xdr:nvSpPr>
        <xdr:cNvPr id="539" name="消防費該当値テキスト"/>
        <xdr:cNvSpPr txBox="1"/>
      </xdr:nvSpPr>
      <xdr:spPr>
        <a:xfrm>
          <a:off x="16370300" y="64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26035</xdr:rowOff>
    </xdr:from>
    <xdr:to>
      <xdr:col>81</xdr:col>
      <xdr:colOff>101600</xdr:colOff>
      <xdr:row>37</xdr:row>
      <xdr:rowOff>127635</xdr:rowOff>
    </xdr:to>
    <xdr:sp macro="" textlink="">
      <xdr:nvSpPr>
        <xdr:cNvPr id="540" name="楕円 539"/>
        <xdr:cNvSpPr/>
      </xdr:nvSpPr>
      <xdr:spPr>
        <a:xfrm>
          <a:off x="15430500" y="636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144162</xdr:rowOff>
    </xdr:from>
    <xdr:ext cx="534377" cy="259045"/>
    <xdr:sp macro="" textlink="">
      <xdr:nvSpPr>
        <xdr:cNvPr id="541" name="テキスト ボックス 540"/>
        <xdr:cNvSpPr txBox="1"/>
      </xdr:nvSpPr>
      <xdr:spPr>
        <a:xfrm>
          <a:off x="15214111" y="614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17920</xdr:rowOff>
    </xdr:from>
    <xdr:to>
      <xdr:col>76</xdr:col>
      <xdr:colOff>165100</xdr:colOff>
      <xdr:row>38</xdr:row>
      <xdr:rowOff>119520</xdr:rowOff>
    </xdr:to>
    <xdr:sp macro="" textlink="">
      <xdr:nvSpPr>
        <xdr:cNvPr id="542" name="楕円 541"/>
        <xdr:cNvSpPr/>
      </xdr:nvSpPr>
      <xdr:spPr>
        <a:xfrm>
          <a:off x="14541500" y="65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110647</xdr:rowOff>
    </xdr:from>
    <xdr:ext cx="534377" cy="259045"/>
    <xdr:sp macro="" textlink="">
      <xdr:nvSpPr>
        <xdr:cNvPr id="543" name="テキスト ボックス 542"/>
        <xdr:cNvSpPr txBox="1"/>
      </xdr:nvSpPr>
      <xdr:spPr>
        <a:xfrm>
          <a:off x="14325111" y="662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64688</xdr:rowOff>
    </xdr:from>
    <xdr:to>
      <xdr:col>72</xdr:col>
      <xdr:colOff>38100</xdr:colOff>
      <xdr:row>37</xdr:row>
      <xdr:rowOff>166288</xdr:rowOff>
    </xdr:to>
    <xdr:sp macro="" textlink="">
      <xdr:nvSpPr>
        <xdr:cNvPr id="544" name="楕円 543"/>
        <xdr:cNvSpPr/>
      </xdr:nvSpPr>
      <xdr:spPr>
        <a:xfrm>
          <a:off x="13652500" y="640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157415</xdr:rowOff>
    </xdr:from>
    <xdr:ext cx="534377" cy="259045"/>
    <xdr:sp macro="" textlink="">
      <xdr:nvSpPr>
        <xdr:cNvPr id="545" name="テキスト ボックス 544"/>
        <xdr:cNvSpPr txBox="1"/>
      </xdr:nvSpPr>
      <xdr:spPr>
        <a:xfrm>
          <a:off x="13436111" y="650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113913</xdr:rowOff>
    </xdr:from>
    <xdr:to>
      <xdr:col>67</xdr:col>
      <xdr:colOff>101600</xdr:colOff>
      <xdr:row>38</xdr:row>
      <xdr:rowOff>44062</xdr:rowOff>
    </xdr:to>
    <xdr:sp macro="" textlink="">
      <xdr:nvSpPr>
        <xdr:cNvPr id="546" name="楕円 545"/>
        <xdr:cNvSpPr/>
      </xdr:nvSpPr>
      <xdr:spPr>
        <a:xfrm>
          <a:off x="12763500" y="64575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35189</xdr:rowOff>
    </xdr:from>
    <xdr:ext cx="534377" cy="259045"/>
    <xdr:sp macro="" textlink="">
      <xdr:nvSpPr>
        <xdr:cNvPr id="547" name="テキスト ボックス 546"/>
        <xdr:cNvSpPr txBox="1"/>
      </xdr:nvSpPr>
      <xdr:spPr>
        <a:xfrm>
          <a:off x="12547111" y="655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152167</xdr:rowOff>
    </xdr:from>
    <xdr:to>
      <xdr:col>85</xdr:col>
      <xdr:colOff>127000</xdr:colOff>
      <xdr:row>56</xdr:row>
      <xdr:rowOff>38476</xdr:rowOff>
    </xdr:to>
    <xdr:cxnSp macro="">
      <xdr:nvCxnSpPr>
        <xdr:cNvPr id="576" name="直線コネクタ 575"/>
        <xdr:cNvCxnSpPr/>
      </xdr:nvCxnSpPr>
      <xdr:spPr>
        <a:xfrm>
          <a:off x="15481300" y="9581917"/>
          <a:ext cx="838200" cy="5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165971</xdr:rowOff>
    </xdr:from>
    <xdr:ext cx="534377" cy="259045"/>
    <xdr:sp macro="" textlink="">
      <xdr:nvSpPr>
        <xdr:cNvPr id="577" name="教育費平均値テキスト"/>
        <xdr:cNvSpPr txBox="1"/>
      </xdr:nvSpPr>
      <xdr:spPr>
        <a:xfrm>
          <a:off x="16370300" y="9767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152167</xdr:rowOff>
    </xdr:from>
    <xdr:to>
      <xdr:col>81</xdr:col>
      <xdr:colOff>50800</xdr:colOff>
      <xdr:row>57</xdr:row>
      <xdr:rowOff>123027</xdr:rowOff>
    </xdr:to>
    <xdr:cxnSp macro="">
      <xdr:nvCxnSpPr>
        <xdr:cNvPr id="579" name="直線コネクタ 578"/>
        <xdr:cNvCxnSpPr/>
      </xdr:nvCxnSpPr>
      <xdr:spPr>
        <a:xfrm flipV="1">
          <a:off x="14592300" y="9581917"/>
          <a:ext cx="889000" cy="31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159449</xdr:rowOff>
    </xdr:from>
    <xdr:ext cx="534377" cy="259045"/>
    <xdr:sp macro="" textlink="">
      <xdr:nvSpPr>
        <xdr:cNvPr id="581" name="テキスト ボックス 580"/>
        <xdr:cNvSpPr txBox="1"/>
      </xdr:nvSpPr>
      <xdr:spPr>
        <a:xfrm>
          <a:off x="15214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123027</xdr:rowOff>
    </xdr:from>
    <xdr:to>
      <xdr:col>76</xdr:col>
      <xdr:colOff>114300</xdr:colOff>
      <xdr:row>57</xdr:row>
      <xdr:rowOff>140157</xdr:rowOff>
    </xdr:to>
    <xdr:cxnSp macro="">
      <xdr:nvCxnSpPr>
        <xdr:cNvPr id="582" name="直線コネクタ 581"/>
        <xdr:cNvCxnSpPr/>
      </xdr:nvCxnSpPr>
      <xdr:spPr>
        <a:xfrm flipV="1">
          <a:off x="13703300" y="9895677"/>
          <a:ext cx="889000" cy="1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17712</xdr:rowOff>
    </xdr:from>
    <xdr:ext cx="534377" cy="259045"/>
    <xdr:sp macro="" textlink="">
      <xdr:nvSpPr>
        <xdr:cNvPr id="584" name="テキスト ボックス 583"/>
        <xdr:cNvSpPr txBox="1"/>
      </xdr:nvSpPr>
      <xdr:spPr>
        <a:xfrm>
          <a:off x="14325111" y="961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123538</xdr:rowOff>
    </xdr:from>
    <xdr:to>
      <xdr:col>71</xdr:col>
      <xdr:colOff>177800</xdr:colOff>
      <xdr:row>57</xdr:row>
      <xdr:rowOff>140157</xdr:rowOff>
    </xdr:to>
    <xdr:cxnSp macro="">
      <xdr:nvCxnSpPr>
        <xdr:cNvPr id="585" name="直線コネクタ 584"/>
        <xdr:cNvCxnSpPr/>
      </xdr:nvCxnSpPr>
      <xdr:spPr>
        <a:xfrm>
          <a:off x="12814300" y="9896188"/>
          <a:ext cx="889000" cy="1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27454</xdr:rowOff>
    </xdr:from>
    <xdr:ext cx="534377" cy="259045"/>
    <xdr:sp macro="" textlink="">
      <xdr:nvSpPr>
        <xdr:cNvPr id="587" name="テキスト ボックス 586"/>
        <xdr:cNvSpPr txBox="1"/>
      </xdr:nvSpPr>
      <xdr:spPr>
        <a:xfrm>
          <a:off x="13436111" y="962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70966</xdr:rowOff>
    </xdr:from>
    <xdr:to>
      <xdr:col>67</xdr:col>
      <xdr:colOff>101600</xdr:colOff>
      <xdr:row>58</xdr:row>
      <xdr:rowOff>1116</xdr:rowOff>
    </xdr:to>
    <xdr:sp macro="" textlink="">
      <xdr:nvSpPr>
        <xdr:cNvPr id="588" name="フローチャート: 判断 587"/>
        <xdr:cNvSpPr/>
      </xdr:nvSpPr>
      <xdr:spPr>
        <a:xfrm>
          <a:off x="12763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17643</xdr:rowOff>
    </xdr:from>
    <xdr:ext cx="534377" cy="259045"/>
    <xdr:sp macro="" textlink="">
      <xdr:nvSpPr>
        <xdr:cNvPr id="589" name="テキスト ボックス 588"/>
        <xdr:cNvSpPr txBox="1"/>
      </xdr:nvSpPr>
      <xdr:spPr>
        <a:xfrm>
          <a:off x="12547111" y="961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159126</xdr:rowOff>
    </xdr:from>
    <xdr:to>
      <xdr:col>85</xdr:col>
      <xdr:colOff>177800</xdr:colOff>
      <xdr:row>56</xdr:row>
      <xdr:rowOff>89276</xdr:rowOff>
    </xdr:to>
    <xdr:sp macro="" textlink="">
      <xdr:nvSpPr>
        <xdr:cNvPr id="595" name="楕円 594"/>
        <xdr:cNvSpPr/>
      </xdr:nvSpPr>
      <xdr:spPr>
        <a:xfrm>
          <a:off x="16268700" y="958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10553</xdr:rowOff>
    </xdr:from>
    <xdr:ext cx="599010" cy="259045"/>
    <xdr:sp macro="" textlink="">
      <xdr:nvSpPr>
        <xdr:cNvPr id="596" name="教育費該当値テキスト"/>
        <xdr:cNvSpPr txBox="1"/>
      </xdr:nvSpPr>
      <xdr:spPr>
        <a:xfrm>
          <a:off x="16370300" y="94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101367</xdr:rowOff>
    </xdr:from>
    <xdr:to>
      <xdr:col>81</xdr:col>
      <xdr:colOff>101600</xdr:colOff>
      <xdr:row>56</xdr:row>
      <xdr:rowOff>31517</xdr:rowOff>
    </xdr:to>
    <xdr:sp macro="" textlink="">
      <xdr:nvSpPr>
        <xdr:cNvPr id="597" name="楕円 596"/>
        <xdr:cNvSpPr/>
      </xdr:nvSpPr>
      <xdr:spPr>
        <a:xfrm>
          <a:off x="15430500" y="953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48044</xdr:rowOff>
    </xdr:from>
    <xdr:ext cx="599010" cy="259045"/>
    <xdr:sp macro="" textlink="">
      <xdr:nvSpPr>
        <xdr:cNvPr id="598" name="テキスト ボックス 597"/>
        <xdr:cNvSpPr txBox="1"/>
      </xdr:nvSpPr>
      <xdr:spPr>
        <a:xfrm>
          <a:off x="15181795" y="9306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72227</xdr:rowOff>
    </xdr:from>
    <xdr:to>
      <xdr:col>76</xdr:col>
      <xdr:colOff>165100</xdr:colOff>
      <xdr:row>58</xdr:row>
      <xdr:rowOff>2377</xdr:rowOff>
    </xdr:to>
    <xdr:sp macro="" textlink="">
      <xdr:nvSpPr>
        <xdr:cNvPr id="599" name="楕円 598"/>
        <xdr:cNvSpPr/>
      </xdr:nvSpPr>
      <xdr:spPr>
        <a:xfrm>
          <a:off x="14541500" y="98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164954</xdr:rowOff>
    </xdr:from>
    <xdr:ext cx="534377" cy="259045"/>
    <xdr:sp macro="" textlink="">
      <xdr:nvSpPr>
        <xdr:cNvPr id="600" name="テキスト ボックス 599"/>
        <xdr:cNvSpPr txBox="1"/>
      </xdr:nvSpPr>
      <xdr:spPr>
        <a:xfrm>
          <a:off x="14325111" y="993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89357</xdr:rowOff>
    </xdr:from>
    <xdr:to>
      <xdr:col>72</xdr:col>
      <xdr:colOff>38100</xdr:colOff>
      <xdr:row>58</xdr:row>
      <xdr:rowOff>19507</xdr:rowOff>
    </xdr:to>
    <xdr:sp macro="" textlink="">
      <xdr:nvSpPr>
        <xdr:cNvPr id="601" name="楕円 600"/>
        <xdr:cNvSpPr/>
      </xdr:nvSpPr>
      <xdr:spPr>
        <a:xfrm>
          <a:off x="13652500" y="986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10634</xdr:rowOff>
    </xdr:from>
    <xdr:ext cx="534377" cy="259045"/>
    <xdr:sp macro="" textlink="">
      <xdr:nvSpPr>
        <xdr:cNvPr id="602" name="テキスト ボックス 601"/>
        <xdr:cNvSpPr txBox="1"/>
      </xdr:nvSpPr>
      <xdr:spPr>
        <a:xfrm>
          <a:off x="13436111" y="995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72738</xdr:rowOff>
    </xdr:from>
    <xdr:to>
      <xdr:col>67</xdr:col>
      <xdr:colOff>101600</xdr:colOff>
      <xdr:row>58</xdr:row>
      <xdr:rowOff>2888</xdr:rowOff>
    </xdr:to>
    <xdr:sp macro="" textlink="">
      <xdr:nvSpPr>
        <xdr:cNvPr id="603" name="楕円 602"/>
        <xdr:cNvSpPr/>
      </xdr:nvSpPr>
      <xdr:spPr>
        <a:xfrm>
          <a:off x="12763500" y="984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165465</xdr:rowOff>
    </xdr:from>
    <xdr:ext cx="534377" cy="259045"/>
    <xdr:sp macro="" textlink="">
      <xdr:nvSpPr>
        <xdr:cNvPr id="604" name="テキスト ボックス 603"/>
        <xdr:cNvSpPr txBox="1"/>
      </xdr:nvSpPr>
      <xdr:spPr>
        <a:xfrm>
          <a:off x="12547111" y="993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54775</xdr:rowOff>
    </xdr:from>
    <xdr:to>
      <xdr:col>85</xdr:col>
      <xdr:colOff>126364</xdr:colOff>
      <xdr:row>79</xdr:row>
      <xdr:rowOff>44450</xdr:rowOff>
    </xdr:to>
    <xdr:cxnSp macro="">
      <xdr:nvCxnSpPr>
        <xdr:cNvPr id="628" name="直線コネクタ 627"/>
        <xdr:cNvCxnSpPr/>
      </xdr:nvCxnSpPr>
      <xdr:spPr>
        <a:xfrm flipV="1">
          <a:off x="16317595" y="12227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1452</xdr:rowOff>
    </xdr:from>
    <xdr:ext cx="534377" cy="259045"/>
    <xdr:sp macro="" textlink="">
      <xdr:nvSpPr>
        <xdr:cNvPr id="631" name="災害復旧費最大値テキスト"/>
        <xdr:cNvSpPr txBox="1"/>
      </xdr:nvSpPr>
      <xdr:spPr>
        <a:xfrm>
          <a:off x="16370300" y="12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54775</xdr:rowOff>
    </xdr:from>
    <xdr:to>
      <xdr:col>86</xdr:col>
      <xdr:colOff>25400</xdr:colOff>
      <xdr:row>71</xdr:row>
      <xdr:rowOff>54775</xdr:rowOff>
    </xdr:to>
    <xdr:cxnSp macro="">
      <xdr:nvCxnSpPr>
        <xdr:cNvPr id="632" name="直線コネクタ 631"/>
        <xdr:cNvCxnSpPr/>
      </xdr:nvCxnSpPr>
      <xdr:spPr>
        <a:xfrm>
          <a:off x="16230600" y="122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129260</xdr:rowOff>
    </xdr:from>
    <xdr:to>
      <xdr:col>85</xdr:col>
      <xdr:colOff>127000</xdr:colOff>
      <xdr:row>79</xdr:row>
      <xdr:rowOff>27209</xdr:rowOff>
    </xdr:to>
    <xdr:cxnSp macro="">
      <xdr:nvCxnSpPr>
        <xdr:cNvPr id="633" name="直線コネクタ 632"/>
        <xdr:cNvCxnSpPr/>
      </xdr:nvCxnSpPr>
      <xdr:spPr>
        <a:xfrm>
          <a:off x="15481300" y="13502360"/>
          <a:ext cx="838200" cy="6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118236</xdr:rowOff>
    </xdr:from>
    <xdr:ext cx="534377" cy="259045"/>
    <xdr:sp macro="" textlink="">
      <xdr:nvSpPr>
        <xdr:cNvPr id="634" name="災害復旧費平均値テキスト"/>
        <xdr:cNvSpPr txBox="1"/>
      </xdr:nvSpPr>
      <xdr:spPr>
        <a:xfrm>
          <a:off x="16370300" y="1314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95359</xdr:rowOff>
    </xdr:from>
    <xdr:to>
      <xdr:col>85</xdr:col>
      <xdr:colOff>177800</xdr:colOff>
      <xdr:row>78</xdr:row>
      <xdr:rowOff>25509</xdr:rowOff>
    </xdr:to>
    <xdr:sp macro="" textlink="">
      <xdr:nvSpPr>
        <xdr:cNvPr id="635" name="フローチャート: 判断 634"/>
        <xdr:cNvSpPr/>
      </xdr:nvSpPr>
      <xdr:spPr>
        <a:xfrm>
          <a:off x="16268700" y="1329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166503</xdr:rowOff>
    </xdr:from>
    <xdr:to>
      <xdr:col>81</xdr:col>
      <xdr:colOff>50800</xdr:colOff>
      <xdr:row>78</xdr:row>
      <xdr:rowOff>129260</xdr:rowOff>
    </xdr:to>
    <xdr:cxnSp macro="">
      <xdr:nvCxnSpPr>
        <xdr:cNvPr id="636" name="直線コネクタ 635"/>
        <xdr:cNvCxnSpPr/>
      </xdr:nvCxnSpPr>
      <xdr:spPr>
        <a:xfrm>
          <a:off x="14592300" y="13368153"/>
          <a:ext cx="889000" cy="13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95929</xdr:rowOff>
    </xdr:from>
    <xdr:to>
      <xdr:col>81</xdr:col>
      <xdr:colOff>101600</xdr:colOff>
      <xdr:row>78</xdr:row>
      <xdr:rowOff>26079</xdr:rowOff>
    </xdr:to>
    <xdr:sp macro="" textlink="">
      <xdr:nvSpPr>
        <xdr:cNvPr id="637" name="フローチャート: 判断 636"/>
        <xdr:cNvSpPr/>
      </xdr:nvSpPr>
      <xdr:spPr>
        <a:xfrm>
          <a:off x="154305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42606</xdr:rowOff>
    </xdr:from>
    <xdr:ext cx="534377" cy="259045"/>
    <xdr:sp macro="" textlink="">
      <xdr:nvSpPr>
        <xdr:cNvPr id="638" name="テキスト ボックス 637"/>
        <xdr:cNvSpPr txBox="1"/>
      </xdr:nvSpPr>
      <xdr:spPr>
        <a:xfrm>
          <a:off x="15214111" y="1307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166503</xdr:rowOff>
    </xdr:from>
    <xdr:to>
      <xdr:col>76</xdr:col>
      <xdr:colOff>114300</xdr:colOff>
      <xdr:row>79</xdr:row>
      <xdr:rowOff>44450</xdr:rowOff>
    </xdr:to>
    <xdr:cxnSp macro="">
      <xdr:nvCxnSpPr>
        <xdr:cNvPr id="639" name="直線コネクタ 638"/>
        <xdr:cNvCxnSpPr/>
      </xdr:nvCxnSpPr>
      <xdr:spPr>
        <a:xfrm flipV="1">
          <a:off x="13703300" y="13368153"/>
          <a:ext cx="889000" cy="22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129457</xdr:rowOff>
    </xdr:from>
    <xdr:to>
      <xdr:col>76</xdr:col>
      <xdr:colOff>165100</xdr:colOff>
      <xdr:row>78</xdr:row>
      <xdr:rowOff>59607</xdr:rowOff>
    </xdr:to>
    <xdr:sp macro="" textlink="">
      <xdr:nvSpPr>
        <xdr:cNvPr id="640" name="フローチャート: 判断 639"/>
        <xdr:cNvSpPr/>
      </xdr:nvSpPr>
      <xdr:spPr>
        <a:xfrm>
          <a:off x="14541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50734</xdr:rowOff>
    </xdr:from>
    <xdr:ext cx="534377" cy="259045"/>
    <xdr:sp macro="" textlink="">
      <xdr:nvSpPr>
        <xdr:cNvPr id="641" name="テキスト ボックス 640"/>
        <xdr:cNvSpPr txBox="1"/>
      </xdr:nvSpPr>
      <xdr:spPr>
        <a:xfrm>
          <a:off x="14325111" y="1342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91053</xdr:rowOff>
    </xdr:from>
    <xdr:to>
      <xdr:col>72</xdr:col>
      <xdr:colOff>38100</xdr:colOff>
      <xdr:row>78</xdr:row>
      <xdr:rowOff>21203</xdr:rowOff>
    </xdr:to>
    <xdr:sp macro="" textlink="">
      <xdr:nvSpPr>
        <xdr:cNvPr id="643" name="フローチャート: 判断 642"/>
        <xdr:cNvSpPr/>
      </xdr:nvSpPr>
      <xdr:spPr>
        <a:xfrm>
          <a:off x="13652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37730</xdr:rowOff>
    </xdr:from>
    <xdr:ext cx="534377" cy="259045"/>
    <xdr:sp macro="" textlink="">
      <xdr:nvSpPr>
        <xdr:cNvPr id="644" name="テキスト ボックス 643"/>
        <xdr:cNvSpPr txBox="1"/>
      </xdr:nvSpPr>
      <xdr:spPr>
        <a:xfrm>
          <a:off x="13436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152679</xdr:rowOff>
    </xdr:from>
    <xdr:to>
      <xdr:col>67</xdr:col>
      <xdr:colOff>101600</xdr:colOff>
      <xdr:row>78</xdr:row>
      <xdr:rowOff>82829</xdr:rowOff>
    </xdr:to>
    <xdr:sp macro="" textlink="">
      <xdr:nvSpPr>
        <xdr:cNvPr id="645" name="フローチャート: 判断 644"/>
        <xdr:cNvSpPr/>
      </xdr:nvSpPr>
      <xdr:spPr>
        <a:xfrm>
          <a:off x="12763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99356</xdr:rowOff>
    </xdr:from>
    <xdr:ext cx="469744" cy="259045"/>
    <xdr:sp macro="" textlink="">
      <xdr:nvSpPr>
        <xdr:cNvPr id="646" name="テキスト ボックス 645"/>
        <xdr:cNvSpPr txBox="1"/>
      </xdr:nvSpPr>
      <xdr:spPr>
        <a:xfrm>
          <a:off x="12579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147859</xdr:rowOff>
    </xdr:from>
    <xdr:to>
      <xdr:col>85</xdr:col>
      <xdr:colOff>177800</xdr:colOff>
      <xdr:row>79</xdr:row>
      <xdr:rowOff>78009</xdr:rowOff>
    </xdr:to>
    <xdr:sp macro="" textlink="">
      <xdr:nvSpPr>
        <xdr:cNvPr id="652" name="楕円 651"/>
        <xdr:cNvSpPr/>
      </xdr:nvSpPr>
      <xdr:spPr>
        <a:xfrm>
          <a:off x="16268700" y="1352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62786</xdr:rowOff>
    </xdr:from>
    <xdr:ext cx="378565" cy="259045"/>
    <xdr:sp macro="" textlink="">
      <xdr:nvSpPr>
        <xdr:cNvPr id="653" name="災害復旧費該当値テキスト"/>
        <xdr:cNvSpPr txBox="1"/>
      </xdr:nvSpPr>
      <xdr:spPr>
        <a:xfrm>
          <a:off x="16370300" y="13435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78460</xdr:rowOff>
    </xdr:from>
    <xdr:to>
      <xdr:col>81</xdr:col>
      <xdr:colOff>101600</xdr:colOff>
      <xdr:row>79</xdr:row>
      <xdr:rowOff>8610</xdr:rowOff>
    </xdr:to>
    <xdr:sp macro="" textlink="">
      <xdr:nvSpPr>
        <xdr:cNvPr id="654" name="楕円 653"/>
        <xdr:cNvSpPr/>
      </xdr:nvSpPr>
      <xdr:spPr>
        <a:xfrm>
          <a:off x="15430500" y="1345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171187</xdr:rowOff>
    </xdr:from>
    <xdr:ext cx="469744" cy="259045"/>
    <xdr:sp macro="" textlink="">
      <xdr:nvSpPr>
        <xdr:cNvPr id="655" name="テキスト ボックス 654"/>
        <xdr:cNvSpPr txBox="1"/>
      </xdr:nvSpPr>
      <xdr:spPr>
        <a:xfrm>
          <a:off x="15246428" y="1354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115703</xdr:rowOff>
    </xdr:from>
    <xdr:to>
      <xdr:col>76</xdr:col>
      <xdr:colOff>165100</xdr:colOff>
      <xdr:row>78</xdr:row>
      <xdr:rowOff>45853</xdr:rowOff>
    </xdr:to>
    <xdr:sp macro="" textlink="">
      <xdr:nvSpPr>
        <xdr:cNvPr id="656" name="楕円 655"/>
        <xdr:cNvSpPr/>
      </xdr:nvSpPr>
      <xdr:spPr>
        <a:xfrm>
          <a:off x="14541500" y="1331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62380</xdr:rowOff>
    </xdr:from>
    <xdr:ext cx="534377" cy="259045"/>
    <xdr:sp macro="" textlink="">
      <xdr:nvSpPr>
        <xdr:cNvPr id="657" name="テキスト ボックス 656"/>
        <xdr:cNvSpPr txBox="1"/>
      </xdr:nvSpPr>
      <xdr:spPr>
        <a:xfrm>
          <a:off x="14325111" y="1309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80003</xdr:rowOff>
    </xdr:from>
    <xdr:to>
      <xdr:col>85</xdr:col>
      <xdr:colOff>127000</xdr:colOff>
      <xdr:row>95</xdr:row>
      <xdr:rowOff>86162</xdr:rowOff>
    </xdr:to>
    <xdr:cxnSp macro="">
      <xdr:nvCxnSpPr>
        <xdr:cNvPr id="688" name="直線コネクタ 687"/>
        <xdr:cNvCxnSpPr/>
      </xdr:nvCxnSpPr>
      <xdr:spPr>
        <a:xfrm flipV="1">
          <a:off x="15481300" y="16367753"/>
          <a:ext cx="838200" cy="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82804</xdr:rowOff>
    </xdr:from>
    <xdr:ext cx="534377" cy="259045"/>
    <xdr:sp macro="" textlink="">
      <xdr:nvSpPr>
        <xdr:cNvPr id="689" name="公債費平均値テキスト"/>
        <xdr:cNvSpPr txBox="1"/>
      </xdr:nvSpPr>
      <xdr:spPr>
        <a:xfrm>
          <a:off x="16370300" y="16542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86162</xdr:rowOff>
    </xdr:from>
    <xdr:to>
      <xdr:col>81</xdr:col>
      <xdr:colOff>50800</xdr:colOff>
      <xdr:row>95</xdr:row>
      <xdr:rowOff>91278</xdr:rowOff>
    </xdr:to>
    <xdr:cxnSp macro="">
      <xdr:nvCxnSpPr>
        <xdr:cNvPr id="691" name="直線コネクタ 690"/>
        <xdr:cNvCxnSpPr/>
      </xdr:nvCxnSpPr>
      <xdr:spPr>
        <a:xfrm flipV="1">
          <a:off x="14592300" y="16373912"/>
          <a:ext cx="8890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10149</xdr:rowOff>
    </xdr:from>
    <xdr:ext cx="534377" cy="259045"/>
    <xdr:sp macro="" textlink="">
      <xdr:nvSpPr>
        <xdr:cNvPr id="693" name="テキスト ボックス 692"/>
        <xdr:cNvSpPr txBox="1"/>
      </xdr:nvSpPr>
      <xdr:spPr>
        <a:xfrm>
          <a:off x="15214111" y="1664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91278</xdr:rowOff>
    </xdr:from>
    <xdr:to>
      <xdr:col>76</xdr:col>
      <xdr:colOff>114300</xdr:colOff>
      <xdr:row>95</xdr:row>
      <xdr:rowOff>92421</xdr:rowOff>
    </xdr:to>
    <xdr:cxnSp macro="">
      <xdr:nvCxnSpPr>
        <xdr:cNvPr id="694" name="直線コネクタ 693"/>
        <xdr:cNvCxnSpPr/>
      </xdr:nvCxnSpPr>
      <xdr:spPr>
        <a:xfrm flipV="1">
          <a:off x="13703300" y="1637902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9358</xdr:rowOff>
    </xdr:from>
    <xdr:ext cx="534377" cy="259045"/>
    <xdr:sp macro="" textlink="">
      <xdr:nvSpPr>
        <xdr:cNvPr id="696" name="テキスト ボックス 695"/>
        <xdr:cNvSpPr txBox="1"/>
      </xdr:nvSpPr>
      <xdr:spPr>
        <a:xfrm>
          <a:off x="14325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92421</xdr:rowOff>
    </xdr:from>
    <xdr:to>
      <xdr:col>71</xdr:col>
      <xdr:colOff>177800</xdr:colOff>
      <xdr:row>95</xdr:row>
      <xdr:rowOff>120493</xdr:rowOff>
    </xdr:to>
    <xdr:cxnSp macro="">
      <xdr:nvCxnSpPr>
        <xdr:cNvPr id="697" name="直線コネクタ 696"/>
        <xdr:cNvCxnSpPr/>
      </xdr:nvCxnSpPr>
      <xdr:spPr>
        <a:xfrm flipV="1">
          <a:off x="12814300" y="16380171"/>
          <a:ext cx="889000" cy="2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24181</xdr:rowOff>
    </xdr:from>
    <xdr:ext cx="534377" cy="259045"/>
    <xdr:sp macro="" textlink="">
      <xdr:nvSpPr>
        <xdr:cNvPr id="699" name="テキスト ボックス 698"/>
        <xdr:cNvSpPr txBox="1"/>
      </xdr:nvSpPr>
      <xdr:spPr>
        <a:xfrm>
          <a:off x="13436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700" name="フローチャート: 判断 699"/>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44093</xdr:rowOff>
    </xdr:from>
    <xdr:ext cx="534377" cy="259045"/>
    <xdr:sp macro="" textlink="">
      <xdr:nvSpPr>
        <xdr:cNvPr id="701" name="テキスト ボックス 700"/>
        <xdr:cNvSpPr txBox="1"/>
      </xdr:nvSpPr>
      <xdr:spPr>
        <a:xfrm>
          <a:off x="12547111" y="166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29203</xdr:rowOff>
    </xdr:from>
    <xdr:to>
      <xdr:col>85</xdr:col>
      <xdr:colOff>177800</xdr:colOff>
      <xdr:row>95</xdr:row>
      <xdr:rowOff>130803</xdr:rowOff>
    </xdr:to>
    <xdr:sp macro="" textlink="">
      <xdr:nvSpPr>
        <xdr:cNvPr id="707" name="楕円 706"/>
        <xdr:cNvSpPr/>
      </xdr:nvSpPr>
      <xdr:spPr>
        <a:xfrm>
          <a:off x="16268700" y="1631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52080</xdr:rowOff>
    </xdr:from>
    <xdr:ext cx="599010" cy="259045"/>
    <xdr:sp macro="" textlink="">
      <xdr:nvSpPr>
        <xdr:cNvPr id="708" name="公債費該当値テキスト"/>
        <xdr:cNvSpPr txBox="1"/>
      </xdr:nvSpPr>
      <xdr:spPr>
        <a:xfrm>
          <a:off x="16370300" y="16168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35362</xdr:rowOff>
    </xdr:from>
    <xdr:to>
      <xdr:col>81</xdr:col>
      <xdr:colOff>101600</xdr:colOff>
      <xdr:row>95</xdr:row>
      <xdr:rowOff>136962</xdr:rowOff>
    </xdr:to>
    <xdr:sp macro="" textlink="">
      <xdr:nvSpPr>
        <xdr:cNvPr id="709" name="楕円 708"/>
        <xdr:cNvSpPr/>
      </xdr:nvSpPr>
      <xdr:spPr>
        <a:xfrm>
          <a:off x="15430500" y="1632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153489</xdr:rowOff>
    </xdr:from>
    <xdr:ext cx="599010" cy="259045"/>
    <xdr:sp macro="" textlink="">
      <xdr:nvSpPr>
        <xdr:cNvPr id="710" name="テキスト ボックス 709"/>
        <xdr:cNvSpPr txBox="1"/>
      </xdr:nvSpPr>
      <xdr:spPr>
        <a:xfrm>
          <a:off x="15181795" y="1609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40478</xdr:rowOff>
    </xdr:from>
    <xdr:to>
      <xdr:col>76</xdr:col>
      <xdr:colOff>165100</xdr:colOff>
      <xdr:row>95</xdr:row>
      <xdr:rowOff>142078</xdr:rowOff>
    </xdr:to>
    <xdr:sp macro="" textlink="">
      <xdr:nvSpPr>
        <xdr:cNvPr id="711" name="楕円 710"/>
        <xdr:cNvSpPr/>
      </xdr:nvSpPr>
      <xdr:spPr>
        <a:xfrm>
          <a:off x="14541500" y="1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158605</xdr:rowOff>
    </xdr:from>
    <xdr:ext cx="599010" cy="259045"/>
    <xdr:sp macro="" textlink="">
      <xdr:nvSpPr>
        <xdr:cNvPr id="712" name="テキスト ボックス 711"/>
        <xdr:cNvSpPr txBox="1"/>
      </xdr:nvSpPr>
      <xdr:spPr>
        <a:xfrm>
          <a:off x="14292795" y="1610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41621</xdr:rowOff>
    </xdr:from>
    <xdr:to>
      <xdr:col>72</xdr:col>
      <xdr:colOff>38100</xdr:colOff>
      <xdr:row>95</xdr:row>
      <xdr:rowOff>143221</xdr:rowOff>
    </xdr:to>
    <xdr:sp macro="" textlink="">
      <xdr:nvSpPr>
        <xdr:cNvPr id="713" name="楕円 712"/>
        <xdr:cNvSpPr/>
      </xdr:nvSpPr>
      <xdr:spPr>
        <a:xfrm>
          <a:off x="13652500" y="1632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159748</xdr:rowOff>
    </xdr:from>
    <xdr:ext cx="599010" cy="259045"/>
    <xdr:sp macro="" textlink="">
      <xdr:nvSpPr>
        <xdr:cNvPr id="714" name="テキスト ボックス 713"/>
        <xdr:cNvSpPr txBox="1"/>
      </xdr:nvSpPr>
      <xdr:spPr>
        <a:xfrm>
          <a:off x="13403795" y="1610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69693</xdr:rowOff>
    </xdr:from>
    <xdr:to>
      <xdr:col>67</xdr:col>
      <xdr:colOff>101600</xdr:colOff>
      <xdr:row>95</xdr:row>
      <xdr:rowOff>171293</xdr:rowOff>
    </xdr:to>
    <xdr:sp macro="" textlink="">
      <xdr:nvSpPr>
        <xdr:cNvPr id="715" name="楕円 714"/>
        <xdr:cNvSpPr/>
      </xdr:nvSpPr>
      <xdr:spPr>
        <a:xfrm>
          <a:off x="12763500" y="1635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16370</xdr:rowOff>
    </xdr:from>
    <xdr:ext cx="599010" cy="259045"/>
    <xdr:sp macro="" textlink="">
      <xdr:nvSpPr>
        <xdr:cNvPr id="716" name="テキスト ボックス 715"/>
        <xdr:cNvSpPr txBox="1"/>
      </xdr:nvSpPr>
      <xdr:spPr>
        <a:xfrm>
          <a:off x="12514795" y="1613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115824</xdr:rowOff>
    </xdr:from>
    <xdr:to>
      <xdr:col>116</xdr:col>
      <xdr:colOff>62864</xdr:colOff>
      <xdr:row>39</xdr:row>
      <xdr:rowOff>44450</xdr:rowOff>
    </xdr:to>
    <xdr:cxnSp macro="">
      <xdr:nvCxnSpPr>
        <xdr:cNvPr id="740" name="直線コネクタ 739"/>
        <xdr:cNvCxnSpPr/>
      </xdr:nvCxnSpPr>
      <xdr:spPr>
        <a:xfrm flipV="1">
          <a:off x="22159595" y="5430774"/>
          <a:ext cx="1269"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41" name="諸支出金最小値テキスト"/>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62501</xdr:rowOff>
    </xdr:from>
    <xdr:ext cx="534377" cy="259045"/>
    <xdr:sp macro="" textlink="">
      <xdr:nvSpPr>
        <xdr:cNvPr id="743" name="諸支出金最大値テキスト"/>
        <xdr:cNvSpPr txBox="1"/>
      </xdr:nvSpPr>
      <xdr:spPr>
        <a:xfrm>
          <a:off x="22212300" y="5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115824</xdr:rowOff>
    </xdr:from>
    <xdr:to>
      <xdr:col>116</xdr:col>
      <xdr:colOff>152400</xdr:colOff>
      <xdr:row>31</xdr:row>
      <xdr:rowOff>115824</xdr:rowOff>
    </xdr:to>
    <xdr:cxnSp macro="">
      <xdr:nvCxnSpPr>
        <xdr:cNvPr id="744" name="直線コネクタ 743"/>
        <xdr:cNvCxnSpPr/>
      </xdr:nvCxnSpPr>
      <xdr:spPr>
        <a:xfrm>
          <a:off x="22072600" y="543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144416</xdr:rowOff>
    </xdr:from>
    <xdr:ext cx="378565" cy="259045"/>
    <xdr:sp macro="" textlink="">
      <xdr:nvSpPr>
        <xdr:cNvPr id="746" name="諸支出金平均値テキスト"/>
        <xdr:cNvSpPr txBox="1"/>
      </xdr:nvSpPr>
      <xdr:spPr>
        <a:xfrm>
          <a:off x="22212300" y="6488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7" name="フローチャート: 判断 746"/>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119888</xdr:rowOff>
    </xdr:from>
    <xdr:to>
      <xdr:col>112</xdr:col>
      <xdr:colOff>38100</xdr:colOff>
      <xdr:row>39</xdr:row>
      <xdr:rowOff>50038</xdr:rowOff>
    </xdr:to>
    <xdr:sp macro="" textlink="">
      <xdr:nvSpPr>
        <xdr:cNvPr id="749" name="フローチャート: 判断 748"/>
        <xdr:cNvSpPr/>
      </xdr:nvSpPr>
      <xdr:spPr>
        <a:xfrm>
          <a:off x="21272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66565</xdr:rowOff>
    </xdr:from>
    <xdr:ext cx="378565" cy="259045"/>
    <xdr:sp macro="" textlink="">
      <xdr:nvSpPr>
        <xdr:cNvPr id="750" name="テキスト ボックス 749"/>
        <xdr:cNvSpPr txBox="1"/>
      </xdr:nvSpPr>
      <xdr:spPr>
        <a:xfrm>
          <a:off x="21134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2" name="フローチャート: 判断 751"/>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34307</xdr:rowOff>
    </xdr:from>
    <xdr:ext cx="378565" cy="259045"/>
    <xdr:sp macro="" textlink="">
      <xdr:nvSpPr>
        <xdr:cNvPr id="753" name="テキスト ボックス 752"/>
        <xdr:cNvSpPr txBox="1"/>
      </xdr:nvSpPr>
      <xdr:spPr>
        <a:xfrm>
          <a:off x="20245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65532</xdr:rowOff>
    </xdr:from>
    <xdr:to>
      <xdr:col>102</xdr:col>
      <xdr:colOff>165100</xdr:colOff>
      <xdr:row>38</xdr:row>
      <xdr:rowOff>167132</xdr:rowOff>
    </xdr:to>
    <xdr:sp macro="" textlink="">
      <xdr:nvSpPr>
        <xdr:cNvPr id="755" name="フローチャート: 判断 754"/>
        <xdr:cNvSpPr/>
      </xdr:nvSpPr>
      <xdr:spPr>
        <a:xfrm>
          <a:off x="19494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12209</xdr:rowOff>
    </xdr:from>
    <xdr:ext cx="378565" cy="259045"/>
    <xdr:sp macro="" textlink="">
      <xdr:nvSpPr>
        <xdr:cNvPr id="756" name="テキスト ボックス 755"/>
        <xdr:cNvSpPr txBox="1"/>
      </xdr:nvSpPr>
      <xdr:spPr>
        <a:xfrm>
          <a:off x="19356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52959</xdr:rowOff>
    </xdr:from>
    <xdr:to>
      <xdr:col>98</xdr:col>
      <xdr:colOff>38100</xdr:colOff>
      <xdr:row>38</xdr:row>
      <xdr:rowOff>154559</xdr:rowOff>
    </xdr:to>
    <xdr:sp macro="" textlink="">
      <xdr:nvSpPr>
        <xdr:cNvPr id="757" name="フローチャート: 判断 756"/>
        <xdr:cNvSpPr/>
      </xdr:nvSpPr>
      <xdr:spPr>
        <a:xfrm>
          <a:off x="18605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171086</xdr:rowOff>
    </xdr:from>
    <xdr:ext cx="378565" cy="259045"/>
    <xdr:sp macro="" textlink="">
      <xdr:nvSpPr>
        <xdr:cNvPr id="758" name="テキスト ボックス 757"/>
        <xdr:cNvSpPr txBox="1"/>
      </xdr:nvSpPr>
      <xdr:spPr>
        <a:xfrm>
          <a:off x="18467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99966</xdr:rowOff>
    </xdr:from>
    <xdr:ext cx="249299" cy="259045"/>
    <xdr:sp macro="" textlink="">
      <xdr:nvSpPr>
        <xdr:cNvPr id="765" name="諸支出金該当値テキスト"/>
        <xdr:cNvSpPr txBox="1"/>
      </xdr:nvSpPr>
      <xdr:spPr>
        <a:xfrm>
          <a:off x="22212300" y="6615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類似団体平均値より高くなっている経費のうち主な構成項目は、総務費、民生費、教育費及び公債費である。</a:t>
          </a:r>
        </a:p>
        <a:p>
          <a:r>
            <a:rPr kumimoji="1" lang="ja-JP" altLang="en-US" sz="1300">
              <a:latin typeface="ＭＳ Ｐゴシック" panose="020B0600070205080204" pitchFamily="50" charset="-128"/>
              <a:ea typeface="ＭＳ Ｐゴシック" panose="020B0600070205080204" pitchFamily="50" charset="-128"/>
            </a:rPr>
            <a:t>　総務費については、住民一人当たり</a:t>
          </a:r>
          <a:r>
            <a:rPr kumimoji="1" lang="en-US" altLang="ja-JP" sz="1300">
              <a:latin typeface="ＭＳ Ｐゴシック" panose="020B0600070205080204" pitchFamily="50" charset="-128"/>
              <a:ea typeface="ＭＳ Ｐゴシック" panose="020B0600070205080204" pitchFamily="50" charset="-128"/>
            </a:rPr>
            <a:t>231,704</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倍を超える水準となっている。</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年度へ繰越事業となった防災強靭化事業や飲食民泊施設整備事業を実施したことが主な要因となっている。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　民生費については、住民一人当たり</a:t>
          </a:r>
          <a:r>
            <a:rPr kumimoji="1" lang="en-US" altLang="ja-JP" sz="1300">
              <a:latin typeface="ＭＳ Ｐゴシック" panose="020B0600070205080204" pitchFamily="50" charset="-128"/>
              <a:ea typeface="ＭＳ Ｐゴシック" panose="020B0600070205080204" pitchFamily="50" charset="-128"/>
            </a:rPr>
            <a:t>231,269</a:t>
          </a:r>
          <a:r>
            <a:rPr kumimoji="1" lang="ja-JP" altLang="en-US" sz="1300">
              <a:latin typeface="ＭＳ Ｐゴシック" panose="020B0600070205080204" pitchFamily="50" charset="-128"/>
              <a:ea typeface="ＭＳ Ｐゴシック" panose="020B0600070205080204" pitchFamily="50" charset="-128"/>
            </a:rPr>
            <a:t>円となっており、類似団体平均値と比較して住民一人当たりのコストが高い水準となっている。少子高齢化や障害福祉サービス費及び</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年度においても放課後児童クラブ施設整備事業を実施したことが主な要因となっている。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　教育費については、住民一人当たり</a:t>
          </a:r>
          <a:r>
            <a:rPr kumimoji="1" lang="en-US" altLang="ja-JP" sz="1300">
              <a:latin typeface="ＭＳ Ｐゴシック" panose="020B0600070205080204" pitchFamily="50" charset="-128"/>
              <a:ea typeface="ＭＳ Ｐゴシック" panose="020B0600070205080204" pitchFamily="50" charset="-128"/>
            </a:rPr>
            <a:t>136,568</a:t>
          </a:r>
          <a:r>
            <a:rPr kumimoji="1" lang="ja-JP" altLang="en-US" sz="1300">
              <a:latin typeface="ＭＳ Ｐゴシック" panose="020B0600070205080204" pitchFamily="50" charset="-128"/>
              <a:ea typeface="ＭＳ Ｐゴシック" panose="020B0600070205080204" pitchFamily="50" charset="-128"/>
            </a:rPr>
            <a:t>円となっており、昨年度より減少したものの、類似団体平均と比較して</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倍を超える水準となっている。</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年度へ繰越事業となった中学校屋内運動場整備事業を実施したことが主な要因となっている。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　公債費については、住民一人当たり</a:t>
          </a:r>
          <a:r>
            <a:rPr kumimoji="1" lang="en-US" altLang="ja-JP" sz="1300">
              <a:latin typeface="ＭＳ Ｐゴシック" panose="020B0600070205080204" pitchFamily="50" charset="-128"/>
              <a:ea typeface="ＭＳ Ｐゴシック" panose="020B0600070205080204" pitchFamily="50" charset="-128"/>
            </a:rPr>
            <a:t>125,557</a:t>
          </a:r>
          <a:r>
            <a:rPr kumimoji="1" lang="ja-JP" altLang="en-US" sz="1300">
              <a:latin typeface="ＭＳ Ｐゴシック" panose="020B0600070205080204" pitchFamily="50" charset="-128"/>
              <a:ea typeface="ＭＳ Ｐゴシック" panose="020B0600070205080204" pitchFamily="50" charset="-128"/>
            </a:rPr>
            <a:t>円となっており、類似団体平均値と比較して住民一人当たりのコストが高い水準となっている。保有する公共施設及び町道の改良・機能強化に係る地方債が増加していることが主な要因となっている。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鹿児島県龍郷町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財政調整基金残高は、前年度余剰金</a:t>
          </a:r>
          <a:r>
            <a:rPr kumimoji="1" lang="en-US" altLang="ja-JP" sz="1300">
              <a:latin typeface="ＭＳ ゴシック" pitchFamily="49" charset="-128"/>
              <a:ea typeface="ＭＳ ゴシック" pitchFamily="49" charset="-128"/>
            </a:rPr>
            <a:t>155,000</a:t>
          </a:r>
          <a:r>
            <a:rPr kumimoji="1" lang="ja-JP" altLang="en-US" sz="1300">
              <a:latin typeface="ＭＳ ゴシック" pitchFamily="49" charset="-128"/>
              <a:ea typeface="ＭＳ ゴシック" pitchFamily="49" charset="-128"/>
            </a:rPr>
            <a:t>千円積み立てたため、基金残高が</a:t>
          </a:r>
          <a:r>
            <a:rPr kumimoji="1" lang="en-US" altLang="ja-JP" sz="1300">
              <a:latin typeface="ＭＳ ゴシック" pitchFamily="49" charset="-128"/>
              <a:ea typeface="ＭＳ ゴシック" pitchFamily="49" charset="-128"/>
            </a:rPr>
            <a:t>2,589,750</a:t>
          </a:r>
          <a:r>
            <a:rPr kumimoji="1" lang="ja-JP" altLang="en-US" sz="1300">
              <a:latin typeface="ＭＳ ゴシック" pitchFamily="49" charset="-128"/>
              <a:ea typeface="ＭＳ ゴシック" pitchFamily="49" charset="-128"/>
            </a:rPr>
            <a:t>千円となり増加している。標準財政規模比は</a:t>
          </a:r>
          <a:r>
            <a:rPr kumimoji="1" lang="en-US" altLang="ja-JP" sz="1300">
              <a:latin typeface="ＭＳ ゴシック" pitchFamily="49" charset="-128"/>
              <a:ea typeface="ＭＳ ゴシック" pitchFamily="49" charset="-128"/>
            </a:rPr>
            <a:t>75.75</a:t>
          </a:r>
          <a:r>
            <a:rPr kumimoji="1" lang="ja-JP" altLang="en-US" sz="1300">
              <a:latin typeface="ＭＳ ゴシック" pitchFamily="49" charset="-128"/>
              <a:ea typeface="ＭＳ ゴシック" pitchFamily="49" charset="-128"/>
            </a:rPr>
            <a:t>％となっている。</a:t>
          </a:r>
        </a:p>
        <a:p>
          <a:r>
            <a:rPr kumimoji="1" lang="ja-JP" altLang="en-US" sz="1300">
              <a:latin typeface="ＭＳ ゴシック" pitchFamily="49" charset="-128"/>
              <a:ea typeface="ＭＳ ゴシック" pitchFamily="49" charset="-128"/>
            </a:rPr>
            <a:t>　実質収支額は、翌年度へ繰越すべき財源</a:t>
          </a:r>
          <a:r>
            <a:rPr kumimoji="1" lang="en-US" altLang="ja-JP" sz="1300">
              <a:latin typeface="ＭＳ ゴシック" pitchFamily="49" charset="-128"/>
              <a:ea typeface="ＭＳ ゴシック" pitchFamily="49" charset="-128"/>
            </a:rPr>
            <a:t>22,316</a:t>
          </a:r>
          <a:r>
            <a:rPr kumimoji="1" lang="ja-JP" altLang="en-US" sz="1300">
              <a:latin typeface="ＭＳ ゴシック" pitchFamily="49" charset="-128"/>
              <a:ea typeface="ＭＳ ゴシック" pitchFamily="49" charset="-128"/>
            </a:rPr>
            <a:t>千円を除いた</a:t>
          </a:r>
          <a:r>
            <a:rPr kumimoji="1" lang="en-US" altLang="ja-JP" sz="1300">
              <a:latin typeface="ＭＳ ゴシック" pitchFamily="49" charset="-128"/>
              <a:ea typeface="ＭＳ ゴシック" pitchFamily="49" charset="-128"/>
            </a:rPr>
            <a:t>125,035</a:t>
          </a:r>
          <a:r>
            <a:rPr kumimoji="1" lang="ja-JP" altLang="en-US" sz="1300">
              <a:latin typeface="ＭＳ ゴシック" pitchFamily="49" charset="-128"/>
              <a:ea typeface="ＭＳ ゴシック" pitchFamily="49" charset="-128"/>
            </a:rPr>
            <a:t>千円となり、</a:t>
          </a:r>
          <a:r>
            <a:rPr kumimoji="1" lang="en-US" altLang="ja-JP" sz="1300">
              <a:latin typeface="ＭＳ ゴシック" pitchFamily="49" charset="-128"/>
              <a:ea typeface="ＭＳ ゴシック" pitchFamily="49" charset="-128"/>
            </a:rPr>
            <a:t>2.09</a:t>
          </a:r>
          <a:r>
            <a:rPr kumimoji="1" lang="ja-JP" altLang="en-US" sz="1300">
              <a:latin typeface="ＭＳ ゴシック" pitchFamily="49" charset="-128"/>
              <a:ea typeface="ＭＳ ゴシック" pitchFamily="49" charset="-128"/>
            </a:rPr>
            <a:t>ポイントの増加となっている。</a:t>
          </a:r>
        </a:p>
        <a:p>
          <a:r>
            <a:rPr kumimoji="1" lang="ja-JP" altLang="en-US" sz="1300">
              <a:latin typeface="ＭＳ ゴシック" pitchFamily="49" charset="-128"/>
              <a:ea typeface="ＭＳ ゴシック" pitchFamily="49" charset="-128"/>
            </a:rPr>
            <a:t>　また、実質単年度収支においてはプラスとなったが、これは財政調整基金を取り崩すことなく、</a:t>
          </a:r>
          <a:r>
            <a:rPr kumimoji="1" lang="en-US" altLang="ja-JP" sz="1300">
              <a:latin typeface="ＭＳ ゴシック" pitchFamily="49" charset="-128"/>
              <a:ea typeface="ＭＳ ゴシック" pitchFamily="49" charset="-128"/>
            </a:rPr>
            <a:t>155,000</a:t>
          </a:r>
          <a:r>
            <a:rPr kumimoji="1" lang="ja-JP" altLang="en-US" sz="1300">
              <a:latin typeface="ＭＳ ゴシック" pitchFamily="49" charset="-128"/>
              <a:ea typeface="ＭＳ ゴシック" pitchFamily="49" charset="-128"/>
            </a:rPr>
            <a:t>千円積み立てたことが主な要因である。</a:t>
          </a:r>
          <a:endParaRPr kumimoji="1" lang="en-US" altLang="ja-JP"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鹿児島県龍郷町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一般会計、水道事業会計及び特別会計ともに黒字であるが、一般会計において特別会計等への繰出金の負担が大きい。</a:t>
          </a:r>
        </a:p>
        <a:p>
          <a:r>
            <a:rPr kumimoji="1" lang="ja-JP" altLang="en-US" sz="1400">
              <a:latin typeface="ＭＳ ゴシック" pitchFamily="49" charset="-128"/>
              <a:ea typeface="ＭＳ ゴシック" pitchFamily="49" charset="-128"/>
            </a:rPr>
            <a:t>　水道事業会計においては、法定外繰入を行い黒字となっているため、経営戦略等を策定し将来の財源の見通しを立て計画的な事業運営に努める。</a:t>
          </a:r>
        </a:p>
        <a:p>
          <a:r>
            <a:rPr kumimoji="1" lang="ja-JP" altLang="en-US" sz="1400">
              <a:latin typeface="ＭＳ ゴシック" pitchFamily="49" charset="-128"/>
              <a:ea typeface="ＭＳ ゴシック" pitchFamily="49" charset="-128"/>
            </a:rPr>
            <a:t>　また他の特別会計においても、効率的な事業運営に努め、財政運営の安定性・継続性の確保を図り、独立採算性の原則のもと財政健全化に向けた取り組みを強化し、一般会計への負担軽減に努める。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6198181</v>
      </c>
      <c r="BO4" s="462"/>
      <c r="BP4" s="462"/>
      <c r="BQ4" s="462"/>
      <c r="BR4" s="462"/>
      <c r="BS4" s="462"/>
      <c r="BT4" s="462"/>
      <c r="BU4" s="463"/>
      <c r="BV4" s="461">
        <v>5848943</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3.7</v>
      </c>
      <c r="CU4" s="646"/>
      <c r="CV4" s="646"/>
      <c r="CW4" s="646"/>
      <c r="CX4" s="646"/>
      <c r="CY4" s="646"/>
      <c r="CZ4" s="646"/>
      <c r="DA4" s="647"/>
      <c r="DB4" s="645">
        <v>1.6</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6050830</v>
      </c>
      <c r="BO5" s="467"/>
      <c r="BP5" s="467"/>
      <c r="BQ5" s="467"/>
      <c r="BR5" s="467"/>
      <c r="BS5" s="467"/>
      <c r="BT5" s="467"/>
      <c r="BU5" s="468"/>
      <c r="BV5" s="466">
        <v>5745188</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88.3</v>
      </c>
      <c r="CU5" s="437"/>
      <c r="CV5" s="437"/>
      <c r="CW5" s="437"/>
      <c r="CX5" s="437"/>
      <c r="CY5" s="437"/>
      <c r="CZ5" s="437"/>
      <c r="DA5" s="438"/>
      <c r="DB5" s="436">
        <v>89.1</v>
      </c>
      <c r="DC5" s="437"/>
      <c r="DD5" s="437"/>
      <c r="DE5" s="437"/>
      <c r="DF5" s="437"/>
      <c r="DG5" s="437"/>
      <c r="DH5" s="437"/>
      <c r="DI5" s="438"/>
      <c r="DJ5" s="186"/>
      <c r="DK5" s="186"/>
      <c r="DL5" s="186"/>
      <c r="DM5" s="186"/>
      <c r="DN5" s="186"/>
      <c r="DO5" s="186"/>
    </row>
    <row r="6" spans="1:119" ht="18.75" customHeight="1">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147351</v>
      </c>
      <c r="BO6" s="467"/>
      <c r="BP6" s="467"/>
      <c r="BQ6" s="467"/>
      <c r="BR6" s="467"/>
      <c r="BS6" s="467"/>
      <c r="BT6" s="467"/>
      <c r="BU6" s="468"/>
      <c r="BV6" s="466">
        <v>103755</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90.8</v>
      </c>
      <c r="CU6" s="620"/>
      <c r="CV6" s="620"/>
      <c r="CW6" s="620"/>
      <c r="CX6" s="620"/>
      <c r="CY6" s="620"/>
      <c r="CZ6" s="620"/>
      <c r="DA6" s="621"/>
      <c r="DB6" s="619">
        <v>92.7</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22316</v>
      </c>
      <c r="BO7" s="467"/>
      <c r="BP7" s="467"/>
      <c r="BQ7" s="467"/>
      <c r="BR7" s="467"/>
      <c r="BS7" s="467"/>
      <c r="BT7" s="467"/>
      <c r="BU7" s="468"/>
      <c r="BV7" s="466">
        <v>52348</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3418747</v>
      </c>
      <c r="CU7" s="467"/>
      <c r="CV7" s="467"/>
      <c r="CW7" s="467"/>
      <c r="CX7" s="467"/>
      <c r="CY7" s="467"/>
      <c r="CZ7" s="467"/>
      <c r="DA7" s="468"/>
      <c r="DB7" s="466">
        <v>3270133</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125035</v>
      </c>
      <c r="BO8" s="467"/>
      <c r="BP8" s="467"/>
      <c r="BQ8" s="467"/>
      <c r="BR8" s="467"/>
      <c r="BS8" s="467"/>
      <c r="BT8" s="467"/>
      <c r="BU8" s="468"/>
      <c r="BV8" s="466">
        <v>51407</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0.18</v>
      </c>
      <c r="CU8" s="580"/>
      <c r="CV8" s="580"/>
      <c r="CW8" s="580"/>
      <c r="CX8" s="580"/>
      <c r="CY8" s="580"/>
      <c r="CZ8" s="580"/>
      <c r="DA8" s="581"/>
      <c r="DB8" s="579">
        <v>0.17</v>
      </c>
      <c r="DC8" s="580"/>
      <c r="DD8" s="580"/>
      <c r="DE8" s="580"/>
      <c r="DF8" s="580"/>
      <c r="DG8" s="580"/>
      <c r="DH8" s="580"/>
      <c r="DI8" s="581"/>
      <c r="DJ8" s="186"/>
      <c r="DK8" s="186"/>
      <c r="DL8" s="186"/>
      <c r="DM8" s="186"/>
      <c r="DN8" s="186"/>
      <c r="DO8" s="186"/>
    </row>
    <row r="9" spans="1:119" ht="18.75" customHeight="1" thickBot="1">
      <c r="A9" s="187"/>
      <c r="B9" s="608" t="s">
        <v>112</v>
      </c>
      <c r="C9" s="609"/>
      <c r="D9" s="609"/>
      <c r="E9" s="609"/>
      <c r="F9" s="609"/>
      <c r="G9" s="609"/>
      <c r="H9" s="609"/>
      <c r="I9" s="609"/>
      <c r="J9" s="609"/>
      <c r="K9" s="529"/>
      <c r="L9" s="610" t="s">
        <v>113</v>
      </c>
      <c r="M9" s="611"/>
      <c r="N9" s="611"/>
      <c r="O9" s="611"/>
      <c r="P9" s="611"/>
      <c r="Q9" s="612"/>
      <c r="R9" s="613">
        <v>5806</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94</v>
      </c>
      <c r="AV9" s="524"/>
      <c r="AW9" s="524"/>
      <c r="AX9" s="524"/>
      <c r="AY9" s="446" t="s">
        <v>116</v>
      </c>
      <c r="AZ9" s="447"/>
      <c r="BA9" s="447"/>
      <c r="BB9" s="447"/>
      <c r="BC9" s="447"/>
      <c r="BD9" s="447"/>
      <c r="BE9" s="447"/>
      <c r="BF9" s="447"/>
      <c r="BG9" s="447"/>
      <c r="BH9" s="447"/>
      <c r="BI9" s="447"/>
      <c r="BJ9" s="447"/>
      <c r="BK9" s="447"/>
      <c r="BL9" s="447"/>
      <c r="BM9" s="448"/>
      <c r="BN9" s="466">
        <v>73628</v>
      </c>
      <c r="BO9" s="467"/>
      <c r="BP9" s="467"/>
      <c r="BQ9" s="467"/>
      <c r="BR9" s="467"/>
      <c r="BS9" s="467"/>
      <c r="BT9" s="467"/>
      <c r="BU9" s="468"/>
      <c r="BV9" s="466">
        <v>-33907</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18.3</v>
      </c>
      <c r="CU9" s="437"/>
      <c r="CV9" s="437"/>
      <c r="CW9" s="437"/>
      <c r="CX9" s="437"/>
      <c r="CY9" s="437"/>
      <c r="CZ9" s="437"/>
      <c r="DA9" s="438"/>
      <c r="DB9" s="436">
        <v>16.7</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118</v>
      </c>
      <c r="M10" s="440"/>
      <c r="N10" s="440"/>
      <c r="O10" s="440"/>
      <c r="P10" s="440"/>
      <c r="Q10" s="441"/>
      <c r="R10" s="442">
        <v>6078</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155000</v>
      </c>
      <c r="BO10" s="467"/>
      <c r="BP10" s="467"/>
      <c r="BQ10" s="467"/>
      <c r="BR10" s="467"/>
      <c r="BS10" s="467"/>
      <c r="BT10" s="467"/>
      <c r="BU10" s="468"/>
      <c r="BV10" s="466">
        <v>141000</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94</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c r="A12" s="187"/>
      <c r="B12" s="582" t="s">
        <v>130</v>
      </c>
      <c r="C12" s="583"/>
      <c r="D12" s="583"/>
      <c r="E12" s="583"/>
      <c r="F12" s="583"/>
      <c r="G12" s="583"/>
      <c r="H12" s="583"/>
      <c r="I12" s="583"/>
      <c r="J12" s="583"/>
      <c r="K12" s="584"/>
      <c r="L12" s="591" t="s">
        <v>131</v>
      </c>
      <c r="M12" s="592"/>
      <c r="N12" s="592"/>
      <c r="O12" s="592"/>
      <c r="P12" s="592"/>
      <c r="Q12" s="593"/>
      <c r="R12" s="594">
        <v>5993</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135</v>
      </c>
      <c r="AV12" s="524"/>
      <c r="AW12" s="524"/>
      <c r="AX12" s="524"/>
      <c r="AY12" s="446" t="s">
        <v>136</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300000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139</v>
      </c>
      <c r="N13" s="567"/>
      <c r="O13" s="567"/>
      <c r="P13" s="567"/>
      <c r="Q13" s="568"/>
      <c r="R13" s="569">
        <v>5977</v>
      </c>
      <c r="S13" s="570"/>
      <c r="T13" s="570"/>
      <c r="U13" s="570"/>
      <c r="V13" s="571"/>
      <c r="W13" s="557" t="s">
        <v>140</v>
      </c>
      <c r="X13" s="479"/>
      <c r="Y13" s="479"/>
      <c r="Z13" s="479"/>
      <c r="AA13" s="479"/>
      <c r="AB13" s="480"/>
      <c r="AC13" s="442">
        <v>135</v>
      </c>
      <c r="AD13" s="443"/>
      <c r="AE13" s="443"/>
      <c r="AF13" s="443"/>
      <c r="AG13" s="444"/>
      <c r="AH13" s="442">
        <v>159</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228628</v>
      </c>
      <c r="BO13" s="467"/>
      <c r="BP13" s="467"/>
      <c r="BQ13" s="467"/>
      <c r="BR13" s="467"/>
      <c r="BS13" s="467"/>
      <c r="BT13" s="467"/>
      <c r="BU13" s="468"/>
      <c r="BV13" s="466">
        <v>-192907</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9.8000000000000007</v>
      </c>
      <c r="CU13" s="437"/>
      <c r="CV13" s="437"/>
      <c r="CW13" s="437"/>
      <c r="CX13" s="437"/>
      <c r="CY13" s="437"/>
      <c r="CZ13" s="437"/>
      <c r="DA13" s="438"/>
      <c r="DB13" s="436">
        <v>10.199999999999999</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145</v>
      </c>
      <c r="M14" s="603"/>
      <c r="N14" s="603"/>
      <c r="O14" s="603"/>
      <c r="P14" s="603"/>
      <c r="Q14" s="604"/>
      <c r="R14" s="569">
        <v>6029</v>
      </c>
      <c r="S14" s="570"/>
      <c r="T14" s="570"/>
      <c r="U14" s="570"/>
      <c r="V14" s="571"/>
      <c r="W14" s="572"/>
      <c r="X14" s="482"/>
      <c r="Y14" s="482"/>
      <c r="Z14" s="482"/>
      <c r="AA14" s="482"/>
      <c r="AB14" s="483"/>
      <c r="AC14" s="562">
        <v>5.4</v>
      </c>
      <c r="AD14" s="563"/>
      <c r="AE14" s="563"/>
      <c r="AF14" s="563"/>
      <c r="AG14" s="564"/>
      <c r="AH14" s="562">
        <v>6.5</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t="s">
        <v>128</v>
      </c>
      <c r="CU14" s="574"/>
      <c r="CV14" s="574"/>
      <c r="CW14" s="574"/>
      <c r="CX14" s="574"/>
      <c r="CY14" s="574"/>
      <c r="CZ14" s="574"/>
      <c r="DA14" s="575"/>
      <c r="DB14" s="573" t="s">
        <v>128</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147</v>
      </c>
      <c r="N15" s="567"/>
      <c r="O15" s="567"/>
      <c r="P15" s="567"/>
      <c r="Q15" s="568"/>
      <c r="R15" s="569">
        <v>6011</v>
      </c>
      <c r="S15" s="570"/>
      <c r="T15" s="570"/>
      <c r="U15" s="570"/>
      <c r="V15" s="571"/>
      <c r="W15" s="557" t="s">
        <v>148</v>
      </c>
      <c r="X15" s="479"/>
      <c r="Y15" s="479"/>
      <c r="Z15" s="479"/>
      <c r="AA15" s="479"/>
      <c r="AB15" s="480"/>
      <c r="AC15" s="442">
        <v>393</v>
      </c>
      <c r="AD15" s="443"/>
      <c r="AE15" s="443"/>
      <c r="AF15" s="443"/>
      <c r="AG15" s="444"/>
      <c r="AH15" s="442">
        <v>417</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600665</v>
      </c>
      <c r="BO15" s="462"/>
      <c r="BP15" s="462"/>
      <c r="BQ15" s="462"/>
      <c r="BR15" s="462"/>
      <c r="BS15" s="462"/>
      <c r="BT15" s="462"/>
      <c r="BU15" s="463"/>
      <c r="BV15" s="461">
        <v>525150</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15.6</v>
      </c>
      <c r="AD16" s="563"/>
      <c r="AE16" s="563"/>
      <c r="AF16" s="563"/>
      <c r="AG16" s="564"/>
      <c r="AH16" s="562">
        <v>17.100000000000001</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3151264</v>
      </c>
      <c r="BO16" s="467"/>
      <c r="BP16" s="467"/>
      <c r="BQ16" s="467"/>
      <c r="BR16" s="467"/>
      <c r="BS16" s="467"/>
      <c r="BT16" s="467"/>
      <c r="BU16" s="468"/>
      <c r="BV16" s="466">
        <v>3008246</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1987</v>
      </c>
      <c r="AD17" s="443"/>
      <c r="AE17" s="443"/>
      <c r="AF17" s="443"/>
      <c r="AG17" s="444"/>
      <c r="AH17" s="442">
        <v>1856</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762519</v>
      </c>
      <c r="BO17" s="467"/>
      <c r="BP17" s="467"/>
      <c r="BQ17" s="467"/>
      <c r="BR17" s="467"/>
      <c r="BS17" s="467"/>
      <c r="BT17" s="467"/>
      <c r="BU17" s="468"/>
      <c r="BV17" s="466">
        <v>660865</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158</v>
      </c>
      <c r="C18" s="529"/>
      <c r="D18" s="529"/>
      <c r="E18" s="530"/>
      <c r="F18" s="530"/>
      <c r="G18" s="530"/>
      <c r="H18" s="530"/>
      <c r="I18" s="530"/>
      <c r="J18" s="530"/>
      <c r="K18" s="530"/>
      <c r="L18" s="531">
        <v>81.819999999999993</v>
      </c>
      <c r="M18" s="531"/>
      <c r="N18" s="531"/>
      <c r="O18" s="531"/>
      <c r="P18" s="531"/>
      <c r="Q18" s="531"/>
      <c r="R18" s="532"/>
      <c r="S18" s="532"/>
      <c r="T18" s="532"/>
      <c r="U18" s="532"/>
      <c r="V18" s="533"/>
      <c r="W18" s="547"/>
      <c r="X18" s="548"/>
      <c r="Y18" s="548"/>
      <c r="Z18" s="548"/>
      <c r="AA18" s="548"/>
      <c r="AB18" s="558"/>
      <c r="AC18" s="430">
        <v>79</v>
      </c>
      <c r="AD18" s="431"/>
      <c r="AE18" s="431"/>
      <c r="AF18" s="431"/>
      <c r="AG18" s="534"/>
      <c r="AH18" s="430">
        <v>76.3</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2975322</v>
      </c>
      <c r="BO18" s="467"/>
      <c r="BP18" s="467"/>
      <c r="BQ18" s="467"/>
      <c r="BR18" s="467"/>
      <c r="BS18" s="467"/>
      <c r="BT18" s="467"/>
      <c r="BU18" s="468"/>
      <c r="BV18" s="466">
        <v>2953353</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160</v>
      </c>
      <c r="C19" s="529"/>
      <c r="D19" s="529"/>
      <c r="E19" s="530"/>
      <c r="F19" s="530"/>
      <c r="G19" s="530"/>
      <c r="H19" s="530"/>
      <c r="I19" s="530"/>
      <c r="J19" s="530"/>
      <c r="K19" s="530"/>
      <c r="L19" s="536">
        <v>71</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3732617</v>
      </c>
      <c r="BO19" s="467"/>
      <c r="BP19" s="467"/>
      <c r="BQ19" s="467"/>
      <c r="BR19" s="467"/>
      <c r="BS19" s="467"/>
      <c r="BT19" s="467"/>
      <c r="BU19" s="468"/>
      <c r="BV19" s="466">
        <v>4053573</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162</v>
      </c>
      <c r="C20" s="529"/>
      <c r="D20" s="529"/>
      <c r="E20" s="530"/>
      <c r="F20" s="530"/>
      <c r="G20" s="530"/>
      <c r="H20" s="530"/>
      <c r="I20" s="530"/>
      <c r="J20" s="530"/>
      <c r="K20" s="530"/>
      <c r="L20" s="536">
        <v>2414</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7202462</v>
      </c>
      <c r="BO23" s="467"/>
      <c r="BP23" s="467"/>
      <c r="BQ23" s="467"/>
      <c r="BR23" s="467"/>
      <c r="BS23" s="467"/>
      <c r="BT23" s="467"/>
      <c r="BU23" s="468"/>
      <c r="BV23" s="466">
        <v>7109645</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171</v>
      </c>
      <c r="F24" s="440"/>
      <c r="G24" s="440"/>
      <c r="H24" s="440"/>
      <c r="I24" s="440"/>
      <c r="J24" s="440"/>
      <c r="K24" s="441"/>
      <c r="L24" s="442">
        <v>1</v>
      </c>
      <c r="M24" s="443"/>
      <c r="N24" s="443"/>
      <c r="O24" s="443"/>
      <c r="P24" s="444"/>
      <c r="Q24" s="442">
        <v>6849</v>
      </c>
      <c r="R24" s="443"/>
      <c r="S24" s="443"/>
      <c r="T24" s="443"/>
      <c r="U24" s="443"/>
      <c r="V24" s="444"/>
      <c r="W24" s="508"/>
      <c r="X24" s="499"/>
      <c r="Y24" s="500"/>
      <c r="Z24" s="439" t="s">
        <v>172</v>
      </c>
      <c r="AA24" s="440"/>
      <c r="AB24" s="440"/>
      <c r="AC24" s="440"/>
      <c r="AD24" s="440"/>
      <c r="AE24" s="440"/>
      <c r="AF24" s="440"/>
      <c r="AG24" s="441"/>
      <c r="AH24" s="442">
        <v>90</v>
      </c>
      <c r="AI24" s="443"/>
      <c r="AJ24" s="443"/>
      <c r="AK24" s="443"/>
      <c r="AL24" s="444"/>
      <c r="AM24" s="442">
        <v>267570</v>
      </c>
      <c r="AN24" s="443"/>
      <c r="AO24" s="443"/>
      <c r="AP24" s="443"/>
      <c r="AQ24" s="443"/>
      <c r="AR24" s="444"/>
      <c r="AS24" s="442">
        <v>2973</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6713455</v>
      </c>
      <c r="BO24" s="467"/>
      <c r="BP24" s="467"/>
      <c r="BQ24" s="467"/>
      <c r="BR24" s="467"/>
      <c r="BS24" s="467"/>
      <c r="BT24" s="467"/>
      <c r="BU24" s="468"/>
      <c r="BV24" s="466">
        <v>6563432</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174</v>
      </c>
      <c r="F25" s="440"/>
      <c r="G25" s="440"/>
      <c r="H25" s="440"/>
      <c r="I25" s="440"/>
      <c r="J25" s="440"/>
      <c r="K25" s="441"/>
      <c r="L25" s="442">
        <v>1</v>
      </c>
      <c r="M25" s="443"/>
      <c r="N25" s="443"/>
      <c r="O25" s="443"/>
      <c r="P25" s="444"/>
      <c r="Q25" s="442">
        <v>5400</v>
      </c>
      <c r="R25" s="443"/>
      <c r="S25" s="443"/>
      <c r="T25" s="443"/>
      <c r="U25" s="443"/>
      <c r="V25" s="444"/>
      <c r="W25" s="508"/>
      <c r="X25" s="499"/>
      <c r="Y25" s="500"/>
      <c r="Z25" s="439" t="s">
        <v>175</v>
      </c>
      <c r="AA25" s="440"/>
      <c r="AB25" s="440"/>
      <c r="AC25" s="440"/>
      <c r="AD25" s="440"/>
      <c r="AE25" s="440"/>
      <c r="AF25" s="440"/>
      <c r="AG25" s="441"/>
      <c r="AH25" s="442" t="s">
        <v>138</v>
      </c>
      <c r="AI25" s="443"/>
      <c r="AJ25" s="443"/>
      <c r="AK25" s="443"/>
      <c r="AL25" s="444"/>
      <c r="AM25" s="442" t="s">
        <v>138</v>
      </c>
      <c r="AN25" s="443"/>
      <c r="AO25" s="443"/>
      <c r="AP25" s="443"/>
      <c r="AQ25" s="443"/>
      <c r="AR25" s="444"/>
      <c r="AS25" s="442" t="s">
        <v>138</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48000</v>
      </c>
      <c r="BO25" s="462"/>
      <c r="BP25" s="462"/>
      <c r="BQ25" s="462"/>
      <c r="BR25" s="462"/>
      <c r="BS25" s="462"/>
      <c r="BT25" s="462"/>
      <c r="BU25" s="463"/>
      <c r="BV25" s="461">
        <v>900</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177</v>
      </c>
      <c r="F26" s="440"/>
      <c r="G26" s="440"/>
      <c r="H26" s="440"/>
      <c r="I26" s="440"/>
      <c r="J26" s="440"/>
      <c r="K26" s="441"/>
      <c r="L26" s="442">
        <v>1</v>
      </c>
      <c r="M26" s="443"/>
      <c r="N26" s="443"/>
      <c r="O26" s="443"/>
      <c r="P26" s="444"/>
      <c r="Q26" s="442">
        <v>5103</v>
      </c>
      <c r="R26" s="443"/>
      <c r="S26" s="443"/>
      <c r="T26" s="443"/>
      <c r="U26" s="443"/>
      <c r="V26" s="444"/>
      <c r="W26" s="508"/>
      <c r="X26" s="499"/>
      <c r="Y26" s="500"/>
      <c r="Z26" s="439" t="s">
        <v>178</v>
      </c>
      <c r="AA26" s="521"/>
      <c r="AB26" s="521"/>
      <c r="AC26" s="521"/>
      <c r="AD26" s="521"/>
      <c r="AE26" s="521"/>
      <c r="AF26" s="521"/>
      <c r="AG26" s="522"/>
      <c r="AH26" s="442">
        <v>1</v>
      </c>
      <c r="AI26" s="443"/>
      <c r="AJ26" s="443"/>
      <c r="AK26" s="443"/>
      <c r="AL26" s="444"/>
      <c r="AM26" s="442" t="s">
        <v>179</v>
      </c>
      <c r="AN26" s="443"/>
      <c r="AO26" s="443"/>
      <c r="AP26" s="443"/>
      <c r="AQ26" s="443"/>
      <c r="AR26" s="444"/>
      <c r="AS26" s="442" t="s">
        <v>179</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t="s">
        <v>138</v>
      </c>
      <c r="BO26" s="467"/>
      <c r="BP26" s="467"/>
      <c r="BQ26" s="467"/>
      <c r="BR26" s="467"/>
      <c r="BS26" s="467"/>
      <c r="BT26" s="467"/>
      <c r="BU26" s="468"/>
      <c r="BV26" s="466" t="s">
        <v>138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181</v>
      </c>
      <c r="F27" s="440"/>
      <c r="G27" s="440"/>
      <c r="H27" s="440"/>
      <c r="I27" s="440"/>
      <c r="J27" s="440"/>
      <c r="K27" s="441"/>
      <c r="L27" s="442">
        <v>1</v>
      </c>
      <c r="M27" s="443"/>
      <c r="N27" s="443"/>
      <c r="O27" s="443"/>
      <c r="P27" s="444"/>
      <c r="Q27" s="442">
        <v>3050</v>
      </c>
      <c r="R27" s="443"/>
      <c r="S27" s="443"/>
      <c r="T27" s="443"/>
      <c r="U27" s="443"/>
      <c r="V27" s="444"/>
      <c r="W27" s="508"/>
      <c r="X27" s="499"/>
      <c r="Y27" s="500"/>
      <c r="Z27" s="439" t="s">
        <v>182</v>
      </c>
      <c r="AA27" s="440"/>
      <c r="AB27" s="440"/>
      <c r="AC27" s="440"/>
      <c r="AD27" s="440"/>
      <c r="AE27" s="440"/>
      <c r="AF27" s="440"/>
      <c r="AG27" s="441"/>
      <c r="AH27" s="442">
        <v>1</v>
      </c>
      <c r="AI27" s="443"/>
      <c r="AJ27" s="443"/>
      <c r="AK27" s="443"/>
      <c r="AL27" s="444"/>
      <c r="AM27" s="442" t="s">
        <v>179</v>
      </c>
      <c r="AN27" s="443"/>
      <c r="AO27" s="443"/>
      <c r="AP27" s="443"/>
      <c r="AQ27" s="443"/>
      <c r="AR27" s="444"/>
      <c r="AS27" s="442" t="s">
        <v>179</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v>135217</v>
      </c>
      <c r="BO27" s="470"/>
      <c r="BP27" s="470"/>
      <c r="BQ27" s="470"/>
      <c r="BR27" s="470"/>
      <c r="BS27" s="470"/>
      <c r="BT27" s="470"/>
      <c r="BU27" s="471"/>
      <c r="BV27" s="469">
        <v>135169</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184</v>
      </c>
      <c r="F28" s="440"/>
      <c r="G28" s="440"/>
      <c r="H28" s="440"/>
      <c r="I28" s="440"/>
      <c r="J28" s="440"/>
      <c r="K28" s="441"/>
      <c r="L28" s="442">
        <v>1</v>
      </c>
      <c r="M28" s="443"/>
      <c r="N28" s="443"/>
      <c r="O28" s="443"/>
      <c r="P28" s="444"/>
      <c r="Q28" s="442">
        <v>2520</v>
      </c>
      <c r="R28" s="443"/>
      <c r="S28" s="443"/>
      <c r="T28" s="443"/>
      <c r="U28" s="443"/>
      <c r="V28" s="444"/>
      <c r="W28" s="508"/>
      <c r="X28" s="499"/>
      <c r="Y28" s="500"/>
      <c r="Z28" s="439" t="s">
        <v>185</v>
      </c>
      <c r="AA28" s="440"/>
      <c r="AB28" s="440"/>
      <c r="AC28" s="440"/>
      <c r="AD28" s="440"/>
      <c r="AE28" s="440"/>
      <c r="AF28" s="440"/>
      <c r="AG28" s="441"/>
      <c r="AH28" s="442" t="s">
        <v>138</v>
      </c>
      <c r="AI28" s="443"/>
      <c r="AJ28" s="443"/>
      <c r="AK28" s="443"/>
      <c r="AL28" s="444"/>
      <c r="AM28" s="442" t="s">
        <v>138</v>
      </c>
      <c r="AN28" s="443"/>
      <c r="AO28" s="443"/>
      <c r="AP28" s="443"/>
      <c r="AQ28" s="443"/>
      <c r="AR28" s="444"/>
      <c r="AS28" s="442" t="s">
        <v>138</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2589750</v>
      </c>
      <c r="BO28" s="462"/>
      <c r="BP28" s="462"/>
      <c r="BQ28" s="462"/>
      <c r="BR28" s="462"/>
      <c r="BS28" s="462"/>
      <c r="BT28" s="462"/>
      <c r="BU28" s="463"/>
      <c r="BV28" s="461">
        <v>2434750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187</v>
      </c>
      <c r="F29" s="440"/>
      <c r="G29" s="440"/>
      <c r="H29" s="440"/>
      <c r="I29" s="440"/>
      <c r="J29" s="440"/>
      <c r="K29" s="441"/>
      <c r="L29" s="442">
        <v>8</v>
      </c>
      <c r="M29" s="443"/>
      <c r="N29" s="443"/>
      <c r="O29" s="443"/>
      <c r="P29" s="444"/>
      <c r="Q29" s="442">
        <v>2290</v>
      </c>
      <c r="R29" s="443"/>
      <c r="S29" s="443"/>
      <c r="T29" s="443"/>
      <c r="U29" s="443"/>
      <c r="V29" s="444"/>
      <c r="W29" s="509"/>
      <c r="X29" s="510"/>
      <c r="Y29" s="511"/>
      <c r="Z29" s="439" t="s">
        <v>188</v>
      </c>
      <c r="AA29" s="440"/>
      <c r="AB29" s="440"/>
      <c r="AC29" s="440"/>
      <c r="AD29" s="440"/>
      <c r="AE29" s="440"/>
      <c r="AF29" s="440"/>
      <c r="AG29" s="441"/>
      <c r="AH29" s="442">
        <v>91</v>
      </c>
      <c r="AI29" s="443"/>
      <c r="AJ29" s="443"/>
      <c r="AK29" s="443"/>
      <c r="AL29" s="444"/>
      <c r="AM29" s="442">
        <v>271486</v>
      </c>
      <c r="AN29" s="443"/>
      <c r="AO29" s="443"/>
      <c r="AP29" s="443"/>
      <c r="AQ29" s="443"/>
      <c r="AR29" s="444"/>
      <c r="AS29" s="442">
        <v>2983</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466286</v>
      </c>
      <c r="BO29" s="467"/>
      <c r="BP29" s="467"/>
      <c r="BQ29" s="467"/>
      <c r="BR29" s="467"/>
      <c r="BS29" s="467"/>
      <c r="BT29" s="467"/>
      <c r="BU29" s="468"/>
      <c r="BV29" s="466">
        <v>465841</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95.8</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780129</v>
      </c>
      <c r="BO30" s="470"/>
      <c r="BP30" s="470"/>
      <c r="BQ30" s="470"/>
      <c r="BR30" s="470"/>
      <c r="BS30" s="470"/>
      <c r="BT30" s="470"/>
      <c r="BU30" s="471"/>
      <c r="BV30" s="469">
        <v>667528</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197</v>
      </c>
      <c r="V33" s="429"/>
      <c r="W33" s="428" t="s">
        <v>198</v>
      </c>
      <c r="X33" s="428"/>
      <c r="Y33" s="428"/>
      <c r="Z33" s="428"/>
      <c r="AA33" s="428"/>
      <c r="AB33" s="428"/>
      <c r="AC33" s="428"/>
      <c r="AD33" s="428"/>
      <c r="AE33" s="428"/>
      <c r="AF33" s="428"/>
      <c r="AG33" s="428"/>
      <c r="AH33" s="428"/>
      <c r="AI33" s="428"/>
      <c r="AJ33" s="428"/>
      <c r="AK33" s="428"/>
      <c r="AL33" s="216"/>
      <c r="AM33" s="429" t="s">
        <v>197</v>
      </c>
      <c r="AN33" s="429"/>
      <c r="AO33" s="428" t="s">
        <v>198</v>
      </c>
      <c r="AP33" s="428"/>
      <c r="AQ33" s="428"/>
      <c r="AR33" s="428"/>
      <c r="AS33" s="428"/>
      <c r="AT33" s="428"/>
      <c r="AU33" s="428"/>
      <c r="AV33" s="428"/>
      <c r="AW33" s="428"/>
      <c r="AX33" s="428"/>
      <c r="AY33" s="428"/>
      <c r="AZ33" s="428"/>
      <c r="BA33" s="428"/>
      <c r="BB33" s="428"/>
      <c r="BC33" s="428"/>
      <c r="BD33" s="217"/>
      <c r="BE33" s="428" t="s">
        <v>199</v>
      </c>
      <c r="BF33" s="428"/>
      <c r="BG33" s="428" t="s">
        <v>200</v>
      </c>
      <c r="BH33" s="428"/>
      <c r="BI33" s="428"/>
      <c r="BJ33" s="428"/>
      <c r="BK33" s="428"/>
      <c r="BL33" s="428"/>
      <c r="BM33" s="428"/>
      <c r="BN33" s="428"/>
      <c r="BO33" s="428"/>
      <c r="BP33" s="428"/>
      <c r="BQ33" s="428"/>
      <c r="BR33" s="428"/>
      <c r="BS33" s="428"/>
      <c r="BT33" s="428"/>
      <c r="BU33" s="428"/>
      <c r="BV33" s="217"/>
      <c r="BW33" s="429" t="s">
        <v>199</v>
      </c>
      <c r="BX33" s="429"/>
      <c r="BY33" s="428" t="s">
        <v>201</v>
      </c>
      <c r="BZ33" s="428"/>
      <c r="CA33" s="428"/>
      <c r="CB33" s="428"/>
      <c r="CC33" s="428"/>
      <c r="CD33" s="428"/>
      <c r="CE33" s="428"/>
      <c r="CF33" s="428"/>
      <c r="CG33" s="428"/>
      <c r="CH33" s="428"/>
      <c r="CI33" s="428"/>
      <c r="CJ33" s="428"/>
      <c r="CK33" s="428"/>
      <c r="CL33" s="428"/>
      <c r="CM33" s="428"/>
      <c r="CN33" s="216"/>
      <c r="CO33" s="429" t="s">
        <v>197</v>
      </c>
      <c r="CP33" s="429"/>
      <c r="CQ33" s="428" t="s">
        <v>202</v>
      </c>
      <c r="CR33" s="428"/>
      <c r="CS33" s="428"/>
      <c r="CT33" s="428"/>
      <c r="CU33" s="428"/>
      <c r="CV33" s="428"/>
      <c r="CW33" s="428"/>
      <c r="CX33" s="428"/>
      <c r="CY33" s="428"/>
      <c r="CZ33" s="428"/>
      <c r="DA33" s="428"/>
      <c r="DB33" s="428"/>
      <c r="DC33" s="428"/>
      <c r="DD33" s="428"/>
      <c r="DE33" s="428"/>
      <c r="DF33" s="216"/>
      <c r="DG33" s="427" t="s">
        <v>203</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国民健康保険事業勘定特別会計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7</v>
      </c>
      <c r="BF34" s="425"/>
      <c r="BG34" s="424" t="str">
        <f>IF('各会計、関係団体の財政状況及び健全化判断比率'!B32="","",'各会計、関係団体の財政状況及び健全化判断比率'!B32)</f>
        <v>生活排水処理事業特別会計</v>
      </c>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鹿児島県市町村総合事務組合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c r="A35" s="187"/>
      <c r="B35" s="213"/>
      <c r="C35" s="425">
        <f>IF(E35="","",C34+1)</f>
        <v>2</v>
      </c>
      <c r="D35" s="425"/>
      <c r="E35" s="424" t="str">
        <f>IF('各会計、関係団体の財政状況及び健全化判断比率'!B8="","",'各会計、関係団体の財政状況及び健全化判断比率'!B8)</f>
        <v>デジタル放送事業特別会計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大島地区衛生組合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大島地区消防組合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11</v>
      </c>
      <c r="BX37" s="425"/>
      <c r="BY37" s="424" t="str">
        <f>IF('各会計、関係団体の財政状況及び健全化判断比率'!B71="","",'各会計、関係団体の財政状況及び健全化判断比率'!B71)</f>
        <v>奄美群島広域事務組合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12</v>
      </c>
      <c r="BX38" s="425"/>
      <c r="BY38" s="424" t="str">
        <f>IF('各会計、関係団体の財政状況及び健全化判断比率'!B72="","",'各会計、関係団体の財政状況及び健全化判断比率'!B72)</f>
        <v>大島農業共済事務組合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13</v>
      </c>
      <c r="BX39" s="425"/>
      <c r="BY39" s="424" t="str">
        <f>IF('各会計、関係団体の財政状況及び健全化判断比率'!B73="","",'各会計、関係団体の財政状況及び健全化判断比率'!B73)</f>
        <v>奄美大島地区介護保険一部事務組合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14</v>
      </c>
      <c r="BX40" s="425"/>
      <c r="BY40" s="424" t="str">
        <f>IF('各会計、関係団体の財政状況及び健全化判断比率'!B74="","",'各会計、関係団体の財政状況及び健全化判断比率'!B74)</f>
        <v>鹿児島県後期高齢者医療広域連合（一般会計）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15</v>
      </c>
      <c r="BX41" s="425"/>
      <c r="BY41" s="424" t="str">
        <f>IF('各会計、関係団体の財政状況及び健全化判断比率'!B75="","",'各会計、関係団体の財政状況及び健全化判断比率'!B75)</f>
        <v>鹿児島県後期高齢者医療広域連合（特別会計）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208</v>
      </c>
    </row>
    <row r="50" spans="5:5">
      <c r="E50" s="188" t="s">
        <v>209</v>
      </c>
    </row>
    <row r="51" spans="5:5">
      <c r="E51" s="188" t="s">
        <v>210</v>
      </c>
    </row>
    <row r="52" spans="5:5">
      <c r="E52" s="188" t="s">
        <v>211</v>
      </c>
    </row>
    <row r="53" spans="5:5"/>
    <row r="54" spans="5:5"/>
    <row r="55" spans="5:5"/>
    <row r="56" spans="5:5"/>
  </sheetData>
  <sheetProtection algorithmName="SHA-512" hashValue="ASPd22tPHbu1sKlxJOcJjo5/DAEWhISD5f5eQ3DsKqDJaNZBDJ/PbCbQq0z/vrEsDJO/bCek3+KE2aehyxa48w==" saltValue="D+GP6tdLeiPJC+qP72B4o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c r="A34" s="22"/>
      <c r="B34" s="31"/>
      <c r="C34" s="1248" t="s">
        <v>558</v>
      </c>
      <c r="D34" s="1248"/>
      <c r="E34" s="1249"/>
      <c r="F34" s="32">
        <v>2.44</v>
      </c>
      <c r="G34" s="33">
        <v>2.35</v>
      </c>
      <c r="H34" s="33">
        <v>2.64</v>
      </c>
      <c r="I34" s="33">
        <v>1.57</v>
      </c>
      <c r="J34" s="34">
        <v>3.65</v>
      </c>
      <c r="K34" s="22"/>
      <c r="L34" s="22"/>
      <c r="M34" s="22"/>
      <c r="N34" s="22"/>
      <c r="O34" s="22"/>
      <c r="P34" s="22"/>
    </row>
    <row r="35" spans="1:16" ht="39" customHeight="1">
      <c r="A35" s="22"/>
      <c r="B35" s="35"/>
      <c r="C35" s="1242" t="s">
        <v>559</v>
      </c>
      <c r="D35" s="1243"/>
      <c r="E35" s="1244"/>
      <c r="F35" s="36" t="s">
        <v>510</v>
      </c>
      <c r="G35" s="37" t="s">
        <v>510</v>
      </c>
      <c r="H35" s="37" t="s">
        <v>510</v>
      </c>
      <c r="I35" s="37">
        <v>3.19</v>
      </c>
      <c r="J35" s="38">
        <v>3.49</v>
      </c>
      <c r="K35" s="22"/>
      <c r="L35" s="22"/>
      <c r="M35" s="22"/>
      <c r="N35" s="22"/>
      <c r="O35" s="22"/>
      <c r="P35" s="22"/>
    </row>
    <row r="36" spans="1:16" ht="39" customHeight="1">
      <c r="A36" s="22"/>
      <c r="B36" s="35"/>
      <c r="C36" s="1242" t="s">
        <v>560</v>
      </c>
      <c r="D36" s="1243"/>
      <c r="E36" s="1244"/>
      <c r="F36" s="36">
        <v>0.12</v>
      </c>
      <c r="G36" s="37">
        <v>0.18</v>
      </c>
      <c r="H36" s="37">
        <v>0.77</v>
      </c>
      <c r="I36" s="37">
        <v>0.11</v>
      </c>
      <c r="J36" s="38">
        <v>0.3</v>
      </c>
      <c r="K36" s="22"/>
      <c r="L36" s="22"/>
      <c r="M36" s="22"/>
      <c r="N36" s="22"/>
      <c r="O36" s="22"/>
      <c r="P36" s="22"/>
    </row>
    <row r="37" spans="1:16" ht="39" customHeight="1">
      <c r="A37" s="22"/>
      <c r="B37" s="35"/>
      <c r="C37" s="1242" t="s">
        <v>561</v>
      </c>
      <c r="D37" s="1243"/>
      <c r="E37" s="1244"/>
      <c r="F37" s="36">
        <v>0.1</v>
      </c>
      <c r="G37" s="37">
        <v>0.14000000000000001</v>
      </c>
      <c r="H37" s="37">
        <v>0.09</v>
      </c>
      <c r="I37" s="37">
        <v>0.11</v>
      </c>
      <c r="J37" s="38">
        <v>7.0000000000000007E-2</v>
      </c>
      <c r="K37" s="22"/>
      <c r="L37" s="22"/>
      <c r="M37" s="22"/>
      <c r="N37" s="22"/>
      <c r="O37" s="22"/>
      <c r="P37" s="22"/>
    </row>
    <row r="38" spans="1:16" ht="39" customHeight="1">
      <c r="A38" s="22"/>
      <c r="B38" s="35"/>
      <c r="C38" s="1242" t="s">
        <v>562</v>
      </c>
      <c r="D38" s="1243"/>
      <c r="E38" s="1244"/>
      <c r="F38" s="36">
        <v>0.04</v>
      </c>
      <c r="G38" s="37">
        <v>0.03</v>
      </c>
      <c r="H38" s="37">
        <v>7.0000000000000007E-2</v>
      </c>
      <c r="I38" s="37">
        <v>0.16</v>
      </c>
      <c r="J38" s="38">
        <v>0.05</v>
      </c>
      <c r="K38" s="22"/>
      <c r="L38" s="22"/>
      <c r="M38" s="22"/>
      <c r="N38" s="22"/>
      <c r="O38" s="22"/>
      <c r="P38" s="22"/>
    </row>
    <row r="39" spans="1:16" ht="39" customHeight="1">
      <c r="A39" s="22"/>
      <c r="B39" s="35"/>
      <c r="C39" s="1242" t="s">
        <v>563</v>
      </c>
      <c r="D39" s="1243"/>
      <c r="E39" s="1244"/>
      <c r="F39" s="36">
        <v>0.04</v>
      </c>
      <c r="G39" s="37">
        <v>0.06</v>
      </c>
      <c r="H39" s="37">
        <v>0.03</v>
      </c>
      <c r="I39" s="37">
        <v>0.03</v>
      </c>
      <c r="J39" s="38">
        <v>0.02</v>
      </c>
      <c r="K39" s="22"/>
      <c r="L39" s="22"/>
      <c r="M39" s="22"/>
      <c r="N39" s="22"/>
      <c r="O39" s="22"/>
      <c r="P39" s="22"/>
    </row>
    <row r="40" spans="1:16" ht="39" customHeight="1">
      <c r="A40" s="22"/>
      <c r="B40" s="35"/>
      <c r="C40" s="1242" t="s">
        <v>564</v>
      </c>
      <c r="D40" s="1243"/>
      <c r="E40" s="1244"/>
      <c r="F40" s="36">
        <v>0.02</v>
      </c>
      <c r="G40" s="37">
        <v>0</v>
      </c>
      <c r="H40" s="37">
        <v>0.01</v>
      </c>
      <c r="I40" s="37">
        <v>0</v>
      </c>
      <c r="J40" s="38">
        <v>0</v>
      </c>
      <c r="K40" s="22"/>
      <c r="L40" s="22"/>
      <c r="M40" s="22"/>
      <c r="N40" s="22"/>
      <c r="O40" s="22"/>
      <c r="P40" s="22"/>
    </row>
    <row r="41" spans="1:16" ht="39" customHeight="1">
      <c r="A41" s="22"/>
      <c r="B41" s="35"/>
      <c r="C41" s="1242"/>
      <c r="D41" s="1243"/>
      <c r="E41" s="1244"/>
      <c r="F41" s="36"/>
      <c r="G41" s="37"/>
      <c r="H41" s="37"/>
      <c r="I41" s="37"/>
      <c r="J41" s="38"/>
      <c r="K41" s="22"/>
      <c r="L41" s="22"/>
      <c r="M41" s="22"/>
      <c r="N41" s="22"/>
      <c r="O41" s="22"/>
      <c r="P41" s="22"/>
    </row>
    <row r="42" spans="1:16" ht="39" customHeight="1">
      <c r="A42" s="22"/>
      <c r="B42" s="39"/>
      <c r="C42" s="1242" t="s">
        <v>565</v>
      </c>
      <c r="D42" s="1243"/>
      <c r="E42" s="1244"/>
      <c r="F42" s="36" t="s">
        <v>510</v>
      </c>
      <c r="G42" s="37" t="s">
        <v>510</v>
      </c>
      <c r="H42" s="37" t="s">
        <v>510</v>
      </c>
      <c r="I42" s="37" t="s">
        <v>510</v>
      </c>
      <c r="J42" s="38" t="s">
        <v>510</v>
      </c>
      <c r="K42" s="22"/>
      <c r="L42" s="22"/>
      <c r="M42" s="22"/>
      <c r="N42" s="22"/>
      <c r="O42" s="22"/>
      <c r="P42" s="22"/>
    </row>
    <row r="43" spans="1:16" ht="39" customHeight="1" thickBot="1">
      <c r="A43" s="22"/>
      <c r="B43" s="40"/>
      <c r="C43" s="1245" t="s">
        <v>566</v>
      </c>
      <c r="D43" s="1246"/>
      <c r="E43" s="1247"/>
      <c r="F43" s="41">
        <v>0.17</v>
      </c>
      <c r="G43" s="42">
        <v>0.08</v>
      </c>
      <c r="H43" s="42">
        <v>0.38</v>
      </c>
      <c r="I43" s="42" t="s">
        <v>510</v>
      </c>
      <c r="J43" s="43" t="s">
        <v>510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s7MucKitwOqWqnhzIEJzGAhasHQYWmDCeyFpemPQiW3JelpEK+iagAB1YNGfHA384lMgtP59gzS9TeittzU/6Q==" saltValue="G9MW3SM8LeRBaWcQWNPS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c r="A45" s="48"/>
      <c r="B45" s="1268" t="s">
        <v>11</v>
      </c>
      <c r="C45" s="1269"/>
      <c r="D45" s="58"/>
      <c r="E45" s="1274" t="s">
        <v>12</v>
      </c>
      <c r="F45" s="1274"/>
      <c r="G45" s="1274"/>
      <c r="H45" s="1274"/>
      <c r="I45" s="1274"/>
      <c r="J45" s="1275"/>
      <c r="K45" s="59">
        <v>707</v>
      </c>
      <c r="L45" s="60">
        <v>743</v>
      </c>
      <c r="M45" s="60">
        <v>744</v>
      </c>
      <c r="N45" s="60">
        <v>749</v>
      </c>
      <c r="O45" s="61">
        <v>752</v>
      </c>
      <c r="P45" s="48"/>
      <c r="Q45" s="48"/>
      <c r="R45" s="48"/>
      <c r="S45" s="48"/>
      <c r="T45" s="48"/>
      <c r="U45" s="48"/>
    </row>
    <row r="46" spans="1:21" ht="30.75" customHeight="1">
      <c r="A46" s="48"/>
      <c r="B46" s="1270"/>
      <c r="C46" s="1271"/>
      <c r="D46" s="62"/>
      <c r="E46" s="1252" t="s">
        <v>13</v>
      </c>
      <c r="F46" s="1252"/>
      <c r="G46" s="1252"/>
      <c r="H46" s="1252"/>
      <c r="I46" s="1252"/>
      <c r="J46" s="1253"/>
      <c r="K46" s="63" t="s">
        <v>510</v>
      </c>
      <c r="L46" s="64" t="s">
        <v>510</v>
      </c>
      <c r="M46" s="64" t="s">
        <v>510</v>
      </c>
      <c r="N46" s="64" t="s">
        <v>510</v>
      </c>
      <c r="O46" s="65" t="s">
        <v>510</v>
      </c>
      <c r="P46" s="48"/>
      <c r="Q46" s="48"/>
      <c r="R46" s="48"/>
      <c r="S46" s="48"/>
      <c r="T46" s="48"/>
      <c r="U46" s="48"/>
    </row>
    <row r="47" spans="1:21" ht="30.75" customHeight="1">
      <c r="A47" s="48"/>
      <c r="B47" s="1270"/>
      <c r="C47" s="1271"/>
      <c r="D47" s="62"/>
      <c r="E47" s="1252" t="s">
        <v>14</v>
      </c>
      <c r="F47" s="1252"/>
      <c r="G47" s="1252"/>
      <c r="H47" s="1252"/>
      <c r="I47" s="1252"/>
      <c r="J47" s="1253"/>
      <c r="K47" s="63" t="s">
        <v>510</v>
      </c>
      <c r="L47" s="64" t="s">
        <v>510</v>
      </c>
      <c r="M47" s="64" t="s">
        <v>510</v>
      </c>
      <c r="N47" s="64" t="s">
        <v>510</v>
      </c>
      <c r="O47" s="65" t="s">
        <v>510</v>
      </c>
      <c r="P47" s="48"/>
      <c r="Q47" s="48"/>
      <c r="R47" s="48"/>
      <c r="S47" s="48"/>
      <c r="T47" s="48"/>
      <c r="U47" s="48"/>
    </row>
    <row r="48" spans="1:21" ht="30.75" customHeight="1">
      <c r="A48" s="48"/>
      <c r="B48" s="1270"/>
      <c r="C48" s="1271"/>
      <c r="D48" s="62"/>
      <c r="E48" s="1252" t="s">
        <v>15</v>
      </c>
      <c r="F48" s="1252"/>
      <c r="G48" s="1252"/>
      <c r="H48" s="1252"/>
      <c r="I48" s="1252"/>
      <c r="J48" s="1253"/>
      <c r="K48" s="63">
        <v>93</v>
      </c>
      <c r="L48" s="64">
        <v>85</v>
      </c>
      <c r="M48" s="64">
        <v>89</v>
      </c>
      <c r="N48" s="64">
        <v>100</v>
      </c>
      <c r="O48" s="65">
        <v>105</v>
      </c>
      <c r="P48" s="48"/>
      <c r="Q48" s="48"/>
      <c r="R48" s="48"/>
      <c r="S48" s="48"/>
      <c r="T48" s="48"/>
      <c r="U48" s="48"/>
    </row>
    <row r="49" spans="1:21" ht="30.75" customHeight="1">
      <c r="A49" s="48"/>
      <c r="B49" s="1270"/>
      <c r="C49" s="1271"/>
      <c r="D49" s="62"/>
      <c r="E49" s="1252" t="s">
        <v>16</v>
      </c>
      <c r="F49" s="1252"/>
      <c r="G49" s="1252"/>
      <c r="H49" s="1252"/>
      <c r="I49" s="1252"/>
      <c r="J49" s="1253"/>
      <c r="K49" s="63">
        <v>36</v>
      </c>
      <c r="L49" s="64">
        <v>36</v>
      </c>
      <c r="M49" s="64">
        <v>43</v>
      </c>
      <c r="N49" s="64">
        <v>38</v>
      </c>
      <c r="O49" s="65">
        <v>37</v>
      </c>
      <c r="P49" s="48"/>
      <c r="Q49" s="48"/>
      <c r="R49" s="48"/>
      <c r="S49" s="48"/>
      <c r="T49" s="48"/>
      <c r="U49" s="48"/>
    </row>
    <row r="50" spans="1:21" ht="30.75" customHeight="1">
      <c r="A50" s="48"/>
      <c r="B50" s="1270"/>
      <c r="C50" s="1271"/>
      <c r="D50" s="62"/>
      <c r="E50" s="1252" t="s">
        <v>17</v>
      </c>
      <c r="F50" s="1252"/>
      <c r="G50" s="1252"/>
      <c r="H50" s="1252"/>
      <c r="I50" s="1252"/>
      <c r="J50" s="1253"/>
      <c r="K50" s="63" t="s">
        <v>510</v>
      </c>
      <c r="L50" s="64" t="s">
        <v>510</v>
      </c>
      <c r="M50" s="64" t="s">
        <v>510</v>
      </c>
      <c r="N50" s="64" t="s">
        <v>510</v>
      </c>
      <c r="O50" s="65" t="s">
        <v>510</v>
      </c>
      <c r="P50" s="48"/>
      <c r="Q50" s="48"/>
      <c r="R50" s="48"/>
      <c r="S50" s="48"/>
      <c r="T50" s="48"/>
      <c r="U50" s="48"/>
    </row>
    <row r="51" spans="1:21" ht="30.75" customHeight="1">
      <c r="A51" s="48"/>
      <c r="B51" s="1272"/>
      <c r="C51" s="1273"/>
      <c r="D51" s="66"/>
      <c r="E51" s="1252" t="s">
        <v>18</v>
      </c>
      <c r="F51" s="1252"/>
      <c r="G51" s="1252"/>
      <c r="H51" s="1252"/>
      <c r="I51" s="1252"/>
      <c r="J51" s="1253"/>
      <c r="K51" s="63">
        <v>0</v>
      </c>
      <c r="L51" s="64">
        <v>0</v>
      </c>
      <c r="M51" s="64" t="s">
        <v>510</v>
      </c>
      <c r="N51" s="64" t="s">
        <v>510</v>
      </c>
      <c r="O51" s="65" t="s">
        <v>510</v>
      </c>
      <c r="P51" s="48"/>
      <c r="Q51" s="48"/>
      <c r="R51" s="48"/>
      <c r="S51" s="48"/>
      <c r="T51" s="48"/>
      <c r="U51" s="48"/>
    </row>
    <row r="52" spans="1:21" ht="30.75" customHeight="1">
      <c r="A52" s="48"/>
      <c r="B52" s="1250" t="s">
        <v>19</v>
      </c>
      <c r="C52" s="1251"/>
      <c r="D52" s="66"/>
      <c r="E52" s="1252" t="s">
        <v>20</v>
      </c>
      <c r="F52" s="1252"/>
      <c r="G52" s="1252"/>
      <c r="H52" s="1252"/>
      <c r="I52" s="1252"/>
      <c r="J52" s="1253"/>
      <c r="K52" s="63">
        <v>573</v>
      </c>
      <c r="L52" s="64">
        <v>611</v>
      </c>
      <c r="M52" s="64">
        <v>581</v>
      </c>
      <c r="N52" s="64">
        <v>610</v>
      </c>
      <c r="O52" s="65">
        <v>650</v>
      </c>
      <c r="P52" s="48"/>
      <c r="Q52" s="48"/>
      <c r="R52" s="48"/>
      <c r="S52" s="48"/>
      <c r="T52" s="48"/>
      <c r="U52" s="48"/>
    </row>
    <row r="53" spans="1:21" ht="30.75" customHeight="1" thickBot="1">
      <c r="A53" s="48"/>
      <c r="B53" s="1254" t="s">
        <v>21</v>
      </c>
      <c r="C53" s="1255"/>
      <c r="D53" s="67"/>
      <c r="E53" s="1256" t="s">
        <v>22</v>
      </c>
      <c r="F53" s="1256"/>
      <c r="G53" s="1256"/>
      <c r="H53" s="1256"/>
      <c r="I53" s="1256"/>
      <c r="J53" s="1257"/>
      <c r="K53" s="68">
        <v>263</v>
      </c>
      <c r="L53" s="69">
        <v>253</v>
      </c>
      <c r="M53" s="69">
        <v>295</v>
      </c>
      <c r="N53" s="69">
        <v>277</v>
      </c>
      <c r="O53" s="70">
        <v>244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c r="B57" s="1258" t="s">
        <v>25</v>
      </c>
      <c r="C57" s="1259"/>
      <c r="D57" s="1262" t="s">
        <v>26</v>
      </c>
      <c r="E57" s="1263"/>
      <c r="F57" s="1263"/>
      <c r="G57" s="1263"/>
      <c r="H57" s="1263"/>
      <c r="I57" s="1263"/>
      <c r="J57" s="1264"/>
      <c r="K57" s="83"/>
      <c r="L57" s="84"/>
      <c r="M57" s="84"/>
      <c r="N57" s="84"/>
      <c r="O57" s="85"/>
    </row>
    <row r="58" spans="1:21" ht="31.5" customHeight="1" thickBot="1">
      <c r="B58" s="1260"/>
      <c r="C58" s="1261"/>
      <c r="D58" s="1265" t="s">
        <v>27</v>
      </c>
      <c r="E58" s="1266"/>
      <c r="F58" s="1266"/>
      <c r="G58" s="1266"/>
      <c r="H58" s="1266"/>
      <c r="I58" s="1266"/>
      <c r="J58" s="126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wuRZVJ8tlVhrInsCxaafvVQeBI1J03TQz4ym3zVTPs/CK5XBED5s/HnVxytSFs7K+fXIBGrl34MvCWYGB4nXg==" saltValue="VSP7YFf+BxbxDjIO+D6Qh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552</v>
      </c>
      <c r="J40" s="100" t="s">
        <v>553</v>
      </c>
      <c r="K40" s="100" t="s">
        <v>554</v>
      </c>
      <c r="L40" s="100" t="s">
        <v>555</v>
      </c>
      <c r="M40" s="101" t="s">
        <v>556</v>
      </c>
    </row>
    <row r="41" spans="2:13" ht="27.75" customHeight="1">
      <c r="B41" s="1288" t="s">
        <v>30</v>
      </c>
      <c r="C41" s="1289"/>
      <c r="D41" s="102"/>
      <c r="E41" s="1290" t="s">
        <v>31</v>
      </c>
      <c r="F41" s="1290"/>
      <c r="G41" s="1290"/>
      <c r="H41" s="1291"/>
      <c r="I41" s="103">
        <v>6959</v>
      </c>
      <c r="J41" s="104">
        <v>7142</v>
      </c>
      <c r="K41" s="104">
        <v>6935</v>
      </c>
      <c r="L41" s="104">
        <v>7110</v>
      </c>
      <c r="M41" s="105">
        <v>7202</v>
      </c>
    </row>
    <row r="42" spans="2:13" ht="27.75" customHeight="1">
      <c r="B42" s="1278"/>
      <c r="C42" s="1279"/>
      <c r="D42" s="106"/>
      <c r="E42" s="1282" t="s">
        <v>32</v>
      </c>
      <c r="F42" s="1282"/>
      <c r="G42" s="1282"/>
      <c r="H42" s="1283"/>
      <c r="I42" s="107" t="s">
        <v>510</v>
      </c>
      <c r="J42" s="108" t="s">
        <v>510</v>
      </c>
      <c r="K42" s="108" t="s">
        <v>510</v>
      </c>
      <c r="L42" s="108" t="s">
        <v>510</v>
      </c>
      <c r="M42" s="109" t="s">
        <v>510</v>
      </c>
    </row>
    <row r="43" spans="2:13" ht="27.75" customHeight="1">
      <c r="B43" s="1278"/>
      <c r="C43" s="1279"/>
      <c r="D43" s="106"/>
      <c r="E43" s="1282" t="s">
        <v>33</v>
      </c>
      <c r="F43" s="1282"/>
      <c r="G43" s="1282"/>
      <c r="H43" s="1283"/>
      <c r="I43" s="107">
        <v>1317</v>
      </c>
      <c r="J43" s="108">
        <v>1320</v>
      </c>
      <c r="K43" s="108">
        <v>1259</v>
      </c>
      <c r="L43" s="108">
        <v>1317</v>
      </c>
      <c r="M43" s="109">
        <v>1337</v>
      </c>
    </row>
    <row r="44" spans="2:13" ht="27.75" customHeight="1">
      <c r="B44" s="1278"/>
      <c r="C44" s="1279"/>
      <c r="D44" s="106"/>
      <c r="E44" s="1282" t="s">
        <v>34</v>
      </c>
      <c r="F44" s="1282"/>
      <c r="G44" s="1282"/>
      <c r="H44" s="1283"/>
      <c r="I44" s="107">
        <v>178</v>
      </c>
      <c r="J44" s="108">
        <v>139</v>
      </c>
      <c r="K44" s="108">
        <v>115</v>
      </c>
      <c r="L44" s="108">
        <v>117</v>
      </c>
      <c r="M44" s="109">
        <v>72</v>
      </c>
    </row>
    <row r="45" spans="2:13" ht="27.75" customHeight="1">
      <c r="B45" s="1278"/>
      <c r="C45" s="1279"/>
      <c r="D45" s="106"/>
      <c r="E45" s="1282" t="s">
        <v>35</v>
      </c>
      <c r="F45" s="1282"/>
      <c r="G45" s="1282"/>
      <c r="H45" s="1283"/>
      <c r="I45" s="107">
        <v>887</v>
      </c>
      <c r="J45" s="108">
        <v>934</v>
      </c>
      <c r="K45" s="108">
        <v>944</v>
      </c>
      <c r="L45" s="108">
        <v>872</v>
      </c>
      <c r="M45" s="109">
        <v>715</v>
      </c>
    </row>
    <row r="46" spans="2:13" ht="27.75" customHeight="1">
      <c r="B46" s="1278"/>
      <c r="C46" s="1279"/>
      <c r="D46" s="110"/>
      <c r="E46" s="1282" t="s">
        <v>36</v>
      </c>
      <c r="F46" s="1282"/>
      <c r="G46" s="1282"/>
      <c r="H46" s="1283"/>
      <c r="I46" s="107" t="s">
        <v>510</v>
      </c>
      <c r="J46" s="108" t="s">
        <v>510</v>
      </c>
      <c r="K46" s="108" t="s">
        <v>510</v>
      </c>
      <c r="L46" s="108" t="s">
        <v>510</v>
      </c>
      <c r="M46" s="109" t="s">
        <v>510</v>
      </c>
    </row>
    <row r="47" spans="2:13" ht="27.75" customHeight="1">
      <c r="B47" s="1278"/>
      <c r="C47" s="1279"/>
      <c r="D47" s="111"/>
      <c r="E47" s="1292" t="s">
        <v>37</v>
      </c>
      <c r="F47" s="1293"/>
      <c r="G47" s="1293"/>
      <c r="H47" s="1294"/>
      <c r="I47" s="107" t="s">
        <v>510</v>
      </c>
      <c r="J47" s="108" t="s">
        <v>510</v>
      </c>
      <c r="K47" s="108" t="s">
        <v>510</v>
      </c>
      <c r="L47" s="108" t="s">
        <v>510</v>
      </c>
      <c r="M47" s="109" t="s">
        <v>510</v>
      </c>
    </row>
    <row r="48" spans="2:13" ht="27.75" customHeight="1">
      <c r="B48" s="1278"/>
      <c r="C48" s="1279"/>
      <c r="D48" s="106"/>
      <c r="E48" s="1282" t="s">
        <v>38</v>
      </c>
      <c r="F48" s="1282"/>
      <c r="G48" s="1282"/>
      <c r="H48" s="1283"/>
      <c r="I48" s="107" t="s">
        <v>510</v>
      </c>
      <c r="J48" s="108" t="s">
        <v>510</v>
      </c>
      <c r="K48" s="108" t="s">
        <v>510</v>
      </c>
      <c r="L48" s="108" t="s">
        <v>510</v>
      </c>
      <c r="M48" s="109" t="s">
        <v>510</v>
      </c>
    </row>
    <row r="49" spans="2:13" ht="27.75" customHeight="1">
      <c r="B49" s="1280"/>
      <c r="C49" s="1281"/>
      <c r="D49" s="106"/>
      <c r="E49" s="1282" t="s">
        <v>39</v>
      </c>
      <c r="F49" s="1282"/>
      <c r="G49" s="1282"/>
      <c r="H49" s="1283"/>
      <c r="I49" s="107" t="s">
        <v>510</v>
      </c>
      <c r="J49" s="108" t="s">
        <v>510</v>
      </c>
      <c r="K49" s="108" t="s">
        <v>510</v>
      </c>
      <c r="L49" s="108" t="s">
        <v>510</v>
      </c>
      <c r="M49" s="109" t="s">
        <v>510</v>
      </c>
    </row>
    <row r="50" spans="2:13" ht="27.75" customHeight="1">
      <c r="B50" s="1276" t="s">
        <v>40</v>
      </c>
      <c r="C50" s="1277"/>
      <c r="D50" s="112"/>
      <c r="E50" s="1282" t="s">
        <v>41</v>
      </c>
      <c r="F50" s="1282"/>
      <c r="G50" s="1282"/>
      <c r="H50" s="1283"/>
      <c r="I50" s="107">
        <v>3146</v>
      </c>
      <c r="J50" s="108">
        <v>3383</v>
      </c>
      <c r="K50" s="108">
        <v>3681</v>
      </c>
      <c r="L50" s="108">
        <v>3814</v>
      </c>
      <c r="M50" s="109">
        <v>4104</v>
      </c>
    </row>
    <row r="51" spans="2:13" ht="27.75" customHeight="1">
      <c r="B51" s="1278"/>
      <c r="C51" s="1279"/>
      <c r="D51" s="106"/>
      <c r="E51" s="1282" t="s">
        <v>42</v>
      </c>
      <c r="F51" s="1282"/>
      <c r="G51" s="1282"/>
      <c r="H51" s="1283"/>
      <c r="I51" s="107">
        <v>901</v>
      </c>
      <c r="J51" s="108">
        <v>849</v>
      </c>
      <c r="K51" s="108">
        <v>760</v>
      </c>
      <c r="L51" s="108">
        <v>806</v>
      </c>
      <c r="M51" s="109">
        <v>769</v>
      </c>
    </row>
    <row r="52" spans="2:13" ht="27.75" customHeight="1">
      <c r="B52" s="1280"/>
      <c r="C52" s="1281"/>
      <c r="D52" s="106"/>
      <c r="E52" s="1282" t="s">
        <v>43</v>
      </c>
      <c r="F52" s="1282"/>
      <c r="G52" s="1282"/>
      <c r="H52" s="1283"/>
      <c r="I52" s="107">
        <v>5412</v>
      </c>
      <c r="J52" s="108">
        <v>5511</v>
      </c>
      <c r="K52" s="108">
        <v>5130</v>
      </c>
      <c r="L52" s="108">
        <v>5189</v>
      </c>
      <c r="M52" s="109">
        <v>5213</v>
      </c>
    </row>
    <row r="53" spans="2:13" ht="27.75" customHeight="1" thickBot="1">
      <c r="B53" s="1284" t="s">
        <v>44</v>
      </c>
      <c r="C53" s="1285"/>
      <c r="D53" s="113"/>
      <c r="E53" s="1286" t="s">
        <v>45</v>
      </c>
      <c r="F53" s="1286"/>
      <c r="G53" s="1286"/>
      <c r="H53" s="1287"/>
      <c r="I53" s="114">
        <v>-117</v>
      </c>
      <c r="J53" s="115">
        <v>-208</v>
      </c>
      <c r="K53" s="115">
        <v>-317</v>
      </c>
      <c r="L53" s="115">
        <v>-393</v>
      </c>
      <c r="M53" s="116">
        <v>-760</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BotH6PFyynXhThLMOS32b+ii36QBX6eLvZW5t5B1v7HPqfyeLowMEwXV+vy6kmABWN/oZa3l0gVC8wZ6X5mafQ==" saltValue="2hnk+ifs375nnxkCnbswk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554</v>
      </c>
      <c r="G54" s="125" t="s">
        <v>555</v>
      </c>
      <c r="H54" s="126" t="s">
        <v>556</v>
      </c>
    </row>
    <row r="55" spans="2:8" ht="52.5" customHeight="1">
      <c r="B55" s="127"/>
      <c r="C55" s="1303" t="s">
        <v>48</v>
      </c>
      <c r="D55" s="1303"/>
      <c r="E55" s="1304"/>
      <c r="F55" s="128">
        <v>2594</v>
      </c>
      <c r="G55" s="128">
        <v>2435</v>
      </c>
      <c r="H55" s="129">
        <v>2590</v>
      </c>
    </row>
    <row r="56" spans="2:8" ht="52.5" customHeight="1">
      <c r="B56" s="130"/>
      <c r="C56" s="1305" t="s">
        <v>49</v>
      </c>
      <c r="D56" s="1305"/>
      <c r="E56" s="1306"/>
      <c r="F56" s="131">
        <v>465</v>
      </c>
      <c r="G56" s="131">
        <v>466</v>
      </c>
      <c r="H56" s="132">
        <v>466</v>
      </c>
    </row>
    <row r="57" spans="2:8" ht="53.25" customHeight="1">
      <c r="B57" s="130"/>
      <c r="C57" s="1307" t="s">
        <v>50</v>
      </c>
      <c r="D57" s="1307"/>
      <c r="E57" s="1308"/>
      <c r="F57" s="133">
        <v>362</v>
      </c>
      <c r="G57" s="133">
        <v>668</v>
      </c>
      <c r="H57" s="134">
        <v>780</v>
      </c>
    </row>
    <row r="58" spans="2:8" ht="45.75" customHeight="1">
      <c r="B58" s="135"/>
      <c r="C58" s="1295" t="s">
        <v>593</v>
      </c>
      <c r="D58" s="1296"/>
      <c r="E58" s="1297"/>
      <c r="F58" s="136">
        <v>0</v>
      </c>
      <c r="G58" s="136">
        <v>300</v>
      </c>
      <c r="H58" s="137">
        <v>300</v>
      </c>
    </row>
    <row r="59" spans="2:8" ht="45.75" customHeight="1">
      <c r="B59" s="135"/>
      <c r="C59" s="1295" t="s">
        <v>594</v>
      </c>
      <c r="D59" s="1296"/>
      <c r="E59" s="1297"/>
      <c r="F59" s="136">
        <v>143</v>
      </c>
      <c r="G59" s="136">
        <v>143</v>
      </c>
      <c r="H59" s="137">
        <v>143</v>
      </c>
    </row>
    <row r="60" spans="2:8" ht="45.75" customHeight="1">
      <c r="B60" s="135"/>
      <c r="C60" s="1295" t="s">
        <v>595</v>
      </c>
      <c r="D60" s="1296"/>
      <c r="E60" s="1297"/>
      <c r="F60" s="136">
        <v>95</v>
      </c>
      <c r="G60" s="136">
        <v>95</v>
      </c>
      <c r="H60" s="137">
        <v>121</v>
      </c>
    </row>
    <row r="61" spans="2:8" ht="45.75" customHeight="1">
      <c r="B61" s="135"/>
      <c r="C61" s="1295" t="s">
        <v>596</v>
      </c>
      <c r="D61" s="1296"/>
      <c r="E61" s="1297"/>
      <c r="F61" s="136">
        <v>0</v>
      </c>
      <c r="G61" s="136">
        <v>0</v>
      </c>
      <c r="H61" s="137">
        <v>82</v>
      </c>
    </row>
    <row r="62" spans="2:8" ht="45.75" customHeight="1" thickBot="1">
      <c r="B62" s="138"/>
      <c r="C62" s="1298" t="s">
        <v>597</v>
      </c>
      <c r="D62" s="1299"/>
      <c r="E62" s="1300"/>
      <c r="F62" s="139">
        <v>59</v>
      </c>
      <c r="G62" s="139">
        <v>65</v>
      </c>
      <c r="H62" s="140">
        <v>70</v>
      </c>
    </row>
    <row r="63" spans="2:8" ht="52.5" customHeight="1" thickBot="1">
      <c r="B63" s="141"/>
      <c r="C63" s="1301" t="s">
        <v>51</v>
      </c>
      <c r="D63" s="1301"/>
      <c r="E63" s="1302"/>
      <c r="F63" s="142">
        <v>3421</v>
      </c>
      <c r="G63" s="142">
        <v>3568</v>
      </c>
      <c r="H63" s="143">
        <v>3836</v>
      </c>
    </row>
    <row r="64" spans="2:8" ht="15" customHeight="1"/>
  </sheetData>
  <sheetProtection algorithmName="SHA-512" hashValue="ZUu42PWsUfwRIRb9XFeGHrUX9N2wK1NKaU7Mi6wHx9Fyv+K3Rx/VaPrAYNP2er37mOT7aedOgw24u/g9BiRflg==" saltValue="O/T9B2JwfDzuwXXTFKbX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599</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599</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600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601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17" t="s">
        <v>607</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602</v>
      </c>
    </row>
    <row r="50" spans="1:109">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552</v>
      </c>
      <c r="BQ50" s="1315"/>
      <c r="BR50" s="1315"/>
      <c r="BS50" s="1315"/>
      <c r="BT50" s="1315"/>
      <c r="BU50" s="1315"/>
      <c r="BV50" s="1315"/>
      <c r="BW50" s="1315"/>
      <c r="BX50" s="1315" t="s">
        <v>553</v>
      </c>
      <c r="BY50" s="1315"/>
      <c r="BZ50" s="1315"/>
      <c r="CA50" s="1315"/>
      <c r="CB50" s="1315"/>
      <c r="CC50" s="1315"/>
      <c r="CD50" s="1315"/>
      <c r="CE50" s="1315"/>
      <c r="CF50" s="1315" t="s">
        <v>554</v>
      </c>
      <c r="CG50" s="1315"/>
      <c r="CH50" s="1315"/>
      <c r="CI50" s="1315"/>
      <c r="CJ50" s="1315"/>
      <c r="CK50" s="1315"/>
      <c r="CL50" s="1315"/>
      <c r="CM50" s="1315"/>
      <c r="CN50" s="1315" t="s">
        <v>555</v>
      </c>
      <c r="CO50" s="1315"/>
      <c r="CP50" s="1315"/>
      <c r="CQ50" s="1315"/>
      <c r="CR50" s="1315"/>
      <c r="CS50" s="1315"/>
      <c r="CT50" s="1315"/>
      <c r="CU50" s="1315"/>
      <c r="CV50" s="1315" t="s">
        <v>556</v>
      </c>
      <c r="CW50" s="1315"/>
      <c r="CX50" s="1315"/>
      <c r="CY50" s="1315"/>
      <c r="CZ50" s="1315"/>
      <c r="DA50" s="1315"/>
      <c r="DB50" s="1315"/>
      <c r="DC50" s="1315"/>
    </row>
    <row r="51" spans="1:109" ht="13.5" customHeight="1">
      <c r="B51" s="395"/>
      <c r="G51" s="1326"/>
      <c r="H51" s="1326"/>
      <c r="I51" s="1330"/>
      <c r="J51" s="1330"/>
      <c r="K51" s="1316"/>
      <c r="L51" s="1316"/>
      <c r="M51" s="1316"/>
      <c r="N51" s="1316"/>
      <c r="AM51" s="404"/>
      <c r="AN51" s="1314" t="s">
        <v>603</v>
      </c>
      <c r="AO51" s="1314"/>
      <c r="AP51" s="1314"/>
      <c r="AQ51" s="1314"/>
      <c r="AR51" s="1314"/>
      <c r="AS51" s="1314"/>
      <c r="AT51" s="1314"/>
      <c r="AU51" s="1314"/>
      <c r="AV51" s="1314"/>
      <c r="AW51" s="1314"/>
      <c r="AX51" s="1314"/>
      <c r="AY51" s="1314"/>
      <c r="AZ51" s="1314"/>
      <c r="BA51" s="1314"/>
      <c r="BB51" s="1314" t="s">
        <v>608</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609</v>
      </c>
      <c r="BC53" s="1314"/>
      <c r="BD53" s="1314"/>
      <c r="BE53" s="1314"/>
      <c r="BF53" s="1314"/>
      <c r="BG53" s="1314"/>
      <c r="BH53" s="1314"/>
      <c r="BI53" s="1314"/>
      <c r="BJ53" s="1314"/>
      <c r="BK53" s="1314"/>
      <c r="BL53" s="1314"/>
      <c r="BM53" s="1314"/>
      <c r="BN53" s="1314"/>
      <c r="BO53" s="1314"/>
      <c r="BP53" s="1311">
        <v>51.5</v>
      </c>
      <c r="BQ53" s="1311"/>
      <c r="BR53" s="1311"/>
      <c r="BS53" s="1311"/>
      <c r="BT53" s="1311"/>
      <c r="BU53" s="1311"/>
      <c r="BV53" s="1311"/>
      <c r="BW53" s="1311"/>
      <c r="BX53" s="1311">
        <v>52.3</v>
      </c>
      <c r="BY53" s="1311"/>
      <c r="BZ53" s="1311"/>
      <c r="CA53" s="1311"/>
      <c r="CB53" s="1311"/>
      <c r="CC53" s="1311"/>
      <c r="CD53" s="1311"/>
      <c r="CE53" s="1311"/>
      <c r="CF53" s="1311">
        <v>54.3</v>
      </c>
      <c r="CG53" s="1311"/>
      <c r="CH53" s="1311"/>
      <c r="CI53" s="1311"/>
      <c r="CJ53" s="1311"/>
      <c r="CK53" s="1311"/>
      <c r="CL53" s="1311"/>
      <c r="CM53" s="1311"/>
      <c r="CN53" s="1311">
        <v>56</v>
      </c>
      <c r="CO53" s="1311"/>
      <c r="CP53" s="1311"/>
      <c r="CQ53" s="1311"/>
      <c r="CR53" s="1311"/>
      <c r="CS53" s="1311"/>
      <c r="CT53" s="1311"/>
      <c r="CU53" s="1311"/>
      <c r="CV53" s="1311">
        <v>56.5</v>
      </c>
      <c r="CW53" s="1311"/>
      <c r="CX53" s="1311"/>
      <c r="CY53" s="1311"/>
      <c r="CZ53" s="1311"/>
      <c r="DA53" s="1311"/>
      <c r="DB53" s="1311"/>
      <c r="DC53" s="1311"/>
    </row>
    <row r="54" spans="1:109">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3"/>
      <c r="B55" s="395"/>
      <c r="G55" s="1309"/>
      <c r="H55" s="1309"/>
      <c r="I55" s="1309"/>
      <c r="J55" s="1309"/>
      <c r="K55" s="1316"/>
      <c r="L55" s="1316"/>
      <c r="M55" s="1316"/>
      <c r="N55" s="1316"/>
      <c r="AN55" s="1315" t="s">
        <v>610</v>
      </c>
      <c r="AO55" s="1315"/>
      <c r="AP55" s="1315"/>
      <c r="AQ55" s="1315"/>
      <c r="AR55" s="1315"/>
      <c r="AS55" s="1315"/>
      <c r="AT55" s="1315"/>
      <c r="AU55" s="1315"/>
      <c r="AV55" s="1315"/>
      <c r="AW55" s="1315"/>
      <c r="AX55" s="1315"/>
      <c r="AY55" s="1315"/>
      <c r="AZ55" s="1315"/>
      <c r="BA55" s="1315"/>
      <c r="BB55" s="1314" t="s">
        <v>604</v>
      </c>
      <c r="BC55" s="1314"/>
      <c r="BD55" s="1314"/>
      <c r="BE55" s="1314"/>
      <c r="BF55" s="1314"/>
      <c r="BG55" s="1314"/>
      <c r="BH55" s="1314"/>
      <c r="BI55" s="1314"/>
      <c r="BJ55" s="1314"/>
      <c r="BK55" s="1314"/>
      <c r="BL55" s="1314"/>
      <c r="BM55" s="1314"/>
      <c r="BN55" s="1314"/>
      <c r="BO55" s="1314"/>
      <c r="BP55" s="1311">
        <v>27</v>
      </c>
      <c r="BQ55" s="1311"/>
      <c r="BR55" s="1311"/>
      <c r="BS55" s="1311"/>
      <c r="BT55" s="1311"/>
      <c r="BU55" s="1311"/>
      <c r="BV55" s="1311"/>
      <c r="BW55" s="1311"/>
      <c r="BX55" s="1311">
        <v>25.4</v>
      </c>
      <c r="BY55" s="1311"/>
      <c r="BZ55" s="1311"/>
      <c r="CA55" s="1311"/>
      <c r="CB55" s="1311"/>
      <c r="CC55" s="1311"/>
      <c r="CD55" s="1311"/>
      <c r="CE55" s="1311"/>
      <c r="CF55" s="1311">
        <v>23.4</v>
      </c>
      <c r="CG55" s="1311"/>
      <c r="CH55" s="1311"/>
      <c r="CI55" s="1311"/>
      <c r="CJ55" s="1311"/>
      <c r="CK55" s="1311"/>
      <c r="CL55" s="1311"/>
      <c r="CM55" s="1311"/>
      <c r="CN55" s="1311">
        <v>7.7</v>
      </c>
      <c r="CO55" s="1311"/>
      <c r="CP55" s="1311"/>
      <c r="CQ55" s="1311"/>
      <c r="CR55" s="1311"/>
      <c r="CS55" s="1311"/>
      <c r="CT55" s="1311"/>
      <c r="CU55" s="1311"/>
      <c r="CV55" s="1311">
        <v>3.2</v>
      </c>
      <c r="CW55" s="1311"/>
      <c r="CX55" s="1311"/>
      <c r="CY55" s="1311"/>
      <c r="CZ55" s="1311"/>
      <c r="DA55" s="1311"/>
      <c r="DB55" s="1311"/>
      <c r="DC55" s="1311"/>
    </row>
    <row r="56" spans="1:109">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611</v>
      </c>
      <c r="BC57" s="1314"/>
      <c r="BD57" s="1314"/>
      <c r="BE57" s="1314"/>
      <c r="BF57" s="1314"/>
      <c r="BG57" s="1314"/>
      <c r="BH57" s="1314"/>
      <c r="BI57" s="1314"/>
      <c r="BJ57" s="1314"/>
      <c r="BK57" s="1314"/>
      <c r="BL57" s="1314"/>
      <c r="BM57" s="1314"/>
      <c r="BN57" s="1314"/>
      <c r="BO57" s="1314"/>
      <c r="BP57" s="1311">
        <v>57.2</v>
      </c>
      <c r="BQ57" s="1311"/>
      <c r="BR57" s="1311"/>
      <c r="BS57" s="1311"/>
      <c r="BT57" s="1311"/>
      <c r="BU57" s="1311"/>
      <c r="BV57" s="1311"/>
      <c r="BW57" s="1311"/>
      <c r="BX57" s="1311">
        <v>58.7</v>
      </c>
      <c r="BY57" s="1311"/>
      <c r="BZ57" s="1311"/>
      <c r="CA57" s="1311"/>
      <c r="CB57" s="1311"/>
      <c r="CC57" s="1311"/>
      <c r="CD57" s="1311"/>
      <c r="CE57" s="1311"/>
      <c r="CF57" s="1311">
        <v>59.2</v>
      </c>
      <c r="CG57" s="1311"/>
      <c r="CH57" s="1311"/>
      <c r="CI57" s="1311"/>
      <c r="CJ57" s="1311"/>
      <c r="CK57" s="1311"/>
      <c r="CL57" s="1311"/>
      <c r="CM57" s="1311"/>
      <c r="CN57" s="1311">
        <v>63.4</v>
      </c>
      <c r="CO57" s="1311"/>
      <c r="CP57" s="1311"/>
      <c r="CQ57" s="1311"/>
      <c r="CR57" s="1311"/>
      <c r="CS57" s="1311"/>
      <c r="CT57" s="1311"/>
      <c r="CU57" s="1311"/>
      <c r="CV57" s="1311">
        <v>63.1</v>
      </c>
      <c r="CW57" s="1311"/>
      <c r="CX57" s="1311"/>
      <c r="CY57" s="1311"/>
      <c r="CZ57" s="1311"/>
      <c r="DA57" s="1311"/>
      <c r="DB57" s="1311"/>
      <c r="DC57" s="1311"/>
      <c r="DD57" s="408"/>
      <c r="DE57" s="407"/>
    </row>
    <row r="58" spans="1:109" s="403" customFormat="1">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605</v>
      </c>
    </row>
    <row r="64" spans="1:109">
      <c r="B64" s="395"/>
      <c r="G64" s="402"/>
      <c r="I64" s="415"/>
      <c r="J64" s="415"/>
      <c r="K64" s="415"/>
      <c r="L64" s="415"/>
      <c r="M64" s="415"/>
      <c r="N64" s="416"/>
      <c r="AM64" s="402"/>
      <c r="AN64" s="402" t="s">
        <v>601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17" t="s">
        <v>612</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602</v>
      </c>
    </row>
    <row r="72" spans="2:107">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552</v>
      </c>
      <c r="BQ72" s="1315"/>
      <c r="BR72" s="1315"/>
      <c r="BS72" s="1315"/>
      <c r="BT72" s="1315"/>
      <c r="BU72" s="1315"/>
      <c r="BV72" s="1315"/>
      <c r="BW72" s="1315"/>
      <c r="BX72" s="1315" t="s">
        <v>553</v>
      </c>
      <c r="BY72" s="1315"/>
      <c r="BZ72" s="1315"/>
      <c r="CA72" s="1315"/>
      <c r="CB72" s="1315"/>
      <c r="CC72" s="1315"/>
      <c r="CD72" s="1315"/>
      <c r="CE72" s="1315"/>
      <c r="CF72" s="1315" t="s">
        <v>554</v>
      </c>
      <c r="CG72" s="1315"/>
      <c r="CH72" s="1315"/>
      <c r="CI72" s="1315"/>
      <c r="CJ72" s="1315"/>
      <c r="CK72" s="1315"/>
      <c r="CL72" s="1315"/>
      <c r="CM72" s="1315"/>
      <c r="CN72" s="1315" t="s">
        <v>555</v>
      </c>
      <c r="CO72" s="1315"/>
      <c r="CP72" s="1315"/>
      <c r="CQ72" s="1315"/>
      <c r="CR72" s="1315"/>
      <c r="CS72" s="1315"/>
      <c r="CT72" s="1315"/>
      <c r="CU72" s="1315"/>
      <c r="CV72" s="1315" t="s">
        <v>556</v>
      </c>
      <c r="CW72" s="1315"/>
      <c r="CX72" s="1315"/>
      <c r="CY72" s="1315"/>
      <c r="CZ72" s="1315"/>
      <c r="DA72" s="1315"/>
      <c r="DB72" s="1315"/>
      <c r="DC72" s="1315"/>
    </row>
    <row r="73" spans="2:107">
      <c r="B73" s="395"/>
      <c r="G73" s="1326"/>
      <c r="H73" s="1326"/>
      <c r="I73" s="1326"/>
      <c r="J73" s="1326"/>
      <c r="K73" s="1310"/>
      <c r="L73" s="1310"/>
      <c r="M73" s="1310"/>
      <c r="N73" s="1310"/>
      <c r="AM73" s="404"/>
      <c r="AN73" s="1314" t="s">
        <v>603</v>
      </c>
      <c r="AO73" s="1314"/>
      <c r="AP73" s="1314"/>
      <c r="AQ73" s="1314"/>
      <c r="AR73" s="1314"/>
      <c r="AS73" s="1314"/>
      <c r="AT73" s="1314"/>
      <c r="AU73" s="1314"/>
      <c r="AV73" s="1314"/>
      <c r="AW73" s="1314"/>
      <c r="AX73" s="1314"/>
      <c r="AY73" s="1314"/>
      <c r="AZ73" s="1314"/>
      <c r="BA73" s="1314"/>
      <c r="BB73" s="1314" t="s">
        <v>613</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606</v>
      </c>
      <c r="BC75" s="1314"/>
      <c r="BD75" s="1314"/>
      <c r="BE75" s="1314"/>
      <c r="BF75" s="1314"/>
      <c r="BG75" s="1314"/>
      <c r="BH75" s="1314"/>
      <c r="BI75" s="1314"/>
      <c r="BJ75" s="1314"/>
      <c r="BK75" s="1314"/>
      <c r="BL75" s="1314"/>
      <c r="BM75" s="1314"/>
      <c r="BN75" s="1314"/>
      <c r="BO75" s="1314"/>
      <c r="BP75" s="1311">
        <v>10.3</v>
      </c>
      <c r="BQ75" s="1311"/>
      <c r="BR75" s="1311"/>
      <c r="BS75" s="1311"/>
      <c r="BT75" s="1311"/>
      <c r="BU75" s="1311"/>
      <c r="BV75" s="1311"/>
      <c r="BW75" s="1311"/>
      <c r="BX75" s="1311">
        <v>9.9</v>
      </c>
      <c r="BY75" s="1311"/>
      <c r="BZ75" s="1311"/>
      <c r="CA75" s="1311"/>
      <c r="CB75" s="1311"/>
      <c r="CC75" s="1311"/>
      <c r="CD75" s="1311"/>
      <c r="CE75" s="1311"/>
      <c r="CF75" s="1311">
        <v>10.1</v>
      </c>
      <c r="CG75" s="1311"/>
      <c r="CH75" s="1311"/>
      <c r="CI75" s="1311"/>
      <c r="CJ75" s="1311"/>
      <c r="CK75" s="1311"/>
      <c r="CL75" s="1311"/>
      <c r="CM75" s="1311"/>
      <c r="CN75" s="1311">
        <v>10.199999999999999</v>
      </c>
      <c r="CO75" s="1311"/>
      <c r="CP75" s="1311"/>
      <c r="CQ75" s="1311"/>
      <c r="CR75" s="1311"/>
      <c r="CS75" s="1311"/>
      <c r="CT75" s="1311"/>
      <c r="CU75" s="1311"/>
      <c r="CV75" s="1311">
        <v>9.8000000000000007</v>
      </c>
      <c r="CW75" s="1311"/>
      <c r="CX75" s="1311"/>
      <c r="CY75" s="1311"/>
      <c r="CZ75" s="1311"/>
      <c r="DA75" s="1311"/>
      <c r="DB75" s="1311"/>
      <c r="DC75" s="1311"/>
    </row>
    <row r="76" spans="2:107">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5"/>
      <c r="G77" s="1309"/>
      <c r="H77" s="1309"/>
      <c r="I77" s="1309"/>
      <c r="J77" s="1309"/>
      <c r="K77" s="1310"/>
      <c r="L77" s="1310"/>
      <c r="M77" s="1310"/>
      <c r="N77" s="1310"/>
      <c r="AN77" s="1315" t="s">
        <v>614</v>
      </c>
      <c r="AO77" s="1315"/>
      <c r="AP77" s="1315"/>
      <c r="AQ77" s="1315"/>
      <c r="AR77" s="1315"/>
      <c r="AS77" s="1315"/>
      <c r="AT77" s="1315"/>
      <c r="AU77" s="1315"/>
      <c r="AV77" s="1315"/>
      <c r="AW77" s="1315"/>
      <c r="AX77" s="1315"/>
      <c r="AY77" s="1315"/>
      <c r="AZ77" s="1315"/>
      <c r="BA77" s="1315"/>
      <c r="BB77" s="1314" t="s">
        <v>615</v>
      </c>
      <c r="BC77" s="1314"/>
      <c r="BD77" s="1314"/>
      <c r="BE77" s="1314"/>
      <c r="BF77" s="1314"/>
      <c r="BG77" s="1314"/>
      <c r="BH77" s="1314"/>
      <c r="BI77" s="1314"/>
      <c r="BJ77" s="1314"/>
      <c r="BK77" s="1314"/>
      <c r="BL77" s="1314"/>
      <c r="BM77" s="1314"/>
      <c r="BN77" s="1314"/>
      <c r="BO77" s="1314"/>
      <c r="BP77" s="1311">
        <v>27</v>
      </c>
      <c r="BQ77" s="1311"/>
      <c r="BR77" s="1311"/>
      <c r="BS77" s="1311"/>
      <c r="BT77" s="1311"/>
      <c r="BU77" s="1311"/>
      <c r="BV77" s="1311"/>
      <c r="BW77" s="1311"/>
      <c r="BX77" s="1311">
        <v>25.4</v>
      </c>
      <c r="BY77" s="1311"/>
      <c r="BZ77" s="1311"/>
      <c r="CA77" s="1311"/>
      <c r="CB77" s="1311"/>
      <c r="CC77" s="1311"/>
      <c r="CD77" s="1311"/>
      <c r="CE77" s="1311"/>
      <c r="CF77" s="1311">
        <v>23.4</v>
      </c>
      <c r="CG77" s="1311"/>
      <c r="CH77" s="1311"/>
      <c r="CI77" s="1311"/>
      <c r="CJ77" s="1311"/>
      <c r="CK77" s="1311"/>
      <c r="CL77" s="1311"/>
      <c r="CM77" s="1311"/>
      <c r="CN77" s="1311">
        <v>7.7</v>
      </c>
      <c r="CO77" s="1311"/>
      <c r="CP77" s="1311"/>
      <c r="CQ77" s="1311"/>
      <c r="CR77" s="1311"/>
      <c r="CS77" s="1311"/>
      <c r="CT77" s="1311"/>
      <c r="CU77" s="1311"/>
      <c r="CV77" s="1311">
        <v>3.2</v>
      </c>
      <c r="CW77" s="1311"/>
      <c r="CX77" s="1311"/>
      <c r="CY77" s="1311"/>
      <c r="CZ77" s="1311"/>
      <c r="DA77" s="1311"/>
      <c r="DB77" s="1311"/>
      <c r="DC77" s="1311"/>
    </row>
    <row r="78" spans="2:107">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616</v>
      </c>
      <c r="BC79" s="1314"/>
      <c r="BD79" s="1314"/>
      <c r="BE79" s="1314"/>
      <c r="BF79" s="1314"/>
      <c r="BG79" s="1314"/>
      <c r="BH79" s="1314"/>
      <c r="BI79" s="1314"/>
      <c r="BJ79" s="1314"/>
      <c r="BK79" s="1314"/>
      <c r="BL79" s="1314"/>
      <c r="BM79" s="1314"/>
      <c r="BN79" s="1314"/>
      <c r="BO79" s="1314"/>
      <c r="BP79" s="1311">
        <v>8.6999999999999993</v>
      </c>
      <c r="BQ79" s="1311"/>
      <c r="BR79" s="1311"/>
      <c r="BS79" s="1311"/>
      <c r="BT79" s="1311"/>
      <c r="BU79" s="1311"/>
      <c r="BV79" s="1311"/>
      <c r="BW79" s="1311"/>
      <c r="BX79" s="1311">
        <v>8.6</v>
      </c>
      <c r="BY79" s="1311"/>
      <c r="BZ79" s="1311"/>
      <c r="CA79" s="1311"/>
      <c r="CB79" s="1311"/>
      <c r="CC79" s="1311"/>
      <c r="CD79" s="1311"/>
      <c r="CE79" s="1311"/>
      <c r="CF79" s="1311">
        <v>8.5</v>
      </c>
      <c r="CG79" s="1311"/>
      <c r="CH79" s="1311"/>
      <c r="CI79" s="1311"/>
      <c r="CJ79" s="1311"/>
      <c r="CK79" s="1311"/>
      <c r="CL79" s="1311"/>
      <c r="CM79" s="1311"/>
      <c r="CN79" s="1311">
        <v>8.6</v>
      </c>
      <c r="CO79" s="1311"/>
      <c r="CP79" s="1311"/>
      <c r="CQ79" s="1311"/>
      <c r="CR79" s="1311"/>
      <c r="CS79" s="1311"/>
      <c r="CT79" s="1311"/>
      <c r="CU79" s="1311"/>
      <c r="CV79" s="1311">
        <v>8.8000000000000007</v>
      </c>
      <c r="CW79" s="1311"/>
      <c r="CX79" s="1311"/>
      <c r="CY79" s="1311"/>
      <c r="CZ79" s="1311"/>
      <c r="DA79" s="1311"/>
      <c r="DB79" s="1311"/>
      <c r="DC79" s="1311"/>
    </row>
    <row r="80" spans="2:107">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PTSMksuXPh5GjYYulDndqdIsZm4L3VLn9B75t4OHhSu+76RxLAm8B3M1+/nKXGRWKd/SHgoAxRoji4iTVE1A3Q==" saltValue="Q+Qj7VAA8H9y2Kqf9yT9p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617</v>
      </c>
    </row>
  </sheetData>
  <sheetProtection algorithmName="SHA-512" hashValue="oygxW7nKMj/xZ60eze3m//JH0LSF0ngsjJck4q8REziFw17eHEns4/W4d0Jm8h+8tzqIBRfainlFXIlRrJDQFg==" saltValue="4wecARYPU9Mwg5puf3pKh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618</v>
      </c>
    </row>
  </sheetData>
  <sheetProtection algorithmName="SHA-512" hashValue="RPobPHcouH/Rdnb/2MnrG7e28aaEUrZaumTA6OTFdtN+mnDlEEJ6JKA2kJqRokyB5qhDlPyaHe0ty4D5KlsGXQ==" saltValue="C9AWpq9YQ7apxMWq3658X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549</v>
      </c>
      <c r="G2" s="157"/>
      <c r="H2" s="158"/>
    </row>
    <row r="3" spans="1:8">
      <c r="A3" s="154" t="s">
        <v>542</v>
      </c>
      <c r="B3" s="159"/>
      <c r="C3" s="160"/>
      <c r="D3" s="161">
        <v>153798</v>
      </c>
      <c r="E3" s="162"/>
      <c r="F3" s="163">
        <v>109920</v>
      </c>
      <c r="G3" s="164"/>
      <c r="H3" s="165"/>
    </row>
    <row r="4" spans="1:8">
      <c r="A4" s="166"/>
      <c r="B4" s="167"/>
      <c r="C4" s="168"/>
      <c r="D4" s="169">
        <v>21874</v>
      </c>
      <c r="E4" s="170"/>
      <c r="F4" s="171">
        <v>62739</v>
      </c>
      <c r="G4" s="172"/>
      <c r="H4" s="173"/>
    </row>
    <row r="5" spans="1:8">
      <c r="A5" s="154" t="s">
        <v>544</v>
      </c>
      <c r="B5" s="159"/>
      <c r="C5" s="160"/>
      <c r="D5" s="161">
        <v>248575</v>
      </c>
      <c r="E5" s="162"/>
      <c r="F5" s="163">
        <v>119882</v>
      </c>
      <c r="G5" s="164"/>
      <c r="H5" s="165"/>
    </row>
    <row r="6" spans="1:8">
      <c r="A6" s="166"/>
      <c r="B6" s="167"/>
      <c r="C6" s="168"/>
      <c r="D6" s="169">
        <v>27911</v>
      </c>
      <c r="E6" s="170"/>
      <c r="F6" s="171">
        <v>66481</v>
      </c>
      <c r="G6" s="172"/>
      <c r="H6" s="173"/>
    </row>
    <row r="7" spans="1:8">
      <c r="A7" s="154" t="s">
        <v>545</v>
      </c>
      <c r="B7" s="159"/>
      <c r="C7" s="160"/>
      <c r="D7" s="161">
        <v>84029</v>
      </c>
      <c r="E7" s="162"/>
      <c r="F7" s="163">
        <v>116162</v>
      </c>
      <c r="G7" s="164"/>
      <c r="H7" s="165"/>
    </row>
    <row r="8" spans="1:8">
      <c r="A8" s="166"/>
      <c r="B8" s="167"/>
      <c r="C8" s="168"/>
      <c r="D8" s="169">
        <v>37086</v>
      </c>
      <c r="E8" s="170"/>
      <c r="F8" s="171">
        <v>61562</v>
      </c>
      <c r="G8" s="172"/>
      <c r="H8" s="173"/>
    </row>
    <row r="9" spans="1:8">
      <c r="A9" s="154" t="s">
        <v>546</v>
      </c>
      <c r="B9" s="159"/>
      <c r="C9" s="160"/>
      <c r="D9" s="161">
        <v>194050</v>
      </c>
      <c r="E9" s="162"/>
      <c r="F9" s="163">
        <v>121449</v>
      </c>
      <c r="G9" s="164"/>
      <c r="H9" s="165"/>
    </row>
    <row r="10" spans="1:8">
      <c r="A10" s="166"/>
      <c r="B10" s="167"/>
      <c r="C10" s="168"/>
      <c r="D10" s="169">
        <v>84124</v>
      </c>
      <c r="E10" s="170"/>
      <c r="F10" s="171">
        <v>62922</v>
      </c>
      <c r="G10" s="172"/>
      <c r="H10" s="173"/>
    </row>
    <row r="11" spans="1:8">
      <c r="A11" s="154" t="s">
        <v>547</v>
      </c>
      <c r="B11" s="159"/>
      <c r="C11" s="160"/>
      <c r="D11" s="161">
        <v>265099</v>
      </c>
      <c r="E11" s="162"/>
      <c r="F11" s="163">
        <v>145139</v>
      </c>
      <c r="G11" s="164"/>
      <c r="H11" s="165"/>
    </row>
    <row r="12" spans="1:8">
      <c r="A12" s="166"/>
      <c r="B12" s="167"/>
      <c r="C12" s="174"/>
      <c r="D12" s="169">
        <v>36269</v>
      </c>
      <c r="E12" s="170"/>
      <c r="F12" s="171">
        <v>83762</v>
      </c>
      <c r="G12" s="172"/>
      <c r="H12" s="173"/>
    </row>
    <row r="13" spans="1:8">
      <c r="A13" s="154"/>
      <c r="B13" s="159"/>
      <c r="C13" s="175"/>
      <c r="D13" s="176">
        <v>189110</v>
      </c>
      <c r="E13" s="177"/>
      <c r="F13" s="178">
        <v>122510</v>
      </c>
      <c r="G13" s="179"/>
      <c r="H13" s="165"/>
    </row>
    <row r="14" spans="1:8">
      <c r="A14" s="166"/>
      <c r="B14" s="167"/>
      <c r="C14" s="168"/>
      <c r="D14" s="169">
        <v>41453</v>
      </c>
      <c r="E14" s="170"/>
      <c r="F14" s="171">
        <v>67493</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2.44</v>
      </c>
      <c r="C19" s="180">
        <f>ROUND(VALUE(SUBSTITUTE(実質収支比率等に係る経年分析!G$48,"▲","-")),2)</f>
        <v>2.36</v>
      </c>
      <c r="D19" s="180">
        <f>ROUND(VALUE(SUBSTITUTE(実質収支比率等に係る経年分析!H$48,"▲","-")),2)</f>
        <v>2.65</v>
      </c>
      <c r="E19" s="180">
        <f>ROUND(VALUE(SUBSTITUTE(実質収支比率等に係る経年分析!I$48,"▲","-")),2)</f>
        <v>1.57</v>
      </c>
      <c r="F19" s="180">
        <f>ROUND(VALUE(SUBSTITUTE(実質収支比率等に係る経年分析!J$48,"▲","-")),2)</f>
        <v>3.66</v>
      </c>
    </row>
    <row r="20" spans="1:11">
      <c r="A20" s="180" t="s">
        <v>55</v>
      </c>
      <c r="B20" s="180">
        <f>ROUND(VALUE(SUBSTITUTE(実質収支比率等に係る経年分析!F$47,"▲","-")),2)</f>
        <v>64.12</v>
      </c>
      <c r="C20" s="180">
        <f>ROUND(VALUE(SUBSTITUTE(実質収支比率等に係る経年分析!G$47,"▲","-")),2)</f>
        <v>73.34</v>
      </c>
      <c r="D20" s="180">
        <f>ROUND(VALUE(SUBSTITUTE(実質収支比率等に係る経年分析!H$47,"▲","-")),2)</f>
        <v>80.42</v>
      </c>
      <c r="E20" s="180">
        <f>ROUND(VALUE(SUBSTITUTE(実質収支比率等に係る経年分析!I$47,"▲","-")),2)</f>
        <v>74.45</v>
      </c>
      <c r="F20" s="180">
        <f>ROUND(VALUE(SUBSTITUTE(実質収支比率等に係る経年分析!J$47,"▲","-")),2)</f>
        <v>75.75</v>
      </c>
    </row>
    <row r="21" spans="1:11">
      <c r="A21" s="180" t="s">
        <v>56</v>
      </c>
      <c r="B21" s="180">
        <f>IF(ISNUMBER(VALUE(SUBSTITUTE(実質収支比率等に係る経年分析!F$49,"▲","-"))),ROUND(VALUE(SUBSTITUTE(実質収支比率等に係る経年分析!F$49,"▲","-")),2),NA())</f>
        <v>11.62</v>
      </c>
      <c r="C21" s="180">
        <f>IF(ISNUMBER(VALUE(SUBSTITUTE(実質収支比率等に係る経年分析!G$49,"▲","-"))),ROUND(VALUE(SUBSTITUTE(実質収支比率等に係る経年分析!G$49,"▲","-")),2),NA())</f>
        <v>9.73</v>
      </c>
      <c r="D21" s="180">
        <f>IF(ISNUMBER(VALUE(SUBSTITUTE(実質収支比率等に係る経年分析!H$49,"▲","-"))),ROUND(VALUE(SUBSTITUTE(実質収支比率等に係る経年分析!H$49,"▲","-")),2),NA())</f>
        <v>8.09</v>
      </c>
      <c r="E21" s="180">
        <f>IF(ISNUMBER(VALUE(SUBSTITUTE(実質収支比率等に係る経年分析!I$49,"▲","-"))),ROUND(VALUE(SUBSTITUTE(実質収支比率等に係る経年分析!I$49,"▲","-")),2),NA())</f>
        <v>-5.9</v>
      </c>
      <c r="F21" s="180">
        <f>IF(ISNUMBER(VALUE(SUBSTITUTE(実質収支比率等に係る経年分析!J$49,"▲","-"))),ROUND(VALUE(SUBSTITUTE(実質収支比率等に係る経年分析!J$49,"▲","-")),2),NA())</f>
        <v>6.69</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0.38</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デジタル放送事業特別会計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c r="A32" s="181" t="str">
        <f>IF(連結実質赤字比率に係る赤字・黒字の構成分析!C$38="",NA(),連結実質赤字比率に係る赤字・黒字の構成分析!C$38)</f>
        <v>生活排水処理事業特別会計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7.0000000000000007E-2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0.05</v>
      </c>
    </row>
    <row r="33" spans="1:16">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0.14000000000000001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7.0000000000000007E-2</v>
      </c>
    </row>
    <row r="34" spans="1:16">
      <c r="A34" s="181" t="str">
        <f>IF(連結実質赤字比率に係る赤字・黒字の構成分析!C$36="",NA(),連結実質赤字比率に係る赤字・黒字の構成分析!C$36)</f>
        <v>国民健康保険事業勘定特別会計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3.19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3.49</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2.44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2.35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2.64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3.65</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573</v>
      </c>
      <c r="E42" s="182"/>
      <c r="F42" s="182"/>
      <c r="G42" s="182">
        <f>'実質公債費比率（分子）の構造'!L$52</f>
        <v>611</v>
      </c>
      <c r="H42" s="182"/>
      <c r="I42" s="182"/>
      <c r="J42" s="182">
        <f>'実質公債費比率（分子）の構造'!M$52</f>
        <v>581</v>
      </c>
      <c r="K42" s="182"/>
      <c r="L42" s="182"/>
      <c r="M42" s="182">
        <f>'実質公債費比率（分子）の構造'!N$52</f>
        <v>610</v>
      </c>
      <c r="N42" s="182"/>
      <c r="O42" s="182"/>
      <c r="P42" s="182">
        <f>'実質公債費比率（分子）の構造'!O$52</f>
        <v>650</v>
      </c>
    </row>
    <row r="43" spans="1:16">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36</v>
      </c>
      <c r="C45" s="182"/>
      <c r="D45" s="182"/>
      <c r="E45" s="182">
        <f>'実質公債費比率（分子）の構造'!L$49</f>
        <v>36</v>
      </c>
      <c r="F45" s="182"/>
      <c r="G45" s="182"/>
      <c r="H45" s="182">
        <f>'実質公債費比率（分子）の構造'!M$49</f>
        <v>43</v>
      </c>
      <c r="I45" s="182"/>
      <c r="J45" s="182"/>
      <c r="K45" s="182">
        <f>'実質公債費比率（分子）の構造'!N$49</f>
        <v>38</v>
      </c>
      <c r="L45" s="182"/>
      <c r="M45" s="182"/>
      <c r="N45" s="182">
        <f>'実質公債費比率（分子）の構造'!O$49</f>
        <v>37</v>
      </c>
      <c r="O45" s="182"/>
      <c r="P45" s="182"/>
    </row>
    <row r="46" spans="1:16">
      <c r="A46" s="182" t="s">
        <v>67</v>
      </c>
      <c r="B46" s="182">
        <f>'実質公債費比率（分子）の構造'!K$48</f>
        <v>93</v>
      </c>
      <c r="C46" s="182"/>
      <c r="D46" s="182"/>
      <c r="E46" s="182">
        <f>'実質公債費比率（分子）の構造'!L$48</f>
        <v>85</v>
      </c>
      <c r="F46" s="182"/>
      <c r="G46" s="182"/>
      <c r="H46" s="182">
        <f>'実質公債費比率（分子）の構造'!M$48</f>
        <v>89</v>
      </c>
      <c r="I46" s="182"/>
      <c r="J46" s="182"/>
      <c r="K46" s="182">
        <f>'実質公債費比率（分子）の構造'!N$48</f>
        <v>100</v>
      </c>
      <c r="L46" s="182"/>
      <c r="M46" s="182"/>
      <c r="N46" s="182">
        <f>'実質公債費比率（分子）の構造'!O$48</f>
        <v>105</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707</v>
      </c>
      <c r="C49" s="182"/>
      <c r="D49" s="182"/>
      <c r="E49" s="182">
        <f>'実質公債費比率（分子）の構造'!L$45</f>
        <v>743</v>
      </c>
      <c r="F49" s="182"/>
      <c r="G49" s="182"/>
      <c r="H49" s="182">
        <f>'実質公債費比率（分子）の構造'!M$45</f>
        <v>744</v>
      </c>
      <c r="I49" s="182"/>
      <c r="J49" s="182"/>
      <c r="K49" s="182">
        <f>'実質公債費比率（分子）の構造'!N$45</f>
        <v>749</v>
      </c>
      <c r="L49" s="182"/>
      <c r="M49" s="182"/>
      <c r="N49" s="182">
        <f>'実質公債費比率（分子）の構造'!O$45</f>
        <v>752</v>
      </c>
      <c r="O49" s="182"/>
      <c r="P49" s="182"/>
    </row>
    <row r="50" spans="1:16">
      <c r="A50" s="182" t="s">
        <v>71</v>
      </c>
      <c r="B50" s="182" t="e">
        <f>NA()</f>
        <v>#N/A</v>
      </c>
      <c r="C50" s="182">
        <f>IF(ISNUMBER('実質公債費比率（分子）の構造'!K$53),'実質公債費比率（分子）の構造'!K$53,NA())</f>
        <v>263</v>
      </c>
      <c r="D50" s="182" t="e">
        <f>NA()</f>
        <v>#N/A</v>
      </c>
      <c r="E50" s="182" t="e">
        <f>NA()</f>
        <v>#N/A</v>
      </c>
      <c r="F50" s="182">
        <f>IF(ISNUMBER('実質公債費比率（分子）の構造'!L$53),'実質公債費比率（分子）の構造'!L$53,NA())</f>
        <v>253</v>
      </c>
      <c r="G50" s="182" t="e">
        <f>NA()</f>
        <v>#N/A</v>
      </c>
      <c r="H50" s="182" t="e">
        <f>NA()</f>
        <v>#N/A</v>
      </c>
      <c r="I50" s="182">
        <f>IF(ISNUMBER('実質公債費比率（分子）の構造'!M$53),'実質公債費比率（分子）の構造'!M$53,NA())</f>
        <v>295</v>
      </c>
      <c r="J50" s="182" t="e">
        <f>NA()</f>
        <v>#N/A</v>
      </c>
      <c r="K50" s="182" t="e">
        <f>NA()</f>
        <v>#N/A</v>
      </c>
      <c r="L50" s="182">
        <f>IF(ISNUMBER('実質公債費比率（分子）の構造'!N$53),'実質公債費比率（分子）の構造'!N$53,NA())</f>
        <v>277</v>
      </c>
      <c r="M50" s="182" t="e">
        <f>NA()</f>
        <v>#N/A</v>
      </c>
      <c r="N50" s="182" t="e">
        <f>NA()</f>
        <v>#N/A</v>
      </c>
      <c r="O50" s="182">
        <f>IF(ISNUMBER('実質公債費比率（分子）の構造'!O$53),'実質公債費比率（分子）の構造'!O$53,NA())</f>
        <v>244</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5412</v>
      </c>
      <c r="E56" s="181"/>
      <c r="F56" s="181"/>
      <c r="G56" s="181">
        <f>'将来負担比率（分子）の構造'!J$52</f>
        <v>5511</v>
      </c>
      <c r="H56" s="181"/>
      <c r="I56" s="181"/>
      <c r="J56" s="181">
        <f>'将来負担比率（分子）の構造'!K$52</f>
        <v>5130</v>
      </c>
      <c r="K56" s="181"/>
      <c r="L56" s="181"/>
      <c r="M56" s="181">
        <f>'将来負担比率（分子）の構造'!L$52</f>
        <v>5189</v>
      </c>
      <c r="N56" s="181"/>
      <c r="O56" s="181"/>
      <c r="P56" s="181">
        <f>'将来負担比率（分子）の構造'!M$52</f>
        <v>5213</v>
      </c>
    </row>
    <row r="57" spans="1:16">
      <c r="A57" s="181" t="s">
        <v>42</v>
      </c>
      <c r="B57" s="181"/>
      <c r="C57" s="181"/>
      <c r="D57" s="181">
        <f>'将来負担比率（分子）の構造'!I$51</f>
        <v>901</v>
      </c>
      <c r="E57" s="181"/>
      <c r="F57" s="181"/>
      <c r="G57" s="181">
        <f>'将来負担比率（分子）の構造'!J$51</f>
        <v>849</v>
      </c>
      <c r="H57" s="181"/>
      <c r="I57" s="181"/>
      <c r="J57" s="181">
        <f>'将来負担比率（分子）の構造'!K$51</f>
        <v>760</v>
      </c>
      <c r="K57" s="181"/>
      <c r="L57" s="181"/>
      <c r="M57" s="181">
        <f>'将来負担比率（分子）の構造'!L$51</f>
        <v>806</v>
      </c>
      <c r="N57" s="181"/>
      <c r="O57" s="181"/>
      <c r="P57" s="181">
        <f>'将来負担比率（分子）の構造'!M$51</f>
        <v>769</v>
      </c>
    </row>
    <row r="58" spans="1:16">
      <c r="A58" s="181" t="s">
        <v>41</v>
      </c>
      <c r="B58" s="181"/>
      <c r="C58" s="181"/>
      <c r="D58" s="181">
        <f>'将来負担比率（分子）の構造'!I$50</f>
        <v>3146</v>
      </c>
      <c r="E58" s="181"/>
      <c r="F58" s="181"/>
      <c r="G58" s="181">
        <f>'将来負担比率（分子）の構造'!J$50</f>
        <v>3383</v>
      </c>
      <c r="H58" s="181"/>
      <c r="I58" s="181"/>
      <c r="J58" s="181">
        <f>'将来負担比率（分子）の構造'!K$50</f>
        <v>3681</v>
      </c>
      <c r="K58" s="181"/>
      <c r="L58" s="181"/>
      <c r="M58" s="181">
        <f>'将来負担比率（分子）の構造'!L$50</f>
        <v>3814</v>
      </c>
      <c r="N58" s="181"/>
      <c r="O58" s="181"/>
      <c r="P58" s="181">
        <f>'将来負担比率（分子）の構造'!M$50</f>
        <v>4104</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887</v>
      </c>
      <c r="C62" s="181"/>
      <c r="D62" s="181"/>
      <c r="E62" s="181">
        <f>'将来負担比率（分子）の構造'!J$45</f>
        <v>934</v>
      </c>
      <c r="F62" s="181"/>
      <c r="G62" s="181"/>
      <c r="H62" s="181">
        <f>'将来負担比率（分子）の構造'!K$45</f>
        <v>944</v>
      </c>
      <c r="I62" s="181"/>
      <c r="J62" s="181"/>
      <c r="K62" s="181">
        <f>'将来負担比率（分子）の構造'!L$45</f>
        <v>872</v>
      </c>
      <c r="L62" s="181"/>
      <c r="M62" s="181"/>
      <c r="N62" s="181">
        <f>'将来負担比率（分子）の構造'!M$45</f>
        <v>715</v>
      </c>
      <c r="O62" s="181"/>
      <c r="P62" s="181"/>
    </row>
    <row r="63" spans="1:16">
      <c r="A63" s="181" t="s">
        <v>34</v>
      </c>
      <c r="B63" s="181">
        <f>'将来負担比率（分子）の構造'!I$44</f>
        <v>178</v>
      </c>
      <c r="C63" s="181"/>
      <c r="D63" s="181"/>
      <c r="E63" s="181">
        <f>'将来負担比率（分子）の構造'!J$44</f>
        <v>139</v>
      </c>
      <c r="F63" s="181"/>
      <c r="G63" s="181"/>
      <c r="H63" s="181">
        <f>'将来負担比率（分子）の構造'!K$44</f>
        <v>115</v>
      </c>
      <c r="I63" s="181"/>
      <c r="J63" s="181"/>
      <c r="K63" s="181">
        <f>'将来負担比率（分子）の構造'!L$44</f>
        <v>117</v>
      </c>
      <c r="L63" s="181"/>
      <c r="M63" s="181"/>
      <c r="N63" s="181">
        <f>'将来負担比率（分子）の構造'!M$44</f>
        <v>72</v>
      </c>
      <c r="O63" s="181"/>
      <c r="P63" s="181"/>
    </row>
    <row r="64" spans="1:16">
      <c r="A64" s="181" t="s">
        <v>33</v>
      </c>
      <c r="B64" s="181">
        <f>'将来負担比率（分子）の構造'!I$43</f>
        <v>1317</v>
      </c>
      <c r="C64" s="181"/>
      <c r="D64" s="181"/>
      <c r="E64" s="181">
        <f>'将来負担比率（分子）の構造'!J$43</f>
        <v>1320</v>
      </c>
      <c r="F64" s="181"/>
      <c r="G64" s="181"/>
      <c r="H64" s="181">
        <f>'将来負担比率（分子）の構造'!K$43</f>
        <v>1259</v>
      </c>
      <c r="I64" s="181"/>
      <c r="J64" s="181"/>
      <c r="K64" s="181">
        <f>'将来負担比率（分子）の構造'!L$43</f>
        <v>1317</v>
      </c>
      <c r="L64" s="181"/>
      <c r="M64" s="181"/>
      <c r="N64" s="181">
        <f>'将来負担比率（分子）の構造'!M$43</f>
        <v>1337</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6959</v>
      </c>
      <c r="C66" s="181"/>
      <c r="D66" s="181"/>
      <c r="E66" s="181">
        <f>'将来負担比率（分子）の構造'!J$41</f>
        <v>7142</v>
      </c>
      <c r="F66" s="181"/>
      <c r="G66" s="181"/>
      <c r="H66" s="181">
        <f>'将来負担比率（分子）の構造'!K$41</f>
        <v>6935</v>
      </c>
      <c r="I66" s="181"/>
      <c r="J66" s="181"/>
      <c r="K66" s="181">
        <f>'将来負担比率（分子）の構造'!L$41</f>
        <v>7110</v>
      </c>
      <c r="L66" s="181"/>
      <c r="M66" s="181"/>
      <c r="N66" s="181">
        <f>'将来負担比率（分子）の構造'!M$41</f>
        <v>7202</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2594</v>
      </c>
      <c r="C72" s="185">
        <f>基金残高に係る経年分析!G55</f>
        <v>2435</v>
      </c>
      <c r="D72" s="185">
        <f>基金残高に係る経年分析!H55</f>
        <v>2590</v>
      </c>
    </row>
    <row r="73" spans="1:16">
      <c r="A73" s="184" t="s">
        <v>78</v>
      </c>
      <c r="B73" s="185">
        <f>基金残高に係る経年分析!F56</f>
        <v>465</v>
      </c>
      <c r="C73" s="185">
        <f>基金残高に係る経年分析!G56</f>
        <v>466</v>
      </c>
      <c r="D73" s="185">
        <f>基金残高に係る経年分析!H56</f>
        <v>466</v>
      </c>
    </row>
    <row r="74" spans="1:16">
      <c r="A74" s="184" t="s">
        <v>79</v>
      </c>
      <c r="B74" s="185">
        <f>基金残高に係る経年分析!F57</f>
        <v>362</v>
      </c>
      <c r="C74" s="185">
        <f>基金残高に係る経年分析!G57</f>
        <v>668</v>
      </c>
      <c r="D74" s="185">
        <f>基金残高に係る経年分析!H57</f>
        <v>780</v>
      </c>
    </row>
  </sheetData>
  <sheetProtection algorithmName="SHA-512" hashValue="MnAFw4WAsVVz3g7nvUzHKRmeWORSJUV3Ib820LgVxPaLoTXrtetcHTVPgyCZwU9EI8xJB9d8/rGGAw/tQRCDow==" saltValue="3A8fhk8vtnf1zYggxvw1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212</v>
      </c>
      <c r="DI1" s="798"/>
      <c r="DJ1" s="798"/>
      <c r="DK1" s="798"/>
      <c r="DL1" s="798"/>
      <c r="DM1" s="798"/>
      <c r="DN1" s="799"/>
      <c r="DO1" s="226"/>
      <c r="DP1" s="797" t="s">
        <v>213</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215</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216</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217</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218</v>
      </c>
      <c r="S4" s="740"/>
      <c r="T4" s="740"/>
      <c r="U4" s="740"/>
      <c r="V4" s="740"/>
      <c r="W4" s="740"/>
      <c r="X4" s="740"/>
      <c r="Y4" s="741"/>
      <c r="Z4" s="739" t="s">
        <v>219</v>
      </c>
      <c r="AA4" s="740"/>
      <c r="AB4" s="740"/>
      <c r="AC4" s="741"/>
      <c r="AD4" s="739" t="s">
        <v>220</v>
      </c>
      <c r="AE4" s="740"/>
      <c r="AF4" s="740"/>
      <c r="AG4" s="740"/>
      <c r="AH4" s="740"/>
      <c r="AI4" s="740"/>
      <c r="AJ4" s="740"/>
      <c r="AK4" s="741"/>
      <c r="AL4" s="739" t="s">
        <v>219</v>
      </c>
      <c r="AM4" s="740"/>
      <c r="AN4" s="740"/>
      <c r="AO4" s="741"/>
      <c r="AP4" s="800" t="s">
        <v>221</v>
      </c>
      <c r="AQ4" s="800"/>
      <c r="AR4" s="800"/>
      <c r="AS4" s="800"/>
      <c r="AT4" s="800"/>
      <c r="AU4" s="800"/>
      <c r="AV4" s="800"/>
      <c r="AW4" s="800"/>
      <c r="AX4" s="800"/>
      <c r="AY4" s="800"/>
      <c r="AZ4" s="800"/>
      <c r="BA4" s="800"/>
      <c r="BB4" s="800"/>
      <c r="BC4" s="800"/>
      <c r="BD4" s="800"/>
      <c r="BE4" s="800"/>
      <c r="BF4" s="800"/>
      <c r="BG4" s="800" t="s">
        <v>222</v>
      </c>
      <c r="BH4" s="800"/>
      <c r="BI4" s="800"/>
      <c r="BJ4" s="800"/>
      <c r="BK4" s="800"/>
      <c r="BL4" s="800"/>
      <c r="BM4" s="800"/>
      <c r="BN4" s="800"/>
      <c r="BO4" s="800" t="s">
        <v>219</v>
      </c>
      <c r="BP4" s="800"/>
      <c r="BQ4" s="800"/>
      <c r="BR4" s="800"/>
      <c r="BS4" s="800" t="s">
        <v>223</v>
      </c>
      <c r="BT4" s="800"/>
      <c r="BU4" s="800"/>
      <c r="BV4" s="800"/>
      <c r="BW4" s="800"/>
      <c r="BX4" s="800"/>
      <c r="BY4" s="800"/>
      <c r="BZ4" s="800"/>
      <c r="CA4" s="800"/>
      <c r="CB4" s="800"/>
      <c r="CD4" s="782" t="s">
        <v>224</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225</v>
      </c>
      <c r="C5" s="745"/>
      <c r="D5" s="745"/>
      <c r="E5" s="745"/>
      <c r="F5" s="745"/>
      <c r="G5" s="745"/>
      <c r="H5" s="745"/>
      <c r="I5" s="745"/>
      <c r="J5" s="745"/>
      <c r="K5" s="745"/>
      <c r="L5" s="745"/>
      <c r="M5" s="745"/>
      <c r="N5" s="745"/>
      <c r="O5" s="745"/>
      <c r="P5" s="745"/>
      <c r="Q5" s="746"/>
      <c r="R5" s="733">
        <v>525907</v>
      </c>
      <c r="S5" s="734"/>
      <c r="T5" s="734"/>
      <c r="U5" s="734"/>
      <c r="V5" s="734"/>
      <c r="W5" s="734"/>
      <c r="X5" s="734"/>
      <c r="Y5" s="777"/>
      <c r="Z5" s="795">
        <v>8.5</v>
      </c>
      <c r="AA5" s="795"/>
      <c r="AB5" s="795"/>
      <c r="AC5" s="795"/>
      <c r="AD5" s="796">
        <v>525907</v>
      </c>
      <c r="AE5" s="796"/>
      <c r="AF5" s="796"/>
      <c r="AG5" s="796"/>
      <c r="AH5" s="796"/>
      <c r="AI5" s="796"/>
      <c r="AJ5" s="796"/>
      <c r="AK5" s="796"/>
      <c r="AL5" s="778">
        <v>16</v>
      </c>
      <c r="AM5" s="749"/>
      <c r="AN5" s="749"/>
      <c r="AO5" s="779"/>
      <c r="AP5" s="744" t="s">
        <v>226</v>
      </c>
      <c r="AQ5" s="745"/>
      <c r="AR5" s="745"/>
      <c r="AS5" s="745"/>
      <c r="AT5" s="745"/>
      <c r="AU5" s="745"/>
      <c r="AV5" s="745"/>
      <c r="AW5" s="745"/>
      <c r="AX5" s="745"/>
      <c r="AY5" s="745"/>
      <c r="AZ5" s="745"/>
      <c r="BA5" s="745"/>
      <c r="BB5" s="745"/>
      <c r="BC5" s="745"/>
      <c r="BD5" s="745"/>
      <c r="BE5" s="745"/>
      <c r="BF5" s="746"/>
      <c r="BG5" s="678">
        <v>525907</v>
      </c>
      <c r="BH5" s="679"/>
      <c r="BI5" s="679"/>
      <c r="BJ5" s="679"/>
      <c r="BK5" s="679"/>
      <c r="BL5" s="679"/>
      <c r="BM5" s="679"/>
      <c r="BN5" s="680"/>
      <c r="BO5" s="715">
        <v>100</v>
      </c>
      <c r="BP5" s="715"/>
      <c r="BQ5" s="715"/>
      <c r="BR5" s="715"/>
      <c r="BS5" s="716" t="s">
        <v>227</v>
      </c>
      <c r="BT5" s="716"/>
      <c r="BU5" s="716"/>
      <c r="BV5" s="716"/>
      <c r="BW5" s="716"/>
      <c r="BX5" s="716"/>
      <c r="BY5" s="716"/>
      <c r="BZ5" s="716"/>
      <c r="CA5" s="716"/>
      <c r="CB5" s="775"/>
      <c r="CD5" s="782" t="s">
        <v>221</v>
      </c>
      <c r="CE5" s="783"/>
      <c r="CF5" s="783"/>
      <c r="CG5" s="783"/>
      <c r="CH5" s="783"/>
      <c r="CI5" s="783"/>
      <c r="CJ5" s="783"/>
      <c r="CK5" s="783"/>
      <c r="CL5" s="783"/>
      <c r="CM5" s="783"/>
      <c r="CN5" s="783"/>
      <c r="CO5" s="783"/>
      <c r="CP5" s="783"/>
      <c r="CQ5" s="784"/>
      <c r="CR5" s="782" t="s">
        <v>228</v>
      </c>
      <c r="CS5" s="783"/>
      <c r="CT5" s="783"/>
      <c r="CU5" s="783"/>
      <c r="CV5" s="783"/>
      <c r="CW5" s="783"/>
      <c r="CX5" s="783"/>
      <c r="CY5" s="784"/>
      <c r="CZ5" s="782" t="s">
        <v>219</v>
      </c>
      <c r="DA5" s="783"/>
      <c r="DB5" s="783"/>
      <c r="DC5" s="784"/>
      <c r="DD5" s="782" t="s">
        <v>229</v>
      </c>
      <c r="DE5" s="783"/>
      <c r="DF5" s="783"/>
      <c r="DG5" s="783"/>
      <c r="DH5" s="783"/>
      <c r="DI5" s="783"/>
      <c r="DJ5" s="783"/>
      <c r="DK5" s="783"/>
      <c r="DL5" s="783"/>
      <c r="DM5" s="783"/>
      <c r="DN5" s="783"/>
      <c r="DO5" s="783"/>
      <c r="DP5" s="784"/>
      <c r="DQ5" s="782" t="s">
        <v>230</v>
      </c>
      <c r="DR5" s="783"/>
      <c r="DS5" s="783"/>
      <c r="DT5" s="783"/>
      <c r="DU5" s="783"/>
      <c r="DV5" s="783"/>
      <c r="DW5" s="783"/>
      <c r="DX5" s="783"/>
      <c r="DY5" s="783"/>
      <c r="DZ5" s="783"/>
      <c r="EA5" s="783"/>
      <c r="EB5" s="783"/>
      <c r="EC5" s="784"/>
    </row>
    <row r="6" spans="2:143" ht="11.25" customHeight="1">
      <c r="B6" s="675" t="s">
        <v>231</v>
      </c>
      <c r="C6" s="676"/>
      <c r="D6" s="676"/>
      <c r="E6" s="676"/>
      <c r="F6" s="676"/>
      <c r="G6" s="676"/>
      <c r="H6" s="676"/>
      <c r="I6" s="676"/>
      <c r="J6" s="676"/>
      <c r="K6" s="676"/>
      <c r="L6" s="676"/>
      <c r="M6" s="676"/>
      <c r="N6" s="676"/>
      <c r="O6" s="676"/>
      <c r="P6" s="676"/>
      <c r="Q6" s="677"/>
      <c r="R6" s="678">
        <v>32925</v>
      </c>
      <c r="S6" s="679"/>
      <c r="T6" s="679"/>
      <c r="U6" s="679"/>
      <c r="V6" s="679"/>
      <c r="W6" s="679"/>
      <c r="X6" s="679"/>
      <c r="Y6" s="680"/>
      <c r="Z6" s="715">
        <v>0.5</v>
      </c>
      <c r="AA6" s="715"/>
      <c r="AB6" s="715"/>
      <c r="AC6" s="715"/>
      <c r="AD6" s="716">
        <v>32925</v>
      </c>
      <c r="AE6" s="716"/>
      <c r="AF6" s="716"/>
      <c r="AG6" s="716"/>
      <c r="AH6" s="716"/>
      <c r="AI6" s="716"/>
      <c r="AJ6" s="716"/>
      <c r="AK6" s="716"/>
      <c r="AL6" s="681">
        <v>1</v>
      </c>
      <c r="AM6" s="682"/>
      <c r="AN6" s="682"/>
      <c r="AO6" s="717"/>
      <c r="AP6" s="675" t="s">
        <v>232</v>
      </c>
      <c r="AQ6" s="676"/>
      <c r="AR6" s="676"/>
      <c r="AS6" s="676"/>
      <c r="AT6" s="676"/>
      <c r="AU6" s="676"/>
      <c r="AV6" s="676"/>
      <c r="AW6" s="676"/>
      <c r="AX6" s="676"/>
      <c r="AY6" s="676"/>
      <c r="AZ6" s="676"/>
      <c r="BA6" s="676"/>
      <c r="BB6" s="676"/>
      <c r="BC6" s="676"/>
      <c r="BD6" s="676"/>
      <c r="BE6" s="676"/>
      <c r="BF6" s="677"/>
      <c r="BG6" s="678">
        <v>525907</v>
      </c>
      <c r="BH6" s="679"/>
      <c r="BI6" s="679"/>
      <c r="BJ6" s="679"/>
      <c r="BK6" s="679"/>
      <c r="BL6" s="679"/>
      <c r="BM6" s="679"/>
      <c r="BN6" s="680"/>
      <c r="BO6" s="715">
        <v>100</v>
      </c>
      <c r="BP6" s="715"/>
      <c r="BQ6" s="715"/>
      <c r="BR6" s="715"/>
      <c r="BS6" s="716" t="s">
        <v>233</v>
      </c>
      <c r="BT6" s="716"/>
      <c r="BU6" s="716"/>
      <c r="BV6" s="716"/>
      <c r="BW6" s="716"/>
      <c r="BX6" s="716"/>
      <c r="BY6" s="716"/>
      <c r="BZ6" s="716"/>
      <c r="CA6" s="716"/>
      <c r="CB6" s="775"/>
      <c r="CD6" s="736" t="s">
        <v>234</v>
      </c>
      <c r="CE6" s="737"/>
      <c r="CF6" s="737"/>
      <c r="CG6" s="737"/>
      <c r="CH6" s="737"/>
      <c r="CI6" s="737"/>
      <c r="CJ6" s="737"/>
      <c r="CK6" s="737"/>
      <c r="CL6" s="737"/>
      <c r="CM6" s="737"/>
      <c r="CN6" s="737"/>
      <c r="CO6" s="737"/>
      <c r="CP6" s="737"/>
      <c r="CQ6" s="738"/>
      <c r="CR6" s="678">
        <v>71776</v>
      </c>
      <c r="CS6" s="679"/>
      <c r="CT6" s="679"/>
      <c r="CU6" s="679"/>
      <c r="CV6" s="679"/>
      <c r="CW6" s="679"/>
      <c r="CX6" s="679"/>
      <c r="CY6" s="680"/>
      <c r="CZ6" s="778">
        <v>1.2</v>
      </c>
      <c r="DA6" s="749"/>
      <c r="DB6" s="749"/>
      <c r="DC6" s="781"/>
      <c r="DD6" s="684" t="s">
        <v>233</v>
      </c>
      <c r="DE6" s="679"/>
      <c r="DF6" s="679"/>
      <c r="DG6" s="679"/>
      <c r="DH6" s="679"/>
      <c r="DI6" s="679"/>
      <c r="DJ6" s="679"/>
      <c r="DK6" s="679"/>
      <c r="DL6" s="679"/>
      <c r="DM6" s="679"/>
      <c r="DN6" s="679"/>
      <c r="DO6" s="679"/>
      <c r="DP6" s="680"/>
      <c r="DQ6" s="684">
        <v>71776</v>
      </c>
      <c r="DR6" s="679"/>
      <c r="DS6" s="679"/>
      <c r="DT6" s="679"/>
      <c r="DU6" s="679"/>
      <c r="DV6" s="679"/>
      <c r="DW6" s="679"/>
      <c r="DX6" s="679"/>
      <c r="DY6" s="679"/>
      <c r="DZ6" s="679"/>
      <c r="EA6" s="679"/>
      <c r="EB6" s="679"/>
      <c r="EC6" s="722"/>
    </row>
    <row r="7" spans="2:143" ht="11.25" customHeight="1">
      <c r="B7" s="675" t="s">
        <v>235</v>
      </c>
      <c r="C7" s="676"/>
      <c r="D7" s="676"/>
      <c r="E7" s="676"/>
      <c r="F7" s="676"/>
      <c r="G7" s="676"/>
      <c r="H7" s="676"/>
      <c r="I7" s="676"/>
      <c r="J7" s="676"/>
      <c r="K7" s="676"/>
      <c r="L7" s="676"/>
      <c r="M7" s="676"/>
      <c r="N7" s="676"/>
      <c r="O7" s="676"/>
      <c r="P7" s="676"/>
      <c r="Q7" s="677"/>
      <c r="R7" s="678">
        <v>307</v>
      </c>
      <c r="S7" s="679"/>
      <c r="T7" s="679"/>
      <c r="U7" s="679"/>
      <c r="V7" s="679"/>
      <c r="W7" s="679"/>
      <c r="X7" s="679"/>
      <c r="Y7" s="680"/>
      <c r="Z7" s="715">
        <v>0</v>
      </c>
      <c r="AA7" s="715"/>
      <c r="AB7" s="715"/>
      <c r="AC7" s="715"/>
      <c r="AD7" s="716">
        <v>307</v>
      </c>
      <c r="AE7" s="716"/>
      <c r="AF7" s="716"/>
      <c r="AG7" s="716"/>
      <c r="AH7" s="716"/>
      <c r="AI7" s="716"/>
      <c r="AJ7" s="716"/>
      <c r="AK7" s="716"/>
      <c r="AL7" s="681">
        <v>0</v>
      </c>
      <c r="AM7" s="682"/>
      <c r="AN7" s="682"/>
      <c r="AO7" s="717"/>
      <c r="AP7" s="675" t="s">
        <v>236</v>
      </c>
      <c r="AQ7" s="676"/>
      <c r="AR7" s="676"/>
      <c r="AS7" s="676"/>
      <c r="AT7" s="676"/>
      <c r="AU7" s="676"/>
      <c r="AV7" s="676"/>
      <c r="AW7" s="676"/>
      <c r="AX7" s="676"/>
      <c r="AY7" s="676"/>
      <c r="AZ7" s="676"/>
      <c r="BA7" s="676"/>
      <c r="BB7" s="676"/>
      <c r="BC7" s="676"/>
      <c r="BD7" s="676"/>
      <c r="BE7" s="676"/>
      <c r="BF7" s="677"/>
      <c r="BG7" s="678">
        <v>208916</v>
      </c>
      <c r="BH7" s="679"/>
      <c r="BI7" s="679"/>
      <c r="BJ7" s="679"/>
      <c r="BK7" s="679"/>
      <c r="BL7" s="679"/>
      <c r="BM7" s="679"/>
      <c r="BN7" s="680"/>
      <c r="BO7" s="715">
        <v>39.700000000000003</v>
      </c>
      <c r="BP7" s="715"/>
      <c r="BQ7" s="715"/>
      <c r="BR7" s="715"/>
      <c r="BS7" s="716" t="s">
        <v>233</v>
      </c>
      <c r="BT7" s="716"/>
      <c r="BU7" s="716"/>
      <c r="BV7" s="716"/>
      <c r="BW7" s="716"/>
      <c r="BX7" s="716"/>
      <c r="BY7" s="716"/>
      <c r="BZ7" s="716"/>
      <c r="CA7" s="716"/>
      <c r="CB7" s="775"/>
      <c r="CD7" s="711" t="s">
        <v>237</v>
      </c>
      <c r="CE7" s="712"/>
      <c r="CF7" s="712"/>
      <c r="CG7" s="712"/>
      <c r="CH7" s="712"/>
      <c r="CI7" s="712"/>
      <c r="CJ7" s="712"/>
      <c r="CK7" s="712"/>
      <c r="CL7" s="712"/>
      <c r="CM7" s="712"/>
      <c r="CN7" s="712"/>
      <c r="CO7" s="712"/>
      <c r="CP7" s="712"/>
      <c r="CQ7" s="713"/>
      <c r="CR7" s="678">
        <v>1388601</v>
      </c>
      <c r="CS7" s="679"/>
      <c r="CT7" s="679"/>
      <c r="CU7" s="679"/>
      <c r="CV7" s="679"/>
      <c r="CW7" s="679"/>
      <c r="CX7" s="679"/>
      <c r="CY7" s="680"/>
      <c r="CZ7" s="715">
        <v>22.9</v>
      </c>
      <c r="DA7" s="715"/>
      <c r="DB7" s="715"/>
      <c r="DC7" s="715"/>
      <c r="DD7" s="684">
        <v>411417</v>
      </c>
      <c r="DE7" s="679"/>
      <c r="DF7" s="679"/>
      <c r="DG7" s="679"/>
      <c r="DH7" s="679"/>
      <c r="DI7" s="679"/>
      <c r="DJ7" s="679"/>
      <c r="DK7" s="679"/>
      <c r="DL7" s="679"/>
      <c r="DM7" s="679"/>
      <c r="DN7" s="679"/>
      <c r="DO7" s="679"/>
      <c r="DP7" s="680"/>
      <c r="DQ7" s="684">
        <v>871590</v>
      </c>
      <c r="DR7" s="679"/>
      <c r="DS7" s="679"/>
      <c r="DT7" s="679"/>
      <c r="DU7" s="679"/>
      <c r="DV7" s="679"/>
      <c r="DW7" s="679"/>
      <c r="DX7" s="679"/>
      <c r="DY7" s="679"/>
      <c r="DZ7" s="679"/>
      <c r="EA7" s="679"/>
      <c r="EB7" s="679"/>
      <c r="EC7" s="722"/>
    </row>
    <row r="8" spans="2:143" ht="11.25" customHeight="1">
      <c r="B8" s="675" t="s">
        <v>238</v>
      </c>
      <c r="C8" s="676"/>
      <c r="D8" s="676"/>
      <c r="E8" s="676"/>
      <c r="F8" s="676"/>
      <c r="G8" s="676"/>
      <c r="H8" s="676"/>
      <c r="I8" s="676"/>
      <c r="J8" s="676"/>
      <c r="K8" s="676"/>
      <c r="L8" s="676"/>
      <c r="M8" s="676"/>
      <c r="N8" s="676"/>
      <c r="O8" s="676"/>
      <c r="P8" s="676"/>
      <c r="Q8" s="677"/>
      <c r="R8" s="678">
        <v>943</v>
      </c>
      <c r="S8" s="679"/>
      <c r="T8" s="679"/>
      <c r="U8" s="679"/>
      <c r="V8" s="679"/>
      <c r="W8" s="679"/>
      <c r="X8" s="679"/>
      <c r="Y8" s="680"/>
      <c r="Z8" s="715">
        <v>0</v>
      </c>
      <c r="AA8" s="715"/>
      <c r="AB8" s="715"/>
      <c r="AC8" s="715"/>
      <c r="AD8" s="716">
        <v>943</v>
      </c>
      <c r="AE8" s="716"/>
      <c r="AF8" s="716"/>
      <c r="AG8" s="716"/>
      <c r="AH8" s="716"/>
      <c r="AI8" s="716"/>
      <c r="AJ8" s="716"/>
      <c r="AK8" s="716"/>
      <c r="AL8" s="681">
        <v>0</v>
      </c>
      <c r="AM8" s="682"/>
      <c r="AN8" s="682"/>
      <c r="AO8" s="717"/>
      <c r="AP8" s="675" t="s">
        <v>239</v>
      </c>
      <c r="AQ8" s="676"/>
      <c r="AR8" s="676"/>
      <c r="AS8" s="676"/>
      <c r="AT8" s="676"/>
      <c r="AU8" s="676"/>
      <c r="AV8" s="676"/>
      <c r="AW8" s="676"/>
      <c r="AX8" s="676"/>
      <c r="AY8" s="676"/>
      <c r="AZ8" s="676"/>
      <c r="BA8" s="676"/>
      <c r="BB8" s="676"/>
      <c r="BC8" s="676"/>
      <c r="BD8" s="676"/>
      <c r="BE8" s="676"/>
      <c r="BF8" s="677"/>
      <c r="BG8" s="678">
        <v>8430</v>
      </c>
      <c r="BH8" s="679"/>
      <c r="BI8" s="679"/>
      <c r="BJ8" s="679"/>
      <c r="BK8" s="679"/>
      <c r="BL8" s="679"/>
      <c r="BM8" s="679"/>
      <c r="BN8" s="680"/>
      <c r="BO8" s="715">
        <v>1.6</v>
      </c>
      <c r="BP8" s="715"/>
      <c r="BQ8" s="715"/>
      <c r="BR8" s="715"/>
      <c r="BS8" s="684" t="s">
        <v>233</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1385996</v>
      </c>
      <c r="CS8" s="679"/>
      <c r="CT8" s="679"/>
      <c r="CU8" s="679"/>
      <c r="CV8" s="679"/>
      <c r="CW8" s="679"/>
      <c r="CX8" s="679"/>
      <c r="CY8" s="680"/>
      <c r="CZ8" s="715">
        <v>22.9</v>
      </c>
      <c r="DA8" s="715"/>
      <c r="DB8" s="715"/>
      <c r="DC8" s="715"/>
      <c r="DD8" s="684">
        <v>54170</v>
      </c>
      <c r="DE8" s="679"/>
      <c r="DF8" s="679"/>
      <c r="DG8" s="679"/>
      <c r="DH8" s="679"/>
      <c r="DI8" s="679"/>
      <c r="DJ8" s="679"/>
      <c r="DK8" s="679"/>
      <c r="DL8" s="679"/>
      <c r="DM8" s="679"/>
      <c r="DN8" s="679"/>
      <c r="DO8" s="679"/>
      <c r="DP8" s="680"/>
      <c r="DQ8" s="684">
        <v>742502</v>
      </c>
      <c r="DR8" s="679"/>
      <c r="DS8" s="679"/>
      <c r="DT8" s="679"/>
      <c r="DU8" s="679"/>
      <c r="DV8" s="679"/>
      <c r="DW8" s="679"/>
      <c r="DX8" s="679"/>
      <c r="DY8" s="679"/>
      <c r="DZ8" s="679"/>
      <c r="EA8" s="679"/>
      <c r="EB8" s="679"/>
      <c r="EC8" s="722"/>
    </row>
    <row r="9" spans="2:143" ht="11.25" customHeight="1">
      <c r="B9" s="675" t="s">
        <v>241</v>
      </c>
      <c r="C9" s="676"/>
      <c r="D9" s="676"/>
      <c r="E9" s="676"/>
      <c r="F9" s="676"/>
      <c r="G9" s="676"/>
      <c r="H9" s="676"/>
      <c r="I9" s="676"/>
      <c r="J9" s="676"/>
      <c r="K9" s="676"/>
      <c r="L9" s="676"/>
      <c r="M9" s="676"/>
      <c r="N9" s="676"/>
      <c r="O9" s="676"/>
      <c r="P9" s="676"/>
      <c r="Q9" s="677"/>
      <c r="R9" s="678">
        <v>544</v>
      </c>
      <c r="S9" s="679"/>
      <c r="T9" s="679"/>
      <c r="U9" s="679"/>
      <c r="V9" s="679"/>
      <c r="W9" s="679"/>
      <c r="X9" s="679"/>
      <c r="Y9" s="680"/>
      <c r="Z9" s="715">
        <v>0</v>
      </c>
      <c r="AA9" s="715"/>
      <c r="AB9" s="715"/>
      <c r="AC9" s="715"/>
      <c r="AD9" s="716">
        <v>544</v>
      </c>
      <c r="AE9" s="716"/>
      <c r="AF9" s="716"/>
      <c r="AG9" s="716"/>
      <c r="AH9" s="716"/>
      <c r="AI9" s="716"/>
      <c r="AJ9" s="716"/>
      <c r="AK9" s="716"/>
      <c r="AL9" s="681">
        <v>0</v>
      </c>
      <c r="AM9" s="682"/>
      <c r="AN9" s="682"/>
      <c r="AO9" s="717"/>
      <c r="AP9" s="675" t="s">
        <v>242</v>
      </c>
      <c r="AQ9" s="676"/>
      <c r="AR9" s="676"/>
      <c r="AS9" s="676"/>
      <c r="AT9" s="676"/>
      <c r="AU9" s="676"/>
      <c r="AV9" s="676"/>
      <c r="AW9" s="676"/>
      <c r="AX9" s="676"/>
      <c r="AY9" s="676"/>
      <c r="AZ9" s="676"/>
      <c r="BA9" s="676"/>
      <c r="BB9" s="676"/>
      <c r="BC9" s="676"/>
      <c r="BD9" s="676"/>
      <c r="BE9" s="676"/>
      <c r="BF9" s="677"/>
      <c r="BG9" s="678">
        <v>162916</v>
      </c>
      <c r="BH9" s="679"/>
      <c r="BI9" s="679"/>
      <c r="BJ9" s="679"/>
      <c r="BK9" s="679"/>
      <c r="BL9" s="679"/>
      <c r="BM9" s="679"/>
      <c r="BN9" s="680"/>
      <c r="BO9" s="715">
        <v>31</v>
      </c>
      <c r="BP9" s="715"/>
      <c r="BQ9" s="715"/>
      <c r="BR9" s="715"/>
      <c r="BS9" s="684" t="s">
        <v>233</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415699</v>
      </c>
      <c r="CS9" s="679"/>
      <c r="CT9" s="679"/>
      <c r="CU9" s="679"/>
      <c r="CV9" s="679"/>
      <c r="CW9" s="679"/>
      <c r="CX9" s="679"/>
      <c r="CY9" s="680"/>
      <c r="CZ9" s="715">
        <v>6.9</v>
      </c>
      <c r="DA9" s="715"/>
      <c r="DB9" s="715"/>
      <c r="DC9" s="715"/>
      <c r="DD9" s="684" t="s">
        <v>233</v>
      </c>
      <c r="DE9" s="679"/>
      <c r="DF9" s="679"/>
      <c r="DG9" s="679"/>
      <c r="DH9" s="679"/>
      <c r="DI9" s="679"/>
      <c r="DJ9" s="679"/>
      <c r="DK9" s="679"/>
      <c r="DL9" s="679"/>
      <c r="DM9" s="679"/>
      <c r="DN9" s="679"/>
      <c r="DO9" s="679"/>
      <c r="DP9" s="680"/>
      <c r="DQ9" s="684">
        <v>323647</v>
      </c>
      <c r="DR9" s="679"/>
      <c r="DS9" s="679"/>
      <c r="DT9" s="679"/>
      <c r="DU9" s="679"/>
      <c r="DV9" s="679"/>
      <c r="DW9" s="679"/>
      <c r="DX9" s="679"/>
      <c r="DY9" s="679"/>
      <c r="DZ9" s="679"/>
      <c r="EA9" s="679"/>
      <c r="EB9" s="679"/>
      <c r="EC9" s="722"/>
    </row>
    <row r="10" spans="2:143" ht="11.25" customHeight="1">
      <c r="B10" s="675" t="s">
        <v>244</v>
      </c>
      <c r="C10" s="676"/>
      <c r="D10" s="676"/>
      <c r="E10" s="676"/>
      <c r="F10" s="676"/>
      <c r="G10" s="676"/>
      <c r="H10" s="676"/>
      <c r="I10" s="676"/>
      <c r="J10" s="676"/>
      <c r="K10" s="676"/>
      <c r="L10" s="676"/>
      <c r="M10" s="676"/>
      <c r="N10" s="676"/>
      <c r="O10" s="676"/>
      <c r="P10" s="676"/>
      <c r="Q10" s="677"/>
      <c r="R10" s="678" t="s">
        <v>227</v>
      </c>
      <c r="S10" s="679"/>
      <c r="T10" s="679"/>
      <c r="U10" s="679"/>
      <c r="V10" s="679"/>
      <c r="W10" s="679"/>
      <c r="X10" s="679"/>
      <c r="Y10" s="680"/>
      <c r="Z10" s="715" t="s">
        <v>233</v>
      </c>
      <c r="AA10" s="715"/>
      <c r="AB10" s="715"/>
      <c r="AC10" s="715"/>
      <c r="AD10" s="716" t="s">
        <v>227</v>
      </c>
      <c r="AE10" s="716"/>
      <c r="AF10" s="716"/>
      <c r="AG10" s="716"/>
      <c r="AH10" s="716"/>
      <c r="AI10" s="716"/>
      <c r="AJ10" s="716"/>
      <c r="AK10" s="716"/>
      <c r="AL10" s="681" t="s">
        <v>233</v>
      </c>
      <c r="AM10" s="682"/>
      <c r="AN10" s="682"/>
      <c r="AO10" s="717"/>
      <c r="AP10" s="675" t="s">
        <v>245</v>
      </c>
      <c r="AQ10" s="676"/>
      <c r="AR10" s="676"/>
      <c r="AS10" s="676"/>
      <c r="AT10" s="676"/>
      <c r="AU10" s="676"/>
      <c r="AV10" s="676"/>
      <c r="AW10" s="676"/>
      <c r="AX10" s="676"/>
      <c r="AY10" s="676"/>
      <c r="AZ10" s="676"/>
      <c r="BA10" s="676"/>
      <c r="BB10" s="676"/>
      <c r="BC10" s="676"/>
      <c r="BD10" s="676"/>
      <c r="BE10" s="676"/>
      <c r="BF10" s="677"/>
      <c r="BG10" s="678">
        <v>13223</v>
      </c>
      <c r="BH10" s="679"/>
      <c r="BI10" s="679"/>
      <c r="BJ10" s="679"/>
      <c r="BK10" s="679"/>
      <c r="BL10" s="679"/>
      <c r="BM10" s="679"/>
      <c r="BN10" s="680"/>
      <c r="BO10" s="715">
        <v>2.5</v>
      </c>
      <c r="BP10" s="715"/>
      <c r="BQ10" s="715"/>
      <c r="BR10" s="715"/>
      <c r="BS10" s="684" t="s">
        <v>227</v>
      </c>
      <c r="BT10" s="679"/>
      <c r="BU10" s="679"/>
      <c r="BV10" s="679"/>
      <c r="BW10" s="679"/>
      <c r="BX10" s="679"/>
      <c r="BY10" s="679"/>
      <c r="BZ10" s="679"/>
      <c r="CA10" s="679"/>
      <c r="CB10" s="722"/>
      <c r="CD10" s="711" t="s">
        <v>246</v>
      </c>
      <c r="CE10" s="712"/>
      <c r="CF10" s="712"/>
      <c r="CG10" s="712"/>
      <c r="CH10" s="712"/>
      <c r="CI10" s="712"/>
      <c r="CJ10" s="712"/>
      <c r="CK10" s="712"/>
      <c r="CL10" s="712"/>
      <c r="CM10" s="712"/>
      <c r="CN10" s="712"/>
      <c r="CO10" s="712"/>
      <c r="CP10" s="712"/>
      <c r="CQ10" s="713"/>
      <c r="CR10" s="678" t="s">
        <v>233</v>
      </c>
      <c r="CS10" s="679"/>
      <c r="CT10" s="679"/>
      <c r="CU10" s="679"/>
      <c r="CV10" s="679"/>
      <c r="CW10" s="679"/>
      <c r="CX10" s="679"/>
      <c r="CY10" s="680"/>
      <c r="CZ10" s="715" t="s">
        <v>227</v>
      </c>
      <c r="DA10" s="715"/>
      <c r="DB10" s="715"/>
      <c r="DC10" s="715"/>
      <c r="DD10" s="684" t="s">
        <v>233</v>
      </c>
      <c r="DE10" s="679"/>
      <c r="DF10" s="679"/>
      <c r="DG10" s="679"/>
      <c r="DH10" s="679"/>
      <c r="DI10" s="679"/>
      <c r="DJ10" s="679"/>
      <c r="DK10" s="679"/>
      <c r="DL10" s="679"/>
      <c r="DM10" s="679"/>
      <c r="DN10" s="679"/>
      <c r="DO10" s="679"/>
      <c r="DP10" s="680"/>
      <c r="DQ10" s="684" t="s">
        <v>233</v>
      </c>
      <c r="DR10" s="679"/>
      <c r="DS10" s="679"/>
      <c r="DT10" s="679"/>
      <c r="DU10" s="679"/>
      <c r="DV10" s="679"/>
      <c r="DW10" s="679"/>
      <c r="DX10" s="679"/>
      <c r="DY10" s="679"/>
      <c r="DZ10" s="679"/>
      <c r="EA10" s="679"/>
      <c r="EB10" s="679"/>
      <c r="EC10" s="722"/>
    </row>
    <row r="11" spans="2:143" ht="11.25" customHeight="1">
      <c r="B11" s="675" t="s">
        <v>247</v>
      </c>
      <c r="C11" s="676"/>
      <c r="D11" s="676"/>
      <c r="E11" s="676"/>
      <c r="F11" s="676"/>
      <c r="G11" s="676"/>
      <c r="H11" s="676"/>
      <c r="I11" s="676"/>
      <c r="J11" s="676"/>
      <c r="K11" s="676"/>
      <c r="L11" s="676"/>
      <c r="M11" s="676"/>
      <c r="N11" s="676"/>
      <c r="O11" s="676"/>
      <c r="P11" s="676"/>
      <c r="Q11" s="677"/>
      <c r="R11" s="678">
        <v>97793</v>
      </c>
      <c r="S11" s="679"/>
      <c r="T11" s="679"/>
      <c r="U11" s="679"/>
      <c r="V11" s="679"/>
      <c r="W11" s="679"/>
      <c r="X11" s="679"/>
      <c r="Y11" s="680"/>
      <c r="Z11" s="681">
        <v>1.6</v>
      </c>
      <c r="AA11" s="682"/>
      <c r="AB11" s="682"/>
      <c r="AC11" s="683"/>
      <c r="AD11" s="684">
        <v>97793</v>
      </c>
      <c r="AE11" s="679"/>
      <c r="AF11" s="679"/>
      <c r="AG11" s="679"/>
      <c r="AH11" s="679"/>
      <c r="AI11" s="679"/>
      <c r="AJ11" s="679"/>
      <c r="AK11" s="680"/>
      <c r="AL11" s="681">
        <v>3</v>
      </c>
      <c r="AM11" s="682"/>
      <c r="AN11" s="682"/>
      <c r="AO11" s="717"/>
      <c r="AP11" s="675" t="s">
        <v>248</v>
      </c>
      <c r="AQ11" s="676"/>
      <c r="AR11" s="676"/>
      <c r="AS11" s="676"/>
      <c r="AT11" s="676"/>
      <c r="AU11" s="676"/>
      <c r="AV11" s="676"/>
      <c r="AW11" s="676"/>
      <c r="AX11" s="676"/>
      <c r="AY11" s="676"/>
      <c r="AZ11" s="676"/>
      <c r="BA11" s="676"/>
      <c r="BB11" s="676"/>
      <c r="BC11" s="676"/>
      <c r="BD11" s="676"/>
      <c r="BE11" s="676"/>
      <c r="BF11" s="677"/>
      <c r="BG11" s="678">
        <v>24347</v>
      </c>
      <c r="BH11" s="679"/>
      <c r="BI11" s="679"/>
      <c r="BJ11" s="679"/>
      <c r="BK11" s="679"/>
      <c r="BL11" s="679"/>
      <c r="BM11" s="679"/>
      <c r="BN11" s="680"/>
      <c r="BO11" s="715">
        <v>4.5999999999999996</v>
      </c>
      <c r="BP11" s="715"/>
      <c r="BQ11" s="715"/>
      <c r="BR11" s="715"/>
      <c r="BS11" s="684" t="s">
        <v>227</v>
      </c>
      <c r="BT11" s="679"/>
      <c r="BU11" s="679"/>
      <c r="BV11" s="679"/>
      <c r="BW11" s="679"/>
      <c r="BX11" s="679"/>
      <c r="BY11" s="679"/>
      <c r="BZ11" s="679"/>
      <c r="CA11" s="679"/>
      <c r="CB11" s="722"/>
      <c r="CD11" s="711" t="s">
        <v>249</v>
      </c>
      <c r="CE11" s="712"/>
      <c r="CF11" s="712"/>
      <c r="CG11" s="712"/>
      <c r="CH11" s="712"/>
      <c r="CI11" s="712"/>
      <c r="CJ11" s="712"/>
      <c r="CK11" s="712"/>
      <c r="CL11" s="712"/>
      <c r="CM11" s="712"/>
      <c r="CN11" s="712"/>
      <c r="CO11" s="712"/>
      <c r="CP11" s="712"/>
      <c r="CQ11" s="713"/>
      <c r="CR11" s="678">
        <v>268471</v>
      </c>
      <c r="CS11" s="679"/>
      <c r="CT11" s="679"/>
      <c r="CU11" s="679"/>
      <c r="CV11" s="679"/>
      <c r="CW11" s="679"/>
      <c r="CX11" s="679"/>
      <c r="CY11" s="680"/>
      <c r="CZ11" s="715">
        <v>4.4000000000000004</v>
      </c>
      <c r="DA11" s="715"/>
      <c r="DB11" s="715"/>
      <c r="DC11" s="715"/>
      <c r="DD11" s="684">
        <v>119077</v>
      </c>
      <c r="DE11" s="679"/>
      <c r="DF11" s="679"/>
      <c r="DG11" s="679"/>
      <c r="DH11" s="679"/>
      <c r="DI11" s="679"/>
      <c r="DJ11" s="679"/>
      <c r="DK11" s="679"/>
      <c r="DL11" s="679"/>
      <c r="DM11" s="679"/>
      <c r="DN11" s="679"/>
      <c r="DO11" s="679"/>
      <c r="DP11" s="680"/>
      <c r="DQ11" s="684">
        <v>141220</v>
      </c>
      <c r="DR11" s="679"/>
      <c r="DS11" s="679"/>
      <c r="DT11" s="679"/>
      <c r="DU11" s="679"/>
      <c r="DV11" s="679"/>
      <c r="DW11" s="679"/>
      <c r="DX11" s="679"/>
      <c r="DY11" s="679"/>
      <c r="DZ11" s="679"/>
      <c r="EA11" s="679"/>
      <c r="EB11" s="679"/>
      <c r="EC11" s="722"/>
    </row>
    <row r="12" spans="2:143" ht="11.25" customHeight="1">
      <c r="B12" s="675" t="s">
        <v>250</v>
      </c>
      <c r="C12" s="676"/>
      <c r="D12" s="676"/>
      <c r="E12" s="676"/>
      <c r="F12" s="676"/>
      <c r="G12" s="676"/>
      <c r="H12" s="676"/>
      <c r="I12" s="676"/>
      <c r="J12" s="676"/>
      <c r="K12" s="676"/>
      <c r="L12" s="676"/>
      <c r="M12" s="676"/>
      <c r="N12" s="676"/>
      <c r="O12" s="676"/>
      <c r="P12" s="676"/>
      <c r="Q12" s="677"/>
      <c r="R12" s="678" t="s">
        <v>233</v>
      </c>
      <c r="S12" s="679"/>
      <c r="T12" s="679"/>
      <c r="U12" s="679"/>
      <c r="V12" s="679"/>
      <c r="W12" s="679"/>
      <c r="X12" s="679"/>
      <c r="Y12" s="680"/>
      <c r="Z12" s="715" t="s">
        <v>138</v>
      </c>
      <c r="AA12" s="715"/>
      <c r="AB12" s="715"/>
      <c r="AC12" s="715"/>
      <c r="AD12" s="716" t="s">
        <v>227</v>
      </c>
      <c r="AE12" s="716"/>
      <c r="AF12" s="716"/>
      <c r="AG12" s="716"/>
      <c r="AH12" s="716"/>
      <c r="AI12" s="716"/>
      <c r="AJ12" s="716"/>
      <c r="AK12" s="716"/>
      <c r="AL12" s="681" t="s">
        <v>227</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242198</v>
      </c>
      <c r="BH12" s="679"/>
      <c r="BI12" s="679"/>
      <c r="BJ12" s="679"/>
      <c r="BK12" s="679"/>
      <c r="BL12" s="679"/>
      <c r="BM12" s="679"/>
      <c r="BN12" s="680"/>
      <c r="BO12" s="715">
        <v>46.1</v>
      </c>
      <c r="BP12" s="715"/>
      <c r="BQ12" s="715"/>
      <c r="BR12" s="715"/>
      <c r="BS12" s="684" t="s">
        <v>227</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215518</v>
      </c>
      <c r="CS12" s="679"/>
      <c r="CT12" s="679"/>
      <c r="CU12" s="679"/>
      <c r="CV12" s="679"/>
      <c r="CW12" s="679"/>
      <c r="CX12" s="679"/>
      <c r="CY12" s="680"/>
      <c r="CZ12" s="715">
        <v>3.6</v>
      </c>
      <c r="DA12" s="715"/>
      <c r="DB12" s="715"/>
      <c r="DC12" s="715"/>
      <c r="DD12" s="684">
        <v>143852</v>
      </c>
      <c r="DE12" s="679"/>
      <c r="DF12" s="679"/>
      <c r="DG12" s="679"/>
      <c r="DH12" s="679"/>
      <c r="DI12" s="679"/>
      <c r="DJ12" s="679"/>
      <c r="DK12" s="679"/>
      <c r="DL12" s="679"/>
      <c r="DM12" s="679"/>
      <c r="DN12" s="679"/>
      <c r="DO12" s="679"/>
      <c r="DP12" s="680"/>
      <c r="DQ12" s="684">
        <v>73649</v>
      </c>
      <c r="DR12" s="679"/>
      <c r="DS12" s="679"/>
      <c r="DT12" s="679"/>
      <c r="DU12" s="679"/>
      <c r="DV12" s="679"/>
      <c r="DW12" s="679"/>
      <c r="DX12" s="679"/>
      <c r="DY12" s="679"/>
      <c r="DZ12" s="679"/>
      <c r="EA12" s="679"/>
      <c r="EB12" s="679"/>
      <c r="EC12" s="722"/>
    </row>
    <row r="13" spans="2:143" ht="11.25" customHeight="1">
      <c r="B13" s="675" t="s">
        <v>253</v>
      </c>
      <c r="C13" s="676"/>
      <c r="D13" s="676"/>
      <c r="E13" s="676"/>
      <c r="F13" s="676"/>
      <c r="G13" s="676"/>
      <c r="H13" s="676"/>
      <c r="I13" s="676"/>
      <c r="J13" s="676"/>
      <c r="K13" s="676"/>
      <c r="L13" s="676"/>
      <c r="M13" s="676"/>
      <c r="N13" s="676"/>
      <c r="O13" s="676"/>
      <c r="P13" s="676"/>
      <c r="Q13" s="677"/>
      <c r="R13" s="678" t="s">
        <v>233</v>
      </c>
      <c r="S13" s="679"/>
      <c r="T13" s="679"/>
      <c r="U13" s="679"/>
      <c r="V13" s="679"/>
      <c r="W13" s="679"/>
      <c r="X13" s="679"/>
      <c r="Y13" s="680"/>
      <c r="Z13" s="715" t="s">
        <v>138</v>
      </c>
      <c r="AA13" s="715"/>
      <c r="AB13" s="715"/>
      <c r="AC13" s="715"/>
      <c r="AD13" s="716" t="s">
        <v>233</v>
      </c>
      <c r="AE13" s="716"/>
      <c r="AF13" s="716"/>
      <c r="AG13" s="716"/>
      <c r="AH13" s="716"/>
      <c r="AI13" s="716"/>
      <c r="AJ13" s="716"/>
      <c r="AK13" s="716"/>
      <c r="AL13" s="681" t="s">
        <v>233</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233269</v>
      </c>
      <c r="BH13" s="679"/>
      <c r="BI13" s="679"/>
      <c r="BJ13" s="679"/>
      <c r="BK13" s="679"/>
      <c r="BL13" s="679"/>
      <c r="BM13" s="679"/>
      <c r="BN13" s="680"/>
      <c r="BO13" s="715">
        <v>44.4</v>
      </c>
      <c r="BP13" s="715"/>
      <c r="BQ13" s="715"/>
      <c r="BR13" s="715"/>
      <c r="BS13" s="684" t="s">
        <v>233</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558488</v>
      </c>
      <c r="CS13" s="679"/>
      <c r="CT13" s="679"/>
      <c r="CU13" s="679"/>
      <c r="CV13" s="679"/>
      <c r="CW13" s="679"/>
      <c r="CX13" s="679"/>
      <c r="CY13" s="680"/>
      <c r="CZ13" s="715">
        <v>9.1999999999999993</v>
      </c>
      <c r="DA13" s="715"/>
      <c r="DB13" s="715"/>
      <c r="DC13" s="715"/>
      <c r="DD13" s="684">
        <v>461532</v>
      </c>
      <c r="DE13" s="679"/>
      <c r="DF13" s="679"/>
      <c r="DG13" s="679"/>
      <c r="DH13" s="679"/>
      <c r="DI13" s="679"/>
      <c r="DJ13" s="679"/>
      <c r="DK13" s="679"/>
      <c r="DL13" s="679"/>
      <c r="DM13" s="679"/>
      <c r="DN13" s="679"/>
      <c r="DO13" s="679"/>
      <c r="DP13" s="680"/>
      <c r="DQ13" s="684">
        <v>120512</v>
      </c>
      <c r="DR13" s="679"/>
      <c r="DS13" s="679"/>
      <c r="DT13" s="679"/>
      <c r="DU13" s="679"/>
      <c r="DV13" s="679"/>
      <c r="DW13" s="679"/>
      <c r="DX13" s="679"/>
      <c r="DY13" s="679"/>
      <c r="DZ13" s="679"/>
      <c r="EA13" s="679"/>
      <c r="EB13" s="679"/>
      <c r="EC13" s="722"/>
    </row>
    <row r="14" spans="2:143" ht="11.25" customHeight="1">
      <c r="B14" s="675" t="s">
        <v>256</v>
      </c>
      <c r="C14" s="676"/>
      <c r="D14" s="676"/>
      <c r="E14" s="676"/>
      <c r="F14" s="676"/>
      <c r="G14" s="676"/>
      <c r="H14" s="676"/>
      <c r="I14" s="676"/>
      <c r="J14" s="676"/>
      <c r="K14" s="676"/>
      <c r="L14" s="676"/>
      <c r="M14" s="676"/>
      <c r="N14" s="676"/>
      <c r="O14" s="676"/>
      <c r="P14" s="676"/>
      <c r="Q14" s="677"/>
      <c r="R14" s="678">
        <v>2892</v>
      </c>
      <c r="S14" s="679"/>
      <c r="T14" s="679"/>
      <c r="U14" s="679"/>
      <c r="V14" s="679"/>
      <c r="W14" s="679"/>
      <c r="X14" s="679"/>
      <c r="Y14" s="680"/>
      <c r="Z14" s="715">
        <v>0</v>
      </c>
      <c r="AA14" s="715"/>
      <c r="AB14" s="715"/>
      <c r="AC14" s="715"/>
      <c r="AD14" s="716">
        <v>2892</v>
      </c>
      <c r="AE14" s="716"/>
      <c r="AF14" s="716"/>
      <c r="AG14" s="716"/>
      <c r="AH14" s="716"/>
      <c r="AI14" s="716"/>
      <c r="AJ14" s="716"/>
      <c r="AK14" s="716"/>
      <c r="AL14" s="681">
        <v>0.1</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26840</v>
      </c>
      <c r="BH14" s="679"/>
      <c r="BI14" s="679"/>
      <c r="BJ14" s="679"/>
      <c r="BK14" s="679"/>
      <c r="BL14" s="679"/>
      <c r="BM14" s="679"/>
      <c r="BN14" s="680"/>
      <c r="BO14" s="715">
        <v>5.0999999999999996</v>
      </c>
      <c r="BP14" s="715"/>
      <c r="BQ14" s="715"/>
      <c r="BR14" s="715"/>
      <c r="BS14" s="684" t="s">
        <v>227</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169940</v>
      </c>
      <c r="CS14" s="679"/>
      <c r="CT14" s="679"/>
      <c r="CU14" s="679"/>
      <c r="CV14" s="679"/>
      <c r="CW14" s="679"/>
      <c r="CX14" s="679"/>
      <c r="CY14" s="680"/>
      <c r="CZ14" s="715">
        <v>2.8</v>
      </c>
      <c r="DA14" s="715"/>
      <c r="DB14" s="715"/>
      <c r="DC14" s="715"/>
      <c r="DD14" s="684">
        <v>23980</v>
      </c>
      <c r="DE14" s="679"/>
      <c r="DF14" s="679"/>
      <c r="DG14" s="679"/>
      <c r="DH14" s="679"/>
      <c r="DI14" s="679"/>
      <c r="DJ14" s="679"/>
      <c r="DK14" s="679"/>
      <c r="DL14" s="679"/>
      <c r="DM14" s="679"/>
      <c r="DN14" s="679"/>
      <c r="DO14" s="679"/>
      <c r="DP14" s="680"/>
      <c r="DQ14" s="684">
        <v>144705</v>
      </c>
      <c r="DR14" s="679"/>
      <c r="DS14" s="679"/>
      <c r="DT14" s="679"/>
      <c r="DU14" s="679"/>
      <c r="DV14" s="679"/>
      <c r="DW14" s="679"/>
      <c r="DX14" s="679"/>
      <c r="DY14" s="679"/>
      <c r="DZ14" s="679"/>
      <c r="EA14" s="679"/>
      <c r="EB14" s="679"/>
      <c r="EC14" s="722"/>
    </row>
    <row r="15" spans="2:143" ht="11.25" customHeight="1">
      <c r="B15" s="675" t="s">
        <v>259</v>
      </c>
      <c r="C15" s="676"/>
      <c r="D15" s="676"/>
      <c r="E15" s="676"/>
      <c r="F15" s="676"/>
      <c r="G15" s="676"/>
      <c r="H15" s="676"/>
      <c r="I15" s="676"/>
      <c r="J15" s="676"/>
      <c r="K15" s="676"/>
      <c r="L15" s="676"/>
      <c r="M15" s="676"/>
      <c r="N15" s="676"/>
      <c r="O15" s="676"/>
      <c r="P15" s="676"/>
      <c r="Q15" s="677"/>
      <c r="R15" s="678" t="s">
        <v>227</v>
      </c>
      <c r="S15" s="679"/>
      <c r="T15" s="679"/>
      <c r="U15" s="679"/>
      <c r="V15" s="679"/>
      <c r="W15" s="679"/>
      <c r="X15" s="679"/>
      <c r="Y15" s="680"/>
      <c r="Z15" s="715" t="s">
        <v>233</v>
      </c>
      <c r="AA15" s="715"/>
      <c r="AB15" s="715"/>
      <c r="AC15" s="715"/>
      <c r="AD15" s="716" t="s">
        <v>233</v>
      </c>
      <c r="AE15" s="716"/>
      <c r="AF15" s="716"/>
      <c r="AG15" s="716"/>
      <c r="AH15" s="716"/>
      <c r="AI15" s="716"/>
      <c r="AJ15" s="716"/>
      <c r="AK15" s="716"/>
      <c r="AL15" s="681" t="s">
        <v>233</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47953</v>
      </c>
      <c r="BH15" s="679"/>
      <c r="BI15" s="679"/>
      <c r="BJ15" s="679"/>
      <c r="BK15" s="679"/>
      <c r="BL15" s="679"/>
      <c r="BM15" s="679"/>
      <c r="BN15" s="680"/>
      <c r="BO15" s="715">
        <v>9.1</v>
      </c>
      <c r="BP15" s="715"/>
      <c r="BQ15" s="715"/>
      <c r="BR15" s="715"/>
      <c r="BS15" s="684" t="s">
        <v>233</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818453</v>
      </c>
      <c r="CS15" s="679"/>
      <c r="CT15" s="679"/>
      <c r="CU15" s="679"/>
      <c r="CV15" s="679"/>
      <c r="CW15" s="679"/>
      <c r="CX15" s="679"/>
      <c r="CY15" s="680"/>
      <c r="CZ15" s="715">
        <v>13.5</v>
      </c>
      <c r="DA15" s="715"/>
      <c r="DB15" s="715"/>
      <c r="DC15" s="715"/>
      <c r="DD15" s="684">
        <v>374712</v>
      </c>
      <c r="DE15" s="679"/>
      <c r="DF15" s="679"/>
      <c r="DG15" s="679"/>
      <c r="DH15" s="679"/>
      <c r="DI15" s="679"/>
      <c r="DJ15" s="679"/>
      <c r="DK15" s="679"/>
      <c r="DL15" s="679"/>
      <c r="DM15" s="679"/>
      <c r="DN15" s="679"/>
      <c r="DO15" s="679"/>
      <c r="DP15" s="680"/>
      <c r="DQ15" s="684">
        <v>411056</v>
      </c>
      <c r="DR15" s="679"/>
      <c r="DS15" s="679"/>
      <c r="DT15" s="679"/>
      <c r="DU15" s="679"/>
      <c r="DV15" s="679"/>
      <c r="DW15" s="679"/>
      <c r="DX15" s="679"/>
      <c r="DY15" s="679"/>
      <c r="DZ15" s="679"/>
      <c r="EA15" s="679"/>
      <c r="EB15" s="679"/>
      <c r="EC15" s="722"/>
    </row>
    <row r="16" spans="2:143" ht="11.25" customHeight="1">
      <c r="B16" s="675" t="s">
        <v>262</v>
      </c>
      <c r="C16" s="676"/>
      <c r="D16" s="676"/>
      <c r="E16" s="676"/>
      <c r="F16" s="676"/>
      <c r="G16" s="676"/>
      <c r="H16" s="676"/>
      <c r="I16" s="676"/>
      <c r="J16" s="676"/>
      <c r="K16" s="676"/>
      <c r="L16" s="676"/>
      <c r="M16" s="676"/>
      <c r="N16" s="676"/>
      <c r="O16" s="676"/>
      <c r="P16" s="676"/>
      <c r="Q16" s="677"/>
      <c r="R16" s="678">
        <v>809</v>
      </c>
      <c r="S16" s="679"/>
      <c r="T16" s="679"/>
      <c r="U16" s="679"/>
      <c r="V16" s="679"/>
      <c r="W16" s="679"/>
      <c r="X16" s="679"/>
      <c r="Y16" s="680"/>
      <c r="Z16" s="715">
        <v>0</v>
      </c>
      <c r="AA16" s="715"/>
      <c r="AB16" s="715"/>
      <c r="AC16" s="715"/>
      <c r="AD16" s="716">
        <v>809</v>
      </c>
      <c r="AE16" s="716"/>
      <c r="AF16" s="716"/>
      <c r="AG16" s="716"/>
      <c r="AH16" s="716"/>
      <c r="AI16" s="716"/>
      <c r="AJ16" s="716"/>
      <c r="AK16" s="716"/>
      <c r="AL16" s="681">
        <v>0</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t="s">
        <v>233</v>
      </c>
      <c r="BH16" s="679"/>
      <c r="BI16" s="679"/>
      <c r="BJ16" s="679"/>
      <c r="BK16" s="679"/>
      <c r="BL16" s="679"/>
      <c r="BM16" s="679"/>
      <c r="BN16" s="680"/>
      <c r="BO16" s="715" t="s">
        <v>233</v>
      </c>
      <c r="BP16" s="715"/>
      <c r="BQ16" s="715"/>
      <c r="BR16" s="715"/>
      <c r="BS16" s="684" t="s">
        <v>227</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v>5425</v>
      </c>
      <c r="CS16" s="679"/>
      <c r="CT16" s="679"/>
      <c r="CU16" s="679"/>
      <c r="CV16" s="679"/>
      <c r="CW16" s="679"/>
      <c r="CX16" s="679"/>
      <c r="CY16" s="680"/>
      <c r="CZ16" s="715">
        <v>0.1</v>
      </c>
      <c r="DA16" s="715"/>
      <c r="DB16" s="715"/>
      <c r="DC16" s="715"/>
      <c r="DD16" s="684" t="s">
        <v>233</v>
      </c>
      <c r="DE16" s="679"/>
      <c r="DF16" s="679"/>
      <c r="DG16" s="679"/>
      <c r="DH16" s="679"/>
      <c r="DI16" s="679"/>
      <c r="DJ16" s="679"/>
      <c r="DK16" s="679"/>
      <c r="DL16" s="679"/>
      <c r="DM16" s="679"/>
      <c r="DN16" s="679"/>
      <c r="DO16" s="679"/>
      <c r="DP16" s="680"/>
      <c r="DQ16" s="684">
        <v>865</v>
      </c>
      <c r="DR16" s="679"/>
      <c r="DS16" s="679"/>
      <c r="DT16" s="679"/>
      <c r="DU16" s="679"/>
      <c r="DV16" s="679"/>
      <c r="DW16" s="679"/>
      <c r="DX16" s="679"/>
      <c r="DY16" s="679"/>
      <c r="DZ16" s="679"/>
      <c r="EA16" s="679"/>
      <c r="EB16" s="679"/>
      <c r="EC16" s="722"/>
    </row>
    <row r="17" spans="2:133" ht="11.25" customHeight="1">
      <c r="B17" s="675" t="s">
        <v>265</v>
      </c>
      <c r="C17" s="676"/>
      <c r="D17" s="676"/>
      <c r="E17" s="676"/>
      <c r="F17" s="676"/>
      <c r="G17" s="676"/>
      <c r="H17" s="676"/>
      <c r="I17" s="676"/>
      <c r="J17" s="676"/>
      <c r="K17" s="676"/>
      <c r="L17" s="676"/>
      <c r="M17" s="676"/>
      <c r="N17" s="676"/>
      <c r="O17" s="676"/>
      <c r="P17" s="676"/>
      <c r="Q17" s="677"/>
      <c r="R17" s="678">
        <v>17145</v>
      </c>
      <c r="S17" s="679"/>
      <c r="T17" s="679"/>
      <c r="U17" s="679"/>
      <c r="V17" s="679"/>
      <c r="W17" s="679"/>
      <c r="X17" s="679"/>
      <c r="Y17" s="680"/>
      <c r="Z17" s="715">
        <v>0.3</v>
      </c>
      <c r="AA17" s="715"/>
      <c r="AB17" s="715"/>
      <c r="AC17" s="715"/>
      <c r="AD17" s="716">
        <v>17145</v>
      </c>
      <c r="AE17" s="716"/>
      <c r="AF17" s="716"/>
      <c r="AG17" s="716"/>
      <c r="AH17" s="716"/>
      <c r="AI17" s="716"/>
      <c r="AJ17" s="716"/>
      <c r="AK17" s="716"/>
      <c r="AL17" s="681">
        <v>0.5</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227</v>
      </c>
      <c r="BH17" s="679"/>
      <c r="BI17" s="679"/>
      <c r="BJ17" s="679"/>
      <c r="BK17" s="679"/>
      <c r="BL17" s="679"/>
      <c r="BM17" s="679"/>
      <c r="BN17" s="680"/>
      <c r="BO17" s="715" t="s">
        <v>227</v>
      </c>
      <c r="BP17" s="715"/>
      <c r="BQ17" s="715"/>
      <c r="BR17" s="715"/>
      <c r="BS17" s="684" t="s">
        <v>233</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752463</v>
      </c>
      <c r="CS17" s="679"/>
      <c r="CT17" s="679"/>
      <c r="CU17" s="679"/>
      <c r="CV17" s="679"/>
      <c r="CW17" s="679"/>
      <c r="CX17" s="679"/>
      <c r="CY17" s="680"/>
      <c r="CZ17" s="715">
        <v>12.4</v>
      </c>
      <c r="DA17" s="715"/>
      <c r="DB17" s="715"/>
      <c r="DC17" s="715"/>
      <c r="DD17" s="684" t="s">
        <v>227</v>
      </c>
      <c r="DE17" s="679"/>
      <c r="DF17" s="679"/>
      <c r="DG17" s="679"/>
      <c r="DH17" s="679"/>
      <c r="DI17" s="679"/>
      <c r="DJ17" s="679"/>
      <c r="DK17" s="679"/>
      <c r="DL17" s="679"/>
      <c r="DM17" s="679"/>
      <c r="DN17" s="679"/>
      <c r="DO17" s="679"/>
      <c r="DP17" s="680"/>
      <c r="DQ17" s="684">
        <v>683744</v>
      </c>
      <c r="DR17" s="679"/>
      <c r="DS17" s="679"/>
      <c r="DT17" s="679"/>
      <c r="DU17" s="679"/>
      <c r="DV17" s="679"/>
      <c r="DW17" s="679"/>
      <c r="DX17" s="679"/>
      <c r="DY17" s="679"/>
      <c r="DZ17" s="679"/>
      <c r="EA17" s="679"/>
      <c r="EB17" s="679"/>
      <c r="EC17" s="722"/>
    </row>
    <row r="18" spans="2:133" ht="11.25" customHeight="1">
      <c r="B18" s="675" t="s">
        <v>268</v>
      </c>
      <c r="C18" s="676"/>
      <c r="D18" s="676"/>
      <c r="E18" s="676"/>
      <c r="F18" s="676"/>
      <c r="G18" s="676"/>
      <c r="H18" s="676"/>
      <c r="I18" s="676"/>
      <c r="J18" s="676"/>
      <c r="K18" s="676"/>
      <c r="L18" s="676"/>
      <c r="M18" s="676"/>
      <c r="N18" s="676"/>
      <c r="O18" s="676"/>
      <c r="P18" s="676"/>
      <c r="Q18" s="677"/>
      <c r="R18" s="678">
        <v>1807</v>
      </c>
      <c r="S18" s="679"/>
      <c r="T18" s="679"/>
      <c r="U18" s="679"/>
      <c r="V18" s="679"/>
      <c r="W18" s="679"/>
      <c r="X18" s="679"/>
      <c r="Y18" s="680"/>
      <c r="Z18" s="715">
        <v>0</v>
      </c>
      <c r="AA18" s="715"/>
      <c r="AB18" s="715"/>
      <c r="AC18" s="715"/>
      <c r="AD18" s="716">
        <v>1807</v>
      </c>
      <c r="AE18" s="716"/>
      <c r="AF18" s="716"/>
      <c r="AG18" s="716"/>
      <c r="AH18" s="716"/>
      <c r="AI18" s="716"/>
      <c r="AJ18" s="716"/>
      <c r="AK18" s="716"/>
      <c r="AL18" s="681">
        <v>0.1</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233</v>
      </c>
      <c r="BH18" s="679"/>
      <c r="BI18" s="679"/>
      <c r="BJ18" s="679"/>
      <c r="BK18" s="679"/>
      <c r="BL18" s="679"/>
      <c r="BM18" s="679"/>
      <c r="BN18" s="680"/>
      <c r="BO18" s="715" t="s">
        <v>233</v>
      </c>
      <c r="BP18" s="715"/>
      <c r="BQ18" s="715"/>
      <c r="BR18" s="715"/>
      <c r="BS18" s="684" t="s">
        <v>233</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t="s">
        <v>233</v>
      </c>
      <c r="CS18" s="679"/>
      <c r="CT18" s="679"/>
      <c r="CU18" s="679"/>
      <c r="CV18" s="679"/>
      <c r="CW18" s="679"/>
      <c r="CX18" s="679"/>
      <c r="CY18" s="680"/>
      <c r="CZ18" s="715" t="s">
        <v>233</v>
      </c>
      <c r="DA18" s="715"/>
      <c r="DB18" s="715"/>
      <c r="DC18" s="715"/>
      <c r="DD18" s="684" t="s">
        <v>233</v>
      </c>
      <c r="DE18" s="679"/>
      <c r="DF18" s="679"/>
      <c r="DG18" s="679"/>
      <c r="DH18" s="679"/>
      <c r="DI18" s="679"/>
      <c r="DJ18" s="679"/>
      <c r="DK18" s="679"/>
      <c r="DL18" s="679"/>
      <c r="DM18" s="679"/>
      <c r="DN18" s="679"/>
      <c r="DO18" s="679"/>
      <c r="DP18" s="680"/>
      <c r="DQ18" s="684" t="s">
        <v>233</v>
      </c>
      <c r="DR18" s="679"/>
      <c r="DS18" s="679"/>
      <c r="DT18" s="679"/>
      <c r="DU18" s="679"/>
      <c r="DV18" s="679"/>
      <c r="DW18" s="679"/>
      <c r="DX18" s="679"/>
      <c r="DY18" s="679"/>
      <c r="DZ18" s="679"/>
      <c r="EA18" s="679"/>
      <c r="EB18" s="679"/>
      <c r="EC18" s="722"/>
    </row>
    <row r="19" spans="2:133" ht="11.25" customHeight="1">
      <c r="B19" s="675" t="s">
        <v>271</v>
      </c>
      <c r="C19" s="676"/>
      <c r="D19" s="676"/>
      <c r="E19" s="676"/>
      <c r="F19" s="676"/>
      <c r="G19" s="676"/>
      <c r="H19" s="676"/>
      <c r="I19" s="676"/>
      <c r="J19" s="676"/>
      <c r="K19" s="676"/>
      <c r="L19" s="676"/>
      <c r="M19" s="676"/>
      <c r="N19" s="676"/>
      <c r="O19" s="676"/>
      <c r="P19" s="676"/>
      <c r="Q19" s="677"/>
      <c r="R19" s="678">
        <v>370</v>
      </c>
      <c r="S19" s="679"/>
      <c r="T19" s="679"/>
      <c r="U19" s="679"/>
      <c r="V19" s="679"/>
      <c r="W19" s="679"/>
      <c r="X19" s="679"/>
      <c r="Y19" s="680"/>
      <c r="Z19" s="715">
        <v>0</v>
      </c>
      <c r="AA19" s="715"/>
      <c r="AB19" s="715"/>
      <c r="AC19" s="715"/>
      <c r="AD19" s="716">
        <v>370</v>
      </c>
      <c r="AE19" s="716"/>
      <c r="AF19" s="716"/>
      <c r="AG19" s="716"/>
      <c r="AH19" s="716"/>
      <c r="AI19" s="716"/>
      <c r="AJ19" s="716"/>
      <c r="AK19" s="716"/>
      <c r="AL19" s="681">
        <v>0</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t="s">
        <v>227</v>
      </c>
      <c r="BH19" s="679"/>
      <c r="BI19" s="679"/>
      <c r="BJ19" s="679"/>
      <c r="BK19" s="679"/>
      <c r="BL19" s="679"/>
      <c r="BM19" s="679"/>
      <c r="BN19" s="680"/>
      <c r="BO19" s="715" t="s">
        <v>138</v>
      </c>
      <c r="BP19" s="715"/>
      <c r="BQ19" s="715"/>
      <c r="BR19" s="715"/>
      <c r="BS19" s="684" t="s">
        <v>233</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227</v>
      </c>
      <c r="CS19" s="679"/>
      <c r="CT19" s="679"/>
      <c r="CU19" s="679"/>
      <c r="CV19" s="679"/>
      <c r="CW19" s="679"/>
      <c r="CX19" s="679"/>
      <c r="CY19" s="680"/>
      <c r="CZ19" s="715" t="s">
        <v>233</v>
      </c>
      <c r="DA19" s="715"/>
      <c r="DB19" s="715"/>
      <c r="DC19" s="715"/>
      <c r="DD19" s="684" t="s">
        <v>227</v>
      </c>
      <c r="DE19" s="679"/>
      <c r="DF19" s="679"/>
      <c r="DG19" s="679"/>
      <c r="DH19" s="679"/>
      <c r="DI19" s="679"/>
      <c r="DJ19" s="679"/>
      <c r="DK19" s="679"/>
      <c r="DL19" s="679"/>
      <c r="DM19" s="679"/>
      <c r="DN19" s="679"/>
      <c r="DO19" s="679"/>
      <c r="DP19" s="680"/>
      <c r="DQ19" s="684" t="s">
        <v>138</v>
      </c>
      <c r="DR19" s="679"/>
      <c r="DS19" s="679"/>
      <c r="DT19" s="679"/>
      <c r="DU19" s="679"/>
      <c r="DV19" s="679"/>
      <c r="DW19" s="679"/>
      <c r="DX19" s="679"/>
      <c r="DY19" s="679"/>
      <c r="DZ19" s="679"/>
      <c r="EA19" s="679"/>
      <c r="EB19" s="679"/>
      <c r="EC19" s="722"/>
    </row>
    <row r="20" spans="2:133" ht="11.25" customHeight="1">
      <c r="B20" s="675" t="s">
        <v>274</v>
      </c>
      <c r="C20" s="676"/>
      <c r="D20" s="676"/>
      <c r="E20" s="676"/>
      <c r="F20" s="676"/>
      <c r="G20" s="676"/>
      <c r="H20" s="676"/>
      <c r="I20" s="676"/>
      <c r="J20" s="676"/>
      <c r="K20" s="676"/>
      <c r="L20" s="676"/>
      <c r="M20" s="676"/>
      <c r="N20" s="676"/>
      <c r="O20" s="676"/>
      <c r="P20" s="676"/>
      <c r="Q20" s="677"/>
      <c r="R20" s="678">
        <v>114</v>
      </c>
      <c r="S20" s="679"/>
      <c r="T20" s="679"/>
      <c r="U20" s="679"/>
      <c r="V20" s="679"/>
      <c r="W20" s="679"/>
      <c r="X20" s="679"/>
      <c r="Y20" s="680"/>
      <c r="Z20" s="715">
        <v>0</v>
      </c>
      <c r="AA20" s="715"/>
      <c r="AB20" s="715"/>
      <c r="AC20" s="715"/>
      <c r="AD20" s="716">
        <v>114</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t="s">
        <v>227</v>
      </c>
      <c r="BH20" s="679"/>
      <c r="BI20" s="679"/>
      <c r="BJ20" s="679"/>
      <c r="BK20" s="679"/>
      <c r="BL20" s="679"/>
      <c r="BM20" s="679"/>
      <c r="BN20" s="680"/>
      <c r="BO20" s="715" t="s">
        <v>233</v>
      </c>
      <c r="BP20" s="715"/>
      <c r="BQ20" s="715"/>
      <c r="BR20" s="715"/>
      <c r="BS20" s="684" t="s">
        <v>138</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6050830</v>
      </c>
      <c r="CS20" s="679"/>
      <c r="CT20" s="679"/>
      <c r="CU20" s="679"/>
      <c r="CV20" s="679"/>
      <c r="CW20" s="679"/>
      <c r="CX20" s="679"/>
      <c r="CY20" s="680"/>
      <c r="CZ20" s="715">
        <v>100</v>
      </c>
      <c r="DA20" s="715"/>
      <c r="DB20" s="715"/>
      <c r="DC20" s="715"/>
      <c r="DD20" s="684">
        <v>1588740</v>
      </c>
      <c r="DE20" s="679"/>
      <c r="DF20" s="679"/>
      <c r="DG20" s="679"/>
      <c r="DH20" s="679"/>
      <c r="DI20" s="679"/>
      <c r="DJ20" s="679"/>
      <c r="DK20" s="679"/>
      <c r="DL20" s="679"/>
      <c r="DM20" s="679"/>
      <c r="DN20" s="679"/>
      <c r="DO20" s="679"/>
      <c r="DP20" s="680"/>
      <c r="DQ20" s="684">
        <v>3585266</v>
      </c>
      <c r="DR20" s="679"/>
      <c r="DS20" s="679"/>
      <c r="DT20" s="679"/>
      <c r="DU20" s="679"/>
      <c r="DV20" s="679"/>
      <c r="DW20" s="679"/>
      <c r="DX20" s="679"/>
      <c r="DY20" s="679"/>
      <c r="DZ20" s="679"/>
      <c r="EA20" s="679"/>
      <c r="EB20" s="679"/>
      <c r="EC20" s="722"/>
    </row>
    <row r="21" spans="2:133" ht="11.25" customHeight="1">
      <c r="B21" s="675" t="s">
        <v>277</v>
      </c>
      <c r="C21" s="676"/>
      <c r="D21" s="676"/>
      <c r="E21" s="676"/>
      <c r="F21" s="676"/>
      <c r="G21" s="676"/>
      <c r="H21" s="676"/>
      <c r="I21" s="676"/>
      <c r="J21" s="676"/>
      <c r="K21" s="676"/>
      <c r="L21" s="676"/>
      <c r="M21" s="676"/>
      <c r="N21" s="676"/>
      <c r="O21" s="676"/>
      <c r="P21" s="676"/>
      <c r="Q21" s="677"/>
      <c r="R21" s="678">
        <v>14854</v>
      </c>
      <c r="S21" s="679"/>
      <c r="T21" s="679"/>
      <c r="U21" s="679"/>
      <c r="V21" s="679"/>
      <c r="W21" s="679"/>
      <c r="X21" s="679"/>
      <c r="Y21" s="680"/>
      <c r="Z21" s="715">
        <v>0.2</v>
      </c>
      <c r="AA21" s="715"/>
      <c r="AB21" s="715"/>
      <c r="AC21" s="715"/>
      <c r="AD21" s="716">
        <v>14854</v>
      </c>
      <c r="AE21" s="716"/>
      <c r="AF21" s="716"/>
      <c r="AG21" s="716"/>
      <c r="AH21" s="716"/>
      <c r="AI21" s="716"/>
      <c r="AJ21" s="716"/>
      <c r="AK21" s="716"/>
      <c r="AL21" s="681">
        <v>0.5</v>
      </c>
      <c r="AM21" s="682"/>
      <c r="AN21" s="682"/>
      <c r="AO21" s="717"/>
      <c r="AP21" s="772" t="s">
        <v>278</v>
      </c>
      <c r="AQ21" s="780"/>
      <c r="AR21" s="780"/>
      <c r="AS21" s="780"/>
      <c r="AT21" s="780"/>
      <c r="AU21" s="780"/>
      <c r="AV21" s="780"/>
      <c r="AW21" s="780"/>
      <c r="AX21" s="780"/>
      <c r="AY21" s="780"/>
      <c r="AZ21" s="780"/>
      <c r="BA21" s="780"/>
      <c r="BB21" s="780"/>
      <c r="BC21" s="780"/>
      <c r="BD21" s="780"/>
      <c r="BE21" s="780"/>
      <c r="BF21" s="774"/>
      <c r="BG21" s="678" t="s">
        <v>233</v>
      </c>
      <c r="BH21" s="679"/>
      <c r="BI21" s="679"/>
      <c r="BJ21" s="679"/>
      <c r="BK21" s="679"/>
      <c r="BL21" s="679"/>
      <c r="BM21" s="679"/>
      <c r="BN21" s="680"/>
      <c r="BO21" s="715" t="s">
        <v>227</v>
      </c>
      <c r="BP21" s="715"/>
      <c r="BQ21" s="715"/>
      <c r="BR21" s="715"/>
      <c r="BS21" s="684" t="s">
        <v>227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279</v>
      </c>
      <c r="C22" s="676"/>
      <c r="D22" s="676"/>
      <c r="E22" s="676"/>
      <c r="F22" s="676"/>
      <c r="G22" s="676"/>
      <c r="H22" s="676"/>
      <c r="I22" s="676"/>
      <c r="J22" s="676"/>
      <c r="K22" s="676"/>
      <c r="L22" s="676"/>
      <c r="M22" s="676"/>
      <c r="N22" s="676"/>
      <c r="O22" s="676"/>
      <c r="P22" s="676"/>
      <c r="Q22" s="677"/>
      <c r="R22" s="678">
        <v>2789252</v>
      </c>
      <c r="S22" s="679"/>
      <c r="T22" s="679"/>
      <c r="U22" s="679"/>
      <c r="V22" s="679"/>
      <c r="W22" s="679"/>
      <c r="X22" s="679"/>
      <c r="Y22" s="680"/>
      <c r="Z22" s="715">
        <v>45</v>
      </c>
      <c r="AA22" s="715"/>
      <c r="AB22" s="715"/>
      <c r="AC22" s="715"/>
      <c r="AD22" s="716">
        <v>2563245</v>
      </c>
      <c r="AE22" s="716"/>
      <c r="AF22" s="716"/>
      <c r="AG22" s="716"/>
      <c r="AH22" s="716"/>
      <c r="AI22" s="716"/>
      <c r="AJ22" s="716"/>
      <c r="AK22" s="716"/>
      <c r="AL22" s="681">
        <v>78.2</v>
      </c>
      <c r="AM22" s="682"/>
      <c r="AN22" s="682"/>
      <c r="AO22" s="717"/>
      <c r="AP22" s="772" t="s">
        <v>280</v>
      </c>
      <c r="AQ22" s="780"/>
      <c r="AR22" s="780"/>
      <c r="AS22" s="780"/>
      <c r="AT22" s="780"/>
      <c r="AU22" s="780"/>
      <c r="AV22" s="780"/>
      <c r="AW22" s="780"/>
      <c r="AX22" s="780"/>
      <c r="AY22" s="780"/>
      <c r="AZ22" s="780"/>
      <c r="BA22" s="780"/>
      <c r="BB22" s="780"/>
      <c r="BC22" s="780"/>
      <c r="BD22" s="780"/>
      <c r="BE22" s="780"/>
      <c r="BF22" s="774"/>
      <c r="BG22" s="678" t="s">
        <v>233</v>
      </c>
      <c r="BH22" s="679"/>
      <c r="BI22" s="679"/>
      <c r="BJ22" s="679"/>
      <c r="BK22" s="679"/>
      <c r="BL22" s="679"/>
      <c r="BM22" s="679"/>
      <c r="BN22" s="680"/>
      <c r="BO22" s="715" t="s">
        <v>233</v>
      </c>
      <c r="BP22" s="715"/>
      <c r="BQ22" s="715"/>
      <c r="BR22" s="715"/>
      <c r="BS22" s="684" t="s">
        <v>233</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282</v>
      </c>
      <c r="C23" s="676"/>
      <c r="D23" s="676"/>
      <c r="E23" s="676"/>
      <c r="F23" s="676"/>
      <c r="G23" s="676"/>
      <c r="H23" s="676"/>
      <c r="I23" s="676"/>
      <c r="J23" s="676"/>
      <c r="K23" s="676"/>
      <c r="L23" s="676"/>
      <c r="M23" s="676"/>
      <c r="N23" s="676"/>
      <c r="O23" s="676"/>
      <c r="P23" s="676"/>
      <c r="Q23" s="677"/>
      <c r="R23" s="678">
        <v>2563245</v>
      </c>
      <c r="S23" s="679"/>
      <c r="T23" s="679"/>
      <c r="U23" s="679"/>
      <c r="V23" s="679"/>
      <c r="W23" s="679"/>
      <c r="X23" s="679"/>
      <c r="Y23" s="680"/>
      <c r="Z23" s="715">
        <v>41.4</v>
      </c>
      <c r="AA23" s="715"/>
      <c r="AB23" s="715"/>
      <c r="AC23" s="715"/>
      <c r="AD23" s="716">
        <v>2563245</v>
      </c>
      <c r="AE23" s="716"/>
      <c r="AF23" s="716"/>
      <c r="AG23" s="716"/>
      <c r="AH23" s="716"/>
      <c r="AI23" s="716"/>
      <c r="AJ23" s="716"/>
      <c r="AK23" s="716"/>
      <c r="AL23" s="681">
        <v>78.2</v>
      </c>
      <c r="AM23" s="682"/>
      <c r="AN23" s="682"/>
      <c r="AO23" s="717"/>
      <c r="AP23" s="772" t="s">
        <v>283</v>
      </c>
      <c r="AQ23" s="780"/>
      <c r="AR23" s="780"/>
      <c r="AS23" s="780"/>
      <c r="AT23" s="780"/>
      <c r="AU23" s="780"/>
      <c r="AV23" s="780"/>
      <c r="AW23" s="780"/>
      <c r="AX23" s="780"/>
      <c r="AY23" s="780"/>
      <c r="AZ23" s="780"/>
      <c r="BA23" s="780"/>
      <c r="BB23" s="780"/>
      <c r="BC23" s="780"/>
      <c r="BD23" s="780"/>
      <c r="BE23" s="780"/>
      <c r="BF23" s="774"/>
      <c r="BG23" s="678" t="s">
        <v>227</v>
      </c>
      <c r="BH23" s="679"/>
      <c r="BI23" s="679"/>
      <c r="BJ23" s="679"/>
      <c r="BK23" s="679"/>
      <c r="BL23" s="679"/>
      <c r="BM23" s="679"/>
      <c r="BN23" s="680"/>
      <c r="BO23" s="715" t="s">
        <v>233</v>
      </c>
      <c r="BP23" s="715"/>
      <c r="BQ23" s="715"/>
      <c r="BR23" s="715"/>
      <c r="BS23" s="684" t="s">
        <v>233</v>
      </c>
      <c r="BT23" s="679"/>
      <c r="BU23" s="679"/>
      <c r="BV23" s="679"/>
      <c r="BW23" s="679"/>
      <c r="BX23" s="679"/>
      <c r="BY23" s="679"/>
      <c r="BZ23" s="679"/>
      <c r="CA23" s="679"/>
      <c r="CB23" s="722"/>
      <c r="CD23" s="782" t="s">
        <v>221</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c r="B24" s="675" t="s">
        <v>289</v>
      </c>
      <c r="C24" s="676"/>
      <c r="D24" s="676"/>
      <c r="E24" s="676"/>
      <c r="F24" s="676"/>
      <c r="G24" s="676"/>
      <c r="H24" s="676"/>
      <c r="I24" s="676"/>
      <c r="J24" s="676"/>
      <c r="K24" s="676"/>
      <c r="L24" s="676"/>
      <c r="M24" s="676"/>
      <c r="N24" s="676"/>
      <c r="O24" s="676"/>
      <c r="P24" s="676"/>
      <c r="Q24" s="677"/>
      <c r="R24" s="678">
        <v>226007</v>
      </c>
      <c r="S24" s="679"/>
      <c r="T24" s="679"/>
      <c r="U24" s="679"/>
      <c r="V24" s="679"/>
      <c r="W24" s="679"/>
      <c r="X24" s="679"/>
      <c r="Y24" s="680"/>
      <c r="Z24" s="715">
        <v>3.6</v>
      </c>
      <c r="AA24" s="715"/>
      <c r="AB24" s="715"/>
      <c r="AC24" s="715"/>
      <c r="AD24" s="716" t="s">
        <v>227</v>
      </c>
      <c r="AE24" s="716"/>
      <c r="AF24" s="716"/>
      <c r="AG24" s="716"/>
      <c r="AH24" s="716"/>
      <c r="AI24" s="716"/>
      <c r="AJ24" s="716"/>
      <c r="AK24" s="716"/>
      <c r="AL24" s="681" t="s">
        <v>233</v>
      </c>
      <c r="AM24" s="682"/>
      <c r="AN24" s="682"/>
      <c r="AO24" s="717"/>
      <c r="AP24" s="772" t="s">
        <v>290</v>
      </c>
      <c r="AQ24" s="780"/>
      <c r="AR24" s="780"/>
      <c r="AS24" s="780"/>
      <c r="AT24" s="780"/>
      <c r="AU24" s="780"/>
      <c r="AV24" s="780"/>
      <c r="AW24" s="780"/>
      <c r="AX24" s="780"/>
      <c r="AY24" s="780"/>
      <c r="AZ24" s="780"/>
      <c r="BA24" s="780"/>
      <c r="BB24" s="780"/>
      <c r="BC24" s="780"/>
      <c r="BD24" s="780"/>
      <c r="BE24" s="780"/>
      <c r="BF24" s="774"/>
      <c r="BG24" s="678" t="s">
        <v>233</v>
      </c>
      <c r="BH24" s="679"/>
      <c r="BI24" s="679"/>
      <c r="BJ24" s="679"/>
      <c r="BK24" s="679"/>
      <c r="BL24" s="679"/>
      <c r="BM24" s="679"/>
      <c r="BN24" s="680"/>
      <c r="BO24" s="715" t="s">
        <v>227</v>
      </c>
      <c r="BP24" s="715"/>
      <c r="BQ24" s="715"/>
      <c r="BR24" s="715"/>
      <c r="BS24" s="684" t="s">
        <v>233</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2304217</v>
      </c>
      <c r="CS24" s="734"/>
      <c r="CT24" s="734"/>
      <c r="CU24" s="734"/>
      <c r="CV24" s="734"/>
      <c r="CW24" s="734"/>
      <c r="CX24" s="734"/>
      <c r="CY24" s="777"/>
      <c r="CZ24" s="778">
        <v>38.1</v>
      </c>
      <c r="DA24" s="749"/>
      <c r="DB24" s="749"/>
      <c r="DC24" s="781"/>
      <c r="DD24" s="776">
        <v>1743775</v>
      </c>
      <c r="DE24" s="734"/>
      <c r="DF24" s="734"/>
      <c r="DG24" s="734"/>
      <c r="DH24" s="734"/>
      <c r="DI24" s="734"/>
      <c r="DJ24" s="734"/>
      <c r="DK24" s="777"/>
      <c r="DL24" s="776">
        <v>1725713</v>
      </c>
      <c r="DM24" s="734"/>
      <c r="DN24" s="734"/>
      <c r="DO24" s="734"/>
      <c r="DP24" s="734"/>
      <c r="DQ24" s="734"/>
      <c r="DR24" s="734"/>
      <c r="DS24" s="734"/>
      <c r="DT24" s="734"/>
      <c r="DU24" s="734"/>
      <c r="DV24" s="777"/>
      <c r="DW24" s="778">
        <v>51.2</v>
      </c>
      <c r="DX24" s="749"/>
      <c r="DY24" s="749"/>
      <c r="DZ24" s="749"/>
      <c r="EA24" s="749"/>
      <c r="EB24" s="749"/>
      <c r="EC24" s="779"/>
    </row>
    <row r="25" spans="2:133" ht="11.25" customHeight="1">
      <c r="B25" s="675" t="s">
        <v>292</v>
      </c>
      <c r="C25" s="676"/>
      <c r="D25" s="676"/>
      <c r="E25" s="676"/>
      <c r="F25" s="676"/>
      <c r="G25" s="676"/>
      <c r="H25" s="676"/>
      <c r="I25" s="676"/>
      <c r="J25" s="676"/>
      <c r="K25" s="676"/>
      <c r="L25" s="676"/>
      <c r="M25" s="676"/>
      <c r="N25" s="676"/>
      <c r="O25" s="676"/>
      <c r="P25" s="676"/>
      <c r="Q25" s="677"/>
      <c r="R25" s="678" t="s">
        <v>227</v>
      </c>
      <c r="S25" s="679"/>
      <c r="T25" s="679"/>
      <c r="U25" s="679"/>
      <c r="V25" s="679"/>
      <c r="W25" s="679"/>
      <c r="X25" s="679"/>
      <c r="Y25" s="680"/>
      <c r="Z25" s="715" t="s">
        <v>233</v>
      </c>
      <c r="AA25" s="715"/>
      <c r="AB25" s="715"/>
      <c r="AC25" s="715"/>
      <c r="AD25" s="716" t="s">
        <v>227</v>
      </c>
      <c r="AE25" s="716"/>
      <c r="AF25" s="716"/>
      <c r="AG25" s="716"/>
      <c r="AH25" s="716"/>
      <c r="AI25" s="716"/>
      <c r="AJ25" s="716"/>
      <c r="AK25" s="716"/>
      <c r="AL25" s="681" t="s">
        <v>233</v>
      </c>
      <c r="AM25" s="682"/>
      <c r="AN25" s="682"/>
      <c r="AO25" s="717"/>
      <c r="AP25" s="772" t="s">
        <v>293</v>
      </c>
      <c r="AQ25" s="780"/>
      <c r="AR25" s="780"/>
      <c r="AS25" s="780"/>
      <c r="AT25" s="780"/>
      <c r="AU25" s="780"/>
      <c r="AV25" s="780"/>
      <c r="AW25" s="780"/>
      <c r="AX25" s="780"/>
      <c r="AY25" s="780"/>
      <c r="AZ25" s="780"/>
      <c r="BA25" s="780"/>
      <c r="BB25" s="780"/>
      <c r="BC25" s="780"/>
      <c r="BD25" s="780"/>
      <c r="BE25" s="780"/>
      <c r="BF25" s="774"/>
      <c r="BG25" s="678" t="s">
        <v>227</v>
      </c>
      <c r="BH25" s="679"/>
      <c r="BI25" s="679"/>
      <c r="BJ25" s="679"/>
      <c r="BK25" s="679"/>
      <c r="BL25" s="679"/>
      <c r="BM25" s="679"/>
      <c r="BN25" s="680"/>
      <c r="BO25" s="715" t="s">
        <v>233</v>
      </c>
      <c r="BP25" s="715"/>
      <c r="BQ25" s="715"/>
      <c r="BR25" s="715"/>
      <c r="BS25" s="684" t="s">
        <v>227</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788593</v>
      </c>
      <c r="CS25" s="697"/>
      <c r="CT25" s="697"/>
      <c r="CU25" s="697"/>
      <c r="CV25" s="697"/>
      <c r="CW25" s="697"/>
      <c r="CX25" s="697"/>
      <c r="CY25" s="698"/>
      <c r="CZ25" s="681">
        <v>13</v>
      </c>
      <c r="DA25" s="699"/>
      <c r="DB25" s="699"/>
      <c r="DC25" s="700"/>
      <c r="DD25" s="684">
        <v>774883</v>
      </c>
      <c r="DE25" s="697"/>
      <c r="DF25" s="697"/>
      <c r="DG25" s="697"/>
      <c r="DH25" s="697"/>
      <c r="DI25" s="697"/>
      <c r="DJ25" s="697"/>
      <c r="DK25" s="698"/>
      <c r="DL25" s="684">
        <v>756821</v>
      </c>
      <c r="DM25" s="697"/>
      <c r="DN25" s="697"/>
      <c r="DO25" s="697"/>
      <c r="DP25" s="697"/>
      <c r="DQ25" s="697"/>
      <c r="DR25" s="697"/>
      <c r="DS25" s="697"/>
      <c r="DT25" s="697"/>
      <c r="DU25" s="697"/>
      <c r="DV25" s="698"/>
      <c r="DW25" s="681">
        <v>22.5</v>
      </c>
      <c r="DX25" s="699"/>
      <c r="DY25" s="699"/>
      <c r="DZ25" s="699"/>
      <c r="EA25" s="699"/>
      <c r="EB25" s="699"/>
      <c r="EC25" s="714"/>
    </row>
    <row r="26" spans="2:133" ht="11.25" customHeight="1">
      <c r="B26" s="675" t="s">
        <v>295</v>
      </c>
      <c r="C26" s="676"/>
      <c r="D26" s="676"/>
      <c r="E26" s="676"/>
      <c r="F26" s="676"/>
      <c r="G26" s="676"/>
      <c r="H26" s="676"/>
      <c r="I26" s="676"/>
      <c r="J26" s="676"/>
      <c r="K26" s="676"/>
      <c r="L26" s="676"/>
      <c r="M26" s="676"/>
      <c r="N26" s="676"/>
      <c r="O26" s="676"/>
      <c r="P26" s="676"/>
      <c r="Q26" s="677"/>
      <c r="R26" s="678">
        <v>3468517</v>
      </c>
      <c r="S26" s="679"/>
      <c r="T26" s="679"/>
      <c r="U26" s="679"/>
      <c r="V26" s="679"/>
      <c r="W26" s="679"/>
      <c r="X26" s="679"/>
      <c r="Y26" s="680"/>
      <c r="Z26" s="715">
        <v>56</v>
      </c>
      <c r="AA26" s="715"/>
      <c r="AB26" s="715"/>
      <c r="AC26" s="715"/>
      <c r="AD26" s="716">
        <v>3242510</v>
      </c>
      <c r="AE26" s="716"/>
      <c r="AF26" s="716"/>
      <c r="AG26" s="716"/>
      <c r="AH26" s="716"/>
      <c r="AI26" s="716"/>
      <c r="AJ26" s="716"/>
      <c r="AK26" s="716"/>
      <c r="AL26" s="681">
        <v>98.9</v>
      </c>
      <c r="AM26" s="682"/>
      <c r="AN26" s="682"/>
      <c r="AO26" s="717"/>
      <c r="AP26" s="772" t="s">
        <v>296</v>
      </c>
      <c r="AQ26" s="773"/>
      <c r="AR26" s="773"/>
      <c r="AS26" s="773"/>
      <c r="AT26" s="773"/>
      <c r="AU26" s="773"/>
      <c r="AV26" s="773"/>
      <c r="AW26" s="773"/>
      <c r="AX26" s="773"/>
      <c r="AY26" s="773"/>
      <c r="AZ26" s="773"/>
      <c r="BA26" s="773"/>
      <c r="BB26" s="773"/>
      <c r="BC26" s="773"/>
      <c r="BD26" s="773"/>
      <c r="BE26" s="773"/>
      <c r="BF26" s="774"/>
      <c r="BG26" s="678" t="s">
        <v>227</v>
      </c>
      <c r="BH26" s="679"/>
      <c r="BI26" s="679"/>
      <c r="BJ26" s="679"/>
      <c r="BK26" s="679"/>
      <c r="BL26" s="679"/>
      <c r="BM26" s="679"/>
      <c r="BN26" s="680"/>
      <c r="BO26" s="715" t="s">
        <v>233</v>
      </c>
      <c r="BP26" s="715"/>
      <c r="BQ26" s="715"/>
      <c r="BR26" s="715"/>
      <c r="BS26" s="684" t="s">
        <v>233</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465582</v>
      </c>
      <c r="CS26" s="679"/>
      <c r="CT26" s="679"/>
      <c r="CU26" s="679"/>
      <c r="CV26" s="679"/>
      <c r="CW26" s="679"/>
      <c r="CX26" s="679"/>
      <c r="CY26" s="680"/>
      <c r="CZ26" s="681">
        <v>7.7</v>
      </c>
      <c r="DA26" s="699"/>
      <c r="DB26" s="699"/>
      <c r="DC26" s="700"/>
      <c r="DD26" s="684">
        <v>454468</v>
      </c>
      <c r="DE26" s="679"/>
      <c r="DF26" s="679"/>
      <c r="DG26" s="679"/>
      <c r="DH26" s="679"/>
      <c r="DI26" s="679"/>
      <c r="DJ26" s="679"/>
      <c r="DK26" s="680"/>
      <c r="DL26" s="684" t="s">
        <v>233</v>
      </c>
      <c r="DM26" s="679"/>
      <c r="DN26" s="679"/>
      <c r="DO26" s="679"/>
      <c r="DP26" s="679"/>
      <c r="DQ26" s="679"/>
      <c r="DR26" s="679"/>
      <c r="DS26" s="679"/>
      <c r="DT26" s="679"/>
      <c r="DU26" s="679"/>
      <c r="DV26" s="680"/>
      <c r="DW26" s="681" t="s">
        <v>227</v>
      </c>
      <c r="DX26" s="699"/>
      <c r="DY26" s="699"/>
      <c r="DZ26" s="699"/>
      <c r="EA26" s="699"/>
      <c r="EB26" s="699"/>
      <c r="EC26" s="714"/>
    </row>
    <row r="27" spans="2:133" ht="11.25" customHeight="1">
      <c r="B27" s="675" t="s">
        <v>298</v>
      </c>
      <c r="C27" s="676"/>
      <c r="D27" s="676"/>
      <c r="E27" s="676"/>
      <c r="F27" s="676"/>
      <c r="G27" s="676"/>
      <c r="H27" s="676"/>
      <c r="I27" s="676"/>
      <c r="J27" s="676"/>
      <c r="K27" s="676"/>
      <c r="L27" s="676"/>
      <c r="M27" s="676"/>
      <c r="N27" s="676"/>
      <c r="O27" s="676"/>
      <c r="P27" s="676"/>
      <c r="Q27" s="677"/>
      <c r="R27" s="678">
        <v>640</v>
      </c>
      <c r="S27" s="679"/>
      <c r="T27" s="679"/>
      <c r="U27" s="679"/>
      <c r="V27" s="679"/>
      <c r="W27" s="679"/>
      <c r="X27" s="679"/>
      <c r="Y27" s="680"/>
      <c r="Z27" s="715">
        <v>0</v>
      </c>
      <c r="AA27" s="715"/>
      <c r="AB27" s="715"/>
      <c r="AC27" s="715"/>
      <c r="AD27" s="716">
        <v>640</v>
      </c>
      <c r="AE27" s="716"/>
      <c r="AF27" s="716"/>
      <c r="AG27" s="716"/>
      <c r="AH27" s="716"/>
      <c r="AI27" s="716"/>
      <c r="AJ27" s="716"/>
      <c r="AK27" s="716"/>
      <c r="AL27" s="681">
        <v>0</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525907</v>
      </c>
      <c r="BH27" s="679"/>
      <c r="BI27" s="679"/>
      <c r="BJ27" s="679"/>
      <c r="BK27" s="679"/>
      <c r="BL27" s="679"/>
      <c r="BM27" s="679"/>
      <c r="BN27" s="680"/>
      <c r="BO27" s="715">
        <v>100</v>
      </c>
      <c r="BP27" s="715"/>
      <c r="BQ27" s="715"/>
      <c r="BR27" s="715"/>
      <c r="BS27" s="684" t="s">
        <v>227</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763161</v>
      </c>
      <c r="CS27" s="697"/>
      <c r="CT27" s="697"/>
      <c r="CU27" s="697"/>
      <c r="CV27" s="697"/>
      <c r="CW27" s="697"/>
      <c r="CX27" s="697"/>
      <c r="CY27" s="698"/>
      <c r="CZ27" s="681">
        <v>12.6</v>
      </c>
      <c r="DA27" s="699"/>
      <c r="DB27" s="699"/>
      <c r="DC27" s="700"/>
      <c r="DD27" s="684">
        <v>285148</v>
      </c>
      <c r="DE27" s="697"/>
      <c r="DF27" s="697"/>
      <c r="DG27" s="697"/>
      <c r="DH27" s="697"/>
      <c r="DI27" s="697"/>
      <c r="DJ27" s="697"/>
      <c r="DK27" s="698"/>
      <c r="DL27" s="684">
        <v>285148</v>
      </c>
      <c r="DM27" s="697"/>
      <c r="DN27" s="697"/>
      <c r="DO27" s="697"/>
      <c r="DP27" s="697"/>
      <c r="DQ27" s="697"/>
      <c r="DR27" s="697"/>
      <c r="DS27" s="697"/>
      <c r="DT27" s="697"/>
      <c r="DU27" s="697"/>
      <c r="DV27" s="698"/>
      <c r="DW27" s="681">
        <v>8.5</v>
      </c>
      <c r="DX27" s="699"/>
      <c r="DY27" s="699"/>
      <c r="DZ27" s="699"/>
      <c r="EA27" s="699"/>
      <c r="EB27" s="699"/>
      <c r="EC27" s="714"/>
    </row>
    <row r="28" spans="2:133" ht="11.25" customHeight="1">
      <c r="B28" s="675" t="s">
        <v>301</v>
      </c>
      <c r="C28" s="676"/>
      <c r="D28" s="676"/>
      <c r="E28" s="676"/>
      <c r="F28" s="676"/>
      <c r="G28" s="676"/>
      <c r="H28" s="676"/>
      <c r="I28" s="676"/>
      <c r="J28" s="676"/>
      <c r="K28" s="676"/>
      <c r="L28" s="676"/>
      <c r="M28" s="676"/>
      <c r="N28" s="676"/>
      <c r="O28" s="676"/>
      <c r="P28" s="676"/>
      <c r="Q28" s="677"/>
      <c r="R28" s="678">
        <v>38775</v>
      </c>
      <c r="S28" s="679"/>
      <c r="T28" s="679"/>
      <c r="U28" s="679"/>
      <c r="V28" s="679"/>
      <c r="W28" s="679"/>
      <c r="X28" s="679"/>
      <c r="Y28" s="680"/>
      <c r="Z28" s="715">
        <v>0.6</v>
      </c>
      <c r="AA28" s="715"/>
      <c r="AB28" s="715"/>
      <c r="AC28" s="715"/>
      <c r="AD28" s="716">
        <v>14148</v>
      </c>
      <c r="AE28" s="716"/>
      <c r="AF28" s="716"/>
      <c r="AG28" s="716"/>
      <c r="AH28" s="716"/>
      <c r="AI28" s="716"/>
      <c r="AJ28" s="716"/>
      <c r="AK28" s="716"/>
      <c r="AL28" s="681">
        <v>0.4</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752463</v>
      </c>
      <c r="CS28" s="679"/>
      <c r="CT28" s="679"/>
      <c r="CU28" s="679"/>
      <c r="CV28" s="679"/>
      <c r="CW28" s="679"/>
      <c r="CX28" s="679"/>
      <c r="CY28" s="680"/>
      <c r="CZ28" s="681">
        <v>12.4</v>
      </c>
      <c r="DA28" s="699"/>
      <c r="DB28" s="699"/>
      <c r="DC28" s="700"/>
      <c r="DD28" s="684">
        <v>683744</v>
      </c>
      <c r="DE28" s="679"/>
      <c r="DF28" s="679"/>
      <c r="DG28" s="679"/>
      <c r="DH28" s="679"/>
      <c r="DI28" s="679"/>
      <c r="DJ28" s="679"/>
      <c r="DK28" s="680"/>
      <c r="DL28" s="684">
        <v>683744</v>
      </c>
      <c r="DM28" s="679"/>
      <c r="DN28" s="679"/>
      <c r="DO28" s="679"/>
      <c r="DP28" s="679"/>
      <c r="DQ28" s="679"/>
      <c r="DR28" s="679"/>
      <c r="DS28" s="679"/>
      <c r="DT28" s="679"/>
      <c r="DU28" s="679"/>
      <c r="DV28" s="680"/>
      <c r="DW28" s="681">
        <v>20.3</v>
      </c>
      <c r="DX28" s="699"/>
      <c r="DY28" s="699"/>
      <c r="DZ28" s="699"/>
      <c r="EA28" s="699"/>
      <c r="EB28" s="699"/>
      <c r="EC28" s="714"/>
    </row>
    <row r="29" spans="2:133" ht="11.25" customHeight="1">
      <c r="B29" s="675" t="s">
        <v>303</v>
      </c>
      <c r="C29" s="676"/>
      <c r="D29" s="676"/>
      <c r="E29" s="676"/>
      <c r="F29" s="676"/>
      <c r="G29" s="676"/>
      <c r="H29" s="676"/>
      <c r="I29" s="676"/>
      <c r="J29" s="676"/>
      <c r="K29" s="676"/>
      <c r="L29" s="676"/>
      <c r="M29" s="676"/>
      <c r="N29" s="676"/>
      <c r="O29" s="676"/>
      <c r="P29" s="676"/>
      <c r="Q29" s="677"/>
      <c r="R29" s="678">
        <v>101482</v>
      </c>
      <c r="S29" s="679"/>
      <c r="T29" s="679"/>
      <c r="U29" s="679"/>
      <c r="V29" s="679"/>
      <c r="W29" s="679"/>
      <c r="X29" s="679"/>
      <c r="Y29" s="680"/>
      <c r="Z29" s="715">
        <v>1.6</v>
      </c>
      <c r="AA29" s="715"/>
      <c r="AB29" s="715"/>
      <c r="AC29" s="715"/>
      <c r="AD29" s="716">
        <v>2211</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304</v>
      </c>
      <c r="CE29" s="764"/>
      <c r="CF29" s="711" t="s">
        <v>305</v>
      </c>
      <c r="CG29" s="712"/>
      <c r="CH29" s="712"/>
      <c r="CI29" s="712"/>
      <c r="CJ29" s="712"/>
      <c r="CK29" s="712"/>
      <c r="CL29" s="712"/>
      <c r="CM29" s="712"/>
      <c r="CN29" s="712"/>
      <c r="CO29" s="712"/>
      <c r="CP29" s="712"/>
      <c r="CQ29" s="713"/>
      <c r="CR29" s="678">
        <v>752428</v>
      </c>
      <c r="CS29" s="697"/>
      <c r="CT29" s="697"/>
      <c r="CU29" s="697"/>
      <c r="CV29" s="697"/>
      <c r="CW29" s="697"/>
      <c r="CX29" s="697"/>
      <c r="CY29" s="698"/>
      <c r="CZ29" s="681">
        <v>12.4</v>
      </c>
      <c r="DA29" s="699"/>
      <c r="DB29" s="699"/>
      <c r="DC29" s="700"/>
      <c r="DD29" s="684">
        <v>683709</v>
      </c>
      <c r="DE29" s="697"/>
      <c r="DF29" s="697"/>
      <c r="DG29" s="697"/>
      <c r="DH29" s="697"/>
      <c r="DI29" s="697"/>
      <c r="DJ29" s="697"/>
      <c r="DK29" s="698"/>
      <c r="DL29" s="684">
        <v>683709</v>
      </c>
      <c r="DM29" s="697"/>
      <c r="DN29" s="697"/>
      <c r="DO29" s="697"/>
      <c r="DP29" s="697"/>
      <c r="DQ29" s="697"/>
      <c r="DR29" s="697"/>
      <c r="DS29" s="697"/>
      <c r="DT29" s="697"/>
      <c r="DU29" s="697"/>
      <c r="DV29" s="698"/>
      <c r="DW29" s="681">
        <v>20.3</v>
      </c>
      <c r="DX29" s="699"/>
      <c r="DY29" s="699"/>
      <c r="DZ29" s="699"/>
      <c r="EA29" s="699"/>
      <c r="EB29" s="699"/>
      <c r="EC29" s="714"/>
    </row>
    <row r="30" spans="2:133" ht="11.25" customHeight="1">
      <c r="B30" s="675" t="s">
        <v>306</v>
      </c>
      <c r="C30" s="676"/>
      <c r="D30" s="676"/>
      <c r="E30" s="676"/>
      <c r="F30" s="676"/>
      <c r="G30" s="676"/>
      <c r="H30" s="676"/>
      <c r="I30" s="676"/>
      <c r="J30" s="676"/>
      <c r="K30" s="676"/>
      <c r="L30" s="676"/>
      <c r="M30" s="676"/>
      <c r="N30" s="676"/>
      <c r="O30" s="676"/>
      <c r="P30" s="676"/>
      <c r="Q30" s="677"/>
      <c r="R30" s="678">
        <v>4644</v>
      </c>
      <c r="S30" s="679"/>
      <c r="T30" s="679"/>
      <c r="U30" s="679"/>
      <c r="V30" s="679"/>
      <c r="W30" s="679"/>
      <c r="X30" s="679"/>
      <c r="Y30" s="680"/>
      <c r="Z30" s="715">
        <v>0.1</v>
      </c>
      <c r="AA30" s="715"/>
      <c r="AB30" s="715"/>
      <c r="AC30" s="715"/>
      <c r="AD30" s="716" t="s">
        <v>233</v>
      </c>
      <c r="AE30" s="716"/>
      <c r="AF30" s="716"/>
      <c r="AG30" s="716"/>
      <c r="AH30" s="716"/>
      <c r="AI30" s="716"/>
      <c r="AJ30" s="716"/>
      <c r="AK30" s="716"/>
      <c r="AL30" s="681" t="s">
        <v>233</v>
      </c>
      <c r="AM30" s="682"/>
      <c r="AN30" s="682"/>
      <c r="AO30" s="717"/>
      <c r="AP30" s="739" t="s">
        <v>221</v>
      </c>
      <c r="AQ30" s="740"/>
      <c r="AR30" s="740"/>
      <c r="AS30" s="740"/>
      <c r="AT30" s="740"/>
      <c r="AU30" s="740"/>
      <c r="AV30" s="740"/>
      <c r="AW30" s="740"/>
      <c r="AX30" s="740"/>
      <c r="AY30" s="740"/>
      <c r="AZ30" s="740"/>
      <c r="BA30" s="740"/>
      <c r="BB30" s="740"/>
      <c r="BC30" s="740"/>
      <c r="BD30" s="740"/>
      <c r="BE30" s="740"/>
      <c r="BF30" s="741"/>
      <c r="BG30" s="739" t="s">
        <v>307</v>
      </c>
      <c r="BH30" s="752"/>
      <c r="BI30" s="752"/>
      <c r="BJ30" s="752"/>
      <c r="BK30" s="752"/>
      <c r="BL30" s="752"/>
      <c r="BM30" s="752"/>
      <c r="BN30" s="752"/>
      <c r="BO30" s="752"/>
      <c r="BP30" s="752"/>
      <c r="BQ30" s="753"/>
      <c r="BR30" s="739" t="s">
        <v>308</v>
      </c>
      <c r="BS30" s="752"/>
      <c r="BT30" s="752"/>
      <c r="BU30" s="752"/>
      <c r="BV30" s="752"/>
      <c r="BW30" s="752"/>
      <c r="BX30" s="752"/>
      <c r="BY30" s="752"/>
      <c r="BZ30" s="752"/>
      <c r="CA30" s="752"/>
      <c r="CB30" s="753"/>
      <c r="CD30" s="765"/>
      <c r="CE30" s="766"/>
      <c r="CF30" s="711" t="s">
        <v>309</v>
      </c>
      <c r="CG30" s="712"/>
      <c r="CH30" s="712"/>
      <c r="CI30" s="712"/>
      <c r="CJ30" s="712"/>
      <c r="CK30" s="712"/>
      <c r="CL30" s="712"/>
      <c r="CM30" s="712"/>
      <c r="CN30" s="712"/>
      <c r="CO30" s="712"/>
      <c r="CP30" s="712"/>
      <c r="CQ30" s="713"/>
      <c r="CR30" s="678">
        <v>705566</v>
      </c>
      <c r="CS30" s="679"/>
      <c r="CT30" s="679"/>
      <c r="CU30" s="679"/>
      <c r="CV30" s="679"/>
      <c r="CW30" s="679"/>
      <c r="CX30" s="679"/>
      <c r="CY30" s="680"/>
      <c r="CZ30" s="681">
        <v>11.7</v>
      </c>
      <c r="DA30" s="699"/>
      <c r="DB30" s="699"/>
      <c r="DC30" s="700"/>
      <c r="DD30" s="684">
        <v>636847</v>
      </c>
      <c r="DE30" s="679"/>
      <c r="DF30" s="679"/>
      <c r="DG30" s="679"/>
      <c r="DH30" s="679"/>
      <c r="DI30" s="679"/>
      <c r="DJ30" s="679"/>
      <c r="DK30" s="680"/>
      <c r="DL30" s="684">
        <v>636847</v>
      </c>
      <c r="DM30" s="679"/>
      <c r="DN30" s="679"/>
      <c r="DO30" s="679"/>
      <c r="DP30" s="679"/>
      <c r="DQ30" s="679"/>
      <c r="DR30" s="679"/>
      <c r="DS30" s="679"/>
      <c r="DT30" s="679"/>
      <c r="DU30" s="679"/>
      <c r="DV30" s="680"/>
      <c r="DW30" s="681">
        <v>18.899999999999999</v>
      </c>
      <c r="DX30" s="699"/>
      <c r="DY30" s="699"/>
      <c r="DZ30" s="699"/>
      <c r="EA30" s="699"/>
      <c r="EB30" s="699"/>
      <c r="EC30" s="714"/>
    </row>
    <row r="31" spans="2:133" ht="11.25" customHeight="1">
      <c r="B31" s="675" t="s">
        <v>310</v>
      </c>
      <c r="C31" s="676"/>
      <c r="D31" s="676"/>
      <c r="E31" s="676"/>
      <c r="F31" s="676"/>
      <c r="G31" s="676"/>
      <c r="H31" s="676"/>
      <c r="I31" s="676"/>
      <c r="J31" s="676"/>
      <c r="K31" s="676"/>
      <c r="L31" s="676"/>
      <c r="M31" s="676"/>
      <c r="N31" s="676"/>
      <c r="O31" s="676"/>
      <c r="P31" s="676"/>
      <c r="Q31" s="677"/>
      <c r="R31" s="678">
        <v>853497</v>
      </c>
      <c r="S31" s="679"/>
      <c r="T31" s="679"/>
      <c r="U31" s="679"/>
      <c r="V31" s="679"/>
      <c r="W31" s="679"/>
      <c r="X31" s="679"/>
      <c r="Y31" s="680"/>
      <c r="Z31" s="715">
        <v>13.8</v>
      </c>
      <c r="AA31" s="715"/>
      <c r="AB31" s="715"/>
      <c r="AC31" s="715"/>
      <c r="AD31" s="716" t="s">
        <v>233</v>
      </c>
      <c r="AE31" s="716"/>
      <c r="AF31" s="716"/>
      <c r="AG31" s="716"/>
      <c r="AH31" s="716"/>
      <c r="AI31" s="716"/>
      <c r="AJ31" s="716"/>
      <c r="AK31" s="716"/>
      <c r="AL31" s="681" t="s">
        <v>233</v>
      </c>
      <c r="AM31" s="682"/>
      <c r="AN31" s="682"/>
      <c r="AO31" s="717"/>
      <c r="AP31" s="754" t="s">
        <v>311</v>
      </c>
      <c r="AQ31" s="755"/>
      <c r="AR31" s="755"/>
      <c r="AS31" s="755"/>
      <c r="AT31" s="760" t="s">
        <v>312</v>
      </c>
      <c r="AU31" s="231"/>
      <c r="AV31" s="231"/>
      <c r="AW31" s="231"/>
      <c r="AX31" s="744" t="s">
        <v>188</v>
      </c>
      <c r="AY31" s="745"/>
      <c r="AZ31" s="745"/>
      <c r="BA31" s="745"/>
      <c r="BB31" s="745"/>
      <c r="BC31" s="745"/>
      <c r="BD31" s="745"/>
      <c r="BE31" s="745"/>
      <c r="BF31" s="746"/>
      <c r="BG31" s="747">
        <v>98.8</v>
      </c>
      <c r="BH31" s="748"/>
      <c r="BI31" s="748"/>
      <c r="BJ31" s="748"/>
      <c r="BK31" s="748"/>
      <c r="BL31" s="748"/>
      <c r="BM31" s="749">
        <v>95.7</v>
      </c>
      <c r="BN31" s="748"/>
      <c r="BO31" s="748"/>
      <c r="BP31" s="748"/>
      <c r="BQ31" s="750"/>
      <c r="BR31" s="747">
        <v>98.8</v>
      </c>
      <c r="BS31" s="748"/>
      <c r="BT31" s="748"/>
      <c r="BU31" s="748"/>
      <c r="BV31" s="748"/>
      <c r="BW31" s="748"/>
      <c r="BX31" s="749">
        <v>95.5</v>
      </c>
      <c r="BY31" s="748"/>
      <c r="BZ31" s="748"/>
      <c r="CA31" s="748"/>
      <c r="CB31" s="750"/>
      <c r="CD31" s="765"/>
      <c r="CE31" s="766"/>
      <c r="CF31" s="711" t="s">
        <v>313</v>
      </c>
      <c r="CG31" s="712"/>
      <c r="CH31" s="712"/>
      <c r="CI31" s="712"/>
      <c r="CJ31" s="712"/>
      <c r="CK31" s="712"/>
      <c r="CL31" s="712"/>
      <c r="CM31" s="712"/>
      <c r="CN31" s="712"/>
      <c r="CO31" s="712"/>
      <c r="CP31" s="712"/>
      <c r="CQ31" s="713"/>
      <c r="CR31" s="678">
        <v>46862</v>
      </c>
      <c r="CS31" s="697"/>
      <c r="CT31" s="697"/>
      <c r="CU31" s="697"/>
      <c r="CV31" s="697"/>
      <c r="CW31" s="697"/>
      <c r="CX31" s="697"/>
      <c r="CY31" s="698"/>
      <c r="CZ31" s="681">
        <v>0.8</v>
      </c>
      <c r="DA31" s="699"/>
      <c r="DB31" s="699"/>
      <c r="DC31" s="700"/>
      <c r="DD31" s="684">
        <v>46862</v>
      </c>
      <c r="DE31" s="697"/>
      <c r="DF31" s="697"/>
      <c r="DG31" s="697"/>
      <c r="DH31" s="697"/>
      <c r="DI31" s="697"/>
      <c r="DJ31" s="697"/>
      <c r="DK31" s="698"/>
      <c r="DL31" s="684">
        <v>46862</v>
      </c>
      <c r="DM31" s="697"/>
      <c r="DN31" s="697"/>
      <c r="DO31" s="697"/>
      <c r="DP31" s="697"/>
      <c r="DQ31" s="697"/>
      <c r="DR31" s="697"/>
      <c r="DS31" s="697"/>
      <c r="DT31" s="697"/>
      <c r="DU31" s="697"/>
      <c r="DV31" s="698"/>
      <c r="DW31" s="681">
        <v>1.4</v>
      </c>
      <c r="DX31" s="699"/>
      <c r="DY31" s="699"/>
      <c r="DZ31" s="699"/>
      <c r="EA31" s="699"/>
      <c r="EB31" s="699"/>
      <c r="EC31" s="714"/>
    </row>
    <row r="32" spans="2:133" ht="11.25" customHeight="1">
      <c r="B32" s="769" t="s">
        <v>314</v>
      </c>
      <c r="C32" s="770"/>
      <c r="D32" s="770"/>
      <c r="E32" s="770"/>
      <c r="F32" s="770"/>
      <c r="G32" s="770"/>
      <c r="H32" s="770"/>
      <c r="I32" s="770"/>
      <c r="J32" s="770"/>
      <c r="K32" s="770"/>
      <c r="L32" s="770"/>
      <c r="M32" s="770"/>
      <c r="N32" s="770"/>
      <c r="O32" s="770"/>
      <c r="P32" s="770"/>
      <c r="Q32" s="771"/>
      <c r="R32" s="678" t="s">
        <v>227</v>
      </c>
      <c r="S32" s="679"/>
      <c r="T32" s="679"/>
      <c r="U32" s="679"/>
      <c r="V32" s="679"/>
      <c r="W32" s="679"/>
      <c r="X32" s="679"/>
      <c r="Y32" s="680"/>
      <c r="Z32" s="715" t="s">
        <v>233</v>
      </c>
      <c r="AA32" s="715"/>
      <c r="AB32" s="715"/>
      <c r="AC32" s="715"/>
      <c r="AD32" s="716" t="s">
        <v>233</v>
      </c>
      <c r="AE32" s="716"/>
      <c r="AF32" s="716"/>
      <c r="AG32" s="716"/>
      <c r="AH32" s="716"/>
      <c r="AI32" s="716"/>
      <c r="AJ32" s="716"/>
      <c r="AK32" s="716"/>
      <c r="AL32" s="681" t="s">
        <v>227</v>
      </c>
      <c r="AM32" s="682"/>
      <c r="AN32" s="682"/>
      <c r="AO32" s="717"/>
      <c r="AP32" s="756"/>
      <c r="AQ32" s="757"/>
      <c r="AR32" s="757"/>
      <c r="AS32" s="757"/>
      <c r="AT32" s="761"/>
      <c r="AU32" s="230" t="s">
        <v>315</v>
      </c>
      <c r="AV32" s="230"/>
      <c r="AW32" s="230"/>
      <c r="AX32" s="675" t="s">
        <v>316</v>
      </c>
      <c r="AY32" s="676"/>
      <c r="AZ32" s="676"/>
      <c r="BA32" s="676"/>
      <c r="BB32" s="676"/>
      <c r="BC32" s="676"/>
      <c r="BD32" s="676"/>
      <c r="BE32" s="676"/>
      <c r="BF32" s="677"/>
      <c r="BG32" s="751">
        <v>99.3</v>
      </c>
      <c r="BH32" s="697"/>
      <c r="BI32" s="697"/>
      <c r="BJ32" s="697"/>
      <c r="BK32" s="697"/>
      <c r="BL32" s="697"/>
      <c r="BM32" s="682">
        <v>98.4</v>
      </c>
      <c r="BN32" s="743"/>
      <c r="BO32" s="743"/>
      <c r="BP32" s="743"/>
      <c r="BQ32" s="721"/>
      <c r="BR32" s="751">
        <v>99.4</v>
      </c>
      <c r="BS32" s="697"/>
      <c r="BT32" s="697"/>
      <c r="BU32" s="697"/>
      <c r="BV32" s="697"/>
      <c r="BW32" s="697"/>
      <c r="BX32" s="682">
        <v>98.6</v>
      </c>
      <c r="BY32" s="743"/>
      <c r="BZ32" s="743"/>
      <c r="CA32" s="743"/>
      <c r="CB32" s="721"/>
      <c r="CD32" s="767"/>
      <c r="CE32" s="768"/>
      <c r="CF32" s="711" t="s">
        <v>317</v>
      </c>
      <c r="CG32" s="712"/>
      <c r="CH32" s="712"/>
      <c r="CI32" s="712"/>
      <c r="CJ32" s="712"/>
      <c r="CK32" s="712"/>
      <c r="CL32" s="712"/>
      <c r="CM32" s="712"/>
      <c r="CN32" s="712"/>
      <c r="CO32" s="712"/>
      <c r="CP32" s="712"/>
      <c r="CQ32" s="713"/>
      <c r="CR32" s="678">
        <v>35</v>
      </c>
      <c r="CS32" s="679"/>
      <c r="CT32" s="679"/>
      <c r="CU32" s="679"/>
      <c r="CV32" s="679"/>
      <c r="CW32" s="679"/>
      <c r="CX32" s="679"/>
      <c r="CY32" s="680"/>
      <c r="CZ32" s="681">
        <v>0</v>
      </c>
      <c r="DA32" s="699"/>
      <c r="DB32" s="699"/>
      <c r="DC32" s="700"/>
      <c r="DD32" s="684">
        <v>35</v>
      </c>
      <c r="DE32" s="679"/>
      <c r="DF32" s="679"/>
      <c r="DG32" s="679"/>
      <c r="DH32" s="679"/>
      <c r="DI32" s="679"/>
      <c r="DJ32" s="679"/>
      <c r="DK32" s="680"/>
      <c r="DL32" s="684">
        <v>35</v>
      </c>
      <c r="DM32" s="679"/>
      <c r="DN32" s="679"/>
      <c r="DO32" s="679"/>
      <c r="DP32" s="679"/>
      <c r="DQ32" s="679"/>
      <c r="DR32" s="679"/>
      <c r="DS32" s="679"/>
      <c r="DT32" s="679"/>
      <c r="DU32" s="679"/>
      <c r="DV32" s="680"/>
      <c r="DW32" s="681">
        <v>0</v>
      </c>
      <c r="DX32" s="699"/>
      <c r="DY32" s="699"/>
      <c r="DZ32" s="699"/>
      <c r="EA32" s="699"/>
      <c r="EB32" s="699"/>
      <c r="EC32" s="714"/>
    </row>
    <row r="33" spans="2:133" ht="11.25" customHeight="1">
      <c r="B33" s="675" t="s">
        <v>318</v>
      </c>
      <c r="C33" s="676"/>
      <c r="D33" s="676"/>
      <c r="E33" s="676"/>
      <c r="F33" s="676"/>
      <c r="G33" s="676"/>
      <c r="H33" s="676"/>
      <c r="I33" s="676"/>
      <c r="J33" s="676"/>
      <c r="K33" s="676"/>
      <c r="L33" s="676"/>
      <c r="M33" s="676"/>
      <c r="N33" s="676"/>
      <c r="O33" s="676"/>
      <c r="P33" s="676"/>
      <c r="Q33" s="677"/>
      <c r="R33" s="678">
        <v>648967</v>
      </c>
      <c r="S33" s="679"/>
      <c r="T33" s="679"/>
      <c r="U33" s="679"/>
      <c r="V33" s="679"/>
      <c r="W33" s="679"/>
      <c r="X33" s="679"/>
      <c r="Y33" s="680"/>
      <c r="Z33" s="715">
        <v>10.5</v>
      </c>
      <c r="AA33" s="715"/>
      <c r="AB33" s="715"/>
      <c r="AC33" s="715"/>
      <c r="AD33" s="716" t="s">
        <v>227</v>
      </c>
      <c r="AE33" s="716"/>
      <c r="AF33" s="716"/>
      <c r="AG33" s="716"/>
      <c r="AH33" s="716"/>
      <c r="AI33" s="716"/>
      <c r="AJ33" s="716"/>
      <c r="AK33" s="716"/>
      <c r="AL33" s="681" t="s">
        <v>227</v>
      </c>
      <c r="AM33" s="682"/>
      <c r="AN33" s="682"/>
      <c r="AO33" s="717"/>
      <c r="AP33" s="758"/>
      <c r="AQ33" s="759"/>
      <c r="AR33" s="759"/>
      <c r="AS33" s="759"/>
      <c r="AT33" s="762"/>
      <c r="AU33" s="232"/>
      <c r="AV33" s="232"/>
      <c r="AW33" s="232"/>
      <c r="AX33" s="659" t="s">
        <v>319</v>
      </c>
      <c r="AY33" s="660"/>
      <c r="AZ33" s="660"/>
      <c r="BA33" s="660"/>
      <c r="BB33" s="660"/>
      <c r="BC33" s="660"/>
      <c r="BD33" s="660"/>
      <c r="BE33" s="660"/>
      <c r="BF33" s="661"/>
      <c r="BG33" s="742">
        <v>98.1</v>
      </c>
      <c r="BH33" s="663"/>
      <c r="BI33" s="663"/>
      <c r="BJ33" s="663"/>
      <c r="BK33" s="663"/>
      <c r="BL33" s="663"/>
      <c r="BM33" s="706">
        <v>92.5</v>
      </c>
      <c r="BN33" s="663"/>
      <c r="BO33" s="663"/>
      <c r="BP33" s="663"/>
      <c r="BQ33" s="727"/>
      <c r="BR33" s="742">
        <v>98</v>
      </c>
      <c r="BS33" s="663"/>
      <c r="BT33" s="663"/>
      <c r="BU33" s="663"/>
      <c r="BV33" s="663"/>
      <c r="BW33" s="663"/>
      <c r="BX33" s="706">
        <v>92</v>
      </c>
      <c r="BY33" s="663"/>
      <c r="BZ33" s="663"/>
      <c r="CA33" s="663"/>
      <c r="CB33" s="727"/>
      <c r="CD33" s="711" t="s">
        <v>320</v>
      </c>
      <c r="CE33" s="712"/>
      <c r="CF33" s="712"/>
      <c r="CG33" s="712"/>
      <c r="CH33" s="712"/>
      <c r="CI33" s="712"/>
      <c r="CJ33" s="712"/>
      <c r="CK33" s="712"/>
      <c r="CL33" s="712"/>
      <c r="CM33" s="712"/>
      <c r="CN33" s="712"/>
      <c r="CO33" s="712"/>
      <c r="CP33" s="712"/>
      <c r="CQ33" s="713"/>
      <c r="CR33" s="678">
        <v>2152448</v>
      </c>
      <c r="CS33" s="697"/>
      <c r="CT33" s="697"/>
      <c r="CU33" s="697"/>
      <c r="CV33" s="697"/>
      <c r="CW33" s="697"/>
      <c r="CX33" s="697"/>
      <c r="CY33" s="698"/>
      <c r="CZ33" s="681">
        <v>35.6</v>
      </c>
      <c r="DA33" s="699"/>
      <c r="DB33" s="699"/>
      <c r="DC33" s="700"/>
      <c r="DD33" s="684">
        <v>1728257</v>
      </c>
      <c r="DE33" s="697"/>
      <c r="DF33" s="697"/>
      <c r="DG33" s="697"/>
      <c r="DH33" s="697"/>
      <c r="DI33" s="697"/>
      <c r="DJ33" s="697"/>
      <c r="DK33" s="698"/>
      <c r="DL33" s="684">
        <v>1249609</v>
      </c>
      <c r="DM33" s="697"/>
      <c r="DN33" s="697"/>
      <c r="DO33" s="697"/>
      <c r="DP33" s="697"/>
      <c r="DQ33" s="697"/>
      <c r="DR33" s="697"/>
      <c r="DS33" s="697"/>
      <c r="DT33" s="697"/>
      <c r="DU33" s="697"/>
      <c r="DV33" s="698"/>
      <c r="DW33" s="681">
        <v>37.1</v>
      </c>
      <c r="DX33" s="699"/>
      <c r="DY33" s="699"/>
      <c r="DZ33" s="699"/>
      <c r="EA33" s="699"/>
      <c r="EB33" s="699"/>
      <c r="EC33" s="714"/>
    </row>
    <row r="34" spans="2:133" ht="11.25" customHeight="1">
      <c r="B34" s="675" t="s">
        <v>321</v>
      </c>
      <c r="C34" s="676"/>
      <c r="D34" s="676"/>
      <c r="E34" s="676"/>
      <c r="F34" s="676"/>
      <c r="G34" s="676"/>
      <c r="H34" s="676"/>
      <c r="I34" s="676"/>
      <c r="J34" s="676"/>
      <c r="K34" s="676"/>
      <c r="L34" s="676"/>
      <c r="M34" s="676"/>
      <c r="N34" s="676"/>
      <c r="O34" s="676"/>
      <c r="P34" s="676"/>
      <c r="Q34" s="677"/>
      <c r="R34" s="678">
        <v>19766</v>
      </c>
      <c r="S34" s="679"/>
      <c r="T34" s="679"/>
      <c r="U34" s="679"/>
      <c r="V34" s="679"/>
      <c r="W34" s="679"/>
      <c r="X34" s="679"/>
      <c r="Y34" s="680"/>
      <c r="Z34" s="715">
        <v>0.3</v>
      </c>
      <c r="AA34" s="715"/>
      <c r="AB34" s="715"/>
      <c r="AC34" s="715"/>
      <c r="AD34" s="716">
        <v>17957</v>
      </c>
      <c r="AE34" s="716"/>
      <c r="AF34" s="716"/>
      <c r="AG34" s="716"/>
      <c r="AH34" s="716"/>
      <c r="AI34" s="716"/>
      <c r="AJ34" s="716"/>
      <c r="AK34" s="716"/>
      <c r="AL34" s="681">
        <v>0.5</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322</v>
      </c>
      <c r="CE34" s="712"/>
      <c r="CF34" s="712"/>
      <c r="CG34" s="712"/>
      <c r="CH34" s="712"/>
      <c r="CI34" s="712"/>
      <c r="CJ34" s="712"/>
      <c r="CK34" s="712"/>
      <c r="CL34" s="712"/>
      <c r="CM34" s="712"/>
      <c r="CN34" s="712"/>
      <c r="CO34" s="712"/>
      <c r="CP34" s="712"/>
      <c r="CQ34" s="713"/>
      <c r="CR34" s="678">
        <v>751108</v>
      </c>
      <c r="CS34" s="679"/>
      <c r="CT34" s="679"/>
      <c r="CU34" s="679"/>
      <c r="CV34" s="679"/>
      <c r="CW34" s="679"/>
      <c r="CX34" s="679"/>
      <c r="CY34" s="680"/>
      <c r="CZ34" s="681">
        <v>12.4</v>
      </c>
      <c r="DA34" s="699"/>
      <c r="DB34" s="699"/>
      <c r="DC34" s="700"/>
      <c r="DD34" s="684">
        <v>565778</v>
      </c>
      <c r="DE34" s="679"/>
      <c r="DF34" s="679"/>
      <c r="DG34" s="679"/>
      <c r="DH34" s="679"/>
      <c r="DI34" s="679"/>
      <c r="DJ34" s="679"/>
      <c r="DK34" s="680"/>
      <c r="DL34" s="684">
        <v>503315</v>
      </c>
      <c r="DM34" s="679"/>
      <c r="DN34" s="679"/>
      <c r="DO34" s="679"/>
      <c r="DP34" s="679"/>
      <c r="DQ34" s="679"/>
      <c r="DR34" s="679"/>
      <c r="DS34" s="679"/>
      <c r="DT34" s="679"/>
      <c r="DU34" s="679"/>
      <c r="DV34" s="680"/>
      <c r="DW34" s="681">
        <v>14.9</v>
      </c>
      <c r="DX34" s="699"/>
      <c r="DY34" s="699"/>
      <c r="DZ34" s="699"/>
      <c r="EA34" s="699"/>
      <c r="EB34" s="699"/>
      <c r="EC34" s="714"/>
    </row>
    <row r="35" spans="2:133" ht="11.25" customHeight="1">
      <c r="B35" s="675" t="s">
        <v>323</v>
      </c>
      <c r="C35" s="676"/>
      <c r="D35" s="676"/>
      <c r="E35" s="676"/>
      <c r="F35" s="676"/>
      <c r="G35" s="676"/>
      <c r="H35" s="676"/>
      <c r="I35" s="676"/>
      <c r="J35" s="676"/>
      <c r="K35" s="676"/>
      <c r="L35" s="676"/>
      <c r="M35" s="676"/>
      <c r="N35" s="676"/>
      <c r="O35" s="676"/>
      <c r="P35" s="676"/>
      <c r="Q35" s="677"/>
      <c r="R35" s="678">
        <v>47573</v>
      </c>
      <c r="S35" s="679"/>
      <c r="T35" s="679"/>
      <c r="U35" s="679"/>
      <c r="V35" s="679"/>
      <c r="W35" s="679"/>
      <c r="X35" s="679"/>
      <c r="Y35" s="680"/>
      <c r="Z35" s="715">
        <v>0.8</v>
      </c>
      <c r="AA35" s="715"/>
      <c r="AB35" s="715"/>
      <c r="AC35" s="715"/>
      <c r="AD35" s="716" t="s">
        <v>227</v>
      </c>
      <c r="AE35" s="716"/>
      <c r="AF35" s="716"/>
      <c r="AG35" s="716"/>
      <c r="AH35" s="716"/>
      <c r="AI35" s="716"/>
      <c r="AJ35" s="716"/>
      <c r="AK35" s="716"/>
      <c r="AL35" s="681" t="s">
        <v>233</v>
      </c>
      <c r="AM35" s="682"/>
      <c r="AN35" s="682"/>
      <c r="AO35" s="717"/>
      <c r="AP35" s="235"/>
      <c r="AQ35" s="739" t="s">
        <v>324</v>
      </c>
      <c r="AR35" s="740"/>
      <c r="AS35" s="740"/>
      <c r="AT35" s="740"/>
      <c r="AU35" s="740"/>
      <c r="AV35" s="740"/>
      <c r="AW35" s="740"/>
      <c r="AX35" s="740"/>
      <c r="AY35" s="740"/>
      <c r="AZ35" s="740"/>
      <c r="BA35" s="740"/>
      <c r="BB35" s="740"/>
      <c r="BC35" s="740"/>
      <c r="BD35" s="740"/>
      <c r="BE35" s="740"/>
      <c r="BF35" s="741"/>
      <c r="BG35" s="739" t="s">
        <v>325</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326</v>
      </c>
      <c r="CE35" s="712"/>
      <c r="CF35" s="712"/>
      <c r="CG35" s="712"/>
      <c r="CH35" s="712"/>
      <c r="CI35" s="712"/>
      <c r="CJ35" s="712"/>
      <c r="CK35" s="712"/>
      <c r="CL35" s="712"/>
      <c r="CM35" s="712"/>
      <c r="CN35" s="712"/>
      <c r="CO35" s="712"/>
      <c r="CP35" s="712"/>
      <c r="CQ35" s="713"/>
      <c r="CR35" s="678">
        <v>83348</v>
      </c>
      <c r="CS35" s="697"/>
      <c r="CT35" s="697"/>
      <c r="CU35" s="697"/>
      <c r="CV35" s="697"/>
      <c r="CW35" s="697"/>
      <c r="CX35" s="697"/>
      <c r="CY35" s="698"/>
      <c r="CZ35" s="681">
        <v>1.4</v>
      </c>
      <c r="DA35" s="699"/>
      <c r="DB35" s="699"/>
      <c r="DC35" s="700"/>
      <c r="DD35" s="684">
        <v>73320</v>
      </c>
      <c r="DE35" s="697"/>
      <c r="DF35" s="697"/>
      <c r="DG35" s="697"/>
      <c r="DH35" s="697"/>
      <c r="DI35" s="697"/>
      <c r="DJ35" s="697"/>
      <c r="DK35" s="698"/>
      <c r="DL35" s="684">
        <v>73320</v>
      </c>
      <c r="DM35" s="697"/>
      <c r="DN35" s="697"/>
      <c r="DO35" s="697"/>
      <c r="DP35" s="697"/>
      <c r="DQ35" s="697"/>
      <c r="DR35" s="697"/>
      <c r="DS35" s="697"/>
      <c r="DT35" s="697"/>
      <c r="DU35" s="697"/>
      <c r="DV35" s="698"/>
      <c r="DW35" s="681">
        <v>2.2000000000000002</v>
      </c>
      <c r="DX35" s="699"/>
      <c r="DY35" s="699"/>
      <c r="DZ35" s="699"/>
      <c r="EA35" s="699"/>
      <c r="EB35" s="699"/>
      <c r="EC35" s="714"/>
    </row>
    <row r="36" spans="2:133" ht="11.25" customHeight="1">
      <c r="B36" s="675" t="s">
        <v>327</v>
      </c>
      <c r="C36" s="676"/>
      <c r="D36" s="676"/>
      <c r="E36" s="676"/>
      <c r="F36" s="676"/>
      <c r="G36" s="676"/>
      <c r="H36" s="676"/>
      <c r="I36" s="676"/>
      <c r="J36" s="676"/>
      <c r="K36" s="676"/>
      <c r="L36" s="676"/>
      <c r="M36" s="676"/>
      <c r="N36" s="676"/>
      <c r="O36" s="676"/>
      <c r="P36" s="676"/>
      <c r="Q36" s="677"/>
      <c r="R36" s="678">
        <v>39159</v>
      </c>
      <c r="S36" s="679"/>
      <c r="T36" s="679"/>
      <c r="U36" s="679"/>
      <c r="V36" s="679"/>
      <c r="W36" s="679"/>
      <c r="X36" s="679"/>
      <c r="Y36" s="680"/>
      <c r="Z36" s="715">
        <v>0.6</v>
      </c>
      <c r="AA36" s="715"/>
      <c r="AB36" s="715"/>
      <c r="AC36" s="715"/>
      <c r="AD36" s="716" t="s">
        <v>233</v>
      </c>
      <c r="AE36" s="716"/>
      <c r="AF36" s="716"/>
      <c r="AG36" s="716"/>
      <c r="AH36" s="716"/>
      <c r="AI36" s="716"/>
      <c r="AJ36" s="716"/>
      <c r="AK36" s="716"/>
      <c r="AL36" s="681" t="s">
        <v>227</v>
      </c>
      <c r="AM36" s="682"/>
      <c r="AN36" s="682"/>
      <c r="AO36" s="717"/>
      <c r="AP36" s="235"/>
      <c r="AQ36" s="730" t="s">
        <v>328</v>
      </c>
      <c r="AR36" s="731"/>
      <c r="AS36" s="731"/>
      <c r="AT36" s="731"/>
      <c r="AU36" s="731"/>
      <c r="AV36" s="731"/>
      <c r="AW36" s="731"/>
      <c r="AX36" s="731"/>
      <c r="AY36" s="732"/>
      <c r="AZ36" s="733">
        <v>481966</v>
      </c>
      <c r="BA36" s="734"/>
      <c r="BB36" s="734"/>
      <c r="BC36" s="734"/>
      <c r="BD36" s="734"/>
      <c r="BE36" s="734"/>
      <c r="BF36" s="735"/>
      <c r="BG36" s="736" t="s">
        <v>329</v>
      </c>
      <c r="BH36" s="737"/>
      <c r="BI36" s="737"/>
      <c r="BJ36" s="737"/>
      <c r="BK36" s="737"/>
      <c r="BL36" s="737"/>
      <c r="BM36" s="737"/>
      <c r="BN36" s="737"/>
      <c r="BO36" s="737"/>
      <c r="BP36" s="737"/>
      <c r="BQ36" s="737"/>
      <c r="BR36" s="737"/>
      <c r="BS36" s="737"/>
      <c r="BT36" s="737"/>
      <c r="BU36" s="738"/>
      <c r="BV36" s="733">
        <v>10532</v>
      </c>
      <c r="BW36" s="734"/>
      <c r="BX36" s="734"/>
      <c r="BY36" s="734"/>
      <c r="BZ36" s="734"/>
      <c r="CA36" s="734"/>
      <c r="CB36" s="735"/>
      <c r="CD36" s="711" t="s">
        <v>330</v>
      </c>
      <c r="CE36" s="712"/>
      <c r="CF36" s="712"/>
      <c r="CG36" s="712"/>
      <c r="CH36" s="712"/>
      <c r="CI36" s="712"/>
      <c r="CJ36" s="712"/>
      <c r="CK36" s="712"/>
      <c r="CL36" s="712"/>
      <c r="CM36" s="712"/>
      <c r="CN36" s="712"/>
      <c r="CO36" s="712"/>
      <c r="CP36" s="712"/>
      <c r="CQ36" s="713"/>
      <c r="CR36" s="678">
        <v>660445</v>
      </c>
      <c r="CS36" s="679"/>
      <c r="CT36" s="679"/>
      <c r="CU36" s="679"/>
      <c r="CV36" s="679"/>
      <c r="CW36" s="679"/>
      <c r="CX36" s="679"/>
      <c r="CY36" s="680"/>
      <c r="CZ36" s="681">
        <v>10.9</v>
      </c>
      <c r="DA36" s="699"/>
      <c r="DB36" s="699"/>
      <c r="DC36" s="700"/>
      <c r="DD36" s="684">
        <v>518100</v>
      </c>
      <c r="DE36" s="679"/>
      <c r="DF36" s="679"/>
      <c r="DG36" s="679"/>
      <c r="DH36" s="679"/>
      <c r="DI36" s="679"/>
      <c r="DJ36" s="679"/>
      <c r="DK36" s="680"/>
      <c r="DL36" s="684">
        <v>411031</v>
      </c>
      <c r="DM36" s="679"/>
      <c r="DN36" s="679"/>
      <c r="DO36" s="679"/>
      <c r="DP36" s="679"/>
      <c r="DQ36" s="679"/>
      <c r="DR36" s="679"/>
      <c r="DS36" s="679"/>
      <c r="DT36" s="679"/>
      <c r="DU36" s="679"/>
      <c r="DV36" s="680"/>
      <c r="DW36" s="681">
        <v>12.2</v>
      </c>
      <c r="DX36" s="699"/>
      <c r="DY36" s="699"/>
      <c r="DZ36" s="699"/>
      <c r="EA36" s="699"/>
      <c r="EB36" s="699"/>
      <c r="EC36" s="714"/>
    </row>
    <row r="37" spans="2:133" ht="11.25" customHeight="1">
      <c r="B37" s="675" t="s">
        <v>331</v>
      </c>
      <c r="C37" s="676"/>
      <c r="D37" s="676"/>
      <c r="E37" s="676"/>
      <c r="F37" s="676"/>
      <c r="G37" s="676"/>
      <c r="H37" s="676"/>
      <c r="I37" s="676"/>
      <c r="J37" s="676"/>
      <c r="K37" s="676"/>
      <c r="L37" s="676"/>
      <c r="M37" s="676"/>
      <c r="N37" s="676"/>
      <c r="O37" s="676"/>
      <c r="P37" s="676"/>
      <c r="Q37" s="677"/>
      <c r="R37" s="678">
        <v>103755</v>
      </c>
      <c r="S37" s="679"/>
      <c r="T37" s="679"/>
      <c r="U37" s="679"/>
      <c r="V37" s="679"/>
      <c r="W37" s="679"/>
      <c r="X37" s="679"/>
      <c r="Y37" s="680"/>
      <c r="Z37" s="715">
        <v>1.7</v>
      </c>
      <c r="AA37" s="715"/>
      <c r="AB37" s="715"/>
      <c r="AC37" s="715"/>
      <c r="AD37" s="716" t="s">
        <v>227</v>
      </c>
      <c r="AE37" s="716"/>
      <c r="AF37" s="716"/>
      <c r="AG37" s="716"/>
      <c r="AH37" s="716"/>
      <c r="AI37" s="716"/>
      <c r="AJ37" s="716"/>
      <c r="AK37" s="716"/>
      <c r="AL37" s="681" t="s">
        <v>227</v>
      </c>
      <c r="AM37" s="682"/>
      <c r="AN37" s="682"/>
      <c r="AO37" s="717"/>
      <c r="AQ37" s="718" t="s">
        <v>332</v>
      </c>
      <c r="AR37" s="719"/>
      <c r="AS37" s="719"/>
      <c r="AT37" s="719"/>
      <c r="AU37" s="719"/>
      <c r="AV37" s="719"/>
      <c r="AW37" s="719"/>
      <c r="AX37" s="719"/>
      <c r="AY37" s="720"/>
      <c r="AZ37" s="678">
        <v>131021</v>
      </c>
      <c r="BA37" s="679"/>
      <c r="BB37" s="679"/>
      <c r="BC37" s="679"/>
      <c r="BD37" s="697"/>
      <c r="BE37" s="697"/>
      <c r="BF37" s="721"/>
      <c r="BG37" s="711" t="s">
        <v>333</v>
      </c>
      <c r="BH37" s="712"/>
      <c r="BI37" s="712"/>
      <c r="BJ37" s="712"/>
      <c r="BK37" s="712"/>
      <c r="BL37" s="712"/>
      <c r="BM37" s="712"/>
      <c r="BN37" s="712"/>
      <c r="BO37" s="712"/>
      <c r="BP37" s="712"/>
      <c r="BQ37" s="712"/>
      <c r="BR37" s="712"/>
      <c r="BS37" s="712"/>
      <c r="BT37" s="712"/>
      <c r="BU37" s="713"/>
      <c r="BV37" s="678">
        <v>-24745</v>
      </c>
      <c r="BW37" s="679"/>
      <c r="BX37" s="679"/>
      <c r="BY37" s="679"/>
      <c r="BZ37" s="679"/>
      <c r="CA37" s="679"/>
      <c r="CB37" s="722"/>
      <c r="CD37" s="711" t="s">
        <v>334</v>
      </c>
      <c r="CE37" s="712"/>
      <c r="CF37" s="712"/>
      <c r="CG37" s="712"/>
      <c r="CH37" s="712"/>
      <c r="CI37" s="712"/>
      <c r="CJ37" s="712"/>
      <c r="CK37" s="712"/>
      <c r="CL37" s="712"/>
      <c r="CM37" s="712"/>
      <c r="CN37" s="712"/>
      <c r="CO37" s="712"/>
      <c r="CP37" s="712"/>
      <c r="CQ37" s="713"/>
      <c r="CR37" s="678">
        <v>245574</v>
      </c>
      <c r="CS37" s="697"/>
      <c r="CT37" s="697"/>
      <c r="CU37" s="697"/>
      <c r="CV37" s="697"/>
      <c r="CW37" s="697"/>
      <c r="CX37" s="697"/>
      <c r="CY37" s="698"/>
      <c r="CZ37" s="681">
        <v>4.0999999999999996</v>
      </c>
      <c r="DA37" s="699"/>
      <c r="DB37" s="699"/>
      <c r="DC37" s="700"/>
      <c r="DD37" s="684">
        <v>179274</v>
      </c>
      <c r="DE37" s="697"/>
      <c r="DF37" s="697"/>
      <c r="DG37" s="697"/>
      <c r="DH37" s="697"/>
      <c r="DI37" s="697"/>
      <c r="DJ37" s="697"/>
      <c r="DK37" s="698"/>
      <c r="DL37" s="684">
        <v>179274</v>
      </c>
      <c r="DM37" s="697"/>
      <c r="DN37" s="697"/>
      <c r="DO37" s="697"/>
      <c r="DP37" s="697"/>
      <c r="DQ37" s="697"/>
      <c r="DR37" s="697"/>
      <c r="DS37" s="697"/>
      <c r="DT37" s="697"/>
      <c r="DU37" s="697"/>
      <c r="DV37" s="698"/>
      <c r="DW37" s="681">
        <v>5.3</v>
      </c>
      <c r="DX37" s="699"/>
      <c r="DY37" s="699"/>
      <c r="DZ37" s="699"/>
      <c r="EA37" s="699"/>
      <c r="EB37" s="699"/>
      <c r="EC37" s="714"/>
    </row>
    <row r="38" spans="2:133" ht="11.25" customHeight="1">
      <c r="B38" s="675" t="s">
        <v>335</v>
      </c>
      <c r="C38" s="676"/>
      <c r="D38" s="676"/>
      <c r="E38" s="676"/>
      <c r="F38" s="676"/>
      <c r="G38" s="676"/>
      <c r="H38" s="676"/>
      <c r="I38" s="676"/>
      <c r="J38" s="676"/>
      <c r="K38" s="676"/>
      <c r="L38" s="676"/>
      <c r="M38" s="676"/>
      <c r="N38" s="676"/>
      <c r="O38" s="676"/>
      <c r="P38" s="676"/>
      <c r="Q38" s="677"/>
      <c r="R38" s="678">
        <v>73023</v>
      </c>
      <c r="S38" s="679"/>
      <c r="T38" s="679"/>
      <c r="U38" s="679"/>
      <c r="V38" s="679"/>
      <c r="W38" s="679"/>
      <c r="X38" s="679"/>
      <c r="Y38" s="680"/>
      <c r="Z38" s="715">
        <v>1.2</v>
      </c>
      <c r="AA38" s="715"/>
      <c r="AB38" s="715"/>
      <c r="AC38" s="715"/>
      <c r="AD38" s="716">
        <v>6</v>
      </c>
      <c r="AE38" s="716"/>
      <c r="AF38" s="716"/>
      <c r="AG38" s="716"/>
      <c r="AH38" s="716"/>
      <c r="AI38" s="716"/>
      <c r="AJ38" s="716"/>
      <c r="AK38" s="716"/>
      <c r="AL38" s="681">
        <v>0</v>
      </c>
      <c r="AM38" s="682"/>
      <c r="AN38" s="682"/>
      <c r="AO38" s="717"/>
      <c r="AQ38" s="718" t="s">
        <v>336</v>
      </c>
      <c r="AR38" s="719"/>
      <c r="AS38" s="719"/>
      <c r="AT38" s="719"/>
      <c r="AU38" s="719"/>
      <c r="AV38" s="719"/>
      <c r="AW38" s="719"/>
      <c r="AX38" s="719"/>
      <c r="AY38" s="720"/>
      <c r="AZ38" s="678">
        <v>26459</v>
      </c>
      <c r="BA38" s="679"/>
      <c r="BB38" s="679"/>
      <c r="BC38" s="679"/>
      <c r="BD38" s="697"/>
      <c r="BE38" s="697"/>
      <c r="BF38" s="721"/>
      <c r="BG38" s="711" t="s">
        <v>337</v>
      </c>
      <c r="BH38" s="712"/>
      <c r="BI38" s="712"/>
      <c r="BJ38" s="712"/>
      <c r="BK38" s="712"/>
      <c r="BL38" s="712"/>
      <c r="BM38" s="712"/>
      <c r="BN38" s="712"/>
      <c r="BO38" s="712"/>
      <c r="BP38" s="712"/>
      <c r="BQ38" s="712"/>
      <c r="BR38" s="712"/>
      <c r="BS38" s="712"/>
      <c r="BT38" s="712"/>
      <c r="BU38" s="713"/>
      <c r="BV38" s="678">
        <v>1023</v>
      </c>
      <c r="BW38" s="679"/>
      <c r="BX38" s="679"/>
      <c r="BY38" s="679"/>
      <c r="BZ38" s="679"/>
      <c r="CA38" s="679"/>
      <c r="CB38" s="722"/>
      <c r="CD38" s="711" t="s">
        <v>338</v>
      </c>
      <c r="CE38" s="712"/>
      <c r="CF38" s="712"/>
      <c r="CG38" s="712"/>
      <c r="CH38" s="712"/>
      <c r="CI38" s="712"/>
      <c r="CJ38" s="712"/>
      <c r="CK38" s="712"/>
      <c r="CL38" s="712"/>
      <c r="CM38" s="712"/>
      <c r="CN38" s="712"/>
      <c r="CO38" s="712"/>
      <c r="CP38" s="712"/>
      <c r="CQ38" s="713"/>
      <c r="CR38" s="678">
        <v>350945</v>
      </c>
      <c r="CS38" s="679"/>
      <c r="CT38" s="679"/>
      <c r="CU38" s="679"/>
      <c r="CV38" s="679"/>
      <c r="CW38" s="679"/>
      <c r="CX38" s="679"/>
      <c r="CY38" s="680"/>
      <c r="CZ38" s="681">
        <v>5.8</v>
      </c>
      <c r="DA38" s="699"/>
      <c r="DB38" s="699"/>
      <c r="DC38" s="700"/>
      <c r="DD38" s="684">
        <v>291066</v>
      </c>
      <c r="DE38" s="679"/>
      <c r="DF38" s="679"/>
      <c r="DG38" s="679"/>
      <c r="DH38" s="679"/>
      <c r="DI38" s="679"/>
      <c r="DJ38" s="679"/>
      <c r="DK38" s="680"/>
      <c r="DL38" s="684">
        <v>261943</v>
      </c>
      <c r="DM38" s="679"/>
      <c r="DN38" s="679"/>
      <c r="DO38" s="679"/>
      <c r="DP38" s="679"/>
      <c r="DQ38" s="679"/>
      <c r="DR38" s="679"/>
      <c r="DS38" s="679"/>
      <c r="DT38" s="679"/>
      <c r="DU38" s="679"/>
      <c r="DV38" s="680"/>
      <c r="DW38" s="681">
        <v>7.8</v>
      </c>
      <c r="DX38" s="699"/>
      <c r="DY38" s="699"/>
      <c r="DZ38" s="699"/>
      <c r="EA38" s="699"/>
      <c r="EB38" s="699"/>
      <c r="EC38" s="714"/>
    </row>
    <row r="39" spans="2:133" ht="11.25" customHeight="1">
      <c r="B39" s="675" t="s">
        <v>339</v>
      </c>
      <c r="C39" s="676"/>
      <c r="D39" s="676"/>
      <c r="E39" s="676"/>
      <c r="F39" s="676"/>
      <c r="G39" s="676"/>
      <c r="H39" s="676"/>
      <c r="I39" s="676"/>
      <c r="J39" s="676"/>
      <c r="K39" s="676"/>
      <c r="L39" s="676"/>
      <c r="M39" s="676"/>
      <c r="N39" s="676"/>
      <c r="O39" s="676"/>
      <c r="P39" s="676"/>
      <c r="Q39" s="677"/>
      <c r="R39" s="678">
        <v>798383</v>
      </c>
      <c r="S39" s="679"/>
      <c r="T39" s="679"/>
      <c r="U39" s="679"/>
      <c r="V39" s="679"/>
      <c r="W39" s="679"/>
      <c r="X39" s="679"/>
      <c r="Y39" s="680"/>
      <c r="Z39" s="715">
        <v>12.9</v>
      </c>
      <c r="AA39" s="715"/>
      <c r="AB39" s="715"/>
      <c r="AC39" s="715"/>
      <c r="AD39" s="716" t="s">
        <v>233</v>
      </c>
      <c r="AE39" s="716"/>
      <c r="AF39" s="716"/>
      <c r="AG39" s="716"/>
      <c r="AH39" s="716"/>
      <c r="AI39" s="716"/>
      <c r="AJ39" s="716"/>
      <c r="AK39" s="716"/>
      <c r="AL39" s="681" t="s">
        <v>227</v>
      </c>
      <c r="AM39" s="682"/>
      <c r="AN39" s="682"/>
      <c r="AO39" s="717"/>
      <c r="AQ39" s="718" t="s">
        <v>340</v>
      </c>
      <c r="AR39" s="719"/>
      <c r="AS39" s="719"/>
      <c r="AT39" s="719"/>
      <c r="AU39" s="719"/>
      <c r="AV39" s="719"/>
      <c r="AW39" s="719"/>
      <c r="AX39" s="719"/>
      <c r="AY39" s="720"/>
      <c r="AZ39" s="678" t="s">
        <v>233</v>
      </c>
      <c r="BA39" s="679"/>
      <c r="BB39" s="679"/>
      <c r="BC39" s="679"/>
      <c r="BD39" s="697"/>
      <c r="BE39" s="697"/>
      <c r="BF39" s="721"/>
      <c r="BG39" s="711" t="s">
        <v>341</v>
      </c>
      <c r="BH39" s="712"/>
      <c r="BI39" s="712"/>
      <c r="BJ39" s="712"/>
      <c r="BK39" s="712"/>
      <c r="BL39" s="712"/>
      <c r="BM39" s="712"/>
      <c r="BN39" s="712"/>
      <c r="BO39" s="712"/>
      <c r="BP39" s="712"/>
      <c r="BQ39" s="712"/>
      <c r="BR39" s="712"/>
      <c r="BS39" s="712"/>
      <c r="BT39" s="712"/>
      <c r="BU39" s="713"/>
      <c r="BV39" s="678">
        <v>1537</v>
      </c>
      <c r="BW39" s="679"/>
      <c r="BX39" s="679"/>
      <c r="BY39" s="679"/>
      <c r="BZ39" s="679"/>
      <c r="CA39" s="679"/>
      <c r="CB39" s="722"/>
      <c r="CD39" s="711" t="s">
        <v>342</v>
      </c>
      <c r="CE39" s="712"/>
      <c r="CF39" s="712"/>
      <c r="CG39" s="712"/>
      <c r="CH39" s="712"/>
      <c r="CI39" s="712"/>
      <c r="CJ39" s="712"/>
      <c r="CK39" s="712"/>
      <c r="CL39" s="712"/>
      <c r="CM39" s="712"/>
      <c r="CN39" s="712"/>
      <c r="CO39" s="712"/>
      <c r="CP39" s="712"/>
      <c r="CQ39" s="713"/>
      <c r="CR39" s="678">
        <v>306602</v>
      </c>
      <c r="CS39" s="697"/>
      <c r="CT39" s="697"/>
      <c r="CU39" s="697"/>
      <c r="CV39" s="697"/>
      <c r="CW39" s="697"/>
      <c r="CX39" s="697"/>
      <c r="CY39" s="698"/>
      <c r="CZ39" s="681">
        <v>5.0999999999999996</v>
      </c>
      <c r="DA39" s="699"/>
      <c r="DB39" s="699"/>
      <c r="DC39" s="700"/>
      <c r="DD39" s="684">
        <v>279993</v>
      </c>
      <c r="DE39" s="697"/>
      <c r="DF39" s="697"/>
      <c r="DG39" s="697"/>
      <c r="DH39" s="697"/>
      <c r="DI39" s="697"/>
      <c r="DJ39" s="697"/>
      <c r="DK39" s="698"/>
      <c r="DL39" s="684" t="s">
        <v>227</v>
      </c>
      <c r="DM39" s="697"/>
      <c r="DN39" s="697"/>
      <c r="DO39" s="697"/>
      <c r="DP39" s="697"/>
      <c r="DQ39" s="697"/>
      <c r="DR39" s="697"/>
      <c r="DS39" s="697"/>
      <c r="DT39" s="697"/>
      <c r="DU39" s="697"/>
      <c r="DV39" s="698"/>
      <c r="DW39" s="681" t="s">
        <v>233</v>
      </c>
      <c r="DX39" s="699"/>
      <c r="DY39" s="699"/>
      <c r="DZ39" s="699"/>
      <c r="EA39" s="699"/>
      <c r="EB39" s="699"/>
      <c r="EC39" s="714"/>
    </row>
    <row r="40" spans="2:133" ht="11.25" customHeight="1">
      <c r="B40" s="675" t="s">
        <v>343</v>
      </c>
      <c r="C40" s="676"/>
      <c r="D40" s="676"/>
      <c r="E40" s="676"/>
      <c r="F40" s="676"/>
      <c r="G40" s="676"/>
      <c r="H40" s="676"/>
      <c r="I40" s="676"/>
      <c r="J40" s="676"/>
      <c r="K40" s="676"/>
      <c r="L40" s="676"/>
      <c r="M40" s="676"/>
      <c r="N40" s="676"/>
      <c r="O40" s="676"/>
      <c r="P40" s="676"/>
      <c r="Q40" s="677"/>
      <c r="R40" s="678" t="s">
        <v>227</v>
      </c>
      <c r="S40" s="679"/>
      <c r="T40" s="679"/>
      <c r="U40" s="679"/>
      <c r="V40" s="679"/>
      <c r="W40" s="679"/>
      <c r="X40" s="679"/>
      <c r="Y40" s="680"/>
      <c r="Z40" s="715" t="s">
        <v>233</v>
      </c>
      <c r="AA40" s="715"/>
      <c r="AB40" s="715"/>
      <c r="AC40" s="715"/>
      <c r="AD40" s="716" t="s">
        <v>227</v>
      </c>
      <c r="AE40" s="716"/>
      <c r="AF40" s="716"/>
      <c r="AG40" s="716"/>
      <c r="AH40" s="716"/>
      <c r="AI40" s="716"/>
      <c r="AJ40" s="716"/>
      <c r="AK40" s="716"/>
      <c r="AL40" s="681" t="s">
        <v>233</v>
      </c>
      <c r="AM40" s="682"/>
      <c r="AN40" s="682"/>
      <c r="AO40" s="717"/>
      <c r="AQ40" s="718" t="s">
        <v>344</v>
      </c>
      <c r="AR40" s="719"/>
      <c r="AS40" s="719"/>
      <c r="AT40" s="719"/>
      <c r="AU40" s="719"/>
      <c r="AV40" s="719"/>
      <c r="AW40" s="719"/>
      <c r="AX40" s="719"/>
      <c r="AY40" s="720"/>
      <c r="AZ40" s="678" t="s">
        <v>233</v>
      </c>
      <c r="BA40" s="679"/>
      <c r="BB40" s="679"/>
      <c r="BC40" s="679"/>
      <c r="BD40" s="697"/>
      <c r="BE40" s="697"/>
      <c r="BF40" s="721"/>
      <c r="BG40" s="723" t="s">
        <v>345</v>
      </c>
      <c r="BH40" s="724"/>
      <c r="BI40" s="724"/>
      <c r="BJ40" s="724"/>
      <c r="BK40" s="724"/>
      <c r="BL40" s="236"/>
      <c r="BM40" s="712" t="s">
        <v>346</v>
      </c>
      <c r="BN40" s="712"/>
      <c r="BO40" s="712"/>
      <c r="BP40" s="712"/>
      <c r="BQ40" s="712"/>
      <c r="BR40" s="712"/>
      <c r="BS40" s="712"/>
      <c r="BT40" s="712"/>
      <c r="BU40" s="713"/>
      <c r="BV40" s="678">
        <v>70</v>
      </c>
      <c r="BW40" s="679"/>
      <c r="BX40" s="679"/>
      <c r="BY40" s="679"/>
      <c r="BZ40" s="679"/>
      <c r="CA40" s="679"/>
      <c r="CB40" s="722"/>
      <c r="CD40" s="711" t="s">
        <v>347</v>
      </c>
      <c r="CE40" s="712"/>
      <c r="CF40" s="712"/>
      <c r="CG40" s="712"/>
      <c r="CH40" s="712"/>
      <c r="CI40" s="712"/>
      <c r="CJ40" s="712"/>
      <c r="CK40" s="712"/>
      <c r="CL40" s="712"/>
      <c r="CM40" s="712"/>
      <c r="CN40" s="712"/>
      <c r="CO40" s="712"/>
      <c r="CP40" s="712"/>
      <c r="CQ40" s="713"/>
      <c r="CR40" s="678" t="s">
        <v>233</v>
      </c>
      <c r="CS40" s="679"/>
      <c r="CT40" s="679"/>
      <c r="CU40" s="679"/>
      <c r="CV40" s="679"/>
      <c r="CW40" s="679"/>
      <c r="CX40" s="679"/>
      <c r="CY40" s="680"/>
      <c r="CZ40" s="681" t="s">
        <v>227</v>
      </c>
      <c r="DA40" s="699"/>
      <c r="DB40" s="699"/>
      <c r="DC40" s="700"/>
      <c r="DD40" s="684" t="s">
        <v>233</v>
      </c>
      <c r="DE40" s="679"/>
      <c r="DF40" s="679"/>
      <c r="DG40" s="679"/>
      <c r="DH40" s="679"/>
      <c r="DI40" s="679"/>
      <c r="DJ40" s="679"/>
      <c r="DK40" s="680"/>
      <c r="DL40" s="684" t="s">
        <v>227</v>
      </c>
      <c r="DM40" s="679"/>
      <c r="DN40" s="679"/>
      <c r="DO40" s="679"/>
      <c r="DP40" s="679"/>
      <c r="DQ40" s="679"/>
      <c r="DR40" s="679"/>
      <c r="DS40" s="679"/>
      <c r="DT40" s="679"/>
      <c r="DU40" s="679"/>
      <c r="DV40" s="680"/>
      <c r="DW40" s="681" t="s">
        <v>233</v>
      </c>
      <c r="DX40" s="699"/>
      <c r="DY40" s="699"/>
      <c r="DZ40" s="699"/>
      <c r="EA40" s="699"/>
      <c r="EB40" s="699"/>
      <c r="EC40" s="714"/>
    </row>
    <row r="41" spans="2:133" ht="11.25" customHeight="1">
      <c r="B41" s="675" t="s">
        <v>348</v>
      </c>
      <c r="C41" s="676"/>
      <c r="D41" s="676"/>
      <c r="E41" s="676"/>
      <c r="F41" s="676"/>
      <c r="G41" s="676"/>
      <c r="H41" s="676"/>
      <c r="I41" s="676"/>
      <c r="J41" s="676"/>
      <c r="K41" s="676"/>
      <c r="L41" s="676"/>
      <c r="M41" s="676"/>
      <c r="N41" s="676"/>
      <c r="O41" s="676"/>
      <c r="P41" s="676"/>
      <c r="Q41" s="677"/>
      <c r="R41" s="678">
        <v>92983</v>
      </c>
      <c r="S41" s="679"/>
      <c r="T41" s="679"/>
      <c r="U41" s="679"/>
      <c r="V41" s="679"/>
      <c r="W41" s="679"/>
      <c r="X41" s="679"/>
      <c r="Y41" s="680"/>
      <c r="Z41" s="715">
        <v>1.5</v>
      </c>
      <c r="AA41" s="715"/>
      <c r="AB41" s="715"/>
      <c r="AC41" s="715"/>
      <c r="AD41" s="716" t="s">
        <v>233</v>
      </c>
      <c r="AE41" s="716"/>
      <c r="AF41" s="716"/>
      <c r="AG41" s="716"/>
      <c r="AH41" s="716"/>
      <c r="AI41" s="716"/>
      <c r="AJ41" s="716"/>
      <c r="AK41" s="716"/>
      <c r="AL41" s="681" t="s">
        <v>227</v>
      </c>
      <c r="AM41" s="682"/>
      <c r="AN41" s="682"/>
      <c r="AO41" s="717"/>
      <c r="AQ41" s="718" t="s">
        <v>349</v>
      </c>
      <c r="AR41" s="719"/>
      <c r="AS41" s="719"/>
      <c r="AT41" s="719"/>
      <c r="AU41" s="719"/>
      <c r="AV41" s="719"/>
      <c r="AW41" s="719"/>
      <c r="AX41" s="719"/>
      <c r="AY41" s="720"/>
      <c r="AZ41" s="678">
        <v>89410</v>
      </c>
      <c r="BA41" s="679"/>
      <c r="BB41" s="679"/>
      <c r="BC41" s="679"/>
      <c r="BD41" s="697"/>
      <c r="BE41" s="697"/>
      <c r="BF41" s="721"/>
      <c r="BG41" s="723"/>
      <c r="BH41" s="724"/>
      <c r="BI41" s="724"/>
      <c r="BJ41" s="724"/>
      <c r="BK41" s="724"/>
      <c r="BL41" s="236"/>
      <c r="BM41" s="712" t="s">
        <v>350</v>
      </c>
      <c r="BN41" s="712"/>
      <c r="BO41" s="712"/>
      <c r="BP41" s="712"/>
      <c r="BQ41" s="712"/>
      <c r="BR41" s="712"/>
      <c r="BS41" s="712"/>
      <c r="BT41" s="712"/>
      <c r="BU41" s="713"/>
      <c r="BV41" s="678" t="s">
        <v>233</v>
      </c>
      <c r="BW41" s="679"/>
      <c r="BX41" s="679"/>
      <c r="BY41" s="679"/>
      <c r="BZ41" s="679"/>
      <c r="CA41" s="679"/>
      <c r="CB41" s="722"/>
      <c r="CD41" s="711" t="s">
        <v>351</v>
      </c>
      <c r="CE41" s="712"/>
      <c r="CF41" s="712"/>
      <c r="CG41" s="712"/>
      <c r="CH41" s="712"/>
      <c r="CI41" s="712"/>
      <c r="CJ41" s="712"/>
      <c r="CK41" s="712"/>
      <c r="CL41" s="712"/>
      <c r="CM41" s="712"/>
      <c r="CN41" s="712"/>
      <c r="CO41" s="712"/>
      <c r="CP41" s="712"/>
      <c r="CQ41" s="713"/>
      <c r="CR41" s="678" t="s">
        <v>233</v>
      </c>
      <c r="CS41" s="697"/>
      <c r="CT41" s="697"/>
      <c r="CU41" s="697"/>
      <c r="CV41" s="697"/>
      <c r="CW41" s="697"/>
      <c r="CX41" s="697"/>
      <c r="CY41" s="698"/>
      <c r="CZ41" s="681" t="s">
        <v>233</v>
      </c>
      <c r="DA41" s="699"/>
      <c r="DB41" s="699"/>
      <c r="DC41" s="700"/>
      <c r="DD41" s="684" t="s">
        <v>233</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352</v>
      </c>
      <c r="C42" s="660"/>
      <c r="D42" s="660"/>
      <c r="E42" s="660"/>
      <c r="F42" s="660"/>
      <c r="G42" s="660"/>
      <c r="H42" s="660"/>
      <c r="I42" s="660"/>
      <c r="J42" s="660"/>
      <c r="K42" s="660"/>
      <c r="L42" s="660"/>
      <c r="M42" s="660"/>
      <c r="N42" s="660"/>
      <c r="O42" s="660"/>
      <c r="P42" s="660"/>
      <c r="Q42" s="661"/>
      <c r="R42" s="662">
        <v>6198181</v>
      </c>
      <c r="S42" s="701"/>
      <c r="T42" s="701"/>
      <c r="U42" s="701"/>
      <c r="V42" s="701"/>
      <c r="W42" s="701"/>
      <c r="X42" s="701"/>
      <c r="Y42" s="703"/>
      <c r="Z42" s="704">
        <v>100</v>
      </c>
      <c r="AA42" s="704"/>
      <c r="AB42" s="704"/>
      <c r="AC42" s="704"/>
      <c r="AD42" s="705">
        <v>3277472</v>
      </c>
      <c r="AE42" s="705"/>
      <c r="AF42" s="705"/>
      <c r="AG42" s="705"/>
      <c r="AH42" s="705"/>
      <c r="AI42" s="705"/>
      <c r="AJ42" s="705"/>
      <c r="AK42" s="705"/>
      <c r="AL42" s="665">
        <v>100</v>
      </c>
      <c r="AM42" s="706"/>
      <c r="AN42" s="706"/>
      <c r="AO42" s="707"/>
      <c r="AQ42" s="708" t="s">
        <v>353</v>
      </c>
      <c r="AR42" s="709"/>
      <c r="AS42" s="709"/>
      <c r="AT42" s="709"/>
      <c r="AU42" s="709"/>
      <c r="AV42" s="709"/>
      <c r="AW42" s="709"/>
      <c r="AX42" s="709"/>
      <c r="AY42" s="710"/>
      <c r="AZ42" s="662">
        <v>235076</v>
      </c>
      <c r="BA42" s="701"/>
      <c r="BB42" s="701"/>
      <c r="BC42" s="701"/>
      <c r="BD42" s="663"/>
      <c r="BE42" s="663"/>
      <c r="BF42" s="727"/>
      <c r="BG42" s="725"/>
      <c r="BH42" s="726"/>
      <c r="BI42" s="726"/>
      <c r="BJ42" s="726"/>
      <c r="BK42" s="726"/>
      <c r="BL42" s="237"/>
      <c r="BM42" s="728" t="s">
        <v>354</v>
      </c>
      <c r="BN42" s="728"/>
      <c r="BO42" s="728"/>
      <c r="BP42" s="728"/>
      <c r="BQ42" s="728"/>
      <c r="BR42" s="728"/>
      <c r="BS42" s="728"/>
      <c r="BT42" s="728"/>
      <c r="BU42" s="729"/>
      <c r="BV42" s="662">
        <v>347</v>
      </c>
      <c r="BW42" s="701"/>
      <c r="BX42" s="701"/>
      <c r="BY42" s="701"/>
      <c r="BZ42" s="701"/>
      <c r="CA42" s="701"/>
      <c r="CB42" s="702"/>
      <c r="CD42" s="675" t="s">
        <v>355</v>
      </c>
      <c r="CE42" s="676"/>
      <c r="CF42" s="676"/>
      <c r="CG42" s="676"/>
      <c r="CH42" s="676"/>
      <c r="CI42" s="676"/>
      <c r="CJ42" s="676"/>
      <c r="CK42" s="676"/>
      <c r="CL42" s="676"/>
      <c r="CM42" s="676"/>
      <c r="CN42" s="676"/>
      <c r="CO42" s="676"/>
      <c r="CP42" s="676"/>
      <c r="CQ42" s="677"/>
      <c r="CR42" s="678">
        <v>1594165</v>
      </c>
      <c r="CS42" s="679"/>
      <c r="CT42" s="679"/>
      <c r="CU42" s="679"/>
      <c r="CV42" s="679"/>
      <c r="CW42" s="679"/>
      <c r="CX42" s="679"/>
      <c r="CY42" s="680"/>
      <c r="CZ42" s="681">
        <v>26.3</v>
      </c>
      <c r="DA42" s="682"/>
      <c r="DB42" s="682"/>
      <c r="DC42" s="683"/>
      <c r="DD42" s="684">
        <v>113234</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356</v>
      </c>
      <c r="CE43" s="676"/>
      <c r="CF43" s="676"/>
      <c r="CG43" s="676"/>
      <c r="CH43" s="676"/>
      <c r="CI43" s="676"/>
      <c r="CJ43" s="676"/>
      <c r="CK43" s="676"/>
      <c r="CL43" s="676"/>
      <c r="CM43" s="676"/>
      <c r="CN43" s="676"/>
      <c r="CO43" s="676"/>
      <c r="CP43" s="676"/>
      <c r="CQ43" s="677"/>
      <c r="CR43" s="678" t="s">
        <v>233</v>
      </c>
      <c r="CS43" s="697"/>
      <c r="CT43" s="697"/>
      <c r="CU43" s="697"/>
      <c r="CV43" s="697"/>
      <c r="CW43" s="697"/>
      <c r="CX43" s="697"/>
      <c r="CY43" s="698"/>
      <c r="CZ43" s="681" t="s">
        <v>233</v>
      </c>
      <c r="DA43" s="699"/>
      <c r="DB43" s="699"/>
      <c r="DC43" s="700"/>
      <c r="DD43" s="684" t="s">
        <v>233</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304</v>
      </c>
      <c r="CE44" s="692"/>
      <c r="CF44" s="675" t="s">
        <v>357</v>
      </c>
      <c r="CG44" s="676"/>
      <c r="CH44" s="676"/>
      <c r="CI44" s="676"/>
      <c r="CJ44" s="676"/>
      <c r="CK44" s="676"/>
      <c r="CL44" s="676"/>
      <c r="CM44" s="676"/>
      <c r="CN44" s="676"/>
      <c r="CO44" s="676"/>
      <c r="CP44" s="676"/>
      <c r="CQ44" s="677"/>
      <c r="CR44" s="678">
        <v>1588740</v>
      </c>
      <c r="CS44" s="679"/>
      <c r="CT44" s="679"/>
      <c r="CU44" s="679"/>
      <c r="CV44" s="679"/>
      <c r="CW44" s="679"/>
      <c r="CX44" s="679"/>
      <c r="CY44" s="680"/>
      <c r="CZ44" s="681">
        <v>26.3</v>
      </c>
      <c r="DA44" s="682"/>
      <c r="DB44" s="682"/>
      <c r="DC44" s="683"/>
      <c r="DD44" s="684">
        <v>112369</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358</v>
      </c>
      <c r="CG45" s="676"/>
      <c r="CH45" s="676"/>
      <c r="CI45" s="676"/>
      <c r="CJ45" s="676"/>
      <c r="CK45" s="676"/>
      <c r="CL45" s="676"/>
      <c r="CM45" s="676"/>
      <c r="CN45" s="676"/>
      <c r="CO45" s="676"/>
      <c r="CP45" s="676"/>
      <c r="CQ45" s="677"/>
      <c r="CR45" s="678">
        <v>1369028</v>
      </c>
      <c r="CS45" s="697"/>
      <c r="CT45" s="697"/>
      <c r="CU45" s="697"/>
      <c r="CV45" s="697"/>
      <c r="CW45" s="697"/>
      <c r="CX45" s="697"/>
      <c r="CY45" s="698"/>
      <c r="CZ45" s="681">
        <v>22.6</v>
      </c>
      <c r="DA45" s="699"/>
      <c r="DB45" s="699"/>
      <c r="DC45" s="700"/>
      <c r="DD45" s="684">
        <v>31093</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360</v>
      </c>
      <c r="CG46" s="676"/>
      <c r="CH46" s="676"/>
      <c r="CI46" s="676"/>
      <c r="CJ46" s="676"/>
      <c r="CK46" s="676"/>
      <c r="CL46" s="676"/>
      <c r="CM46" s="676"/>
      <c r="CN46" s="676"/>
      <c r="CO46" s="676"/>
      <c r="CP46" s="676"/>
      <c r="CQ46" s="677"/>
      <c r="CR46" s="678">
        <v>217362</v>
      </c>
      <c r="CS46" s="679"/>
      <c r="CT46" s="679"/>
      <c r="CU46" s="679"/>
      <c r="CV46" s="679"/>
      <c r="CW46" s="679"/>
      <c r="CX46" s="679"/>
      <c r="CY46" s="680"/>
      <c r="CZ46" s="681">
        <v>3.6</v>
      </c>
      <c r="DA46" s="682"/>
      <c r="DB46" s="682"/>
      <c r="DC46" s="683"/>
      <c r="DD46" s="684">
        <v>81026</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362</v>
      </c>
      <c r="CG47" s="676"/>
      <c r="CH47" s="676"/>
      <c r="CI47" s="676"/>
      <c r="CJ47" s="676"/>
      <c r="CK47" s="676"/>
      <c r="CL47" s="676"/>
      <c r="CM47" s="676"/>
      <c r="CN47" s="676"/>
      <c r="CO47" s="676"/>
      <c r="CP47" s="676"/>
      <c r="CQ47" s="677"/>
      <c r="CR47" s="678">
        <v>5425</v>
      </c>
      <c r="CS47" s="697"/>
      <c r="CT47" s="697"/>
      <c r="CU47" s="697"/>
      <c r="CV47" s="697"/>
      <c r="CW47" s="697"/>
      <c r="CX47" s="697"/>
      <c r="CY47" s="698"/>
      <c r="CZ47" s="681">
        <v>0.1</v>
      </c>
      <c r="DA47" s="699"/>
      <c r="DB47" s="699"/>
      <c r="DC47" s="700"/>
      <c r="DD47" s="684">
        <v>865</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363</v>
      </c>
      <c r="CD48" s="695"/>
      <c r="CE48" s="696"/>
      <c r="CF48" s="675" t="s">
        <v>364</v>
      </c>
      <c r="CG48" s="676"/>
      <c r="CH48" s="676"/>
      <c r="CI48" s="676"/>
      <c r="CJ48" s="676"/>
      <c r="CK48" s="676"/>
      <c r="CL48" s="676"/>
      <c r="CM48" s="676"/>
      <c r="CN48" s="676"/>
      <c r="CO48" s="676"/>
      <c r="CP48" s="676"/>
      <c r="CQ48" s="677"/>
      <c r="CR48" s="678" t="s">
        <v>227</v>
      </c>
      <c r="CS48" s="679"/>
      <c r="CT48" s="679"/>
      <c r="CU48" s="679"/>
      <c r="CV48" s="679"/>
      <c r="CW48" s="679"/>
      <c r="CX48" s="679"/>
      <c r="CY48" s="680"/>
      <c r="CZ48" s="681" t="s">
        <v>233</v>
      </c>
      <c r="DA48" s="682"/>
      <c r="DB48" s="682"/>
      <c r="DC48" s="683"/>
      <c r="DD48" s="684" t="s">
        <v>233</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365</v>
      </c>
      <c r="CE49" s="660"/>
      <c r="CF49" s="660"/>
      <c r="CG49" s="660"/>
      <c r="CH49" s="660"/>
      <c r="CI49" s="660"/>
      <c r="CJ49" s="660"/>
      <c r="CK49" s="660"/>
      <c r="CL49" s="660"/>
      <c r="CM49" s="660"/>
      <c r="CN49" s="660"/>
      <c r="CO49" s="660"/>
      <c r="CP49" s="660"/>
      <c r="CQ49" s="661"/>
      <c r="CR49" s="662">
        <v>6050830</v>
      </c>
      <c r="CS49" s="663"/>
      <c r="CT49" s="663"/>
      <c r="CU49" s="663"/>
      <c r="CV49" s="663"/>
      <c r="CW49" s="663"/>
      <c r="CX49" s="663"/>
      <c r="CY49" s="664"/>
      <c r="CZ49" s="665">
        <v>100</v>
      </c>
      <c r="DA49" s="666"/>
      <c r="DB49" s="666"/>
      <c r="DC49" s="667"/>
      <c r="DD49" s="668">
        <v>3585266</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zk5trtlFwR0/pxdFiPKRX4j/uyuh6Ob3/eZl50pAHLsb4OEmQfe7yziYb9+m3l62FInKWE/16eeI3ZWoMfef8g==" saltValue="8bZdNglBV7s2+9S0kyVir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367</v>
      </c>
      <c r="DK2" s="1204"/>
      <c r="DL2" s="1204"/>
      <c r="DM2" s="1204"/>
      <c r="DN2" s="1204"/>
      <c r="DO2" s="1205"/>
      <c r="DP2" s="250"/>
      <c r="DQ2" s="1203" t="s">
        <v>368</v>
      </c>
      <c r="DR2" s="1204"/>
      <c r="DS2" s="1204"/>
      <c r="DT2" s="1204"/>
      <c r="DU2" s="1204"/>
      <c r="DV2" s="1204"/>
      <c r="DW2" s="1204"/>
      <c r="DX2" s="1204"/>
      <c r="DY2" s="1204"/>
      <c r="DZ2" s="120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369</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371</v>
      </c>
      <c r="B5" s="1089"/>
      <c r="C5" s="1089"/>
      <c r="D5" s="1089"/>
      <c r="E5" s="1089"/>
      <c r="F5" s="1089"/>
      <c r="G5" s="1089"/>
      <c r="H5" s="1089"/>
      <c r="I5" s="1089"/>
      <c r="J5" s="1089"/>
      <c r="K5" s="1089"/>
      <c r="L5" s="1089"/>
      <c r="M5" s="1089"/>
      <c r="N5" s="1089"/>
      <c r="O5" s="1089"/>
      <c r="P5" s="1090"/>
      <c r="Q5" s="1094" t="s">
        <v>372</v>
      </c>
      <c r="R5" s="1095"/>
      <c r="S5" s="1095"/>
      <c r="T5" s="1095"/>
      <c r="U5" s="1096"/>
      <c r="V5" s="1094" t="s">
        <v>373</v>
      </c>
      <c r="W5" s="1095"/>
      <c r="X5" s="1095"/>
      <c r="Y5" s="1095"/>
      <c r="Z5" s="1096"/>
      <c r="AA5" s="1094" t="s">
        <v>374</v>
      </c>
      <c r="AB5" s="1095"/>
      <c r="AC5" s="1095"/>
      <c r="AD5" s="1095"/>
      <c r="AE5" s="1095"/>
      <c r="AF5" s="1206" t="s">
        <v>375</v>
      </c>
      <c r="AG5" s="1095"/>
      <c r="AH5" s="1095"/>
      <c r="AI5" s="1095"/>
      <c r="AJ5" s="1110"/>
      <c r="AK5" s="1095" t="s">
        <v>376</v>
      </c>
      <c r="AL5" s="1095"/>
      <c r="AM5" s="1095"/>
      <c r="AN5" s="1095"/>
      <c r="AO5" s="1096"/>
      <c r="AP5" s="1094" t="s">
        <v>377</v>
      </c>
      <c r="AQ5" s="1095"/>
      <c r="AR5" s="1095"/>
      <c r="AS5" s="1095"/>
      <c r="AT5" s="1096"/>
      <c r="AU5" s="1094" t="s">
        <v>378</v>
      </c>
      <c r="AV5" s="1095"/>
      <c r="AW5" s="1095"/>
      <c r="AX5" s="1095"/>
      <c r="AY5" s="1110"/>
      <c r="AZ5" s="257"/>
      <c r="BA5" s="257"/>
      <c r="BB5" s="257"/>
      <c r="BC5" s="257"/>
      <c r="BD5" s="257"/>
      <c r="BE5" s="258"/>
      <c r="BF5" s="258"/>
      <c r="BG5" s="258"/>
      <c r="BH5" s="258"/>
      <c r="BI5" s="258"/>
      <c r="BJ5" s="258"/>
      <c r="BK5" s="258"/>
      <c r="BL5" s="258"/>
      <c r="BM5" s="258"/>
      <c r="BN5" s="258"/>
      <c r="BO5" s="258"/>
      <c r="BP5" s="258"/>
      <c r="BQ5" s="1088" t="s">
        <v>379</v>
      </c>
      <c r="BR5" s="1089"/>
      <c r="BS5" s="1089"/>
      <c r="BT5" s="1089"/>
      <c r="BU5" s="1089"/>
      <c r="BV5" s="1089"/>
      <c r="BW5" s="1089"/>
      <c r="BX5" s="1089"/>
      <c r="BY5" s="1089"/>
      <c r="BZ5" s="1089"/>
      <c r="CA5" s="1089"/>
      <c r="CB5" s="1089"/>
      <c r="CC5" s="1089"/>
      <c r="CD5" s="1089"/>
      <c r="CE5" s="1089"/>
      <c r="CF5" s="1089"/>
      <c r="CG5" s="1090"/>
      <c r="CH5" s="1094" t="s">
        <v>380</v>
      </c>
      <c r="CI5" s="1095"/>
      <c r="CJ5" s="1095"/>
      <c r="CK5" s="1095"/>
      <c r="CL5" s="1096"/>
      <c r="CM5" s="1094" t="s">
        <v>381</v>
      </c>
      <c r="CN5" s="1095"/>
      <c r="CO5" s="1095"/>
      <c r="CP5" s="1095"/>
      <c r="CQ5" s="1096"/>
      <c r="CR5" s="1094" t="s">
        <v>382</v>
      </c>
      <c r="CS5" s="1095"/>
      <c r="CT5" s="1095"/>
      <c r="CU5" s="1095"/>
      <c r="CV5" s="1096"/>
      <c r="CW5" s="1094" t="s">
        <v>383</v>
      </c>
      <c r="CX5" s="1095"/>
      <c r="CY5" s="1095"/>
      <c r="CZ5" s="1095"/>
      <c r="DA5" s="1096"/>
      <c r="DB5" s="1094" t="s">
        <v>384</v>
      </c>
      <c r="DC5" s="1095"/>
      <c r="DD5" s="1095"/>
      <c r="DE5" s="1095"/>
      <c r="DF5" s="1096"/>
      <c r="DG5" s="1191" t="s">
        <v>385</v>
      </c>
      <c r="DH5" s="1192"/>
      <c r="DI5" s="1192"/>
      <c r="DJ5" s="1192"/>
      <c r="DK5" s="1193"/>
      <c r="DL5" s="1191" t="s">
        <v>386</v>
      </c>
      <c r="DM5" s="1192"/>
      <c r="DN5" s="1192"/>
      <c r="DO5" s="1192"/>
      <c r="DP5" s="1193"/>
      <c r="DQ5" s="1094" t="s">
        <v>387</v>
      </c>
      <c r="DR5" s="1095"/>
      <c r="DS5" s="1095"/>
      <c r="DT5" s="1095"/>
      <c r="DU5" s="1096"/>
      <c r="DV5" s="1094" t="s">
        <v>378</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c r="A7" s="259">
        <v>1</v>
      </c>
      <c r="B7" s="1143" t="s">
        <v>388</v>
      </c>
      <c r="C7" s="1144"/>
      <c r="D7" s="1144"/>
      <c r="E7" s="1144"/>
      <c r="F7" s="1144"/>
      <c r="G7" s="1144"/>
      <c r="H7" s="1144"/>
      <c r="I7" s="1144"/>
      <c r="J7" s="1144"/>
      <c r="K7" s="1144"/>
      <c r="L7" s="1144"/>
      <c r="M7" s="1144"/>
      <c r="N7" s="1144"/>
      <c r="O7" s="1144"/>
      <c r="P7" s="1145"/>
      <c r="Q7" s="1197">
        <v>6198</v>
      </c>
      <c r="R7" s="1198"/>
      <c r="S7" s="1198"/>
      <c r="T7" s="1198"/>
      <c r="U7" s="1198"/>
      <c r="V7" s="1198">
        <v>6051</v>
      </c>
      <c r="W7" s="1198"/>
      <c r="X7" s="1198"/>
      <c r="Y7" s="1198"/>
      <c r="Z7" s="1198"/>
      <c r="AA7" s="1198">
        <v>147</v>
      </c>
      <c r="AB7" s="1198"/>
      <c r="AC7" s="1198"/>
      <c r="AD7" s="1198"/>
      <c r="AE7" s="1199"/>
      <c r="AF7" s="1200">
        <v>125</v>
      </c>
      <c r="AG7" s="1201"/>
      <c r="AH7" s="1201"/>
      <c r="AI7" s="1201"/>
      <c r="AJ7" s="1202"/>
      <c r="AK7" s="1184" t="s">
        <v>581</v>
      </c>
      <c r="AL7" s="1185"/>
      <c r="AM7" s="1185"/>
      <c r="AN7" s="1185"/>
      <c r="AO7" s="1185"/>
      <c r="AP7" s="1185">
        <v>7202</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c r="A8" s="262">
        <v>2</v>
      </c>
      <c r="B8" s="1130" t="s">
        <v>389</v>
      </c>
      <c r="C8" s="1131"/>
      <c r="D8" s="1131"/>
      <c r="E8" s="1131"/>
      <c r="F8" s="1131"/>
      <c r="G8" s="1131"/>
      <c r="H8" s="1131"/>
      <c r="I8" s="1131"/>
      <c r="J8" s="1131"/>
      <c r="K8" s="1131"/>
      <c r="L8" s="1131"/>
      <c r="M8" s="1131"/>
      <c r="N8" s="1131"/>
      <c r="O8" s="1131"/>
      <c r="P8" s="1132"/>
      <c r="Q8" s="1136">
        <v>2</v>
      </c>
      <c r="R8" s="1137"/>
      <c r="S8" s="1137"/>
      <c r="T8" s="1137"/>
      <c r="U8" s="1137"/>
      <c r="V8" s="1137">
        <v>2</v>
      </c>
      <c r="W8" s="1137"/>
      <c r="X8" s="1137"/>
      <c r="Y8" s="1137"/>
      <c r="Z8" s="1137"/>
      <c r="AA8" s="1137">
        <v>0</v>
      </c>
      <c r="AB8" s="1137"/>
      <c r="AC8" s="1137"/>
      <c r="AD8" s="1137"/>
      <c r="AE8" s="1138"/>
      <c r="AF8" s="1112">
        <v>0</v>
      </c>
      <c r="AG8" s="1113"/>
      <c r="AH8" s="1113"/>
      <c r="AI8" s="1113"/>
      <c r="AJ8" s="1114"/>
      <c r="AK8" s="1179" t="s">
        <v>582</v>
      </c>
      <c r="AL8" s="1180"/>
      <c r="AM8" s="1180"/>
      <c r="AN8" s="1180"/>
      <c r="AO8" s="1180"/>
      <c r="AP8" s="1180" t="s">
        <v>581</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390</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391</v>
      </c>
      <c r="B23" s="1037" t="s">
        <v>392</v>
      </c>
      <c r="C23" s="1038"/>
      <c r="D23" s="1038"/>
      <c r="E23" s="1038"/>
      <c r="F23" s="1038"/>
      <c r="G23" s="1038"/>
      <c r="H23" s="1038"/>
      <c r="I23" s="1038"/>
      <c r="J23" s="1038"/>
      <c r="K23" s="1038"/>
      <c r="L23" s="1038"/>
      <c r="M23" s="1038"/>
      <c r="N23" s="1038"/>
      <c r="O23" s="1038"/>
      <c r="P23" s="1039"/>
      <c r="Q23" s="1161">
        <v>6200</v>
      </c>
      <c r="R23" s="1162"/>
      <c r="S23" s="1162"/>
      <c r="T23" s="1162"/>
      <c r="U23" s="1162"/>
      <c r="V23" s="1162">
        <v>6053</v>
      </c>
      <c r="W23" s="1162"/>
      <c r="X23" s="1162"/>
      <c r="Y23" s="1162"/>
      <c r="Z23" s="1162"/>
      <c r="AA23" s="1162">
        <v>147</v>
      </c>
      <c r="AB23" s="1162"/>
      <c r="AC23" s="1162"/>
      <c r="AD23" s="1162"/>
      <c r="AE23" s="1163"/>
      <c r="AF23" s="1164">
        <v>125</v>
      </c>
      <c r="AG23" s="1162"/>
      <c r="AH23" s="1162"/>
      <c r="AI23" s="1162"/>
      <c r="AJ23" s="1165"/>
      <c r="AK23" s="1166"/>
      <c r="AL23" s="1167"/>
      <c r="AM23" s="1167"/>
      <c r="AN23" s="1167"/>
      <c r="AO23" s="1167"/>
      <c r="AP23" s="1162">
        <v>7202</v>
      </c>
      <c r="AQ23" s="1162"/>
      <c r="AR23" s="1162"/>
      <c r="AS23" s="1162"/>
      <c r="AT23" s="1162"/>
      <c r="AU23" s="1168"/>
      <c r="AV23" s="1168"/>
      <c r="AW23" s="1168"/>
      <c r="AX23" s="1168"/>
      <c r="AY23" s="1169"/>
      <c r="AZ23" s="1158" t="s">
        <v>393</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394</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395</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371</v>
      </c>
      <c r="B26" s="1089"/>
      <c r="C26" s="1089"/>
      <c r="D26" s="1089"/>
      <c r="E26" s="1089"/>
      <c r="F26" s="1089"/>
      <c r="G26" s="1089"/>
      <c r="H26" s="1089"/>
      <c r="I26" s="1089"/>
      <c r="J26" s="1089"/>
      <c r="K26" s="1089"/>
      <c r="L26" s="1089"/>
      <c r="M26" s="1089"/>
      <c r="N26" s="1089"/>
      <c r="O26" s="1089"/>
      <c r="P26" s="1090"/>
      <c r="Q26" s="1094" t="s">
        <v>396</v>
      </c>
      <c r="R26" s="1095"/>
      <c r="S26" s="1095"/>
      <c r="T26" s="1095"/>
      <c r="U26" s="1096"/>
      <c r="V26" s="1094" t="s">
        <v>397</v>
      </c>
      <c r="W26" s="1095"/>
      <c r="X26" s="1095"/>
      <c r="Y26" s="1095"/>
      <c r="Z26" s="1096"/>
      <c r="AA26" s="1094" t="s">
        <v>398</v>
      </c>
      <c r="AB26" s="1095"/>
      <c r="AC26" s="1095"/>
      <c r="AD26" s="1095"/>
      <c r="AE26" s="1095"/>
      <c r="AF26" s="1152" t="s">
        <v>399</v>
      </c>
      <c r="AG26" s="1101"/>
      <c r="AH26" s="1101"/>
      <c r="AI26" s="1101"/>
      <c r="AJ26" s="1153"/>
      <c r="AK26" s="1095" t="s">
        <v>400</v>
      </c>
      <c r="AL26" s="1095"/>
      <c r="AM26" s="1095"/>
      <c r="AN26" s="1095"/>
      <c r="AO26" s="1096"/>
      <c r="AP26" s="1094" t="s">
        <v>401</v>
      </c>
      <c r="AQ26" s="1095"/>
      <c r="AR26" s="1095"/>
      <c r="AS26" s="1095"/>
      <c r="AT26" s="1096"/>
      <c r="AU26" s="1094" t="s">
        <v>402</v>
      </c>
      <c r="AV26" s="1095"/>
      <c r="AW26" s="1095"/>
      <c r="AX26" s="1095"/>
      <c r="AY26" s="1096"/>
      <c r="AZ26" s="1094" t="s">
        <v>403</v>
      </c>
      <c r="BA26" s="1095"/>
      <c r="BB26" s="1095"/>
      <c r="BC26" s="1095"/>
      <c r="BD26" s="1096"/>
      <c r="BE26" s="1094" t="s">
        <v>378</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3" t="s">
        <v>404</v>
      </c>
      <c r="C28" s="1144"/>
      <c r="D28" s="1144"/>
      <c r="E28" s="1144"/>
      <c r="F28" s="1144"/>
      <c r="G28" s="1144"/>
      <c r="H28" s="1144"/>
      <c r="I28" s="1144"/>
      <c r="J28" s="1144"/>
      <c r="K28" s="1144"/>
      <c r="L28" s="1144"/>
      <c r="M28" s="1144"/>
      <c r="N28" s="1144"/>
      <c r="O28" s="1144"/>
      <c r="P28" s="1145"/>
      <c r="Q28" s="1146">
        <v>770</v>
      </c>
      <c r="R28" s="1147"/>
      <c r="S28" s="1147"/>
      <c r="T28" s="1147"/>
      <c r="U28" s="1147"/>
      <c r="V28" s="1147">
        <v>759</v>
      </c>
      <c r="W28" s="1147"/>
      <c r="X28" s="1147"/>
      <c r="Y28" s="1147"/>
      <c r="Z28" s="1147"/>
      <c r="AA28" s="1147">
        <v>11</v>
      </c>
      <c r="AB28" s="1147"/>
      <c r="AC28" s="1147"/>
      <c r="AD28" s="1147"/>
      <c r="AE28" s="1148"/>
      <c r="AF28" s="1149">
        <v>11</v>
      </c>
      <c r="AG28" s="1147"/>
      <c r="AH28" s="1147"/>
      <c r="AI28" s="1147"/>
      <c r="AJ28" s="1150"/>
      <c r="AK28" s="1151">
        <v>89</v>
      </c>
      <c r="AL28" s="1139"/>
      <c r="AM28" s="1139"/>
      <c r="AN28" s="1139"/>
      <c r="AO28" s="1139"/>
      <c r="AP28" s="1139" t="s">
        <v>583</v>
      </c>
      <c r="AQ28" s="1139"/>
      <c r="AR28" s="1139"/>
      <c r="AS28" s="1139"/>
      <c r="AT28" s="1139"/>
      <c r="AU28" s="1139" t="s">
        <v>581</v>
      </c>
      <c r="AV28" s="1139"/>
      <c r="AW28" s="1139"/>
      <c r="AX28" s="1139"/>
      <c r="AY28" s="1139"/>
      <c r="AZ28" s="1140" t="s">
        <v>584</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405</v>
      </c>
      <c r="C29" s="1131"/>
      <c r="D29" s="1131"/>
      <c r="E29" s="1131"/>
      <c r="F29" s="1131"/>
      <c r="G29" s="1131"/>
      <c r="H29" s="1131"/>
      <c r="I29" s="1131"/>
      <c r="J29" s="1131"/>
      <c r="K29" s="1131"/>
      <c r="L29" s="1131"/>
      <c r="M29" s="1131"/>
      <c r="N29" s="1131"/>
      <c r="O29" s="1131"/>
      <c r="P29" s="1132"/>
      <c r="Q29" s="1136">
        <v>653</v>
      </c>
      <c r="R29" s="1137"/>
      <c r="S29" s="1137"/>
      <c r="T29" s="1137"/>
      <c r="U29" s="1137"/>
      <c r="V29" s="1137">
        <v>650</v>
      </c>
      <c r="W29" s="1137"/>
      <c r="X29" s="1137"/>
      <c r="Y29" s="1137"/>
      <c r="Z29" s="1137"/>
      <c r="AA29" s="1137">
        <v>3</v>
      </c>
      <c r="AB29" s="1137"/>
      <c r="AC29" s="1137"/>
      <c r="AD29" s="1137"/>
      <c r="AE29" s="1138"/>
      <c r="AF29" s="1112">
        <v>3</v>
      </c>
      <c r="AG29" s="1113"/>
      <c r="AH29" s="1113"/>
      <c r="AI29" s="1113"/>
      <c r="AJ29" s="1114"/>
      <c r="AK29" s="1073">
        <v>101</v>
      </c>
      <c r="AL29" s="1064"/>
      <c r="AM29" s="1064"/>
      <c r="AN29" s="1064"/>
      <c r="AO29" s="1064"/>
      <c r="AP29" s="1064" t="s">
        <v>585</v>
      </c>
      <c r="AQ29" s="1064"/>
      <c r="AR29" s="1064"/>
      <c r="AS29" s="1064"/>
      <c r="AT29" s="1064"/>
      <c r="AU29" s="1064" t="s">
        <v>586</v>
      </c>
      <c r="AV29" s="1064"/>
      <c r="AW29" s="1064"/>
      <c r="AX29" s="1064"/>
      <c r="AY29" s="1064"/>
      <c r="AZ29" s="1135" t="s">
        <v>583</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406</v>
      </c>
      <c r="C30" s="1131"/>
      <c r="D30" s="1131"/>
      <c r="E30" s="1131"/>
      <c r="F30" s="1131"/>
      <c r="G30" s="1131"/>
      <c r="H30" s="1131"/>
      <c r="I30" s="1131"/>
      <c r="J30" s="1131"/>
      <c r="K30" s="1131"/>
      <c r="L30" s="1131"/>
      <c r="M30" s="1131"/>
      <c r="N30" s="1131"/>
      <c r="O30" s="1131"/>
      <c r="P30" s="1132"/>
      <c r="Q30" s="1136">
        <v>75</v>
      </c>
      <c r="R30" s="1137"/>
      <c r="S30" s="1137"/>
      <c r="T30" s="1137"/>
      <c r="U30" s="1137"/>
      <c r="V30" s="1137">
        <v>74</v>
      </c>
      <c r="W30" s="1137"/>
      <c r="X30" s="1137"/>
      <c r="Y30" s="1137"/>
      <c r="Z30" s="1137"/>
      <c r="AA30" s="1137">
        <v>1</v>
      </c>
      <c r="AB30" s="1137"/>
      <c r="AC30" s="1137"/>
      <c r="AD30" s="1137"/>
      <c r="AE30" s="1138"/>
      <c r="AF30" s="1112">
        <v>1</v>
      </c>
      <c r="AG30" s="1113"/>
      <c r="AH30" s="1113"/>
      <c r="AI30" s="1113"/>
      <c r="AJ30" s="1114"/>
      <c r="AK30" s="1073">
        <v>37</v>
      </c>
      <c r="AL30" s="1064"/>
      <c r="AM30" s="1064"/>
      <c r="AN30" s="1064"/>
      <c r="AO30" s="1064"/>
      <c r="AP30" s="1064" t="s">
        <v>581</v>
      </c>
      <c r="AQ30" s="1064"/>
      <c r="AR30" s="1064"/>
      <c r="AS30" s="1064"/>
      <c r="AT30" s="1064"/>
      <c r="AU30" s="1064" t="s">
        <v>581</v>
      </c>
      <c r="AV30" s="1064"/>
      <c r="AW30" s="1064"/>
      <c r="AX30" s="1064"/>
      <c r="AY30" s="1064"/>
      <c r="AZ30" s="1135" t="s">
        <v>581</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t="s">
        <v>407</v>
      </c>
      <c r="C31" s="1131"/>
      <c r="D31" s="1131"/>
      <c r="E31" s="1131"/>
      <c r="F31" s="1131"/>
      <c r="G31" s="1131"/>
      <c r="H31" s="1131"/>
      <c r="I31" s="1131"/>
      <c r="J31" s="1131"/>
      <c r="K31" s="1131"/>
      <c r="L31" s="1131"/>
      <c r="M31" s="1131"/>
      <c r="N31" s="1131"/>
      <c r="O31" s="1131"/>
      <c r="P31" s="1132"/>
      <c r="Q31" s="1136">
        <v>328</v>
      </c>
      <c r="R31" s="1137"/>
      <c r="S31" s="1137"/>
      <c r="T31" s="1137"/>
      <c r="U31" s="1137"/>
      <c r="V31" s="1137">
        <v>271</v>
      </c>
      <c r="W31" s="1137"/>
      <c r="X31" s="1137"/>
      <c r="Y31" s="1137"/>
      <c r="Z31" s="1137"/>
      <c r="AA31" s="1137">
        <v>57</v>
      </c>
      <c r="AB31" s="1137"/>
      <c r="AC31" s="1137"/>
      <c r="AD31" s="1137"/>
      <c r="AE31" s="1138"/>
      <c r="AF31" s="1112">
        <v>120</v>
      </c>
      <c r="AG31" s="1113"/>
      <c r="AH31" s="1113"/>
      <c r="AI31" s="1113"/>
      <c r="AJ31" s="1114"/>
      <c r="AK31" s="1073">
        <v>131</v>
      </c>
      <c r="AL31" s="1064"/>
      <c r="AM31" s="1064"/>
      <c r="AN31" s="1064"/>
      <c r="AO31" s="1064"/>
      <c r="AP31" s="1064">
        <v>2034</v>
      </c>
      <c r="AQ31" s="1064"/>
      <c r="AR31" s="1064"/>
      <c r="AS31" s="1064"/>
      <c r="AT31" s="1064"/>
      <c r="AU31" s="1064">
        <v>1238</v>
      </c>
      <c r="AV31" s="1064"/>
      <c r="AW31" s="1064"/>
      <c r="AX31" s="1064"/>
      <c r="AY31" s="1064"/>
      <c r="AZ31" s="1135" t="s">
        <v>510</v>
      </c>
      <c r="BA31" s="1135"/>
      <c r="BB31" s="1135"/>
      <c r="BC31" s="1135"/>
      <c r="BD31" s="1135"/>
      <c r="BE31" s="1125" t="s">
        <v>408</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t="s">
        <v>409</v>
      </c>
      <c r="C32" s="1131"/>
      <c r="D32" s="1131"/>
      <c r="E32" s="1131"/>
      <c r="F32" s="1131"/>
      <c r="G32" s="1131"/>
      <c r="H32" s="1131"/>
      <c r="I32" s="1131"/>
      <c r="J32" s="1131"/>
      <c r="K32" s="1131"/>
      <c r="L32" s="1131"/>
      <c r="M32" s="1131"/>
      <c r="N32" s="1131"/>
      <c r="O32" s="1131"/>
      <c r="P32" s="1132"/>
      <c r="Q32" s="1136">
        <v>152</v>
      </c>
      <c r="R32" s="1137"/>
      <c r="S32" s="1137"/>
      <c r="T32" s="1137"/>
      <c r="U32" s="1137"/>
      <c r="V32" s="1137">
        <v>150</v>
      </c>
      <c r="W32" s="1137"/>
      <c r="X32" s="1137"/>
      <c r="Y32" s="1137"/>
      <c r="Z32" s="1137"/>
      <c r="AA32" s="1137">
        <v>2</v>
      </c>
      <c r="AB32" s="1137"/>
      <c r="AC32" s="1137"/>
      <c r="AD32" s="1137"/>
      <c r="AE32" s="1138"/>
      <c r="AF32" s="1112">
        <v>2</v>
      </c>
      <c r="AG32" s="1113"/>
      <c r="AH32" s="1113"/>
      <c r="AI32" s="1113"/>
      <c r="AJ32" s="1114"/>
      <c r="AK32" s="1073">
        <v>26</v>
      </c>
      <c r="AL32" s="1064"/>
      <c r="AM32" s="1064"/>
      <c r="AN32" s="1064"/>
      <c r="AO32" s="1064"/>
      <c r="AP32" s="1064">
        <v>279</v>
      </c>
      <c r="AQ32" s="1064"/>
      <c r="AR32" s="1064"/>
      <c r="AS32" s="1064"/>
      <c r="AT32" s="1064"/>
      <c r="AU32" s="1064">
        <v>98</v>
      </c>
      <c r="AV32" s="1064"/>
      <c r="AW32" s="1064"/>
      <c r="AX32" s="1064"/>
      <c r="AY32" s="1064"/>
      <c r="AZ32" s="1135" t="s">
        <v>510</v>
      </c>
      <c r="BA32" s="1135"/>
      <c r="BB32" s="1135"/>
      <c r="BC32" s="1135"/>
      <c r="BD32" s="1135"/>
      <c r="BE32" s="1125" t="s">
        <v>410</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411</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391</v>
      </c>
      <c r="B63" s="1037" t="s">
        <v>412</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135</v>
      </c>
      <c r="AG63" s="1052"/>
      <c r="AH63" s="1052"/>
      <c r="AI63" s="1052"/>
      <c r="AJ63" s="1123"/>
      <c r="AK63" s="1124"/>
      <c r="AL63" s="1056"/>
      <c r="AM63" s="1056"/>
      <c r="AN63" s="1056"/>
      <c r="AO63" s="1056"/>
      <c r="AP63" s="1052">
        <v>2313</v>
      </c>
      <c r="AQ63" s="1052"/>
      <c r="AR63" s="1052"/>
      <c r="AS63" s="1052"/>
      <c r="AT63" s="1052"/>
      <c r="AU63" s="1052">
        <v>1336</v>
      </c>
      <c r="AV63" s="1052"/>
      <c r="AW63" s="1052"/>
      <c r="AX63" s="1052"/>
      <c r="AY63" s="1052"/>
      <c r="AZ63" s="1118"/>
      <c r="BA63" s="1118"/>
      <c r="BB63" s="1118"/>
      <c r="BC63" s="1118"/>
      <c r="BD63" s="1118"/>
      <c r="BE63" s="1053"/>
      <c r="BF63" s="1053"/>
      <c r="BG63" s="1053"/>
      <c r="BH63" s="1053"/>
      <c r="BI63" s="1054"/>
      <c r="BJ63" s="1119" t="s">
        <v>233</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414</v>
      </c>
      <c r="B66" s="1089"/>
      <c r="C66" s="1089"/>
      <c r="D66" s="1089"/>
      <c r="E66" s="1089"/>
      <c r="F66" s="1089"/>
      <c r="G66" s="1089"/>
      <c r="H66" s="1089"/>
      <c r="I66" s="1089"/>
      <c r="J66" s="1089"/>
      <c r="K66" s="1089"/>
      <c r="L66" s="1089"/>
      <c r="M66" s="1089"/>
      <c r="N66" s="1089"/>
      <c r="O66" s="1089"/>
      <c r="P66" s="1090"/>
      <c r="Q66" s="1094" t="s">
        <v>415</v>
      </c>
      <c r="R66" s="1095"/>
      <c r="S66" s="1095"/>
      <c r="T66" s="1095"/>
      <c r="U66" s="1096"/>
      <c r="V66" s="1094" t="s">
        <v>416</v>
      </c>
      <c r="W66" s="1095"/>
      <c r="X66" s="1095"/>
      <c r="Y66" s="1095"/>
      <c r="Z66" s="1096"/>
      <c r="AA66" s="1094" t="s">
        <v>398</v>
      </c>
      <c r="AB66" s="1095"/>
      <c r="AC66" s="1095"/>
      <c r="AD66" s="1095"/>
      <c r="AE66" s="1096"/>
      <c r="AF66" s="1100" t="s">
        <v>417</v>
      </c>
      <c r="AG66" s="1101"/>
      <c r="AH66" s="1101"/>
      <c r="AI66" s="1101"/>
      <c r="AJ66" s="1102"/>
      <c r="AK66" s="1094" t="s">
        <v>418</v>
      </c>
      <c r="AL66" s="1089"/>
      <c r="AM66" s="1089"/>
      <c r="AN66" s="1089"/>
      <c r="AO66" s="1090"/>
      <c r="AP66" s="1094" t="s">
        <v>419</v>
      </c>
      <c r="AQ66" s="1095"/>
      <c r="AR66" s="1095"/>
      <c r="AS66" s="1095"/>
      <c r="AT66" s="1096"/>
      <c r="AU66" s="1094" t="s">
        <v>420</v>
      </c>
      <c r="AV66" s="1095"/>
      <c r="AW66" s="1095"/>
      <c r="AX66" s="1095"/>
      <c r="AY66" s="1096"/>
      <c r="AZ66" s="1094" t="s">
        <v>378</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573</v>
      </c>
      <c r="C68" s="1079"/>
      <c r="D68" s="1079"/>
      <c r="E68" s="1079"/>
      <c r="F68" s="1079"/>
      <c r="G68" s="1079"/>
      <c r="H68" s="1079"/>
      <c r="I68" s="1079"/>
      <c r="J68" s="1079"/>
      <c r="K68" s="1079"/>
      <c r="L68" s="1079"/>
      <c r="M68" s="1079"/>
      <c r="N68" s="1079"/>
      <c r="O68" s="1079"/>
      <c r="P68" s="1080"/>
      <c r="Q68" s="1081">
        <v>13074</v>
      </c>
      <c r="R68" s="1075"/>
      <c r="S68" s="1075"/>
      <c r="T68" s="1075"/>
      <c r="U68" s="1075"/>
      <c r="V68" s="1075">
        <v>12698</v>
      </c>
      <c r="W68" s="1075"/>
      <c r="X68" s="1075"/>
      <c r="Y68" s="1075"/>
      <c r="Z68" s="1075"/>
      <c r="AA68" s="1075">
        <v>376</v>
      </c>
      <c r="AB68" s="1075"/>
      <c r="AC68" s="1075"/>
      <c r="AD68" s="1075"/>
      <c r="AE68" s="1075"/>
      <c r="AF68" s="1075">
        <v>376</v>
      </c>
      <c r="AG68" s="1075"/>
      <c r="AH68" s="1075"/>
      <c r="AI68" s="1075"/>
      <c r="AJ68" s="1075"/>
      <c r="AK68" s="1075">
        <v>251</v>
      </c>
      <c r="AL68" s="1075"/>
      <c r="AM68" s="1075"/>
      <c r="AN68" s="1075"/>
      <c r="AO68" s="1075"/>
      <c r="AP68" s="1075" t="s">
        <v>588</v>
      </c>
      <c r="AQ68" s="1075"/>
      <c r="AR68" s="1075"/>
      <c r="AS68" s="1075"/>
      <c r="AT68" s="1075"/>
      <c r="AU68" s="1075" t="s">
        <v>587</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574</v>
      </c>
      <c r="C69" s="1068"/>
      <c r="D69" s="1068"/>
      <c r="E69" s="1068"/>
      <c r="F69" s="1068"/>
      <c r="G69" s="1068"/>
      <c r="H69" s="1068"/>
      <c r="I69" s="1068"/>
      <c r="J69" s="1068"/>
      <c r="K69" s="1068"/>
      <c r="L69" s="1068"/>
      <c r="M69" s="1068"/>
      <c r="N69" s="1068"/>
      <c r="O69" s="1068"/>
      <c r="P69" s="1069"/>
      <c r="Q69" s="1070">
        <v>841</v>
      </c>
      <c r="R69" s="1064"/>
      <c r="S69" s="1064"/>
      <c r="T69" s="1064"/>
      <c r="U69" s="1064"/>
      <c r="V69" s="1064">
        <v>801</v>
      </c>
      <c r="W69" s="1064"/>
      <c r="X69" s="1064"/>
      <c r="Y69" s="1064"/>
      <c r="Z69" s="1064"/>
      <c r="AA69" s="1064">
        <v>39</v>
      </c>
      <c r="AB69" s="1064"/>
      <c r="AC69" s="1064"/>
      <c r="AD69" s="1064"/>
      <c r="AE69" s="1064"/>
      <c r="AF69" s="1064">
        <v>39</v>
      </c>
      <c r="AG69" s="1064"/>
      <c r="AH69" s="1064"/>
      <c r="AI69" s="1064"/>
      <c r="AJ69" s="1064"/>
      <c r="AK69" s="1064" t="s">
        <v>589</v>
      </c>
      <c r="AL69" s="1064"/>
      <c r="AM69" s="1064"/>
      <c r="AN69" s="1064"/>
      <c r="AO69" s="1064"/>
      <c r="AP69" s="1064">
        <v>240</v>
      </c>
      <c r="AQ69" s="1064"/>
      <c r="AR69" s="1064"/>
      <c r="AS69" s="1064"/>
      <c r="AT69" s="1064"/>
      <c r="AU69" s="1064" t="s">
        <v>587</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575</v>
      </c>
      <c r="C70" s="1068"/>
      <c r="D70" s="1068"/>
      <c r="E70" s="1068"/>
      <c r="F70" s="1068"/>
      <c r="G70" s="1068"/>
      <c r="H70" s="1068"/>
      <c r="I70" s="1068"/>
      <c r="J70" s="1068"/>
      <c r="K70" s="1068"/>
      <c r="L70" s="1068"/>
      <c r="M70" s="1068"/>
      <c r="N70" s="1068"/>
      <c r="O70" s="1068"/>
      <c r="P70" s="1069"/>
      <c r="Q70" s="1070">
        <v>1376</v>
      </c>
      <c r="R70" s="1064"/>
      <c r="S70" s="1064"/>
      <c r="T70" s="1064"/>
      <c r="U70" s="1064"/>
      <c r="V70" s="1064">
        <v>1351</v>
      </c>
      <c r="W70" s="1064"/>
      <c r="X70" s="1064"/>
      <c r="Y70" s="1064"/>
      <c r="Z70" s="1064"/>
      <c r="AA70" s="1064">
        <v>25</v>
      </c>
      <c r="AB70" s="1064"/>
      <c r="AC70" s="1064"/>
      <c r="AD70" s="1064"/>
      <c r="AE70" s="1064"/>
      <c r="AF70" s="1064">
        <v>15</v>
      </c>
      <c r="AG70" s="1064"/>
      <c r="AH70" s="1064"/>
      <c r="AI70" s="1064"/>
      <c r="AJ70" s="1064"/>
      <c r="AK70" s="1064">
        <v>4</v>
      </c>
      <c r="AL70" s="1064"/>
      <c r="AM70" s="1064"/>
      <c r="AN70" s="1064"/>
      <c r="AO70" s="1064"/>
      <c r="AP70" s="1064" t="s">
        <v>587</v>
      </c>
      <c r="AQ70" s="1064"/>
      <c r="AR70" s="1064"/>
      <c r="AS70" s="1064"/>
      <c r="AT70" s="1064"/>
      <c r="AU70" s="1064" t="s">
        <v>587</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576</v>
      </c>
      <c r="C71" s="1068"/>
      <c r="D71" s="1068"/>
      <c r="E71" s="1068"/>
      <c r="F71" s="1068"/>
      <c r="G71" s="1068"/>
      <c r="H71" s="1068"/>
      <c r="I71" s="1068"/>
      <c r="J71" s="1068"/>
      <c r="K71" s="1068"/>
      <c r="L71" s="1068"/>
      <c r="M71" s="1068"/>
      <c r="N71" s="1068"/>
      <c r="O71" s="1068"/>
      <c r="P71" s="1069"/>
      <c r="Q71" s="1070">
        <v>450</v>
      </c>
      <c r="R71" s="1064"/>
      <c r="S71" s="1064"/>
      <c r="T71" s="1064"/>
      <c r="U71" s="1064"/>
      <c r="V71" s="1064">
        <v>426</v>
      </c>
      <c r="W71" s="1064"/>
      <c r="X71" s="1064"/>
      <c r="Y71" s="1064"/>
      <c r="Z71" s="1064"/>
      <c r="AA71" s="1064">
        <v>24</v>
      </c>
      <c r="AB71" s="1064"/>
      <c r="AC71" s="1064"/>
      <c r="AD71" s="1064"/>
      <c r="AE71" s="1064"/>
      <c r="AF71" s="1064">
        <v>24</v>
      </c>
      <c r="AG71" s="1064"/>
      <c r="AH71" s="1064"/>
      <c r="AI71" s="1064"/>
      <c r="AJ71" s="1064"/>
      <c r="AK71" s="1064">
        <v>16</v>
      </c>
      <c r="AL71" s="1064"/>
      <c r="AM71" s="1064"/>
      <c r="AN71" s="1064"/>
      <c r="AO71" s="1064"/>
      <c r="AP71" s="1064" t="s">
        <v>590</v>
      </c>
      <c r="AQ71" s="1064"/>
      <c r="AR71" s="1064"/>
      <c r="AS71" s="1064"/>
      <c r="AT71" s="1064"/>
      <c r="AU71" s="1064" t="s">
        <v>591</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t="s">
        <v>577</v>
      </c>
      <c r="C72" s="1068"/>
      <c r="D72" s="1068"/>
      <c r="E72" s="1068"/>
      <c r="F72" s="1068"/>
      <c r="G72" s="1068"/>
      <c r="H72" s="1068"/>
      <c r="I72" s="1068"/>
      <c r="J72" s="1068"/>
      <c r="K72" s="1068"/>
      <c r="L72" s="1068"/>
      <c r="M72" s="1068"/>
      <c r="N72" s="1068"/>
      <c r="O72" s="1068"/>
      <c r="P72" s="1069"/>
      <c r="Q72" s="1070">
        <v>279</v>
      </c>
      <c r="R72" s="1064"/>
      <c r="S72" s="1064"/>
      <c r="T72" s="1064"/>
      <c r="U72" s="1064"/>
      <c r="V72" s="1064">
        <v>248</v>
      </c>
      <c r="W72" s="1064"/>
      <c r="X72" s="1064"/>
      <c r="Y72" s="1064"/>
      <c r="Z72" s="1064"/>
      <c r="AA72" s="1064">
        <v>31</v>
      </c>
      <c r="AB72" s="1064"/>
      <c r="AC72" s="1064"/>
      <c r="AD72" s="1064"/>
      <c r="AE72" s="1064"/>
      <c r="AF72" s="1064">
        <v>-25</v>
      </c>
      <c r="AG72" s="1064"/>
      <c r="AH72" s="1064"/>
      <c r="AI72" s="1064"/>
      <c r="AJ72" s="1064"/>
      <c r="AK72" s="1064">
        <v>59</v>
      </c>
      <c r="AL72" s="1064"/>
      <c r="AM72" s="1064"/>
      <c r="AN72" s="1064"/>
      <c r="AO72" s="1064"/>
      <c r="AP72" s="1064" t="s">
        <v>587</v>
      </c>
      <c r="AQ72" s="1064"/>
      <c r="AR72" s="1064"/>
      <c r="AS72" s="1064"/>
      <c r="AT72" s="1064"/>
      <c r="AU72" s="1064" t="s">
        <v>592</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t="s">
        <v>578</v>
      </c>
      <c r="C73" s="1068"/>
      <c r="D73" s="1068"/>
      <c r="E73" s="1068"/>
      <c r="F73" s="1068"/>
      <c r="G73" s="1068"/>
      <c r="H73" s="1068"/>
      <c r="I73" s="1068"/>
      <c r="J73" s="1068"/>
      <c r="K73" s="1068"/>
      <c r="L73" s="1068"/>
      <c r="M73" s="1068"/>
      <c r="N73" s="1068"/>
      <c r="O73" s="1068"/>
      <c r="P73" s="1069"/>
      <c r="Q73" s="1070">
        <v>56</v>
      </c>
      <c r="R73" s="1064"/>
      <c r="S73" s="1064"/>
      <c r="T73" s="1064"/>
      <c r="U73" s="1064"/>
      <c r="V73" s="1064">
        <v>52</v>
      </c>
      <c r="W73" s="1064"/>
      <c r="X73" s="1064"/>
      <c r="Y73" s="1064"/>
      <c r="Z73" s="1064"/>
      <c r="AA73" s="1064">
        <v>3</v>
      </c>
      <c r="AB73" s="1064"/>
      <c r="AC73" s="1064"/>
      <c r="AD73" s="1064"/>
      <c r="AE73" s="1064"/>
      <c r="AF73" s="1064">
        <v>3</v>
      </c>
      <c r="AG73" s="1064"/>
      <c r="AH73" s="1064"/>
      <c r="AI73" s="1064"/>
      <c r="AJ73" s="1064"/>
      <c r="AK73" s="1064" t="s">
        <v>587</v>
      </c>
      <c r="AL73" s="1064"/>
      <c r="AM73" s="1064"/>
      <c r="AN73" s="1064"/>
      <c r="AO73" s="1064"/>
      <c r="AP73" s="1064" t="s">
        <v>588</v>
      </c>
      <c r="AQ73" s="1064"/>
      <c r="AR73" s="1064"/>
      <c r="AS73" s="1064"/>
      <c r="AT73" s="1064"/>
      <c r="AU73" s="1064" t="s">
        <v>588</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t="s">
        <v>579</v>
      </c>
      <c r="C74" s="1068"/>
      <c r="D74" s="1068"/>
      <c r="E74" s="1068"/>
      <c r="F74" s="1068"/>
      <c r="G74" s="1068"/>
      <c r="H74" s="1068"/>
      <c r="I74" s="1068"/>
      <c r="J74" s="1068"/>
      <c r="K74" s="1068"/>
      <c r="L74" s="1068"/>
      <c r="M74" s="1068"/>
      <c r="N74" s="1068"/>
      <c r="O74" s="1068"/>
      <c r="P74" s="1069"/>
      <c r="Q74" s="1070">
        <v>1069</v>
      </c>
      <c r="R74" s="1064"/>
      <c r="S74" s="1064"/>
      <c r="T74" s="1064"/>
      <c r="U74" s="1064"/>
      <c r="V74" s="1064">
        <v>1064</v>
      </c>
      <c r="W74" s="1064"/>
      <c r="X74" s="1064"/>
      <c r="Y74" s="1064"/>
      <c r="Z74" s="1064"/>
      <c r="AA74" s="1064">
        <v>5</v>
      </c>
      <c r="AB74" s="1064"/>
      <c r="AC74" s="1064"/>
      <c r="AD74" s="1064"/>
      <c r="AE74" s="1064"/>
      <c r="AF74" s="1064">
        <v>5</v>
      </c>
      <c r="AG74" s="1064"/>
      <c r="AH74" s="1064"/>
      <c r="AI74" s="1064"/>
      <c r="AJ74" s="1064"/>
      <c r="AK74" s="1064" t="s">
        <v>510</v>
      </c>
      <c r="AL74" s="1064"/>
      <c r="AM74" s="1064"/>
      <c r="AN74" s="1064"/>
      <c r="AO74" s="1064"/>
      <c r="AP74" s="1064" t="s">
        <v>510</v>
      </c>
      <c r="AQ74" s="1064"/>
      <c r="AR74" s="1064"/>
      <c r="AS74" s="1064"/>
      <c r="AT74" s="1064"/>
      <c r="AU74" s="1064" t="s">
        <v>510</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t="s">
        <v>580</v>
      </c>
      <c r="C75" s="1068"/>
      <c r="D75" s="1068"/>
      <c r="E75" s="1068"/>
      <c r="F75" s="1068"/>
      <c r="G75" s="1068"/>
      <c r="H75" s="1068"/>
      <c r="I75" s="1068"/>
      <c r="J75" s="1068"/>
      <c r="K75" s="1068"/>
      <c r="L75" s="1068"/>
      <c r="M75" s="1068"/>
      <c r="N75" s="1068"/>
      <c r="O75" s="1068"/>
      <c r="P75" s="1069"/>
      <c r="Q75" s="1071">
        <v>287396</v>
      </c>
      <c r="R75" s="1072"/>
      <c r="S75" s="1072"/>
      <c r="T75" s="1072"/>
      <c r="U75" s="1073"/>
      <c r="V75" s="1074">
        <v>279979</v>
      </c>
      <c r="W75" s="1072"/>
      <c r="X75" s="1072"/>
      <c r="Y75" s="1072"/>
      <c r="Z75" s="1073"/>
      <c r="AA75" s="1074">
        <v>7417</v>
      </c>
      <c r="AB75" s="1072"/>
      <c r="AC75" s="1072"/>
      <c r="AD75" s="1072"/>
      <c r="AE75" s="1073"/>
      <c r="AF75" s="1074">
        <v>7417</v>
      </c>
      <c r="AG75" s="1072"/>
      <c r="AH75" s="1072"/>
      <c r="AI75" s="1072"/>
      <c r="AJ75" s="1073"/>
      <c r="AK75" s="1074">
        <v>982</v>
      </c>
      <c r="AL75" s="1072"/>
      <c r="AM75" s="1072"/>
      <c r="AN75" s="1072"/>
      <c r="AO75" s="1073"/>
      <c r="AP75" s="1074" t="s">
        <v>510</v>
      </c>
      <c r="AQ75" s="1072"/>
      <c r="AR75" s="1072"/>
      <c r="AS75" s="1072"/>
      <c r="AT75" s="1073"/>
      <c r="AU75" s="1074" t="s">
        <v>510</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391</v>
      </c>
      <c r="B88" s="1037" t="s">
        <v>421</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7854</v>
      </c>
      <c r="AG88" s="1052"/>
      <c r="AH88" s="1052"/>
      <c r="AI88" s="1052"/>
      <c r="AJ88" s="1052"/>
      <c r="AK88" s="1056"/>
      <c r="AL88" s="1056"/>
      <c r="AM88" s="1056"/>
      <c r="AN88" s="1056"/>
      <c r="AO88" s="1056"/>
      <c r="AP88" s="1052">
        <v>240</v>
      </c>
      <c r="AQ88" s="1052"/>
      <c r="AR88" s="1052"/>
      <c r="AS88" s="1052"/>
      <c r="AT88" s="1052"/>
      <c r="AU88" s="1052" t="s">
        <v>598</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1037" t="s">
        <v>422</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423</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424</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427</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428</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429</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430</v>
      </c>
      <c r="AB109" s="987"/>
      <c r="AC109" s="987"/>
      <c r="AD109" s="987"/>
      <c r="AE109" s="988"/>
      <c r="AF109" s="989" t="s">
        <v>308</v>
      </c>
      <c r="AG109" s="987"/>
      <c r="AH109" s="987"/>
      <c r="AI109" s="987"/>
      <c r="AJ109" s="988"/>
      <c r="AK109" s="989" t="s">
        <v>307</v>
      </c>
      <c r="AL109" s="987"/>
      <c r="AM109" s="987"/>
      <c r="AN109" s="987"/>
      <c r="AO109" s="988"/>
      <c r="AP109" s="989" t="s">
        <v>431</v>
      </c>
      <c r="AQ109" s="987"/>
      <c r="AR109" s="987"/>
      <c r="AS109" s="987"/>
      <c r="AT109" s="1018"/>
      <c r="AU109" s="986" t="s">
        <v>429</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430</v>
      </c>
      <c r="BR109" s="987"/>
      <c r="BS109" s="987"/>
      <c r="BT109" s="987"/>
      <c r="BU109" s="988"/>
      <c r="BV109" s="989" t="s">
        <v>308</v>
      </c>
      <c r="BW109" s="987"/>
      <c r="BX109" s="987"/>
      <c r="BY109" s="987"/>
      <c r="BZ109" s="988"/>
      <c r="CA109" s="989" t="s">
        <v>307</v>
      </c>
      <c r="CB109" s="987"/>
      <c r="CC109" s="987"/>
      <c r="CD109" s="987"/>
      <c r="CE109" s="988"/>
      <c r="CF109" s="1025" t="s">
        <v>431</v>
      </c>
      <c r="CG109" s="1025"/>
      <c r="CH109" s="1025"/>
      <c r="CI109" s="1025"/>
      <c r="CJ109" s="1025"/>
      <c r="CK109" s="989" t="s">
        <v>432</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430</v>
      </c>
      <c r="DH109" s="987"/>
      <c r="DI109" s="987"/>
      <c r="DJ109" s="987"/>
      <c r="DK109" s="988"/>
      <c r="DL109" s="989" t="s">
        <v>308</v>
      </c>
      <c r="DM109" s="987"/>
      <c r="DN109" s="987"/>
      <c r="DO109" s="987"/>
      <c r="DP109" s="988"/>
      <c r="DQ109" s="989" t="s">
        <v>307</v>
      </c>
      <c r="DR109" s="987"/>
      <c r="DS109" s="987"/>
      <c r="DT109" s="987"/>
      <c r="DU109" s="988"/>
      <c r="DV109" s="989" t="s">
        <v>431</v>
      </c>
      <c r="DW109" s="987"/>
      <c r="DX109" s="987"/>
      <c r="DY109" s="987"/>
      <c r="DZ109" s="1018"/>
    </row>
    <row r="110" spans="1:131" s="247" customFormat="1" ht="26.25" customHeight="1">
      <c r="A110" s="889" t="s">
        <v>433</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743707</v>
      </c>
      <c r="AB110" s="980"/>
      <c r="AC110" s="980"/>
      <c r="AD110" s="980"/>
      <c r="AE110" s="981"/>
      <c r="AF110" s="982">
        <v>748523</v>
      </c>
      <c r="AG110" s="980"/>
      <c r="AH110" s="980"/>
      <c r="AI110" s="980"/>
      <c r="AJ110" s="981"/>
      <c r="AK110" s="982">
        <v>752428</v>
      </c>
      <c r="AL110" s="980"/>
      <c r="AM110" s="980"/>
      <c r="AN110" s="980"/>
      <c r="AO110" s="981"/>
      <c r="AP110" s="983">
        <v>26.5</v>
      </c>
      <c r="AQ110" s="984"/>
      <c r="AR110" s="984"/>
      <c r="AS110" s="984"/>
      <c r="AT110" s="985"/>
      <c r="AU110" s="1019" t="s">
        <v>73</v>
      </c>
      <c r="AV110" s="1020"/>
      <c r="AW110" s="1020"/>
      <c r="AX110" s="1020"/>
      <c r="AY110" s="1020"/>
      <c r="AZ110" s="945" t="s">
        <v>434</v>
      </c>
      <c r="BA110" s="890"/>
      <c r="BB110" s="890"/>
      <c r="BC110" s="890"/>
      <c r="BD110" s="890"/>
      <c r="BE110" s="890"/>
      <c r="BF110" s="890"/>
      <c r="BG110" s="890"/>
      <c r="BH110" s="890"/>
      <c r="BI110" s="890"/>
      <c r="BJ110" s="890"/>
      <c r="BK110" s="890"/>
      <c r="BL110" s="890"/>
      <c r="BM110" s="890"/>
      <c r="BN110" s="890"/>
      <c r="BO110" s="890"/>
      <c r="BP110" s="891"/>
      <c r="BQ110" s="946">
        <v>6934505</v>
      </c>
      <c r="BR110" s="927"/>
      <c r="BS110" s="927"/>
      <c r="BT110" s="927"/>
      <c r="BU110" s="927"/>
      <c r="BV110" s="927">
        <v>7109645</v>
      </c>
      <c r="BW110" s="927"/>
      <c r="BX110" s="927"/>
      <c r="BY110" s="927"/>
      <c r="BZ110" s="927"/>
      <c r="CA110" s="927">
        <v>7202462</v>
      </c>
      <c r="CB110" s="927"/>
      <c r="CC110" s="927"/>
      <c r="CD110" s="927"/>
      <c r="CE110" s="927"/>
      <c r="CF110" s="951">
        <v>253.9</v>
      </c>
      <c r="CG110" s="952"/>
      <c r="CH110" s="952"/>
      <c r="CI110" s="952"/>
      <c r="CJ110" s="952"/>
      <c r="CK110" s="1015" t="s">
        <v>435</v>
      </c>
      <c r="CL110" s="901"/>
      <c r="CM110" s="976" t="s">
        <v>436</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393</v>
      </c>
      <c r="DH110" s="927"/>
      <c r="DI110" s="927"/>
      <c r="DJ110" s="927"/>
      <c r="DK110" s="927"/>
      <c r="DL110" s="927" t="s">
        <v>233</v>
      </c>
      <c r="DM110" s="927"/>
      <c r="DN110" s="927"/>
      <c r="DO110" s="927"/>
      <c r="DP110" s="927"/>
      <c r="DQ110" s="927" t="s">
        <v>233</v>
      </c>
      <c r="DR110" s="927"/>
      <c r="DS110" s="927"/>
      <c r="DT110" s="927"/>
      <c r="DU110" s="927"/>
      <c r="DV110" s="928" t="s">
        <v>437</v>
      </c>
      <c r="DW110" s="928"/>
      <c r="DX110" s="928"/>
      <c r="DY110" s="928"/>
      <c r="DZ110" s="929"/>
    </row>
    <row r="111" spans="1:131" s="247" customFormat="1" ht="26.25" customHeight="1">
      <c r="A111" s="856" t="s">
        <v>438</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233</v>
      </c>
      <c r="AB111" s="1008"/>
      <c r="AC111" s="1008"/>
      <c r="AD111" s="1008"/>
      <c r="AE111" s="1009"/>
      <c r="AF111" s="1010" t="s">
        <v>437</v>
      </c>
      <c r="AG111" s="1008"/>
      <c r="AH111" s="1008"/>
      <c r="AI111" s="1008"/>
      <c r="AJ111" s="1009"/>
      <c r="AK111" s="1010" t="s">
        <v>393</v>
      </c>
      <c r="AL111" s="1008"/>
      <c r="AM111" s="1008"/>
      <c r="AN111" s="1008"/>
      <c r="AO111" s="1009"/>
      <c r="AP111" s="1011" t="s">
        <v>393</v>
      </c>
      <c r="AQ111" s="1012"/>
      <c r="AR111" s="1012"/>
      <c r="AS111" s="1012"/>
      <c r="AT111" s="1013"/>
      <c r="AU111" s="1021"/>
      <c r="AV111" s="1022"/>
      <c r="AW111" s="1022"/>
      <c r="AX111" s="1022"/>
      <c r="AY111" s="1022"/>
      <c r="AZ111" s="897" t="s">
        <v>439</v>
      </c>
      <c r="BA111" s="832"/>
      <c r="BB111" s="832"/>
      <c r="BC111" s="832"/>
      <c r="BD111" s="832"/>
      <c r="BE111" s="832"/>
      <c r="BF111" s="832"/>
      <c r="BG111" s="832"/>
      <c r="BH111" s="832"/>
      <c r="BI111" s="832"/>
      <c r="BJ111" s="832"/>
      <c r="BK111" s="832"/>
      <c r="BL111" s="832"/>
      <c r="BM111" s="832"/>
      <c r="BN111" s="832"/>
      <c r="BO111" s="832"/>
      <c r="BP111" s="833"/>
      <c r="BQ111" s="898" t="s">
        <v>393</v>
      </c>
      <c r="BR111" s="899"/>
      <c r="BS111" s="899"/>
      <c r="BT111" s="899"/>
      <c r="BU111" s="899"/>
      <c r="BV111" s="899" t="s">
        <v>233</v>
      </c>
      <c r="BW111" s="899"/>
      <c r="BX111" s="899"/>
      <c r="BY111" s="899"/>
      <c r="BZ111" s="899"/>
      <c r="CA111" s="899" t="s">
        <v>233</v>
      </c>
      <c r="CB111" s="899"/>
      <c r="CC111" s="899"/>
      <c r="CD111" s="899"/>
      <c r="CE111" s="899"/>
      <c r="CF111" s="960" t="s">
        <v>393</v>
      </c>
      <c r="CG111" s="961"/>
      <c r="CH111" s="961"/>
      <c r="CI111" s="961"/>
      <c r="CJ111" s="961"/>
      <c r="CK111" s="1016"/>
      <c r="CL111" s="903"/>
      <c r="CM111" s="906" t="s">
        <v>440</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437</v>
      </c>
      <c r="DH111" s="899"/>
      <c r="DI111" s="899"/>
      <c r="DJ111" s="899"/>
      <c r="DK111" s="899"/>
      <c r="DL111" s="899" t="s">
        <v>437</v>
      </c>
      <c r="DM111" s="899"/>
      <c r="DN111" s="899"/>
      <c r="DO111" s="899"/>
      <c r="DP111" s="899"/>
      <c r="DQ111" s="899" t="s">
        <v>393</v>
      </c>
      <c r="DR111" s="899"/>
      <c r="DS111" s="899"/>
      <c r="DT111" s="899"/>
      <c r="DU111" s="899"/>
      <c r="DV111" s="876" t="s">
        <v>437</v>
      </c>
      <c r="DW111" s="876"/>
      <c r="DX111" s="876"/>
      <c r="DY111" s="876"/>
      <c r="DZ111" s="877"/>
    </row>
    <row r="112" spans="1:131" s="247" customFormat="1" ht="26.25" customHeight="1">
      <c r="A112" s="1001" t="s">
        <v>441</v>
      </c>
      <c r="B112" s="1002"/>
      <c r="C112" s="832" t="s">
        <v>442</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233</v>
      </c>
      <c r="AB112" s="862"/>
      <c r="AC112" s="862"/>
      <c r="AD112" s="862"/>
      <c r="AE112" s="863"/>
      <c r="AF112" s="864" t="s">
        <v>393</v>
      </c>
      <c r="AG112" s="862"/>
      <c r="AH112" s="862"/>
      <c r="AI112" s="862"/>
      <c r="AJ112" s="863"/>
      <c r="AK112" s="864" t="s">
        <v>393</v>
      </c>
      <c r="AL112" s="862"/>
      <c r="AM112" s="862"/>
      <c r="AN112" s="862"/>
      <c r="AO112" s="863"/>
      <c r="AP112" s="909" t="s">
        <v>393</v>
      </c>
      <c r="AQ112" s="910"/>
      <c r="AR112" s="910"/>
      <c r="AS112" s="910"/>
      <c r="AT112" s="911"/>
      <c r="AU112" s="1021"/>
      <c r="AV112" s="1022"/>
      <c r="AW112" s="1022"/>
      <c r="AX112" s="1022"/>
      <c r="AY112" s="1022"/>
      <c r="AZ112" s="897" t="s">
        <v>443</v>
      </c>
      <c r="BA112" s="832"/>
      <c r="BB112" s="832"/>
      <c r="BC112" s="832"/>
      <c r="BD112" s="832"/>
      <c r="BE112" s="832"/>
      <c r="BF112" s="832"/>
      <c r="BG112" s="832"/>
      <c r="BH112" s="832"/>
      <c r="BI112" s="832"/>
      <c r="BJ112" s="832"/>
      <c r="BK112" s="832"/>
      <c r="BL112" s="832"/>
      <c r="BM112" s="832"/>
      <c r="BN112" s="832"/>
      <c r="BO112" s="832"/>
      <c r="BP112" s="833"/>
      <c r="BQ112" s="898">
        <v>1259329</v>
      </c>
      <c r="BR112" s="899"/>
      <c r="BS112" s="899"/>
      <c r="BT112" s="899"/>
      <c r="BU112" s="899"/>
      <c r="BV112" s="899">
        <v>1317123</v>
      </c>
      <c r="BW112" s="899"/>
      <c r="BX112" s="899"/>
      <c r="BY112" s="899"/>
      <c r="BZ112" s="899"/>
      <c r="CA112" s="899">
        <v>1336536</v>
      </c>
      <c r="CB112" s="899"/>
      <c r="CC112" s="899"/>
      <c r="CD112" s="899"/>
      <c r="CE112" s="899"/>
      <c r="CF112" s="960">
        <v>47.1</v>
      </c>
      <c r="CG112" s="961"/>
      <c r="CH112" s="961"/>
      <c r="CI112" s="961"/>
      <c r="CJ112" s="961"/>
      <c r="CK112" s="1016"/>
      <c r="CL112" s="903"/>
      <c r="CM112" s="906" t="s">
        <v>444</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393</v>
      </c>
      <c r="DH112" s="899"/>
      <c r="DI112" s="899"/>
      <c r="DJ112" s="899"/>
      <c r="DK112" s="899"/>
      <c r="DL112" s="899" t="s">
        <v>233</v>
      </c>
      <c r="DM112" s="899"/>
      <c r="DN112" s="899"/>
      <c r="DO112" s="899"/>
      <c r="DP112" s="899"/>
      <c r="DQ112" s="899" t="s">
        <v>437</v>
      </c>
      <c r="DR112" s="899"/>
      <c r="DS112" s="899"/>
      <c r="DT112" s="899"/>
      <c r="DU112" s="899"/>
      <c r="DV112" s="876" t="s">
        <v>233</v>
      </c>
      <c r="DW112" s="876"/>
      <c r="DX112" s="876"/>
      <c r="DY112" s="876"/>
      <c r="DZ112" s="877"/>
    </row>
    <row r="113" spans="1:130" s="247" customFormat="1" ht="26.25" customHeight="1">
      <c r="A113" s="1003"/>
      <c r="B113" s="1004"/>
      <c r="C113" s="832" t="s">
        <v>445</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88848</v>
      </c>
      <c r="AB113" s="1008"/>
      <c r="AC113" s="1008"/>
      <c r="AD113" s="1008"/>
      <c r="AE113" s="1009"/>
      <c r="AF113" s="1010">
        <v>100458</v>
      </c>
      <c r="AG113" s="1008"/>
      <c r="AH113" s="1008"/>
      <c r="AI113" s="1008"/>
      <c r="AJ113" s="1009"/>
      <c r="AK113" s="1010">
        <v>104500</v>
      </c>
      <c r="AL113" s="1008"/>
      <c r="AM113" s="1008"/>
      <c r="AN113" s="1008"/>
      <c r="AO113" s="1009"/>
      <c r="AP113" s="1011">
        <v>3.7</v>
      </c>
      <c r="AQ113" s="1012"/>
      <c r="AR113" s="1012"/>
      <c r="AS113" s="1012"/>
      <c r="AT113" s="1013"/>
      <c r="AU113" s="1021"/>
      <c r="AV113" s="1022"/>
      <c r="AW113" s="1022"/>
      <c r="AX113" s="1022"/>
      <c r="AY113" s="1022"/>
      <c r="AZ113" s="897" t="s">
        <v>446</v>
      </c>
      <c r="BA113" s="832"/>
      <c r="BB113" s="832"/>
      <c r="BC113" s="832"/>
      <c r="BD113" s="832"/>
      <c r="BE113" s="832"/>
      <c r="BF113" s="832"/>
      <c r="BG113" s="832"/>
      <c r="BH113" s="832"/>
      <c r="BI113" s="832"/>
      <c r="BJ113" s="832"/>
      <c r="BK113" s="832"/>
      <c r="BL113" s="832"/>
      <c r="BM113" s="832"/>
      <c r="BN113" s="832"/>
      <c r="BO113" s="832"/>
      <c r="BP113" s="833"/>
      <c r="BQ113" s="898">
        <v>115353</v>
      </c>
      <c r="BR113" s="899"/>
      <c r="BS113" s="899"/>
      <c r="BT113" s="899"/>
      <c r="BU113" s="899"/>
      <c r="BV113" s="899">
        <v>116684</v>
      </c>
      <c r="BW113" s="899"/>
      <c r="BX113" s="899"/>
      <c r="BY113" s="899"/>
      <c r="BZ113" s="899"/>
      <c r="CA113" s="899">
        <v>71618</v>
      </c>
      <c r="CB113" s="899"/>
      <c r="CC113" s="899"/>
      <c r="CD113" s="899"/>
      <c r="CE113" s="899"/>
      <c r="CF113" s="960">
        <v>2.5</v>
      </c>
      <c r="CG113" s="961"/>
      <c r="CH113" s="961"/>
      <c r="CI113" s="961"/>
      <c r="CJ113" s="961"/>
      <c r="CK113" s="1016"/>
      <c r="CL113" s="903"/>
      <c r="CM113" s="906" t="s">
        <v>447</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437</v>
      </c>
      <c r="DH113" s="862"/>
      <c r="DI113" s="862"/>
      <c r="DJ113" s="862"/>
      <c r="DK113" s="863"/>
      <c r="DL113" s="864" t="s">
        <v>233</v>
      </c>
      <c r="DM113" s="862"/>
      <c r="DN113" s="862"/>
      <c r="DO113" s="862"/>
      <c r="DP113" s="863"/>
      <c r="DQ113" s="864" t="s">
        <v>437</v>
      </c>
      <c r="DR113" s="862"/>
      <c r="DS113" s="862"/>
      <c r="DT113" s="862"/>
      <c r="DU113" s="863"/>
      <c r="DV113" s="909" t="s">
        <v>393</v>
      </c>
      <c r="DW113" s="910"/>
      <c r="DX113" s="910"/>
      <c r="DY113" s="910"/>
      <c r="DZ113" s="911"/>
    </row>
    <row r="114" spans="1:130" s="247" customFormat="1" ht="26.25" customHeight="1">
      <c r="A114" s="1003"/>
      <c r="B114" s="1004"/>
      <c r="C114" s="832" t="s">
        <v>448</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43143</v>
      </c>
      <c r="AB114" s="862"/>
      <c r="AC114" s="862"/>
      <c r="AD114" s="862"/>
      <c r="AE114" s="863"/>
      <c r="AF114" s="864">
        <v>37956</v>
      </c>
      <c r="AG114" s="862"/>
      <c r="AH114" s="862"/>
      <c r="AI114" s="862"/>
      <c r="AJ114" s="863"/>
      <c r="AK114" s="864">
        <v>37375</v>
      </c>
      <c r="AL114" s="862"/>
      <c r="AM114" s="862"/>
      <c r="AN114" s="862"/>
      <c r="AO114" s="863"/>
      <c r="AP114" s="909">
        <v>1.3</v>
      </c>
      <c r="AQ114" s="910"/>
      <c r="AR114" s="910"/>
      <c r="AS114" s="910"/>
      <c r="AT114" s="911"/>
      <c r="AU114" s="1021"/>
      <c r="AV114" s="1022"/>
      <c r="AW114" s="1022"/>
      <c r="AX114" s="1022"/>
      <c r="AY114" s="1022"/>
      <c r="AZ114" s="897" t="s">
        <v>449</v>
      </c>
      <c r="BA114" s="832"/>
      <c r="BB114" s="832"/>
      <c r="BC114" s="832"/>
      <c r="BD114" s="832"/>
      <c r="BE114" s="832"/>
      <c r="BF114" s="832"/>
      <c r="BG114" s="832"/>
      <c r="BH114" s="832"/>
      <c r="BI114" s="832"/>
      <c r="BJ114" s="832"/>
      <c r="BK114" s="832"/>
      <c r="BL114" s="832"/>
      <c r="BM114" s="832"/>
      <c r="BN114" s="832"/>
      <c r="BO114" s="832"/>
      <c r="BP114" s="833"/>
      <c r="BQ114" s="898">
        <v>943938</v>
      </c>
      <c r="BR114" s="899"/>
      <c r="BS114" s="899"/>
      <c r="BT114" s="899"/>
      <c r="BU114" s="899"/>
      <c r="BV114" s="899">
        <v>871752</v>
      </c>
      <c r="BW114" s="899"/>
      <c r="BX114" s="899"/>
      <c r="BY114" s="899"/>
      <c r="BZ114" s="899"/>
      <c r="CA114" s="899">
        <v>714719</v>
      </c>
      <c r="CB114" s="899"/>
      <c r="CC114" s="899"/>
      <c r="CD114" s="899"/>
      <c r="CE114" s="899"/>
      <c r="CF114" s="960">
        <v>25.2</v>
      </c>
      <c r="CG114" s="961"/>
      <c r="CH114" s="961"/>
      <c r="CI114" s="961"/>
      <c r="CJ114" s="961"/>
      <c r="CK114" s="1016"/>
      <c r="CL114" s="903"/>
      <c r="CM114" s="906" t="s">
        <v>450</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437</v>
      </c>
      <c r="DH114" s="862"/>
      <c r="DI114" s="862"/>
      <c r="DJ114" s="862"/>
      <c r="DK114" s="863"/>
      <c r="DL114" s="864" t="s">
        <v>233</v>
      </c>
      <c r="DM114" s="862"/>
      <c r="DN114" s="862"/>
      <c r="DO114" s="862"/>
      <c r="DP114" s="863"/>
      <c r="DQ114" s="864" t="s">
        <v>233</v>
      </c>
      <c r="DR114" s="862"/>
      <c r="DS114" s="862"/>
      <c r="DT114" s="862"/>
      <c r="DU114" s="863"/>
      <c r="DV114" s="909" t="s">
        <v>393</v>
      </c>
      <c r="DW114" s="910"/>
      <c r="DX114" s="910"/>
      <c r="DY114" s="910"/>
      <c r="DZ114" s="911"/>
    </row>
    <row r="115" spans="1:130" s="247" customFormat="1" ht="26.25" customHeight="1">
      <c r="A115" s="1003"/>
      <c r="B115" s="1004"/>
      <c r="C115" s="832" t="s">
        <v>451</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393</v>
      </c>
      <c r="AB115" s="1008"/>
      <c r="AC115" s="1008"/>
      <c r="AD115" s="1008"/>
      <c r="AE115" s="1009"/>
      <c r="AF115" s="1010" t="s">
        <v>233</v>
      </c>
      <c r="AG115" s="1008"/>
      <c r="AH115" s="1008"/>
      <c r="AI115" s="1008"/>
      <c r="AJ115" s="1009"/>
      <c r="AK115" s="1010" t="s">
        <v>233</v>
      </c>
      <c r="AL115" s="1008"/>
      <c r="AM115" s="1008"/>
      <c r="AN115" s="1008"/>
      <c r="AO115" s="1009"/>
      <c r="AP115" s="1011" t="s">
        <v>393</v>
      </c>
      <c r="AQ115" s="1012"/>
      <c r="AR115" s="1012"/>
      <c r="AS115" s="1012"/>
      <c r="AT115" s="1013"/>
      <c r="AU115" s="1021"/>
      <c r="AV115" s="1022"/>
      <c r="AW115" s="1022"/>
      <c r="AX115" s="1022"/>
      <c r="AY115" s="1022"/>
      <c r="AZ115" s="897" t="s">
        <v>452</v>
      </c>
      <c r="BA115" s="832"/>
      <c r="BB115" s="832"/>
      <c r="BC115" s="832"/>
      <c r="BD115" s="832"/>
      <c r="BE115" s="832"/>
      <c r="BF115" s="832"/>
      <c r="BG115" s="832"/>
      <c r="BH115" s="832"/>
      <c r="BI115" s="832"/>
      <c r="BJ115" s="832"/>
      <c r="BK115" s="832"/>
      <c r="BL115" s="832"/>
      <c r="BM115" s="832"/>
      <c r="BN115" s="832"/>
      <c r="BO115" s="832"/>
      <c r="BP115" s="833"/>
      <c r="BQ115" s="898" t="s">
        <v>233</v>
      </c>
      <c r="BR115" s="899"/>
      <c r="BS115" s="899"/>
      <c r="BT115" s="899"/>
      <c r="BU115" s="899"/>
      <c r="BV115" s="899" t="s">
        <v>437</v>
      </c>
      <c r="BW115" s="899"/>
      <c r="BX115" s="899"/>
      <c r="BY115" s="899"/>
      <c r="BZ115" s="899"/>
      <c r="CA115" s="899" t="s">
        <v>393</v>
      </c>
      <c r="CB115" s="899"/>
      <c r="CC115" s="899"/>
      <c r="CD115" s="899"/>
      <c r="CE115" s="899"/>
      <c r="CF115" s="960" t="s">
        <v>233</v>
      </c>
      <c r="CG115" s="961"/>
      <c r="CH115" s="961"/>
      <c r="CI115" s="961"/>
      <c r="CJ115" s="961"/>
      <c r="CK115" s="1016"/>
      <c r="CL115" s="903"/>
      <c r="CM115" s="897" t="s">
        <v>453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437</v>
      </c>
      <c r="DH115" s="862"/>
      <c r="DI115" s="862"/>
      <c r="DJ115" s="862"/>
      <c r="DK115" s="863"/>
      <c r="DL115" s="864" t="s">
        <v>393</v>
      </c>
      <c r="DM115" s="862"/>
      <c r="DN115" s="862"/>
      <c r="DO115" s="862"/>
      <c r="DP115" s="863"/>
      <c r="DQ115" s="864" t="s">
        <v>233</v>
      </c>
      <c r="DR115" s="862"/>
      <c r="DS115" s="862"/>
      <c r="DT115" s="862"/>
      <c r="DU115" s="863"/>
      <c r="DV115" s="909" t="s">
        <v>233</v>
      </c>
      <c r="DW115" s="910"/>
      <c r="DX115" s="910"/>
      <c r="DY115" s="910"/>
      <c r="DZ115" s="911"/>
    </row>
    <row r="116" spans="1:130" s="247" customFormat="1" ht="26.25" customHeight="1">
      <c r="A116" s="1005"/>
      <c r="B116" s="1006"/>
      <c r="C116" s="965" t="s">
        <v>454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437</v>
      </c>
      <c r="AB116" s="862"/>
      <c r="AC116" s="862"/>
      <c r="AD116" s="862"/>
      <c r="AE116" s="863"/>
      <c r="AF116" s="864" t="s">
        <v>393</v>
      </c>
      <c r="AG116" s="862"/>
      <c r="AH116" s="862"/>
      <c r="AI116" s="862"/>
      <c r="AJ116" s="863"/>
      <c r="AK116" s="864" t="s">
        <v>393</v>
      </c>
      <c r="AL116" s="862"/>
      <c r="AM116" s="862"/>
      <c r="AN116" s="862"/>
      <c r="AO116" s="863"/>
      <c r="AP116" s="909" t="s">
        <v>393</v>
      </c>
      <c r="AQ116" s="910"/>
      <c r="AR116" s="910"/>
      <c r="AS116" s="910"/>
      <c r="AT116" s="911"/>
      <c r="AU116" s="1021"/>
      <c r="AV116" s="1022"/>
      <c r="AW116" s="1022"/>
      <c r="AX116" s="1022"/>
      <c r="AY116" s="1022"/>
      <c r="AZ116" s="948" t="s">
        <v>455</v>
      </c>
      <c r="BA116" s="949"/>
      <c r="BB116" s="949"/>
      <c r="BC116" s="949"/>
      <c r="BD116" s="949"/>
      <c r="BE116" s="949"/>
      <c r="BF116" s="949"/>
      <c r="BG116" s="949"/>
      <c r="BH116" s="949"/>
      <c r="BI116" s="949"/>
      <c r="BJ116" s="949"/>
      <c r="BK116" s="949"/>
      <c r="BL116" s="949"/>
      <c r="BM116" s="949"/>
      <c r="BN116" s="949"/>
      <c r="BO116" s="949"/>
      <c r="BP116" s="950"/>
      <c r="BQ116" s="898" t="s">
        <v>393</v>
      </c>
      <c r="BR116" s="899"/>
      <c r="BS116" s="899"/>
      <c r="BT116" s="899"/>
      <c r="BU116" s="899"/>
      <c r="BV116" s="899" t="s">
        <v>393</v>
      </c>
      <c r="BW116" s="899"/>
      <c r="BX116" s="899"/>
      <c r="BY116" s="899"/>
      <c r="BZ116" s="899"/>
      <c r="CA116" s="899" t="s">
        <v>437</v>
      </c>
      <c r="CB116" s="899"/>
      <c r="CC116" s="899"/>
      <c r="CD116" s="899"/>
      <c r="CE116" s="899"/>
      <c r="CF116" s="960" t="s">
        <v>393</v>
      </c>
      <c r="CG116" s="961"/>
      <c r="CH116" s="961"/>
      <c r="CI116" s="961"/>
      <c r="CJ116" s="961"/>
      <c r="CK116" s="1016"/>
      <c r="CL116" s="903"/>
      <c r="CM116" s="906" t="s">
        <v>456</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393</v>
      </c>
      <c r="DH116" s="862"/>
      <c r="DI116" s="862"/>
      <c r="DJ116" s="862"/>
      <c r="DK116" s="863"/>
      <c r="DL116" s="864" t="s">
        <v>393</v>
      </c>
      <c r="DM116" s="862"/>
      <c r="DN116" s="862"/>
      <c r="DO116" s="862"/>
      <c r="DP116" s="863"/>
      <c r="DQ116" s="864" t="s">
        <v>393</v>
      </c>
      <c r="DR116" s="862"/>
      <c r="DS116" s="862"/>
      <c r="DT116" s="862"/>
      <c r="DU116" s="863"/>
      <c r="DV116" s="909" t="s">
        <v>393</v>
      </c>
      <c r="DW116" s="910"/>
      <c r="DX116" s="910"/>
      <c r="DY116" s="910"/>
      <c r="DZ116" s="911"/>
    </row>
    <row r="117" spans="1:130" s="247" customFormat="1" ht="26.25" customHeight="1">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457</v>
      </c>
      <c r="Z117" s="988"/>
      <c r="AA117" s="993">
        <v>875698</v>
      </c>
      <c r="AB117" s="994"/>
      <c r="AC117" s="994"/>
      <c r="AD117" s="994"/>
      <c r="AE117" s="995"/>
      <c r="AF117" s="996">
        <v>886937</v>
      </c>
      <c r="AG117" s="994"/>
      <c r="AH117" s="994"/>
      <c r="AI117" s="994"/>
      <c r="AJ117" s="995"/>
      <c r="AK117" s="996">
        <v>894303</v>
      </c>
      <c r="AL117" s="994"/>
      <c r="AM117" s="994"/>
      <c r="AN117" s="994"/>
      <c r="AO117" s="995"/>
      <c r="AP117" s="997"/>
      <c r="AQ117" s="998"/>
      <c r="AR117" s="998"/>
      <c r="AS117" s="998"/>
      <c r="AT117" s="999"/>
      <c r="AU117" s="1021"/>
      <c r="AV117" s="1022"/>
      <c r="AW117" s="1022"/>
      <c r="AX117" s="1022"/>
      <c r="AY117" s="1022"/>
      <c r="AZ117" s="948" t="s">
        <v>458</v>
      </c>
      <c r="BA117" s="949"/>
      <c r="BB117" s="949"/>
      <c r="BC117" s="949"/>
      <c r="BD117" s="949"/>
      <c r="BE117" s="949"/>
      <c r="BF117" s="949"/>
      <c r="BG117" s="949"/>
      <c r="BH117" s="949"/>
      <c r="BI117" s="949"/>
      <c r="BJ117" s="949"/>
      <c r="BK117" s="949"/>
      <c r="BL117" s="949"/>
      <c r="BM117" s="949"/>
      <c r="BN117" s="949"/>
      <c r="BO117" s="949"/>
      <c r="BP117" s="950"/>
      <c r="BQ117" s="898" t="s">
        <v>233</v>
      </c>
      <c r="BR117" s="899"/>
      <c r="BS117" s="899"/>
      <c r="BT117" s="899"/>
      <c r="BU117" s="899"/>
      <c r="BV117" s="899" t="s">
        <v>233</v>
      </c>
      <c r="BW117" s="899"/>
      <c r="BX117" s="899"/>
      <c r="BY117" s="899"/>
      <c r="BZ117" s="899"/>
      <c r="CA117" s="899" t="s">
        <v>437</v>
      </c>
      <c r="CB117" s="899"/>
      <c r="CC117" s="899"/>
      <c r="CD117" s="899"/>
      <c r="CE117" s="899"/>
      <c r="CF117" s="960" t="s">
        <v>233</v>
      </c>
      <c r="CG117" s="961"/>
      <c r="CH117" s="961"/>
      <c r="CI117" s="961"/>
      <c r="CJ117" s="961"/>
      <c r="CK117" s="1016"/>
      <c r="CL117" s="903"/>
      <c r="CM117" s="906" t="s">
        <v>459</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437</v>
      </c>
      <c r="DH117" s="862"/>
      <c r="DI117" s="862"/>
      <c r="DJ117" s="862"/>
      <c r="DK117" s="863"/>
      <c r="DL117" s="864" t="s">
        <v>233</v>
      </c>
      <c r="DM117" s="862"/>
      <c r="DN117" s="862"/>
      <c r="DO117" s="862"/>
      <c r="DP117" s="863"/>
      <c r="DQ117" s="864" t="s">
        <v>233</v>
      </c>
      <c r="DR117" s="862"/>
      <c r="DS117" s="862"/>
      <c r="DT117" s="862"/>
      <c r="DU117" s="863"/>
      <c r="DV117" s="909" t="s">
        <v>393</v>
      </c>
      <c r="DW117" s="910"/>
      <c r="DX117" s="910"/>
      <c r="DY117" s="910"/>
      <c r="DZ117" s="911"/>
    </row>
    <row r="118" spans="1:130" s="247" customFormat="1" ht="26.25" customHeight="1">
      <c r="A118" s="986" t="s">
        <v>432</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430</v>
      </c>
      <c r="AB118" s="987"/>
      <c r="AC118" s="987"/>
      <c r="AD118" s="987"/>
      <c r="AE118" s="988"/>
      <c r="AF118" s="989" t="s">
        <v>308</v>
      </c>
      <c r="AG118" s="987"/>
      <c r="AH118" s="987"/>
      <c r="AI118" s="987"/>
      <c r="AJ118" s="988"/>
      <c r="AK118" s="989" t="s">
        <v>307</v>
      </c>
      <c r="AL118" s="987"/>
      <c r="AM118" s="987"/>
      <c r="AN118" s="987"/>
      <c r="AO118" s="988"/>
      <c r="AP118" s="990" t="s">
        <v>431</v>
      </c>
      <c r="AQ118" s="991"/>
      <c r="AR118" s="991"/>
      <c r="AS118" s="991"/>
      <c r="AT118" s="992"/>
      <c r="AU118" s="1021"/>
      <c r="AV118" s="1022"/>
      <c r="AW118" s="1022"/>
      <c r="AX118" s="1022"/>
      <c r="AY118" s="1022"/>
      <c r="AZ118" s="964" t="s">
        <v>460</v>
      </c>
      <c r="BA118" s="965"/>
      <c r="BB118" s="965"/>
      <c r="BC118" s="965"/>
      <c r="BD118" s="965"/>
      <c r="BE118" s="965"/>
      <c r="BF118" s="965"/>
      <c r="BG118" s="965"/>
      <c r="BH118" s="965"/>
      <c r="BI118" s="965"/>
      <c r="BJ118" s="965"/>
      <c r="BK118" s="965"/>
      <c r="BL118" s="965"/>
      <c r="BM118" s="965"/>
      <c r="BN118" s="965"/>
      <c r="BO118" s="965"/>
      <c r="BP118" s="966"/>
      <c r="BQ118" s="967" t="s">
        <v>233</v>
      </c>
      <c r="BR118" s="930"/>
      <c r="BS118" s="930"/>
      <c r="BT118" s="930"/>
      <c r="BU118" s="930"/>
      <c r="BV118" s="930" t="s">
        <v>393</v>
      </c>
      <c r="BW118" s="930"/>
      <c r="BX118" s="930"/>
      <c r="BY118" s="930"/>
      <c r="BZ118" s="930"/>
      <c r="CA118" s="930" t="s">
        <v>393</v>
      </c>
      <c r="CB118" s="930"/>
      <c r="CC118" s="930"/>
      <c r="CD118" s="930"/>
      <c r="CE118" s="930"/>
      <c r="CF118" s="960" t="s">
        <v>233</v>
      </c>
      <c r="CG118" s="961"/>
      <c r="CH118" s="961"/>
      <c r="CI118" s="961"/>
      <c r="CJ118" s="961"/>
      <c r="CK118" s="1016"/>
      <c r="CL118" s="903"/>
      <c r="CM118" s="906" t="s">
        <v>461</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393</v>
      </c>
      <c r="DH118" s="862"/>
      <c r="DI118" s="862"/>
      <c r="DJ118" s="862"/>
      <c r="DK118" s="863"/>
      <c r="DL118" s="864" t="s">
        <v>393</v>
      </c>
      <c r="DM118" s="862"/>
      <c r="DN118" s="862"/>
      <c r="DO118" s="862"/>
      <c r="DP118" s="863"/>
      <c r="DQ118" s="864" t="s">
        <v>393</v>
      </c>
      <c r="DR118" s="862"/>
      <c r="DS118" s="862"/>
      <c r="DT118" s="862"/>
      <c r="DU118" s="863"/>
      <c r="DV118" s="909" t="s">
        <v>393</v>
      </c>
      <c r="DW118" s="910"/>
      <c r="DX118" s="910"/>
      <c r="DY118" s="910"/>
      <c r="DZ118" s="911"/>
    </row>
    <row r="119" spans="1:130" s="247" customFormat="1" ht="26.25" customHeight="1">
      <c r="A119" s="900" t="s">
        <v>435</v>
      </c>
      <c r="B119" s="901"/>
      <c r="C119" s="976" t="s">
        <v>436</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233</v>
      </c>
      <c r="AB119" s="980"/>
      <c r="AC119" s="980"/>
      <c r="AD119" s="980"/>
      <c r="AE119" s="981"/>
      <c r="AF119" s="982" t="s">
        <v>437</v>
      </c>
      <c r="AG119" s="980"/>
      <c r="AH119" s="980"/>
      <c r="AI119" s="980"/>
      <c r="AJ119" s="981"/>
      <c r="AK119" s="982" t="s">
        <v>233</v>
      </c>
      <c r="AL119" s="980"/>
      <c r="AM119" s="980"/>
      <c r="AN119" s="980"/>
      <c r="AO119" s="981"/>
      <c r="AP119" s="983" t="s">
        <v>437</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462</v>
      </c>
      <c r="BP119" s="963"/>
      <c r="BQ119" s="967">
        <v>9253125</v>
      </c>
      <c r="BR119" s="930"/>
      <c r="BS119" s="930"/>
      <c r="BT119" s="930"/>
      <c r="BU119" s="930"/>
      <c r="BV119" s="930">
        <v>9415204</v>
      </c>
      <c r="BW119" s="930"/>
      <c r="BX119" s="930"/>
      <c r="BY119" s="930"/>
      <c r="BZ119" s="930"/>
      <c r="CA119" s="930">
        <v>9325335</v>
      </c>
      <c r="CB119" s="930"/>
      <c r="CC119" s="930"/>
      <c r="CD119" s="930"/>
      <c r="CE119" s="930"/>
      <c r="CF119" s="828"/>
      <c r="CG119" s="829"/>
      <c r="CH119" s="829"/>
      <c r="CI119" s="829"/>
      <c r="CJ119" s="919"/>
      <c r="CK119" s="1017"/>
      <c r="CL119" s="905"/>
      <c r="CM119" s="923" t="s">
        <v>463</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393</v>
      </c>
      <c r="DH119" s="845"/>
      <c r="DI119" s="845"/>
      <c r="DJ119" s="845"/>
      <c r="DK119" s="846"/>
      <c r="DL119" s="847" t="s">
        <v>233</v>
      </c>
      <c r="DM119" s="845"/>
      <c r="DN119" s="845"/>
      <c r="DO119" s="845"/>
      <c r="DP119" s="846"/>
      <c r="DQ119" s="847" t="s">
        <v>437</v>
      </c>
      <c r="DR119" s="845"/>
      <c r="DS119" s="845"/>
      <c r="DT119" s="845"/>
      <c r="DU119" s="846"/>
      <c r="DV119" s="933" t="s">
        <v>233</v>
      </c>
      <c r="DW119" s="934"/>
      <c r="DX119" s="934"/>
      <c r="DY119" s="934"/>
      <c r="DZ119" s="935"/>
    </row>
    <row r="120" spans="1:130" s="247" customFormat="1" ht="26.25" customHeight="1">
      <c r="A120" s="902"/>
      <c r="B120" s="903"/>
      <c r="C120" s="906" t="s">
        <v>440</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233</v>
      </c>
      <c r="AB120" s="862"/>
      <c r="AC120" s="862"/>
      <c r="AD120" s="862"/>
      <c r="AE120" s="863"/>
      <c r="AF120" s="864" t="s">
        <v>393</v>
      </c>
      <c r="AG120" s="862"/>
      <c r="AH120" s="862"/>
      <c r="AI120" s="862"/>
      <c r="AJ120" s="863"/>
      <c r="AK120" s="864" t="s">
        <v>393</v>
      </c>
      <c r="AL120" s="862"/>
      <c r="AM120" s="862"/>
      <c r="AN120" s="862"/>
      <c r="AO120" s="863"/>
      <c r="AP120" s="909" t="s">
        <v>233</v>
      </c>
      <c r="AQ120" s="910"/>
      <c r="AR120" s="910"/>
      <c r="AS120" s="910"/>
      <c r="AT120" s="911"/>
      <c r="AU120" s="968" t="s">
        <v>464</v>
      </c>
      <c r="AV120" s="969"/>
      <c r="AW120" s="969"/>
      <c r="AX120" s="969"/>
      <c r="AY120" s="970"/>
      <c r="AZ120" s="945" t="s">
        <v>465</v>
      </c>
      <c r="BA120" s="890"/>
      <c r="BB120" s="890"/>
      <c r="BC120" s="890"/>
      <c r="BD120" s="890"/>
      <c r="BE120" s="890"/>
      <c r="BF120" s="890"/>
      <c r="BG120" s="890"/>
      <c r="BH120" s="890"/>
      <c r="BI120" s="890"/>
      <c r="BJ120" s="890"/>
      <c r="BK120" s="890"/>
      <c r="BL120" s="890"/>
      <c r="BM120" s="890"/>
      <c r="BN120" s="890"/>
      <c r="BO120" s="890"/>
      <c r="BP120" s="891"/>
      <c r="BQ120" s="946">
        <v>3680554</v>
      </c>
      <c r="BR120" s="927"/>
      <c r="BS120" s="927"/>
      <c r="BT120" s="927"/>
      <c r="BU120" s="927"/>
      <c r="BV120" s="927">
        <v>3813705</v>
      </c>
      <c r="BW120" s="927"/>
      <c r="BX120" s="927"/>
      <c r="BY120" s="927"/>
      <c r="BZ120" s="927"/>
      <c r="CA120" s="927">
        <v>4103919</v>
      </c>
      <c r="CB120" s="927"/>
      <c r="CC120" s="927"/>
      <c r="CD120" s="927"/>
      <c r="CE120" s="927"/>
      <c r="CF120" s="951">
        <v>144.69999999999999</v>
      </c>
      <c r="CG120" s="952"/>
      <c r="CH120" s="952"/>
      <c r="CI120" s="952"/>
      <c r="CJ120" s="952"/>
      <c r="CK120" s="953" t="s">
        <v>466</v>
      </c>
      <c r="CL120" s="937"/>
      <c r="CM120" s="937"/>
      <c r="CN120" s="937"/>
      <c r="CO120" s="938"/>
      <c r="CP120" s="957" t="s">
        <v>467</v>
      </c>
      <c r="CQ120" s="958"/>
      <c r="CR120" s="958"/>
      <c r="CS120" s="958"/>
      <c r="CT120" s="958"/>
      <c r="CU120" s="958"/>
      <c r="CV120" s="958"/>
      <c r="CW120" s="958"/>
      <c r="CX120" s="958"/>
      <c r="CY120" s="958"/>
      <c r="CZ120" s="958"/>
      <c r="DA120" s="958"/>
      <c r="DB120" s="958"/>
      <c r="DC120" s="958"/>
      <c r="DD120" s="958"/>
      <c r="DE120" s="958"/>
      <c r="DF120" s="959"/>
      <c r="DG120" s="946" t="s">
        <v>233</v>
      </c>
      <c r="DH120" s="927"/>
      <c r="DI120" s="927"/>
      <c r="DJ120" s="927"/>
      <c r="DK120" s="927"/>
      <c r="DL120" s="927">
        <v>1218324</v>
      </c>
      <c r="DM120" s="927"/>
      <c r="DN120" s="927"/>
      <c r="DO120" s="927"/>
      <c r="DP120" s="927"/>
      <c r="DQ120" s="927">
        <v>1238434</v>
      </c>
      <c r="DR120" s="927"/>
      <c r="DS120" s="927"/>
      <c r="DT120" s="927"/>
      <c r="DU120" s="927"/>
      <c r="DV120" s="928">
        <v>43.7</v>
      </c>
      <c r="DW120" s="928"/>
      <c r="DX120" s="928"/>
      <c r="DY120" s="928"/>
      <c r="DZ120" s="929"/>
    </row>
    <row r="121" spans="1:130" s="247" customFormat="1" ht="26.25" customHeight="1">
      <c r="A121" s="902"/>
      <c r="B121" s="903"/>
      <c r="C121" s="948" t="s">
        <v>468</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437</v>
      </c>
      <c r="AB121" s="862"/>
      <c r="AC121" s="862"/>
      <c r="AD121" s="862"/>
      <c r="AE121" s="863"/>
      <c r="AF121" s="864" t="s">
        <v>393</v>
      </c>
      <c r="AG121" s="862"/>
      <c r="AH121" s="862"/>
      <c r="AI121" s="862"/>
      <c r="AJ121" s="863"/>
      <c r="AK121" s="864" t="s">
        <v>393</v>
      </c>
      <c r="AL121" s="862"/>
      <c r="AM121" s="862"/>
      <c r="AN121" s="862"/>
      <c r="AO121" s="863"/>
      <c r="AP121" s="909" t="s">
        <v>393</v>
      </c>
      <c r="AQ121" s="910"/>
      <c r="AR121" s="910"/>
      <c r="AS121" s="910"/>
      <c r="AT121" s="911"/>
      <c r="AU121" s="971"/>
      <c r="AV121" s="972"/>
      <c r="AW121" s="972"/>
      <c r="AX121" s="972"/>
      <c r="AY121" s="973"/>
      <c r="AZ121" s="897" t="s">
        <v>469</v>
      </c>
      <c r="BA121" s="832"/>
      <c r="BB121" s="832"/>
      <c r="BC121" s="832"/>
      <c r="BD121" s="832"/>
      <c r="BE121" s="832"/>
      <c r="BF121" s="832"/>
      <c r="BG121" s="832"/>
      <c r="BH121" s="832"/>
      <c r="BI121" s="832"/>
      <c r="BJ121" s="832"/>
      <c r="BK121" s="832"/>
      <c r="BL121" s="832"/>
      <c r="BM121" s="832"/>
      <c r="BN121" s="832"/>
      <c r="BO121" s="832"/>
      <c r="BP121" s="833"/>
      <c r="BQ121" s="898">
        <v>759799</v>
      </c>
      <c r="BR121" s="899"/>
      <c r="BS121" s="899"/>
      <c r="BT121" s="899"/>
      <c r="BU121" s="899"/>
      <c r="BV121" s="899">
        <v>805571</v>
      </c>
      <c r="BW121" s="899"/>
      <c r="BX121" s="899"/>
      <c r="BY121" s="899"/>
      <c r="BZ121" s="899"/>
      <c r="CA121" s="899">
        <v>768606</v>
      </c>
      <c r="CB121" s="899"/>
      <c r="CC121" s="899"/>
      <c r="CD121" s="899"/>
      <c r="CE121" s="899"/>
      <c r="CF121" s="960">
        <v>27.1</v>
      </c>
      <c r="CG121" s="961"/>
      <c r="CH121" s="961"/>
      <c r="CI121" s="961"/>
      <c r="CJ121" s="961"/>
      <c r="CK121" s="954"/>
      <c r="CL121" s="940"/>
      <c r="CM121" s="940"/>
      <c r="CN121" s="940"/>
      <c r="CO121" s="941"/>
      <c r="CP121" s="920" t="s">
        <v>470</v>
      </c>
      <c r="CQ121" s="921"/>
      <c r="CR121" s="921"/>
      <c r="CS121" s="921"/>
      <c r="CT121" s="921"/>
      <c r="CU121" s="921"/>
      <c r="CV121" s="921"/>
      <c r="CW121" s="921"/>
      <c r="CX121" s="921"/>
      <c r="CY121" s="921"/>
      <c r="CZ121" s="921"/>
      <c r="DA121" s="921"/>
      <c r="DB121" s="921"/>
      <c r="DC121" s="921"/>
      <c r="DD121" s="921"/>
      <c r="DE121" s="921"/>
      <c r="DF121" s="922"/>
      <c r="DG121" s="898">
        <v>108340</v>
      </c>
      <c r="DH121" s="899"/>
      <c r="DI121" s="899"/>
      <c r="DJ121" s="899"/>
      <c r="DK121" s="899"/>
      <c r="DL121" s="899">
        <v>98799</v>
      </c>
      <c r="DM121" s="899"/>
      <c r="DN121" s="899"/>
      <c r="DO121" s="899"/>
      <c r="DP121" s="899"/>
      <c r="DQ121" s="899">
        <v>98102</v>
      </c>
      <c r="DR121" s="899"/>
      <c r="DS121" s="899"/>
      <c r="DT121" s="899"/>
      <c r="DU121" s="899"/>
      <c r="DV121" s="876">
        <v>3.5</v>
      </c>
      <c r="DW121" s="876"/>
      <c r="DX121" s="876"/>
      <c r="DY121" s="876"/>
      <c r="DZ121" s="877"/>
    </row>
    <row r="122" spans="1:130" s="247" customFormat="1" ht="26.25" customHeight="1">
      <c r="A122" s="902"/>
      <c r="B122" s="903"/>
      <c r="C122" s="906" t="s">
        <v>450</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393</v>
      </c>
      <c r="AB122" s="862"/>
      <c r="AC122" s="862"/>
      <c r="AD122" s="862"/>
      <c r="AE122" s="863"/>
      <c r="AF122" s="864" t="s">
        <v>233</v>
      </c>
      <c r="AG122" s="862"/>
      <c r="AH122" s="862"/>
      <c r="AI122" s="862"/>
      <c r="AJ122" s="863"/>
      <c r="AK122" s="864" t="s">
        <v>393</v>
      </c>
      <c r="AL122" s="862"/>
      <c r="AM122" s="862"/>
      <c r="AN122" s="862"/>
      <c r="AO122" s="863"/>
      <c r="AP122" s="909" t="s">
        <v>437</v>
      </c>
      <c r="AQ122" s="910"/>
      <c r="AR122" s="910"/>
      <c r="AS122" s="910"/>
      <c r="AT122" s="911"/>
      <c r="AU122" s="971"/>
      <c r="AV122" s="972"/>
      <c r="AW122" s="972"/>
      <c r="AX122" s="972"/>
      <c r="AY122" s="973"/>
      <c r="AZ122" s="964" t="s">
        <v>471</v>
      </c>
      <c r="BA122" s="965"/>
      <c r="BB122" s="965"/>
      <c r="BC122" s="965"/>
      <c r="BD122" s="965"/>
      <c r="BE122" s="965"/>
      <c r="BF122" s="965"/>
      <c r="BG122" s="965"/>
      <c r="BH122" s="965"/>
      <c r="BI122" s="965"/>
      <c r="BJ122" s="965"/>
      <c r="BK122" s="965"/>
      <c r="BL122" s="965"/>
      <c r="BM122" s="965"/>
      <c r="BN122" s="965"/>
      <c r="BO122" s="965"/>
      <c r="BP122" s="966"/>
      <c r="BQ122" s="967">
        <v>5130206</v>
      </c>
      <c r="BR122" s="930"/>
      <c r="BS122" s="930"/>
      <c r="BT122" s="930"/>
      <c r="BU122" s="930"/>
      <c r="BV122" s="930">
        <v>5189321</v>
      </c>
      <c r="BW122" s="930"/>
      <c r="BX122" s="930"/>
      <c r="BY122" s="930"/>
      <c r="BZ122" s="930"/>
      <c r="CA122" s="930">
        <v>5212696</v>
      </c>
      <c r="CB122" s="930"/>
      <c r="CC122" s="930"/>
      <c r="CD122" s="930"/>
      <c r="CE122" s="930"/>
      <c r="CF122" s="931">
        <v>183.7</v>
      </c>
      <c r="CG122" s="932"/>
      <c r="CH122" s="932"/>
      <c r="CI122" s="932"/>
      <c r="CJ122" s="932"/>
      <c r="CK122" s="954"/>
      <c r="CL122" s="940"/>
      <c r="CM122" s="940"/>
      <c r="CN122" s="940"/>
      <c r="CO122" s="941"/>
      <c r="CP122" s="920"/>
      <c r="CQ122" s="921"/>
      <c r="CR122" s="921"/>
      <c r="CS122" s="921"/>
      <c r="CT122" s="921"/>
      <c r="CU122" s="921"/>
      <c r="CV122" s="921"/>
      <c r="CW122" s="921"/>
      <c r="CX122" s="921"/>
      <c r="CY122" s="921"/>
      <c r="CZ122" s="921"/>
      <c r="DA122" s="921"/>
      <c r="DB122" s="921"/>
      <c r="DC122" s="921"/>
      <c r="DD122" s="921"/>
      <c r="DE122" s="921"/>
      <c r="DF122" s="922"/>
      <c r="DG122" s="898"/>
      <c r="DH122" s="899"/>
      <c r="DI122" s="899"/>
      <c r="DJ122" s="899"/>
      <c r="DK122" s="899"/>
      <c r="DL122" s="899"/>
      <c r="DM122" s="899"/>
      <c r="DN122" s="899"/>
      <c r="DO122" s="899"/>
      <c r="DP122" s="899"/>
      <c r="DQ122" s="899"/>
      <c r="DR122" s="899"/>
      <c r="DS122" s="899"/>
      <c r="DT122" s="899"/>
      <c r="DU122" s="899"/>
      <c r="DV122" s="876"/>
      <c r="DW122" s="876"/>
      <c r="DX122" s="876"/>
      <c r="DY122" s="876"/>
      <c r="DZ122" s="877"/>
    </row>
    <row r="123" spans="1:130" s="247" customFormat="1" ht="26.25" customHeight="1">
      <c r="A123" s="902"/>
      <c r="B123" s="903"/>
      <c r="C123" s="906" t="s">
        <v>456</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393</v>
      </c>
      <c r="AB123" s="862"/>
      <c r="AC123" s="862"/>
      <c r="AD123" s="862"/>
      <c r="AE123" s="863"/>
      <c r="AF123" s="864" t="s">
        <v>233</v>
      </c>
      <c r="AG123" s="862"/>
      <c r="AH123" s="862"/>
      <c r="AI123" s="862"/>
      <c r="AJ123" s="863"/>
      <c r="AK123" s="864" t="s">
        <v>437</v>
      </c>
      <c r="AL123" s="862"/>
      <c r="AM123" s="862"/>
      <c r="AN123" s="862"/>
      <c r="AO123" s="863"/>
      <c r="AP123" s="909" t="s">
        <v>393</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472</v>
      </c>
      <c r="BP123" s="963"/>
      <c r="BQ123" s="917">
        <v>9570559</v>
      </c>
      <c r="BR123" s="918"/>
      <c r="BS123" s="918"/>
      <c r="BT123" s="918"/>
      <c r="BU123" s="918"/>
      <c r="BV123" s="918">
        <v>9808597</v>
      </c>
      <c r="BW123" s="918"/>
      <c r="BX123" s="918"/>
      <c r="BY123" s="918"/>
      <c r="BZ123" s="918"/>
      <c r="CA123" s="918">
        <v>10085221</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c r="A124" s="902"/>
      <c r="B124" s="903"/>
      <c r="C124" s="906" t="s">
        <v>459</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437</v>
      </c>
      <c r="AB124" s="862"/>
      <c r="AC124" s="862"/>
      <c r="AD124" s="862"/>
      <c r="AE124" s="863"/>
      <c r="AF124" s="864" t="s">
        <v>393</v>
      </c>
      <c r="AG124" s="862"/>
      <c r="AH124" s="862"/>
      <c r="AI124" s="862"/>
      <c r="AJ124" s="863"/>
      <c r="AK124" s="864" t="s">
        <v>393</v>
      </c>
      <c r="AL124" s="862"/>
      <c r="AM124" s="862"/>
      <c r="AN124" s="862"/>
      <c r="AO124" s="863"/>
      <c r="AP124" s="909" t="s">
        <v>233</v>
      </c>
      <c r="AQ124" s="910"/>
      <c r="AR124" s="910"/>
      <c r="AS124" s="910"/>
      <c r="AT124" s="911"/>
      <c r="AU124" s="912" t="s">
        <v>473</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233</v>
      </c>
      <c r="BR124" s="916"/>
      <c r="BS124" s="916"/>
      <c r="BT124" s="916"/>
      <c r="BU124" s="916"/>
      <c r="BV124" s="916" t="s">
        <v>437</v>
      </c>
      <c r="BW124" s="916"/>
      <c r="BX124" s="916"/>
      <c r="BY124" s="916"/>
      <c r="BZ124" s="916"/>
      <c r="CA124" s="916" t="s">
        <v>233</v>
      </c>
      <c r="CB124" s="916"/>
      <c r="CC124" s="916"/>
      <c r="CD124" s="916"/>
      <c r="CE124" s="916"/>
      <c r="CF124" s="806"/>
      <c r="CG124" s="807"/>
      <c r="CH124" s="807"/>
      <c r="CI124" s="807"/>
      <c r="CJ124" s="947"/>
      <c r="CK124" s="955"/>
      <c r="CL124" s="955"/>
      <c r="CM124" s="955"/>
      <c r="CN124" s="955"/>
      <c r="CO124" s="956"/>
      <c r="CP124" s="920" t="s">
        <v>474</v>
      </c>
      <c r="CQ124" s="921"/>
      <c r="CR124" s="921"/>
      <c r="CS124" s="921"/>
      <c r="CT124" s="921"/>
      <c r="CU124" s="921"/>
      <c r="CV124" s="921"/>
      <c r="CW124" s="921"/>
      <c r="CX124" s="921"/>
      <c r="CY124" s="921"/>
      <c r="CZ124" s="921"/>
      <c r="DA124" s="921"/>
      <c r="DB124" s="921"/>
      <c r="DC124" s="921"/>
      <c r="DD124" s="921"/>
      <c r="DE124" s="921"/>
      <c r="DF124" s="922"/>
      <c r="DG124" s="844">
        <v>1150989</v>
      </c>
      <c r="DH124" s="845"/>
      <c r="DI124" s="845"/>
      <c r="DJ124" s="845"/>
      <c r="DK124" s="846"/>
      <c r="DL124" s="847" t="s">
        <v>393</v>
      </c>
      <c r="DM124" s="845"/>
      <c r="DN124" s="845"/>
      <c r="DO124" s="845"/>
      <c r="DP124" s="846"/>
      <c r="DQ124" s="847" t="s">
        <v>437</v>
      </c>
      <c r="DR124" s="845"/>
      <c r="DS124" s="845"/>
      <c r="DT124" s="845"/>
      <c r="DU124" s="846"/>
      <c r="DV124" s="933" t="s">
        <v>233</v>
      </c>
      <c r="DW124" s="934"/>
      <c r="DX124" s="934"/>
      <c r="DY124" s="934"/>
      <c r="DZ124" s="935"/>
    </row>
    <row r="125" spans="1:130" s="247" customFormat="1" ht="26.25" customHeight="1">
      <c r="A125" s="902"/>
      <c r="B125" s="903"/>
      <c r="C125" s="906" t="s">
        <v>461</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233</v>
      </c>
      <c r="AB125" s="862"/>
      <c r="AC125" s="862"/>
      <c r="AD125" s="862"/>
      <c r="AE125" s="863"/>
      <c r="AF125" s="864" t="s">
        <v>393</v>
      </c>
      <c r="AG125" s="862"/>
      <c r="AH125" s="862"/>
      <c r="AI125" s="862"/>
      <c r="AJ125" s="863"/>
      <c r="AK125" s="864" t="s">
        <v>233</v>
      </c>
      <c r="AL125" s="862"/>
      <c r="AM125" s="862"/>
      <c r="AN125" s="862"/>
      <c r="AO125" s="863"/>
      <c r="AP125" s="909" t="s">
        <v>437</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475</v>
      </c>
      <c r="CL125" s="937"/>
      <c r="CM125" s="937"/>
      <c r="CN125" s="937"/>
      <c r="CO125" s="938"/>
      <c r="CP125" s="945" t="s">
        <v>476</v>
      </c>
      <c r="CQ125" s="890"/>
      <c r="CR125" s="890"/>
      <c r="CS125" s="890"/>
      <c r="CT125" s="890"/>
      <c r="CU125" s="890"/>
      <c r="CV125" s="890"/>
      <c r="CW125" s="890"/>
      <c r="CX125" s="890"/>
      <c r="CY125" s="890"/>
      <c r="CZ125" s="890"/>
      <c r="DA125" s="890"/>
      <c r="DB125" s="890"/>
      <c r="DC125" s="890"/>
      <c r="DD125" s="890"/>
      <c r="DE125" s="890"/>
      <c r="DF125" s="891"/>
      <c r="DG125" s="946" t="s">
        <v>393</v>
      </c>
      <c r="DH125" s="927"/>
      <c r="DI125" s="927"/>
      <c r="DJ125" s="927"/>
      <c r="DK125" s="927"/>
      <c r="DL125" s="927" t="s">
        <v>393</v>
      </c>
      <c r="DM125" s="927"/>
      <c r="DN125" s="927"/>
      <c r="DO125" s="927"/>
      <c r="DP125" s="927"/>
      <c r="DQ125" s="927" t="s">
        <v>437</v>
      </c>
      <c r="DR125" s="927"/>
      <c r="DS125" s="927"/>
      <c r="DT125" s="927"/>
      <c r="DU125" s="927"/>
      <c r="DV125" s="928" t="s">
        <v>233</v>
      </c>
      <c r="DW125" s="928"/>
      <c r="DX125" s="928"/>
      <c r="DY125" s="928"/>
      <c r="DZ125" s="929"/>
    </row>
    <row r="126" spans="1:130" s="247" customFormat="1" ht="26.25" customHeight="1" thickBot="1">
      <c r="A126" s="902"/>
      <c r="B126" s="903"/>
      <c r="C126" s="906" t="s">
        <v>463</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437</v>
      </c>
      <c r="AB126" s="862"/>
      <c r="AC126" s="862"/>
      <c r="AD126" s="862"/>
      <c r="AE126" s="863"/>
      <c r="AF126" s="864" t="s">
        <v>233</v>
      </c>
      <c r="AG126" s="862"/>
      <c r="AH126" s="862"/>
      <c r="AI126" s="862"/>
      <c r="AJ126" s="863"/>
      <c r="AK126" s="864" t="s">
        <v>233</v>
      </c>
      <c r="AL126" s="862"/>
      <c r="AM126" s="862"/>
      <c r="AN126" s="862"/>
      <c r="AO126" s="863"/>
      <c r="AP126" s="909" t="s">
        <v>393</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477</v>
      </c>
      <c r="CQ126" s="832"/>
      <c r="CR126" s="832"/>
      <c r="CS126" s="832"/>
      <c r="CT126" s="832"/>
      <c r="CU126" s="832"/>
      <c r="CV126" s="832"/>
      <c r="CW126" s="832"/>
      <c r="CX126" s="832"/>
      <c r="CY126" s="832"/>
      <c r="CZ126" s="832"/>
      <c r="DA126" s="832"/>
      <c r="DB126" s="832"/>
      <c r="DC126" s="832"/>
      <c r="DD126" s="832"/>
      <c r="DE126" s="832"/>
      <c r="DF126" s="833"/>
      <c r="DG126" s="898" t="s">
        <v>393</v>
      </c>
      <c r="DH126" s="899"/>
      <c r="DI126" s="899"/>
      <c r="DJ126" s="899"/>
      <c r="DK126" s="899"/>
      <c r="DL126" s="899" t="s">
        <v>393</v>
      </c>
      <c r="DM126" s="899"/>
      <c r="DN126" s="899"/>
      <c r="DO126" s="899"/>
      <c r="DP126" s="899"/>
      <c r="DQ126" s="899" t="s">
        <v>393</v>
      </c>
      <c r="DR126" s="899"/>
      <c r="DS126" s="899"/>
      <c r="DT126" s="899"/>
      <c r="DU126" s="899"/>
      <c r="DV126" s="876" t="s">
        <v>393</v>
      </c>
      <c r="DW126" s="876"/>
      <c r="DX126" s="876"/>
      <c r="DY126" s="876"/>
      <c r="DZ126" s="877"/>
    </row>
    <row r="127" spans="1:130" s="247" customFormat="1" ht="26.25" customHeight="1">
      <c r="A127" s="904"/>
      <c r="B127" s="905"/>
      <c r="C127" s="923" t="s">
        <v>478</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393</v>
      </c>
      <c r="AB127" s="862"/>
      <c r="AC127" s="862"/>
      <c r="AD127" s="862"/>
      <c r="AE127" s="863"/>
      <c r="AF127" s="864" t="s">
        <v>437</v>
      </c>
      <c r="AG127" s="862"/>
      <c r="AH127" s="862"/>
      <c r="AI127" s="862"/>
      <c r="AJ127" s="863"/>
      <c r="AK127" s="864" t="s">
        <v>393</v>
      </c>
      <c r="AL127" s="862"/>
      <c r="AM127" s="862"/>
      <c r="AN127" s="862"/>
      <c r="AO127" s="863"/>
      <c r="AP127" s="909" t="s">
        <v>393</v>
      </c>
      <c r="AQ127" s="910"/>
      <c r="AR127" s="910"/>
      <c r="AS127" s="910"/>
      <c r="AT127" s="911"/>
      <c r="AU127" s="283"/>
      <c r="AV127" s="283"/>
      <c r="AW127" s="283"/>
      <c r="AX127" s="926" t="s">
        <v>479</v>
      </c>
      <c r="AY127" s="894"/>
      <c r="AZ127" s="894"/>
      <c r="BA127" s="894"/>
      <c r="BB127" s="894"/>
      <c r="BC127" s="894"/>
      <c r="BD127" s="894"/>
      <c r="BE127" s="895"/>
      <c r="BF127" s="893" t="s">
        <v>480</v>
      </c>
      <c r="BG127" s="894"/>
      <c r="BH127" s="894"/>
      <c r="BI127" s="894"/>
      <c r="BJ127" s="894"/>
      <c r="BK127" s="894"/>
      <c r="BL127" s="895"/>
      <c r="BM127" s="893" t="s">
        <v>481</v>
      </c>
      <c r="BN127" s="894"/>
      <c r="BO127" s="894"/>
      <c r="BP127" s="894"/>
      <c r="BQ127" s="894"/>
      <c r="BR127" s="894"/>
      <c r="BS127" s="895"/>
      <c r="BT127" s="893" t="s">
        <v>482</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483</v>
      </c>
      <c r="CQ127" s="832"/>
      <c r="CR127" s="832"/>
      <c r="CS127" s="832"/>
      <c r="CT127" s="832"/>
      <c r="CU127" s="832"/>
      <c r="CV127" s="832"/>
      <c r="CW127" s="832"/>
      <c r="CX127" s="832"/>
      <c r="CY127" s="832"/>
      <c r="CZ127" s="832"/>
      <c r="DA127" s="832"/>
      <c r="DB127" s="832"/>
      <c r="DC127" s="832"/>
      <c r="DD127" s="832"/>
      <c r="DE127" s="832"/>
      <c r="DF127" s="833"/>
      <c r="DG127" s="898" t="s">
        <v>393</v>
      </c>
      <c r="DH127" s="899"/>
      <c r="DI127" s="899"/>
      <c r="DJ127" s="899"/>
      <c r="DK127" s="899"/>
      <c r="DL127" s="899" t="s">
        <v>233</v>
      </c>
      <c r="DM127" s="899"/>
      <c r="DN127" s="899"/>
      <c r="DO127" s="899"/>
      <c r="DP127" s="899"/>
      <c r="DQ127" s="899" t="s">
        <v>437</v>
      </c>
      <c r="DR127" s="899"/>
      <c r="DS127" s="899"/>
      <c r="DT127" s="899"/>
      <c r="DU127" s="899"/>
      <c r="DV127" s="876" t="s">
        <v>393</v>
      </c>
      <c r="DW127" s="876"/>
      <c r="DX127" s="876"/>
      <c r="DY127" s="876"/>
      <c r="DZ127" s="877"/>
    </row>
    <row r="128" spans="1:130" s="247" customFormat="1" ht="26.25" customHeight="1" thickBot="1">
      <c r="A128" s="878" t="s">
        <v>484</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485</v>
      </c>
      <c r="X128" s="880"/>
      <c r="Y128" s="880"/>
      <c r="Z128" s="881"/>
      <c r="AA128" s="882">
        <v>58586</v>
      </c>
      <c r="AB128" s="883"/>
      <c r="AC128" s="883"/>
      <c r="AD128" s="883"/>
      <c r="AE128" s="884"/>
      <c r="AF128" s="885">
        <v>70120</v>
      </c>
      <c r="AG128" s="883"/>
      <c r="AH128" s="883"/>
      <c r="AI128" s="883"/>
      <c r="AJ128" s="884"/>
      <c r="AK128" s="885">
        <v>68789</v>
      </c>
      <c r="AL128" s="883"/>
      <c r="AM128" s="883"/>
      <c r="AN128" s="883"/>
      <c r="AO128" s="884"/>
      <c r="AP128" s="886"/>
      <c r="AQ128" s="887"/>
      <c r="AR128" s="887"/>
      <c r="AS128" s="887"/>
      <c r="AT128" s="888"/>
      <c r="AU128" s="283"/>
      <c r="AV128" s="283"/>
      <c r="AW128" s="283"/>
      <c r="AX128" s="889" t="s">
        <v>486</v>
      </c>
      <c r="AY128" s="890"/>
      <c r="AZ128" s="890"/>
      <c r="BA128" s="890"/>
      <c r="BB128" s="890"/>
      <c r="BC128" s="890"/>
      <c r="BD128" s="890"/>
      <c r="BE128" s="891"/>
      <c r="BF128" s="868" t="s">
        <v>393</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487</v>
      </c>
      <c r="CQ128" s="810"/>
      <c r="CR128" s="810"/>
      <c r="CS128" s="810"/>
      <c r="CT128" s="810"/>
      <c r="CU128" s="810"/>
      <c r="CV128" s="810"/>
      <c r="CW128" s="810"/>
      <c r="CX128" s="810"/>
      <c r="CY128" s="810"/>
      <c r="CZ128" s="810"/>
      <c r="DA128" s="810"/>
      <c r="DB128" s="810"/>
      <c r="DC128" s="810"/>
      <c r="DD128" s="810"/>
      <c r="DE128" s="810"/>
      <c r="DF128" s="811"/>
      <c r="DG128" s="872" t="s">
        <v>393</v>
      </c>
      <c r="DH128" s="873"/>
      <c r="DI128" s="873"/>
      <c r="DJ128" s="873"/>
      <c r="DK128" s="873"/>
      <c r="DL128" s="873" t="s">
        <v>393</v>
      </c>
      <c r="DM128" s="873"/>
      <c r="DN128" s="873"/>
      <c r="DO128" s="873"/>
      <c r="DP128" s="873"/>
      <c r="DQ128" s="873" t="s">
        <v>393</v>
      </c>
      <c r="DR128" s="873"/>
      <c r="DS128" s="873"/>
      <c r="DT128" s="873"/>
      <c r="DU128" s="873"/>
      <c r="DV128" s="874" t="s">
        <v>393</v>
      </c>
      <c r="DW128" s="874"/>
      <c r="DX128" s="874"/>
      <c r="DY128" s="874"/>
      <c r="DZ128" s="875"/>
    </row>
    <row r="129" spans="1:131" s="247" customFormat="1" ht="26.25" customHeight="1">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488</v>
      </c>
      <c r="X129" s="859"/>
      <c r="Y129" s="859"/>
      <c r="Z129" s="860"/>
      <c r="AA129" s="861">
        <v>3225177</v>
      </c>
      <c r="AB129" s="862"/>
      <c r="AC129" s="862"/>
      <c r="AD129" s="862"/>
      <c r="AE129" s="863"/>
      <c r="AF129" s="864">
        <v>3270133</v>
      </c>
      <c r="AG129" s="862"/>
      <c r="AH129" s="862"/>
      <c r="AI129" s="862"/>
      <c r="AJ129" s="863"/>
      <c r="AK129" s="864">
        <v>3418747</v>
      </c>
      <c r="AL129" s="862"/>
      <c r="AM129" s="862"/>
      <c r="AN129" s="862"/>
      <c r="AO129" s="863"/>
      <c r="AP129" s="865"/>
      <c r="AQ129" s="866"/>
      <c r="AR129" s="866"/>
      <c r="AS129" s="866"/>
      <c r="AT129" s="867"/>
      <c r="AU129" s="285"/>
      <c r="AV129" s="285"/>
      <c r="AW129" s="285"/>
      <c r="AX129" s="831" t="s">
        <v>489</v>
      </c>
      <c r="AY129" s="832"/>
      <c r="AZ129" s="832"/>
      <c r="BA129" s="832"/>
      <c r="BB129" s="832"/>
      <c r="BC129" s="832"/>
      <c r="BD129" s="832"/>
      <c r="BE129" s="833"/>
      <c r="BF129" s="851" t="s">
        <v>393</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490</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491</v>
      </c>
      <c r="X130" s="859"/>
      <c r="Y130" s="859"/>
      <c r="Z130" s="860"/>
      <c r="AA130" s="861">
        <v>521473</v>
      </c>
      <c r="AB130" s="862"/>
      <c r="AC130" s="862"/>
      <c r="AD130" s="862"/>
      <c r="AE130" s="863"/>
      <c r="AF130" s="864">
        <v>539439</v>
      </c>
      <c r="AG130" s="862"/>
      <c r="AH130" s="862"/>
      <c r="AI130" s="862"/>
      <c r="AJ130" s="863"/>
      <c r="AK130" s="864">
        <v>581639</v>
      </c>
      <c r="AL130" s="862"/>
      <c r="AM130" s="862"/>
      <c r="AN130" s="862"/>
      <c r="AO130" s="863"/>
      <c r="AP130" s="865"/>
      <c r="AQ130" s="866"/>
      <c r="AR130" s="866"/>
      <c r="AS130" s="866"/>
      <c r="AT130" s="867"/>
      <c r="AU130" s="285"/>
      <c r="AV130" s="285"/>
      <c r="AW130" s="285"/>
      <c r="AX130" s="831" t="s">
        <v>492</v>
      </c>
      <c r="AY130" s="832"/>
      <c r="AZ130" s="832"/>
      <c r="BA130" s="832"/>
      <c r="BB130" s="832"/>
      <c r="BC130" s="832"/>
      <c r="BD130" s="832"/>
      <c r="BE130" s="833"/>
      <c r="BF130" s="834">
        <v>9.8000000000000007</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493</v>
      </c>
      <c r="X131" s="842"/>
      <c r="Y131" s="842"/>
      <c r="Z131" s="843"/>
      <c r="AA131" s="844">
        <v>2703704</v>
      </c>
      <c r="AB131" s="845"/>
      <c r="AC131" s="845"/>
      <c r="AD131" s="845"/>
      <c r="AE131" s="846"/>
      <c r="AF131" s="847">
        <v>2730694</v>
      </c>
      <c r="AG131" s="845"/>
      <c r="AH131" s="845"/>
      <c r="AI131" s="845"/>
      <c r="AJ131" s="846"/>
      <c r="AK131" s="847">
        <v>2837108</v>
      </c>
      <c r="AL131" s="845"/>
      <c r="AM131" s="845"/>
      <c r="AN131" s="845"/>
      <c r="AO131" s="846"/>
      <c r="AP131" s="848"/>
      <c r="AQ131" s="849"/>
      <c r="AR131" s="849"/>
      <c r="AS131" s="849"/>
      <c r="AT131" s="850"/>
      <c r="AU131" s="285"/>
      <c r="AV131" s="285"/>
      <c r="AW131" s="285"/>
      <c r="AX131" s="809" t="s">
        <v>494</v>
      </c>
      <c r="AY131" s="810"/>
      <c r="AZ131" s="810"/>
      <c r="BA131" s="810"/>
      <c r="BB131" s="810"/>
      <c r="BC131" s="810"/>
      <c r="BD131" s="810"/>
      <c r="BE131" s="811"/>
      <c r="BF131" s="812" t="s">
        <v>233</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495</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496</v>
      </c>
      <c r="W132" s="822"/>
      <c r="X132" s="822"/>
      <c r="Y132" s="822"/>
      <c r="Z132" s="823"/>
      <c r="AA132" s="824">
        <v>10.93459195</v>
      </c>
      <c r="AB132" s="825"/>
      <c r="AC132" s="825"/>
      <c r="AD132" s="825"/>
      <c r="AE132" s="826"/>
      <c r="AF132" s="827">
        <v>10.15778407</v>
      </c>
      <c r="AG132" s="825"/>
      <c r="AH132" s="825"/>
      <c r="AI132" s="825"/>
      <c r="AJ132" s="826"/>
      <c r="AK132" s="827">
        <v>8.5959011780000001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497</v>
      </c>
      <c r="W133" s="801"/>
      <c r="X133" s="801"/>
      <c r="Y133" s="801"/>
      <c r="Z133" s="802"/>
      <c r="AA133" s="803">
        <v>10.1</v>
      </c>
      <c r="AB133" s="804"/>
      <c r="AC133" s="804"/>
      <c r="AD133" s="804"/>
      <c r="AE133" s="805"/>
      <c r="AF133" s="803">
        <v>10.199999999999999</v>
      </c>
      <c r="AG133" s="804"/>
      <c r="AH133" s="804"/>
      <c r="AI133" s="804"/>
      <c r="AJ133" s="805"/>
      <c r="AK133" s="803">
        <v>9.8000000000000007</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fAlGdoqxIulXnT1kxHE+SDA1pSsWVk+4cygcQ0c3+M6xPBBBR+fEsX3pMO5tsWnk9cxX4DkxsrsMyLBXt87D/Q==" saltValue="d9DwCQoqnDQtjVuln8lRp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498</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hXg3KA8XadspkKQ56nxtMTlPcXmcQuj1XZnGv5PbmJR+vgcsZTz+XcsfcVtRyBcsH2vd1/MSJMzewisz8gWc4A==" saltValue="IYCg6vTHldtBGL2O8tqvG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jHTw3UUmjzczXXVkT1xgEaY8N9+XZjHPIW565U8llVoypuQwcY1cme/sKzw5fnJJDVfhMda+C1RwKQhkUapYLA==" saltValue="ebqLQPOxjTh+rxzfPX+dl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499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500</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501</v>
      </c>
      <c r="AP7" s="304"/>
      <c r="AQ7" s="305" t="s">
        <v>502</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503</v>
      </c>
      <c r="AQ8" s="311" t="s">
        <v>504</v>
      </c>
      <c r="AR8" s="312" t="s">
        <v>505</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506</v>
      </c>
      <c r="AL9" s="1231"/>
      <c r="AM9" s="1231"/>
      <c r="AN9" s="1232"/>
      <c r="AO9" s="313">
        <v>788593</v>
      </c>
      <c r="AP9" s="313">
        <v>131586</v>
      </c>
      <c r="AQ9" s="314">
        <v>120360</v>
      </c>
      <c r="AR9" s="315">
        <v>9.3000000000000007</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507</v>
      </c>
      <c r="AL10" s="1231"/>
      <c r="AM10" s="1231"/>
      <c r="AN10" s="1232"/>
      <c r="AO10" s="316">
        <v>137581</v>
      </c>
      <c r="AP10" s="316">
        <v>22957</v>
      </c>
      <c r="AQ10" s="317">
        <v>12817</v>
      </c>
      <c r="AR10" s="318">
        <v>79.099999999999994</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508</v>
      </c>
      <c r="AL11" s="1231"/>
      <c r="AM11" s="1231"/>
      <c r="AN11" s="1232"/>
      <c r="AO11" s="316">
        <v>120488</v>
      </c>
      <c r="AP11" s="316">
        <v>20105</v>
      </c>
      <c r="AQ11" s="317">
        <v>19677</v>
      </c>
      <c r="AR11" s="318">
        <v>2.2000000000000002</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509</v>
      </c>
      <c r="AL12" s="1231"/>
      <c r="AM12" s="1231"/>
      <c r="AN12" s="1232"/>
      <c r="AO12" s="316" t="s">
        <v>510</v>
      </c>
      <c r="AP12" s="316" t="s">
        <v>510</v>
      </c>
      <c r="AQ12" s="317">
        <v>1195</v>
      </c>
      <c r="AR12" s="318" t="s">
        <v>510</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511</v>
      </c>
      <c r="AL13" s="1231"/>
      <c r="AM13" s="1231"/>
      <c r="AN13" s="1232"/>
      <c r="AO13" s="316" t="s">
        <v>510</v>
      </c>
      <c r="AP13" s="316" t="s">
        <v>510</v>
      </c>
      <c r="AQ13" s="317" t="s">
        <v>510</v>
      </c>
      <c r="AR13" s="318" t="s">
        <v>510</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512</v>
      </c>
      <c r="AL14" s="1231"/>
      <c r="AM14" s="1231"/>
      <c r="AN14" s="1232"/>
      <c r="AO14" s="316">
        <v>38714</v>
      </c>
      <c r="AP14" s="316">
        <v>6460</v>
      </c>
      <c r="AQ14" s="317">
        <v>5328</v>
      </c>
      <c r="AR14" s="318">
        <v>21.2</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513</v>
      </c>
      <c r="AL15" s="1231"/>
      <c r="AM15" s="1231"/>
      <c r="AN15" s="1232"/>
      <c r="AO15" s="316" t="s">
        <v>510</v>
      </c>
      <c r="AP15" s="316" t="s">
        <v>510</v>
      </c>
      <c r="AQ15" s="317">
        <v>3216</v>
      </c>
      <c r="AR15" s="318" t="s">
        <v>510</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514</v>
      </c>
      <c r="AL16" s="1234"/>
      <c r="AM16" s="1234"/>
      <c r="AN16" s="1235"/>
      <c r="AO16" s="316">
        <v>-101688</v>
      </c>
      <c r="AP16" s="316">
        <v>-16968</v>
      </c>
      <c r="AQ16" s="317">
        <v>-12293</v>
      </c>
      <c r="AR16" s="318">
        <v>38</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188</v>
      </c>
      <c r="AL17" s="1234"/>
      <c r="AM17" s="1234"/>
      <c r="AN17" s="1235"/>
      <c r="AO17" s="316">
        <v>983688</v>
      </c>
      <c r="AP17" s="316">
        <v>164139</v>
      </c>
      <c r="AQ17" s="317">
        <v>150300</v>
      </c>
      <c r="AR17" s="318">
        <v>9.1999999999999993</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515</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516</v>
      </c>
      <c r="AP20" s="324" t="s">
        <v>517</v>
      </c>
      <c r="AQ20" s="325" t="s">
        <v>518</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519</v>
      </c>
      <c r="AL21" s="1228"/>
      <c r="AM21" s="1228"/>
      <c r="AN21" s="1229"/>
      <c r="AO21" s="328">
        <v>15.18</v>
      </c>
      <c r="AP21" s="329">
        <v>13.79</v>
      </c>
      <c r="AQ21" s="330">
        <v>1.39</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520</v>
      </c>
      <c r="AL22" s="1228"/>
      <c r="AM22" s="1228"/>
      <c r="AN22" s="1229"/>
      <c r="AO22" s="333">
        <v>95.8</v>
      </c>
      <c r="AP22" s="334">
        <v>95.2</v>
      </c>
      <c r="AQ22" s="335">
        <v>0.6</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523</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501</v>
      </c>
      <c r="AP30" s="304"/>
      <c r="AQ30" s="305" t="s">
        <v>502</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503</v>
      </c>
      <c r="AQ31" s="311" t="s">
        <v>504</v>
      </c>
      <c r="AR31" s="312" t="s">
        <v>505</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524</v>
      </c>
      <c r="AL32" s="1219"/>
      <c r="AM32" s="1219"/>
      <c r="AN32" s="1220"/>
      <c r="AO32" s="343">
        <v>752428</v>
      </c>
      <c r="AP32" s="343">
        <v>125551</v>
      </c>
      <c r="AQ32" s="344">
        <v>71832</v>
      </c>
      <c r="AR32" s="345">
        <v>74.8</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525</v>
      </c>
      <c r="AL33" s="1219"/>
      <c r="AM33" s="1219"/>
      <c r="AN33" s="1220"/>
      <c r="AO33" s="343" t="s">
        <v>510</v>
      </c>
      <c r="AP33" s="343" t="s">
        <v>510</v>
      </c>
      <c r="AQ33" s="344" t="s">
        <v>510</v>
      </c>
      <c r="AR33" s="345" t="s">
        <v>510</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526</v>
      </c>
      <c r="AL34" s="1219"/>
      <c r="AM34" s="1219"/>
      <c r="AN34" s="1220"/>
      <c r="AO34" s="343" t="s">
        <v>510</v>
      </c>
      <c r="AP34" s="343" t="s">
        <v>510</v>
      </c>
      <c r="AQ34" s="344">
        <v>1</v>
      </c>
      <c r="AR34" s="345" t="s">
        <v>510</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527</v>
      </c>
      <c r="AL35" s="1219"/>
      <c r="AM35" s="1219"/>
      <c r="AN35" s="1220"/>
      <c r="AO35" s="343">
        <v>104500</v>
      </c>
      <c r="AP35" s="343">
        <v>17437</v>
      </c>
      <c r="AQ35" s="344">
        <v>20841</v>
      </c>
      <c r="AR35" s="345">
        <v>-16.3</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528</v>
      </c>
      <c r="AL36" s="1219"/>
      <c r="AM36" s="1219"/>
      <c r="AN36" s="1220"/>
      <c r="AO36" s="343">
        <v>37375</v>
      </c>
      <c r="AP36" s="343">
        <v>6236</v>
      </c>
      <c r="AQ36" s="344">
        <v>5244</v>
      </c>
      <c r="AR36" s="345">
        <v>18.899999999999999</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529</v>
      </c>
      <c r="AL37" s="1219"/>
      <c r="AM37" s="1219"/>
      <c r="AN37" s="1220"/>
      <c r="AO37" s="343" t="s">
        <v>510</v>
      </c>
      <c r="AP37" s="343" t="s">
        <v>510</v>
      </c>
      <c r="AQ37" s="344">
        <v>943</v>
      </c>
      <c r="AR37" s="345" t="s">
        <v>510</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530</v>
      </c>
      <c r="AL38" s="1222"/>
      <c r="AM38" s="1222"/>
      <c r="AN38" s="1223"/>
      <c r="AO38" s="346" t="s">
        <v>510</v>
      </c>
      <c r="AP38" s="346" t="s">
        <v>510</v>
      </c>
      <c r="AQ38" s="347">
        <v>9</v>
      </c>
      <c r="AR38" s="335" t="s">
        <v>510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531</v>
      </c>
      <c r="AL39" s="1222"/>
      <c r="AM39" s="1222"/>
      <c r="AN39" s="1223"/>
      <c r="AO39" s="343">
        <v>-68789</v>
      </c>
      <c r="AP39" s="343">
        <v>-11478</v>
      </c>
      <c r="AQ39" s="344">
        <v>-2885</v>
      </c>
      <c r="AR39" s="345">
        <v>297.89999999999998</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532</v>
      </c>
      <c r="AL40" s="1219"/>
      <c r="AM40" s="1219"/>
      <c r="AN40" s="1220"/>
      <c r="AO40" s="343">
        <v>-581639</v>
      </c>
      <c r="AP40" s="343">
        <v>-97053</v>
      </c>
      <c r="AQ40" s="344">
        <v>-64554</v>
      </c>
      <c r="AR40" s="345">
        <v>50.3</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299</v>
      </c>
      <c r="AL41" s="1225"/>
      <c r="AM41" s="1225"/>
      <c r="AN41" s="1226"/>
      <c r="AO41" s="343">
        <v>243875</v>
      </c>
      <c r="AP41" s="343">
        <v>40693</v>
      </c>
      <c r="AQ41" s="344">
        <v>31431</v>
      </c>
      <c r="AR41" s="345">
        <v>29.5</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533</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535</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501</v>
      </c>
      <c r="AN49" s="1213" t="s">
        <v>536</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537</v>
      </c>
      <c r="AO50" s="360" t="s">
        <v>538</v>
      </c>
      <c r="AP50" s="361" t="s">
        <v>539</v>
      </c>
      <c r="AQ50" s="362" t="s">
        <v>540</v>
      </c>
      <c r="AR50" s="363" t="s">
        <v>541</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542</v>
      </c>
      <c r="AL51" s="356"/>
      <c r="AM51" s="364">
        <v>935704</v>
      </c>
      <c r="AN51" s="365">
        <v>153798</v>
      </c>
      <c r="AO51" s="366">
        <v>-21.9</v>
      </c>
      <c r="AP51" s="367">
        <v>109920</v>
      </c>
      <c r="AQ51" s="368">
        <v>-8.1999999999999993</v>
      </c>
      <c r="AR51" s="369">
        <v>-13.7</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543</v>
      </c>
      <c r="AM52" s="372">
        <v>133081</v>
      </c>
      <c r="AN52" s="373">
        <v>21874</v>
      </c>
      <c r="AO52" s="374">
        <v>-45.5</v>
      </c>
      <c r="AP52" s="375">
        <v>62739</v>
      </c>
      <c r="AQ52" s="376">
        <v>-8.4</v>
      </c>
      <c r="AR52" s="377">
        <v>-37.1</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544</v>
      </c>
      <c r="AL53" s="356"/>
      <c r="AM53" s="364">
        <v>1503132</v>
      </c>
      <c r="AN53" s="365">
        <v>248575</v>
      </c>
      <c r="AO53" s="366">
        <v>61.6</v>
      </c>
      <c r="AP53" s="367">
        <v>119882</v>
      </c>
      <c r="AQ53" s="368">
        <v>9.1</v>
      </c>
      <c r="AR53" s="369">
        <v>52.5</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543</v>
      </c>
      <c r="AM54" s="372">
        <v>168780</v>
      </c>
      <c r="AN54" s="373">
        <v>27911</v>
      </c>
      <c r="AO54" s="374">
        <v>27.6</v>
      </c>
      <c r="AP54" s="375">
        <v>66481</v>
      </c>
      <c r="AQ54" s="376">
        <v>6</v>
      </c>
      <c r="AR54" s="377">
        <v>21.6</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545</v>
      </c>
      <c r="AL55" s="356"/>
      <c r="AM55" s="364">
        <v>507787</v>
      </c>
      <c r="AN55" s="365">
        <v>84029</v>
      </c>
      <c r="AO55" s="366">
        <v>-66.2</v>
      </c>
      <c r="AP55" s="367">
        <v>116162</v>
      </c>
      <c r="AQ55" s="368">
        <v>-3.1</v>
      </c>
      <c r="AR55" s="369">
        <v>-63.1</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543</v>
      </c>
      <c r="AM56" s="372">
        <v>224112</v>
      </c>
      <c r="AN56" s="373">
        <v>37086</v>
      </c>
      <c r="AO56" s="374">
        <v>32.9</v>
      </c>
      <c r="AP56" s="375">
        <v>61562</v>
      </c>
      <c r="AQ56" s="376">
        <v>-7.4</v>
      </c>
      <c r="AR56" s="377">
        <v>40.299999999999997</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546</v>
      </c>
      <c r="AL57" s="356"/>
      <c r="AM57" s="364">
        <v>1169925</v>
      </c>
      <c r="AN57" s="365">
        <v>194050</v>
      </c>
      <c r="AO57" s="366">
        <v>130.9</v>
      </c>
      <c r="AP57" s="367">
        <v>121449</v>
      </c>
      <c r="AQ57" s="368">
        <v>4.5999999999999996</v>
      </c>
      <c r="AR57" s="369">
        <v>126.3</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543</v>
      </c>
      <c r="AM58" s="372">
        <v>507181</v>
      </c>
      <c r="AN58" s="373">
        <v>84124</v>
      </c>
      <c r="AO58" s="374">
        <v>126.8</v>
      </c>
      <c r="AP58" s="375">
        <v>62922</v>
      </c>
      <c r="AQ58" s="376">
        <v>2.2000000000000002</v>
      </c>
      <c r="AR58" s="377">
        <v>124.6</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547</v>
      </c>
      <c r="AL59" s="356"/>
      <c r="AM59" s="364">
        <v>1588740</v>
      </c>
      <c r="AN59" s="365">
        <v>265099</v>
      </c>
      <c r="AO59" s="366">
        <v>36.6</v>
      </c>
      <c r="AP59" s="367">
        <v>145139</v>
      </c>
      <c r="AQ59" s="368">
        <v>19.5</v>
      </c>
      <c r="AR59" s="369">
        <v>17.100000000000001</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543</v>
      </c>
      <c r="AM60" s="372">
        <v>217362</v>
      </c>
      <c r="AN60" s="373">
        <v>36269</v>
      </c>
      <c r="AO60" s="374">
        <v>-56.9</v>
      </c>
      <c r="AP60" s="375">
        <v>83762</v>
      </c>
      <c r="AQ60" s="376">
        <v>33.1</v>
      </c>
      <c r="AR60" s="377">
        <v>-90</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548</v>
      </c>
      <c r="AL61" s="378"/>
      <c r="AM61" s="379">
        <v>1141058</v>
      </c>
      <c r="AN61" s="380">
        <v>189110</v>
      </c>
      <c r="AO61" s="381">
        <v>28.2</v>
      </c>
      <c r="AP61" s="382">
        <v>122510</v>
      </c>
      <c r="AQ61" s="383">
        <v>4.4000000000000004</v>
      </c>
      <c r="AR61" s="369">
        <v>23.8</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543</v>
      </c>
      <c r="AM62" s="372">
        <v>250103</v>
      </c>
      <c r="AN62" s="373">
        <v>41453</v>
      </c>
      <c r="AO62" s="374">
        <v>17</v>
      </c>
      <c r="AP62" s="375">
        <v>67493</v>
      </c>
      <c r="AQ62" s="376">
        <v>5.0999999999999996</v>
      </c>
      <c r="AR62" s="377">
        <v>11.9</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nHVZHwAoIhjgcnswpRiDCGtd06vma07/KPIABt8lDPBCqnYfduwmp7f4PH9rIN+u1tT/ARxX5fE35vb4s+orhw==" saltValue="LCYlCJUBwKyKG9GzOlDl2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550</v>
      </c>
    </row>
    <row r="120" spans="125:125" ht="13.5" hidden="1" customHeight="1"/>
    <row r="121" spans="125:125" ht="13.5" hidden="1" customHeight="1">
      <c r="DU121" s="291"/>
    </row>
  </sheetData>
  <sheetProtection algorithmName="SHA-512" hashValue="ntnxFrEga0v/MRysrgT/btFEZFuk9uZKI7Nu5eZJHr2Rd3sUfQr91jtWn96WoCd6xiQ+jGC5wIE/Zys91ujTyA==" saltValue="dRDqNTnda39WAhxQDkvl2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3" zoomScaleNormal="100" zoomScaleSheetLayoutView="55" workbookViewId="0">
      <selection activeCell="A63" sqref="A63"/>
    </sheetView>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551</v>
      </c>
    </row>
  </sheetData>
  <sheetProtection algorithmName="SHA-512" hashValue="MMyuvQndAorM4B0+RDi5nkQHJWjl0A4Oh8oIEU02G0U2eHNhqR5yvy0ja65RCFk5nyKxEOEQIGXbYojgDJTnXQ==" saltValue="Dwe4Wpy+E9WNRWslSNn6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552</v>
      </c>
      <c r="G46" s="8" t="s">
        <v>553</v>
      </c>
      <c r="H46" s="8" t="s">
        <v>554</v>
      </c>
      <c r="I46" s="8" t="s">
        <v>555</v>
      </c>
      <c r="J46" s="9" t="s">
        <v>556</v>
      </c>
    </row>
    <row r="47" spans="2:10" ht="57.75" customHeight="1">
      <c r="B47" s="10"/>
      <c r="C47" s="1236" t="s">
        <v>3</v>
      </c>
      <c r="D47" s="1236"/>
      <c r="E47" s="1237"/>
      <c r="F47" s="11">
        <v>64.12</v>
      </c>
      <c r="G47" s="12">
        <v>73.34</v>
      </c>
      <c r="H47" s="12">
        <v>80.42</v>
      </c>
      <c r="I47" s="12">
        <v>74.45</v>
      </c>
      <c r="J47" s="13">
        <v>75.75</v>
      </c>
    </row>
    <row r="48" spans="2:10" ht="57.75" customHeight="1">
      <c r="B48" s="14"/>
      <c r="C48" s="1238" t="s">
        <v>4</v>
      </c>
      <c r="D48" s="1238"/>
      <c r="E48" s="1239"/>
      <c r="F48" s="15">
        <v>2.44</v>
      </c>
      <c r="G48" s="16">
        <v>2.36</v>
      </c>
      <c r="H48" s="16">
        <v>2.65</v>
      </c>
      <c r="I48" s="16">
        <v>1.57</v>
      </c>
      <c r="J48" s="17">
        <v>3.66</v>
      </c>
    </row>
    <row r="49" spans="2:10" ht="57.75" customHeight="1" thickBot="1">
      <c r="B49" s="18"/>
      <c r="C49" s="1240" t="s">
        <v>5</v>
      </c>
      <c r="D49" s="1240"/>
      <c r="E49" s="1241"/>
      <c r="F49" s="19">
        <v>11.62</v>
      </c>
      <c r="G49" s="20">
        <v>9.73</v>
      </c>
      <c r="H49" s="20">
        <v>8.09</v>
      </c>
      <c r="I49" s="20" t="s">
        <v>557</v>
      </c>
      <c r="J49" s="21">
        <v>6.69</v>
      </c>
    </row>
    <row r="50" spans="2:10" ht="13.5" customHeight="1"/>
  </sheetData>
  <sheetProtection algorithmName="SHA-512" hashValue="biJqe5HmbJHplo5fSdToNbVDOjQO2gB76g+mvLSFSb8DtPE6xy1MExVpaj/hRUvtsYlf3XXWOpf2kOqxexslYg==" saltValue="meuOc4oQnNPZhOcqXX9b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2021-09-14T07:13:43Z</cp:lastPrinted>
  <dcterms:created xsi:type="dcterms:W3CDTF">2021-02-05T05:10:00Z</dcterms:created>
  <dcterms:modified xsi:type="dcterms:W3CDTF">2021-10-26T06:05:53Z</dcterms:modified>
  <cp:category/>
</cp:coreProperties>
</file>