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<sst xmlns="http://schemas.openxmlformats.org/spreadsheetml/2006/main" count="1211" uniqueCount="635">
  <si>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</si>
  <si>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</si>
  <si>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</si>
  <si>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</si>
  <si>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</si>
  <si>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</si>
  <si>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</si>
  <si>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</si>
  <si>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</si>
  <si>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</si>
  <si>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</si>
  <si>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</si>
  <si>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</si>
  <si>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</si>
  <si>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</si>
  <si>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</si>
  <si>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</si>
  <si>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</si>
  <si>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</si>
  <si>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</si>
  <si>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</si>
  <si>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</si>
  <si>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</si>
  <si>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</si>
  <si>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</si>
  <si>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</si>
  <si>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</si>
  <si>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</si>
  <si>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</si>
  <si>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</si>
  <si>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</si>
  <si>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</si>
  <si>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</si>
  <si>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</si>
  <si>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</si>
  <si>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</si>
  <si>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</si>
  <si>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</si>
  <si>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</si>
  <si>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</si>
  <si>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</si>
  <si>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</si>
  <si>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</si>
  <si>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</si>
  <si>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</si>
  <si>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</si>
  <si>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</si>
  <si>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</si>
  <si>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</si>
  <si>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</si>
  <si>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</si>
  <si>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</si>
  <si>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</si>
  <si>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</si>
  <si>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</si>
  <si>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</si>
  <si>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</si>
  <si>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</si>
  <si>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</si>
  <si>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</si>
  <si>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</si>
  <si>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</si>
  <si>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</si>
  <si>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</si>
  <si>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</si>
  <si>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</si>
  <si>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</si>
  <si>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</si>
  <si>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</si>
  <si>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</si>
  <si>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</si>
  <si>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</si>
  <si>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</si>
  <si>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</si>
  <si>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</si>
  <si>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</si>
  <si>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</si>
  <si>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</si>
  <si>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</si>
  <si>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</si>
  <si>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</si>
  <si>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</si>
  <si>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</si>
  <si>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</si>
  <si>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</si>
  <si>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</si>
  <si>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</si>
  <si>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</si>
  <si>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</si>
  <si>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</si>
  <si>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</si>
  <si>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</si>
  <si>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</si>
  <si>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</si>
  <si>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</si>
  <si>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</si>
  <si>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</si>
  <si>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</si>
  <si>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</si>
  <si>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</si>
  <si>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</si>
  <si>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</si>
  <si>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</si>
  <si>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</si>
  <si>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</si>
  <si>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</si>
  <si>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</si>
  <si>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</si>
  <si>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</si>
  <si>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</si>
  <si>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</si>
  <si>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</si>
  <si>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</si>
  <si>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</si>
  <si>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</si>
  <si>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</si>
  <si>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</si>
  <si>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</si>
  <si>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</si>
  <si>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</si>
  <si>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</si>
  <si>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</si>
  <si>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</si>
  <si>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</si>
  <si>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</si>
  <si>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</si>
  <si>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</si>
  <si>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</si>
  <si>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</si>
  <si>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</si>
  <si>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</si>
  <si>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</si>
  <si>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</si>
  <si>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</si>
  <si>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</si>
  <si>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</si>
  <si>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</si>
  <si>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</si>
  <si>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</si>
  <si>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</si>
  <si>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</si>
  <si>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</si>
  <si>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</si>
  <si>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</si>
  <si>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</si>
  <si>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</si>
  <si>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</si>
  <si>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</si>
  <si>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</si>
  <si>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</si>
  <si>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</si>
  <si>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</si>
  <si>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</si>
  <si>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</si>
  <si>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</si>
  <si>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</si>
  <si>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</si>
  <si>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</si>
  <si>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</si>
  <si>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</si>
  <si>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</si>
  <si>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</si>
  <si>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</si>
  <si>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</si>
  <si>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</si>
  <si>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</si>
  <si>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</si>
  <si>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</si>
  <si>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</si>
  <si>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</si>
  <si>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</si>
  <si>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</si>
  <si>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</si>
  <si>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</si>
  <si>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</si>
  <si>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</si>
  <si>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</si>
  <si>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</si>
  <si>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</si>
  <si>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</si>
  <si>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</si>
  <si>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</si>
  <si>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</si>
  <si>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</si>
  <si>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</si>
  <si>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</si>
  <si>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</si>
  <si>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</si>
  <si>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</si>
  <si>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</si>
  <si>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</si>
  <si>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</si>
  <si>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</si>
  <si>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</si>
  <si>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</si>
  <si>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</si>
  <si>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</si>
  <si>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</si>
  <si>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</si>
  <si>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</si>
  <si>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</si>
  <si>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</si>
  <si>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</si>
  <si>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</si>
  <si>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</si>
  <si>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</si>
  <si>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</si>
  <si>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</si>
  <si>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</si>
  <si>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</si>
  <si>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</si>
  <si>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</si>
  <si>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</si>
  <si>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鹿児島県大和村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</si>
  <si>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</si>
  <si>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</si>
  <si>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</si>
  <si>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</si>
  <si>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</si>
  <si>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</si>
  <si>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</si>
  <si>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</si>
  <si>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</si>
  <si>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</si>
  <si>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</si>
  <si>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</si>
  <si>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</si>
  <si>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</si>
  <si>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</si>
  <si>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</si>
  <si>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</si>
  <si>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</si>
  <si>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</si>
  <si>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</si>
  <si>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</si>
  <si>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</si>
  <si>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</si>
  <si>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</si>
  <si>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</si>
  <si>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</si>
  <si>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</si>
  <si>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</si>
  <si>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</si>
  <si>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</si>
  <si>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</si>
  <si>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</si>
  <si>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</si>
  <si>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</si>
  <si>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</si>
  <si>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</si>
  <si>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</si>
  <si>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</si>
  <si>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</si>
  <si>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</si>
  <si>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</si>
  <si>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</si>
  <si>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</si>
  <si>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</si>
  <si>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</si>
  <si>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</si>
  <si>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</si>
  <si>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</si>
  <si>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</si>
  <si>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</si>
  <si>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</si>
  <si>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</si>
  <si>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</si>
  <si>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</si>
  <si>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</si>
  <si>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</si>
  <si>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</si>
  <si>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</si>
  <si>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</si>
  <si>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</si>
  <si>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</si>
  <si>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</si>
  <si>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</si>
  <si>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</si>
  <si>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</si>
  <si>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</si>
  <si>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</si>
  <si>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</si>
  <si>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</si>
  <si>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</si>
  <si>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</si>
  <si>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</si>
  <si>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</si>
  <si>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</si>
  <si>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</si>
  <si>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</si>
  <si>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</si>
  <si>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</si>
  <si>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</si>
  <si>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</si>
  <si>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</si>
  <si>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</si>
  <si>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</si>
  <si>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</si>
  <si>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</si>
  <si>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</si>
  <si>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</si>
  <si>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</si>
  <si>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</si>
  <si>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</si>
  <si>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</si>
  <si>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</si>
  <si>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</si>
  <si>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</si>
  <si>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</si>
  <si>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</si>
  <si>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</si>
  <si>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</si>
  <si>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</si>
  <si>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</si>
  <si>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</si>
  <si>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</si>
  <si>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</si>
  <si>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</si>
  <si>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</si>
  <si>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</si>
  <si>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</si>
  <si>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</si>
  <si>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</si>
  <si>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</si>
  <si>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</si>
  <si>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</si>
  <si>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</si>
  <si>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</si>
  <si>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</si>
  <si>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</si>
  <si>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</si>
  <si>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</si>
  <si>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</si>
  <si>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</si>
  <si>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</si>
  <si>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</si>
  <si>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</si>
  <si>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</si>
  <si>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</si>
  <si>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</si>
  <si>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</si>
  <si>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</si>
  <si>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</si>
  <si>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</si>
  <si>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</si>
  <si>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</si>
  <si>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</si>
  <si>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</si>
  <si>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</si>
  <si>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</si>
  <si>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</si>
  <si>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</si>
  <si>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</si>
  <si>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</si>
  <si>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</si>
  <si>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</si>
  <si>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</si>
  <si>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</si>
  <si>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</si>
  <si>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</si>
  <si>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</si>
  <si>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</si>
  <si>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</si>
  <si>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</si>
  <si>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</si>
  <si>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</si>
  <si>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鹿児島県大和村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</si>
  <si>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</si>
  <si>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</si>
  <si>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</si>
  <si>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</si>
  <si>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</si>
  <si>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</si>
  <si>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</si>
  <si>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</si>
  <si>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</si>
  <si>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</si>
  <si>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</si>
  <si>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</si>
  <si>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</si>
  <si>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</si>
  <si>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</si>
  <si>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</si>
  <si>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</si>
  <si>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</si>
  <si>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</si>
  <si>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</si>
  <si>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</si>
  <si>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</si>
  <si>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</si>
  <si>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</si>
  <si>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</si>
  <si>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</si>
  <si>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</si>
  <si>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</si>
  <si>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</si>
  <si>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</si>
  <si>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</si>
  <si>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</si>
  <si>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</si>
  <si>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</si>
  <si>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</si>
  <si>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</si>
  <si>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</si>
  <si>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</si>
  <si>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</si>
  <si>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</si>
  <si>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</si>
  <si>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</si>
  <si>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</si>
  <si>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</si>
  <si>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</si>
  <si>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</si>
  <si>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</si>
  <si>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</si>
  <si>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</si>
  <si>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</si>
  <si>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</si>
  <si>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</si>
  <si>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</si>
  <si>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</si>
  <si>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</si>
  <si>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</si>
  <si>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</si>
  <si>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</si>
  <si>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</si>
  <si>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</si>
  <si>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</si>
  <si>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</si>
  <si>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</si>
  <si>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</si>
  <si>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</si>
  <si>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</si>
  <si>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</si>
  <si>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</si>
  <si>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</si>
  <si>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</si>
  <si>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</si>
  <si>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</si>
  <si>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</si>
  <si>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</si>
  <si>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</si>
  <si>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</si>
  <si>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</si>
  <si>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</si>
  <si>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</si>
  <si>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</si>
  <si>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</si>
  <si>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</si>
  <si>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</si>
  <si>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</si>
  <si>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</si>
  <si>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</si>
  <si>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</si>
  <si>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</si>
  <si>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</si>
  <si>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</si>
  <si>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</si>
  <si>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</si>
  <si>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</si>
  <si>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</si>
  <si>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</si>
  <si>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</si>
  <si>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</si>
  <si>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</si>
  <si>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</si>
  <si>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</si>
  <si>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</si>
  <si>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</si>
  <si>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</si>
  <si>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</si>
  <si>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</si>
  <si>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</si>
  <si>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</si>
  <si>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</si>
  <si>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</si>
  <si>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</si>
  <si>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</si>
  <si>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</si>
  <si>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</si>
  <si>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</si>
  <si>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</si>
  <si>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</si>
  <si>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</si>
  <si>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</si>
  <si>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</si>
  <si>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</si>
  <si>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</si>
  <si>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</si>
  <si>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</si>
  <si>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</si>
  <si>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</si>
  <si>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</si>
  <si>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</si>
  <si>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</si>
  <si>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</si>
  <si>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</si>
  <si>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</si>
  <si>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</si>
  <si>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</si>
  <si>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</si>
  <si>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</si>
  <si>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</si>
  <si>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</si>
  <si>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</si>
  <si>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</si>
  <si>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</si>
  <si>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</si>
  <si>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</si>
  <si>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</si>
  <si>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</si>
  <si>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</si>
  <si>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</si>
  <si>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</si>
  <si>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</si>
  <si>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</si>
  <si>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</si>
  <si>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</si>
  <si>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</si>
  <si>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</si>
  <si>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</si>
  <si>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</si>
  <si>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</si>
  <si>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</si>
  <si>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</si>
  <si>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</si>
  <si>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</si>
  <si>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</si>
  <si>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</si>
  <si>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</si>
  <si>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</si>
  <si>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</si>
  <si>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</si>
  <si>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</si>
  <si>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</si>
  <si>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</si>
  <si>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</si>
  <si>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</si>
  <si>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</si>
  <si>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</si>
  <si>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</si>
  <si>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</si>
  <si>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</si>
  <si>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</si>
  <si>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</si>
  <si>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</si>
  <si>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</si>
  <si>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</si>
  <si>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</si>
  <si>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</si>
  <si>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</si>
  <si>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</si>
  <si>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</si>
  <si>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</si>
  <si>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</si>
  <si>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</si>
  <si>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</si>
  <si>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</si>
  <si>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</si>
  <si>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</si>
  <si>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</si>
  <si>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</si>
  <si>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</si>
  <si>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</si>
  <si>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</si>
  <si>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</si>
  <si>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</si>
  <si>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0.37</t>
  </si>
  <si>
    <t>▲ 1.97</t>
  </si>
  <si>
    <t>一般会計</t>
  </si>
  <si>
    <t>介護保険特別会計</t>
  </si>
  <si>
    <t>大和診療所特別会計</t>
  </si>
  <si>
    <t>国民健康保険特別会計</t>
  </si>
  <si>
    <t>大和の園特別会計</t>
  </si>
  <si>
    <t>簡易水道事業特別会計</t>
  </si>
  <si>
    <t>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</si>
  <si>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</si>
  <si>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</si>
  <si>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</si>
  <si>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</si>
  <si>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</si>
  <si>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</si>
  <si>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</si>
  <si>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</si>
  <si>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</si>
  <si>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合同会社　ひらとみ</t>
    <rPh sb="0" eb="2">
      <t>ゴウドウ</t>
    </rPh>
    <rPh sb="2" eb="4">
      <t>ガイシャ</t>
    </rPh>
    <phoneticPr fontId="2"/>
  </si>
  <si>
    <t>-</t>
    <phoneticPr fontId="2"/>
  </si>
  <si>
    <t>-</t>
    <phoneticPr fontId="2"/>
  </si>
  <si>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</si>
  <si>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</si>
  <si>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</si>
  <si>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</si>
  <si>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</si>
  <si>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</si>
  <si>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</si>
  <si>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</si>
  <si>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</si>
  <si>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</si>
  <si>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大島農業共済事務組合</t>
    <rPh sb="0" eb="2">
      <t>オオシマ</t>
    </rPh>
    <rPh sb="2" eb="4">
      <t>ノウギョウ</t>
    </rPh>
    <rPh sb="4" eb="6">
      <t>キョウサイ</t>
    </rPh>
    <rPh sb="6" eb="8">
      <t>ジム</t>
    </rPh>
    <rPh sb="8" eb="10">
      <t>クミアイ</t>
    </rPh>
    <phoneticPr fontId="2"/>
  </si>
  <si>
    <t>大島地区衛生組合</t>
    <rPh sb="0" eb="2">
      <t>オオシマ</t>
    </rPh>
    <rPh sb="2" eb="4">
      <t>チク</t>
    </rPh>
    <rPh sb="4" eb="6">
      <t>エイセイ</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</si>
  <si>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</si>
  <si>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</si>
  <si>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</si>
  <si>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</si>
  <si>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</si>
  <si>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</si>
  <si>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</si>
  <si>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</si>
  <si>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</si>
  <si>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5"/>
  </si>
  <si>
    <t>-</t>
    <phoneticPr fontId="5"/>
  </si>
  <si>
    <t>-</t>
    <phoneticPr fontId="5"/>
  </si>
  <si>
    <t>大和村振興基金</t>
  </si>
  <si>
    <t>大和村ふるさと応援基金</t>
  </si>
  <si>
    <t>大和村生活環境整備基金</t>
  </si>
  <si>
    <t>大和村ふるさと水と土保全基金</t>
    <rPh sb="0" eb="3">
      <t>ヤマトソン</t>
    </rPh>
    <rPh sb="7" eb="8">
      <t>ミズ</t>
    </rPh>
    <rPh sb="9" eb="10">
      <t>ツチ</t>
    </rPh>
    <rPh sb="10" eb="12">
      <t>ホゼン</t>
    </rPh>
    <rPh sb="12" eb="14">
      <t>キキン</t>
    </rPh>
    <phoneticPr fontId="3"/>
  </si>
  <si>
    <t>大和村地域福祉基金</t>
    <rPh sb="0" eb="3">
      <t>ヤマトソン</t>
    </rPh>
    <rPh sb="3" eb="5">
      <t>チイキ</t>
    </rPh>
    <rPh sb="5" eb="7">
      <t>フクシ</t>
    </rPh>
    <rPh sb="7" eb="9">
      <t>キキン</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</si>
  <si>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</si>
  <si>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</si>
  <si>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</si>
  <si>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</si>
  <si>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</si>
  <si>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</si>
  <si>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</si>
  <si>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</si>
  <si>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</si>
  <si>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</si>
  <si>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</si>
  <si>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</si>
  <si>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</si>
  <si>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</si>
  <si>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</si>
  <si>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</si>
  <si>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将来負担比率は平成25年度以降は「無し」となっている。有形固定資産減価償却率も全体としては、県平均より低い状況であるが、庁舎や橋りょう等一部の施設では県平均より上回っている。庁舎に関しては令和２年度に耐震化事業等長寿命化が完了しており、橋りょうに関しても長寿命化計画に基づき事業を実施していく。その他の施設に関しても公共施設等総合管理計画また令和２年度に策定した公共施設等個別管理計画に基づき、老朽化対策や維持管理に要する経費の削減に努める。</t>
    <rPh sb="171" eb="173">
      <t>レイワ</t>
    </rPh>
    <rPh sb="174" eb="176">
      <t>ネンド</t>
    </rPh>
    <rPh sb="177" eb="179">
      <t>サクテイ</t>
    </rPh>
    <rPh sb="181" eb="183">
      <t>コウキョウ</t>
    </rPh>
    <rPh sb="183" eb="185">
      <t>シセツ</t>
    </rPh>
    <rPh sb="185" eb="186">
      <t>トウ</t>
    </rPh>
    <rPh sb="186" eb="188">
      <t>コベツ</t>
    </rPh>
    <rPh sb="188" eb="190">
      <t>カンリ</t>
    </rPh>
    <rPh sb="190" eb="192">
      <t>ケイカク</t>
    </rPh>
    <phoneticPr fontId="5"/>
  </si>
  <si>
    <t>実質公債費比率は前年度より増加しており類似団体と比較しても高くなっている。将来負担比率については平成25年度以降「無し」となっている。新規発行地方債の抑制や繰上償還の実施により地方債残高は減少しているが、大型事業の予定があり今後地方債の発行額が増加する可能性があり、実質公債費比率についても今後増加が懸念される。</t>
    <rPh sb="8" eb="11">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</si>
</sst>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EE03-4CC5-86C3-E4DD9A1613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490899</c:v>
                </c:pt>
                <c:pt idx="1">
                  <c:v>351962</c:v>
                </c:pt>
                <c:pt idx="2">
                  <c:v>416574</c:v>
                </c:pt>
                <c:pt idx="3">
                  <c:v>435899</c:v>
                </c:pt>
                <c:pt idx="4">
                  <c:v>509157</c:v>
                </c:pt>
              </c:numCache>
            </c:numRef>
          </c:val>
          <c:smooth val="0"/>
          <c:extLst>
            <c:ext xmlns:c16="http://schemas.microsoft.com/office/drawing/2014/chart" uri="{C3380CC4-5D6E-409C-BE32-E72D297353CC}">
              <c16:uniqueId val="{00000001-EE03-4CC5-86C3-E4DD9A1613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c:v>
                </c:pt>
                <c:pt idx="1">
                  <c:v>6.1</c:v>
                </c:pt>
                <c:pt idx="2">
                  <c:v>4.5199999999999996</c:v>
                </c:pt>
                <c:pt idx="3">
                  <c:v>3.91</c:v>
                </c:pt>
                <c:pt idx="4">
                  <c:v>3.65</c:v>
                </c:pt>
              </c:numCache>
            </c:numRef>
          </c:val>
          <c:extLst>
            <c:ext xmlns:c16="http://schemas.microsoft.com/office/drawing/2014/chart" uri="{C3380CC4-5D6E-409C-BE32-E72D297353CC}">
              <c16:uniqueId val="{00000000-A82B-4887-9952-FDF89D6711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29.71</c:v>
                </c:pt>
                <c:pt idx="1">
                  <c:v>34.03</c:v>
                </c:pt>
                <c:pt idx="2">
                  <c:v>41.46</c:v>
                </c:pt>
                <c:pt idx="3">
                  <c:v>42.67</c:v>
                </c:pt>
                <c:pt idx="4">
                  <c:v>41.44</c:v>
                </c:pt>
              </c:numCache>
            </c:numRef>
          </c:val>
          <c:extLst>
            <c:ext xmlns:c16="http://schemas.microsoft.com/office/drawing/2014/chart" uri="{C3380CC4-5D6E-409C-BE32-E72D297353CC}">
              <c16:uniqueId val="{00000001-A82B-4887-9952-FDF89D6711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4.24</c:v>
                </c:pt>
                <c:pt idx="2">
                  <c:v>4.96</c:v>
                </c:pt>
                <c:pt idx="3">
                  <c:v>-0.37</c:v>
                </c:pt>
                <c:pt idx="4">
                  <c:v>-1.97</c:v>
                </c:pt>
              </c:numCache>
            </c:numRef>
          </c:val>
          <c:smooth val="0"/>
          <c:extLst>
            <c:ext xmlns:c16="http://schemas.microsoft.com/office/drawing/2014/chart" uri="{C3380CC4-5D6E-409C-BE32-E72D297353CC}">
              <c16:uniqueId val="{00000002-A82B-4887-9952-FDF89D6711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BC-44EB-855D-190C9329F0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BC-44EB-855D-190C9329F0B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0.1</c:v>
                </c:pt>
                <c:pt idx="4">
                  <c:v>#N/A</c:v>
                </c:pt>
                <c:pt idx="5">
                  <c:v>0.13</c:v>
                </c:pt>
                <c:pt idx="6">
                  <c:v>#N/A</c:v>
                </c:pt>
                <c:pt idx="7">
                  <c:v>0.17</c:v>
                </c:pt>
                <c:pt idx="8">
                  <c:v>#N/A</c:v>
                </c:pt>
                <c:pt idx="9">
                  <c:v>0.02</c:v>
                </c:pt>
              </c:numCache>
            </c:numRef>
          </c:val>
          <c:extLst>
            <c:ext xmlns:c16="http://schemas.microsoft.com/office/drawing/2014/chart" uri="{C3380CC4-5D6E-409C-BE32-E72D297353CC}">
              <c16:uniqueId val="{00000002-15BC-44EB-855D-190C9329F0B5}"/>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0.75</c:v>
                </c:pt>
                <c:pt idx="2">
                  <c:v>0</c:v>
                </c:pt>
                <c:pt idx="3">
                  <c:v>0</c:v>
                </c:pt>
                <c:pt idx="4">
                  <c:v>#N/A</c:v>
                </c:pt>
                <c:pt idx="5">
                  <c:v>0.35</c:v>
                </c:pt>
                <c:pt idx="6">
                  <c:v>#N/A</c:v>
                </c:pt>
                <c:pt idx="7">
                  <c:v>0.23</c:v>
                </c:pt>
                <c:pt idx="8">
                  <c:v>#N/A</c:v>
                </c:pt>
                <c:pt idx="9">
                  <c:v>0.05</c:v>
                </c:pt>
              </c:numCache>
            </c:numRef>
          </c:val>
          <c:extLst>
            <c:ext xmlns:c16="http://schemas.microsoft.com/office/drawing/2014/chart" uri="{C3380CC4-5D6E-409C-BE32-E72D297353CC}">
              <c16:uniqueId val="{00000003-15BC-44EB-855D-190C9329F0B5}"/>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0</c:v>
                </c:pt>
                <c:pt idx="3">
                  <c:v>0</c:v>
                </c:pt>
                <c:pt idx="4">
                  <c:v>#N/A</c:v>
                </c:pt>
                <c:pt idx="5">
                  <c:v>0.04</c:v>
                </c:pt>
                <c:pt idx="6">
                  <c:v>#N/A</c:v>
                </c:pt>
                <c:pt idx="7">
                  <c:v>0.17</c:v>
                </c:pt>
                <c:pt idx="8">
                  <c:v>#N/A</c:v>
                </c:pt>
                <c:pt idx="9">
                  <c:v>7.0000000000000007E-2</c:v>
                </c:pt>
              </c:numCache>
            </c:numRef>
          </c:val>
          <c:extLst>
            <c:ext xmlns:c16="http://schemas.microsoft.com/office/drawing/2014/chart" uri="{C3380CC4-5D6E-409C-BE32-E72D297353CC}">
              <c16:uniqueId val="{00000004-15BC-44EB-855D-190C9329F0B5}"/>
            </c:ext>
          </c:extLst>
        </c:ser>
        <c:ser>
          <c:idx val="5"/>
          <c:order val="5"/>
          <c:tx>
            <c:strRef>
              <c:f>データシート!$A$32</c:f>
              <c:strCache>
                <c:ptCount val="1"/>
                <c:pt idx="0">
                  <c:v>大和の園特別会計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0.48</c:v>
                </c:pt>
                <c:pt idx="2">
                  <c:v>#N/A</c:v>
                </c:pt>
                <c:pt idx="3">
                  <c:v>0.28000000000000003</c:v>
                </c:pt>
                <c:pt idx="4">
                  <c:v>#N/A</c:v>
                </c:pt>
                <c:pt idx="5">
                  <c:v>0.32</c:v>
                </c:pt>
                <c:pt idx="6">
                  <c:v>#N/A</c:v>
                </c:pt>
                <c:pt idx="7">
                  <c:v>0.36</c:v>
                </c:pt>
                <c:pt idx="8">
                  <c:v>#N/A</c:v>
                </c:pt>
                <c:pt idx="9">
                  <c:v>0.23</c:v>
                </c:pt>
              </c:numCache>
            </c:numRef>
          </c:val>
          <c:extLst>
            <c:ext xmlns:c16="http://schemas.microsoft.com/office/drawing/2014/chart" uri="{C3380CC4-5D6E-409C-BE32-E72D297353CC}">
              <c16:uniqueId val="{00000005-15BC-44EB-855D-190C9329F0B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0.51</c:v>
                </c:pt>
                <c:pt idx="2">
                  <c:v>#N/A</c:v>
                </c:pt>
                <c:pt idx="3">
                  <c:v>0.95</c:v>
                </c:pt>
                <c:pt idx="4">
                  <c:v>#N/A</c:v>
                </c:pt>
                <c:pt idx="5">
                  <c:v>1.02</c:v>
                </c:pt>
                <c:pt idx="6">
                  <c:v>#N/A</c:v>
                </c:pt>
                <c:pt idx="7">
                  <c:v>0.22</c:v>
                </c:pt>
                <c:pt idx="8">
                  <c:v>#N/A</c:v>
                </c:pt>
                <c:pt idx="9">
                  <c:v>0.35</c:v>
                </c:pt>
              </c:numCache>
            </c:numRef>
          </c:val>
          <c:extLst>
            <c:ext xmlns:c16="http://schemas.microsoft.com/office/drawing/2014/chart" uri="{C3380CC4-5D6E-409C-BE32-E72D297353CC}">
              <c16:uniqueId val="{00000006-15BC-44EB-855D-190C9329F0B5}"/>
            </c:ext>
          </c:extLst>
        </c:ser>
        <c:ser>
          <c:idx val="7"/>
          <c:order val="7"/>
          <c:tx>
            <c:strRef>
              <c:f>データシート!$A$34</c:f>
              <c:strCache>
                <c:ptCount val="1"/>
                <c:pt idx="0">
                  <c:v>大和診療所特別会計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0.24</c:v>
                </c:pt>
                <c:pt idx="2">
                  <c:v>#N/A</c:v>
                </c:pt>
                <c:pt idx="3">
                  <c:v>0.45</c:v>
                </c:pt>
                <c:pt idx="4">
                  <c:v>#N/A</c:v>
                </c:pt>
                <c:pt idx="5">
                  <c:v>0.4</c:v>
                </c:pt>
                <c:pt idx="6">
                  <c:v>#N/A</c:v>
                </c:pt>
                <c:pt idx="7">
                  <c:v>0.55000000000000004</c:v>
                </c:pt>
                <c:pt idx="8">
                  <c:v>#N/A</c:v>
                </c:pt>
                <c:pt idx="9">
                  <c:v>0.6</c:v>
                </c:pt>
              </c:numCache>
            </c:numRef>
          </c:val>
          <c:extLst>
            <c:ext xmlns:c16="http://schemas.microsoft.com/office/drawing/2014/chart" uri="{C3380CC4-5D6E-409C-BE32-E72D297353CC}">
              <c16:uniqueId val="{00000007-15BC-44EB-855D-190C9329F0B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0.89</c:v>
                </c:pt>
                <c:pt idx="4">
                  <c:v>#N/A</c:v>
                </c:pt>
                <c:pt idx="5">
                  <c:v>0.28000000000000003</c:v>
                </c:pt>
                <c:pt idx="6">
                  <c:v>#N/A</c:v>
                </c:pt>
                <c:pt idx="7">
                  <c:v>0.28999999999999998</c:v>
                </c:pt>
                <c:pt idx="8">
                  <c:v>#N/A</c:v>
                </c:pt>
                <c:pt idx="9">
                  <c:v>1.07</c:v>
                </c:pt>
              </c:numCache>
            </c:numRef>
          </c:val>
          <c:extLst>
            <c:ext xmlns:c16="http://schemas.microsoft.com/office/drawing/2014/chart" uri="{C3380CC4-5D6E-409C-BE32-E72D297353CC}">
              <c16:uniqueId val="{00000008-15BC-44EB-855D-190C9329F0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c:v>
                </c:pt>
                <c:pt idx="2">
                  <c:v>#N/A</c:v>
                </c:pt>
                <c:pt idx="3">
                  <c:v>6.1</c:v>
                </c:pt>
                <c:pt idx="4">
                  <c:v>#N/A</c:v>
                </c:pt>
                <c:pt idx="5">
                  <c:v>4.51</c:v>
                </c:pt>
                <c:pt idx="6">
                  <c:v>#N/A</c:v>
                </c:pt>
                <c:pt idx="7">
                  <c:v>3.91</c:v>
                </c:pt>
                <c:pt idx="8">
                  <c:v>#N/A</c:v>
                </c:pt>
                <c:pt idx="9">
                  <c:v>3.64</c:v>
                </c:pt>
              </c:numCache>
            </c:numRef>
          </c:val>
          <c:extLst>
            <c:ext xmlns:c16="http://schemas.microsoft.com/office/drawing/2014/chart" uri="{C3380CC4-5D6E-409C-BE32-E72D297353CC}">
              <c16:uniqueId val="{00000009-15BC-44EB-855D-190C9329F0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355</c:v>
                </c:pt>
                <c:pt idx="5">
                  <c:v>346</c:v>
                </c:pt>
                <c:pt idx="8">
                  <c:v>337</c:v>
                </c:pt>
                <c:pt idx="11">
                  <c:v>336</c:v>
                </c:pt>
                <c:pt idx="14">
                  <c:v>327</c:v>
                </c:pt>
              </c:numCache>
            </c:numRef>
          </c:val>
          <c:extLst>
            <c:ext xmlns:c16="http://schemas.microsoft.com/office/drawing/2014/chart" uri="{C3380CC4-5D6E-409C-BE32-E72D297353CC}">
              <c16:uniqueId val="{00000000-AC68-49D4-BE8A-339AE6CF52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68-49D4-BE8A-339AE6CF52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68-49D4-BE8A-339AE6CF52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68-49D4-BE8A-339AE6CF52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c:v>
                </c:pt>
                <c:pt idx="3">
                  <c:v>70</c:v>
                </c:pt>
                <c:pt idx="6">
                  <c:v>70</c:v>
                </c:pt>
                <c:pt idx="9">
                  <c:v>71</c:v>
                </c:pt>
                <c:pt idx="12">
                  <c:v>74</c:v>
                </c:pt>
              </c:numCache>
            </c:numRef>
          </c:val>
          <c:extLst>
            <c:ext xmlns:c16="http://schemas.microsoft.com/office/drawing/2014/chart" uri="{C3380CC4-5D6E-409C-BE32-E72D297353CC}">
              <c16:uniqueId val="{00000004-AC68-49D4-BE8A-339AE6CF52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68-49D4-BE8A-339AE6CF52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68-49D4-BE8A-339AE6CF52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418</c:v>
                </c:pt>
                <c:pt idx="3">
                  <c:v>406</c:v>
                </c:pt>
                <c:pt idx="6">
                  <c:v>385</c:v>
                </c:pt>
                <c:pt idx="9">
                  <c:v>388</c:v>
                </c:pt>
                <c:pt idx="12">
                  <c:v>386</c:v>
                </c:pt>
              </c:numCache>
            </c:numRef>
          </c:val>
          <c:extLst>
            <c:ext xmlns:c16="http://schemas.microsoft.com/office/drawing/2014/chart" uri="{C3380CC4-5D6E-409C-BE32-E72D297353CC}">
              <c16:uniqueId val="{00000007-AC68-49D4-BE8A-339AE6CF52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c:v>
                </c:pt>
                <c:pt idx="2">
                  <c:v>#N/A</c:v>
                </c:pt>
                <c:pt idx="3">
                  <c:v>#N/A</c:v>
                </c:pt>
                <c:pt idx="4">
                  <c:v>130</c:v>
                </c:pt>
                <c:pt idx="5">
                  <c:v>#N/A</c:v>
                </c:pt>
                <c:pt idx="6">
                  <c:v>#N/A</c:v>
                </c:pt>
                <c:pt idx="7">
                  <c:v>118</c:v>
                </c:pt>
                <c:pt idx="8">
                  <c:v>#N/A</c:v>
                </c:pt>
                <c:pt idx="9">
                  <c:v>#N/A</c:v>
                </c:pt>
                <c:pt idx="10">
                  <c:v>123</c:v>
                </c:pt>
                <c:pt idx="11">
                  <c:v>#N/A</c:v>
                </c:pt>
                <c:pt idx="12">
                  <c:v>#N/A</c:v>
                </c:pt>
                <c:pt idx="13">
                  <c:v>133</c:v>
                </c:pt>
                <c:pt idx="14">
                  <c:v>#N/A</c:v>
                </c:pt>
              </c:numCache>
            </c:numRef>
          </c:val>
          <c:smooth val="0"/>
          <c:extLst>
            <c:ext xmlns:c16="http://schemas.microsoft.com/office/drawing/2014/chart" uri="{C3380CC4-5D6E-409C-BE32-E72D297353CC}">
              <c16:uniqueId val="{00000008-AC68-49D4-BE8A-339AE6CF52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2754</c:v>
                </c:pt>
                <c:pt idx="5">
                  <c:v>2720</c:v>
                </c:pt>
                <c:pt idx="8">
                  <c:v>2697</c:v>
                </c:pt>
                <c:pt idx="11">
                  <c:v>2479</c:v>
                </c:pt>
                <c:pt idx="14">
                  <c:v>2591</c:v>
                </c:pt>
              </c:numCache>
            </c:numRef>
          </c:val>
          <c:extLst>
            <c:ext xmlns:c16="http://schemas.microsoft.com/office/drawing/2014/chart" uri="{C3380CC4-5D6E-409C-BE32-E72D297353CC}">
              <c16:uniqueId val="{00000000-31AB-4010-B0C6-56E12ADF87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112</c:v>
                </c:pt>
                <c:pt idx="5">
                  <c:v>129</c:v>
                </c:pt>
                <c:pt idx="8">
                  <c:v>101</c:v>
                </c:pt>
                <c:pt idx="11">
                  <c:v>107</c:v>
                </c:pt>
                <c:pt idx="14">
                  <c:v>0</c:v>
                </c:pt>
              </c:numCache>
            </c:numRef>
          </c:val>
          <c:extLst>
            <c:ext xmlns:c16="http://schemas.microsoft.com/office/drawing/2014/chart" uri="{C3380CC4-5D6E-409C-BE32-E72D297353CC}">
              <c16:uniqueId val="{00000001-31AB-4010-B0C6-56E12ADF87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1302</c:v>
                </c:pt>
                <c:pt idx="5">
                  <c:v>1337</c:v>
                </c:pt>
                <c:pt idx="8">
                  <c:v>1467</c:v>
                </c:pt>
                <c:pt idx="11">
                  <c:v>1478</c:v>
                </c:pt>
                <c:pt idx="14">
                  <c:v>1438</c:v>
                </c:pt>
              </c:numCache>
            </c:numRef>
          </c:val>
          <c:extLst>
            <c:ext xmlns:c16="http://schemas.microsoft.com/office/drawing/2014/chart" uri="{C3380CC4-5D6E-409C-BE32-E72D297353CC}">
              <c16:uniqueId val="{00000002-31AB-4010-B0C6-56E12ADF87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AB-4010-B0C6-56E12ADF87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AB-4010-B0C6-56E12ADF87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AB-4010-B0C6-56E12ADF87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177</c:v>
                </c:pt>
                <c:pt idx="3">
                  <c:v>163</c:v>
                </c:pt>
                <c:pt idx="6">
                  <c:v>118</c:v>
                </c:pt>
                <c:pt idx="9">
                  <c:v>103</c:v>
                </c:pt>
                <c:pt idx="12">
                  <c:v>73</c:v>
                </c:pt>
              </c:numCache>
            </c:numRef>
          </c:val>
          <c:extLst>
            <c:ext xmlns:c16="http://schemas.microsoft.com/office/drawing/2014/chart" uri="{C3380CC4-5D6E-409C-BE32-E72D297353CC}">
              <c16:uniqueId val="{00000006-31AB-4010-B0C6-56E12ADF87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1AB-4010-B0C6-56E12ADF87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522</c:v>
                </c:pt>
                <c:pt idx="3">
                  <c:v>590</c:v>
                </c:pt>
                <c:pt idx="6">
                  <c:v>540</c:v>
                </c:pt>
                <c:pt idx="9">
                  <c:v>799</c:v>
                </c:pt>
                <c:pt idx="12">
                  <c:v>784</c:v>
                </c:pt>
              </c:numCache>
            </c:numRef>
          </c:val>
          <c:extLst>
            <c:ext xmlns:c16="http://schemas.microsoft.com/office/drawing/2014/chart" uri="{C3380CC4-5D6E-409C-BE32-E72D297353CC}">
              <c16:uniqueId val="{00000008-31AB-4010-B0C6-56E12ADF87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1AB-4010-B0C6-56E12ADF87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3041</c:v>
                </c:pt>
                <c:pt idx="3">
                  <c:v>2949</c:v>
                </c:pt>
                <c:pt idx="6">
                  <c:v>2858</c:v>
                </c:pt>
                <c:pt idx="9">
                  <c:v>2802</c:v>
                </c:pt>
                <c:pt idx="12">
                  <c:v>2719</c:v>
                </c:pt>
              </c:numCache>
            </c:numRef>
          </c:val>
          <c:extLst>
            <c:ext xmlns:c16="http://schemas.microsoft.com/office/drawing/2014/chart" uri="{C3380CC4-5D6E-409C-BE32-E72D297353CC}">
              <c16:uniqueId val="{0000000A-31AB-4010-B0C6-56E12ADF87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AB-4010-B0C6-56E12ADF87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674</c:v>
                </c:pt>
                <c:pt idx="1">
                  <c:v>679</c:v>
                </c:pt>
                <c:pt idx="2">
                  <c:v>653</c:v>
                </c:pt>
              </c:numCache>
            </c:numRef>
          </c:val>
          <c:extLst>
            <c:ext xmlns:c16="http://schemas.microsoft.com/office/drawing/2014/chart" uri="{C3380CC4-5D6E-409C-BE32-E72D297353CC}">
              <c16:uniqueId val="{00000000-A06C-4D80-AFBE-B3F6EE1D65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281</c:v>
                </c:pt>
                <c:pt idx="1">
                  <c:v>281</c:v>
                </c:pt>
                <c:pt idx="2">
                  <c:v>281</c:v>
                </c:pt>
              </c:numCache>
            </c:numRef>
          </c:val>
          <c:extLst>
            <c:ext xmlns:c16="http://schemas.microsoft.com/office/drawing/2014/chart" uri="{C3380CC4-5D6E-409C-BE32-E72D297353CC}">
              <c16:uniqueId val="{00000001-A06C-4D80-AFBE-B3F6EE1D65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270</c:v>
                </c:pt>
                <c:pt idx="1">
                  <c:v>277</c:v>
                </c:pt>
                <c:pt idx="2">
                  <c:v>279</c:v>
                </c:pt>
              </c:numCache>
            </c:numRef>
          </c:val>
          <c:extLst>
            <c:ext xmlns:c16="http://schemas.microsoft.com/office/drawing/2014/chart" uri="{C3380CC4-5D6E-409C-BE32-E72D297353CC}">
              <c16:uniqueId val="{00000002-A06C-4D80-AFBE-B3F6EE1D65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{AB4CE6A1-367E-4596-8583-101F37A51D38}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A9-47F1-A924-80E8BB5F7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{E5960AB9-2E44-4B2F-B720-D0BDF076F0BC}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A9-47F1-A924-80E8BB5F7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{37F1AD4B-596E-4C80-96AF-9A924D3075E5}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A9-47F1-A924-80E8BB5F7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{92494F97-908C-48EF-A7BD-CDBCD976EE36}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A9-47F1-A924-80E8BB5F7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{3342807B-0C1E-42E7-AEA9-D43AAC8AEA83}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A9-47F1-A924-80E8BB5F7FA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{30B18ED8-6F27-4236-A998-41A9B9EE9FFA}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A9-47F1-A924-80E8BB5F7FA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{45D0BC59-E3AF-467F-92AD-A906CEA0A902}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A9-47F1-A924-80E8BB5F7FA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{2E234D76-E5D1-4DF1-8A5E-442E85C89716}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A9-47F1-A924-80E8BB5F7FA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{7DEA1A5C-5753-44D0-9946-194781C51A4C}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A9-47F1-A924-80E8BB5F7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40.1</c:v>
                </c:pt>
                <c:pt idx="16">
                  <c:v>42.6</c:v>
                </c:pt>
                <c:pt idx="24">
                  <c:v>43.5</c:v>
                </c:pt>
                <c:pt idx="32">
                  <c:v>45.5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3A9-47F1-A924-80E8BB5F7F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{890B20E2-8F64-4B66-8AD5-7E9448B69DB9}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A9-47F1-A924-80E8BB5F7F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{063F7B04-5329-4890-BF1C-27D4B21B8324}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A9-47F1-A924-80E8BB5F7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{34964245-8713-4FD4-8C52-EA63ED2698F4}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A9-47F1-A924-80E8BB5F7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{79B2E578-8B9F-488E-BD7E-0CA2FD38E3C9}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A9-47F1-A924-80E8BB5F7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{83DF040B-D87A-4CFE-865A-EAB87A85C01A}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A9-47F1-A924-80E8BB5F7FA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{6A0095E3-9003-4469-BCF8-95BEE382CA8F}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A9-47F1-A924-80E8BB5F7FA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{9607222E-B009-4FD6-8FFC-C425B643BD34}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A9-47F1-A924-80E8BB5F7FA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{0586F363-F6E5-471A-AC8E-ADFAC22C7085}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A9-47F1-A924-80E8BB5F7FA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{26D846BE-4442-4046-B281-D229A89CAB8D}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A9-47F1-A924-80E8BB5F7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3A9-47F1-A924-80E8BB5F7FAB}"/>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{D41F64D3-0D67-4035-9441-1566F03D6532}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DEF-4C8B-B7F0-D44A24BF30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{B572CEAA-25DE-40E5-8D46-6CBCDE6330CB}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EF-4C8B-B7F0-D44A24BF30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{CC0D4DBE-34A4-4B24-A282-38D9C9D59D75}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EF-4C8B-B7F0-D44A24BF30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{67B86D84-8C1E-4AC9-B52B-1C14CDF40769}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EF-4C8B-B7F0-D44A24BF30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{A8D91D85-02F5-412C-951F-2454E1FE0424}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EF-4C8B-B7F0-D44A24BF30E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{86715C18-E6C6-46D4-9688-73970F02FE62}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DEF-4C8B-B7F0-D44A24BF30E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{E79FAC01-9C64-4DFD-87C0-0E4578126230}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DEF-4C8B-B7F0-D44A24BF30E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{429DAC5F-0FD3-48B0-9F3A-C1C88504079F}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DEF-4C8B-B7F0-D44A24BF30E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{BADC22AD-66E9-45EB-8B80-121D172CB429}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DEF-4C8B-B7F0-D44A24BF30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9</c:v>
                </c:pt>
                <c:pt idx="24">
                  <c:v>9.4</c:v>
                </c:pt>
                <c:pt idx="32">
                  <c:v>9.6999999999999993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EF-4C8B-B7F0-D44A24BF30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{48B86685-BB1B-4E6A-843B-62B20520AAE8}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DEF-4C8B-B7F0-D44A24BF30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{5CD63769-EA8B-4EA7-B340-2CC1C79E1F15}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EF-4C8B-B7F0-D44A24BF30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{11A1C041-B467-4B3A-A439-2B39208AAA5A}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EF-4C8B-B7F0-D44A24BF30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{8D076DE3-BB2B-4D4C-A809-D48C15F11ABA}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EF-4C8B-B7F0-D44A24BF30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{18C0070E-FB71-4521-8147-273236D1CD8B}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EF-4C8B-B7F0-D44A24BF30E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{4EF545A1-5EC9-41A9-891C-EB24F519B356}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DEF-4C8B-B7F0-D44A24BF30E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{E55FA7DF-F495-40E8-86C1-7534943B173E}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DEF-4C8B-B7F0-D44A24BF30E8}"/>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{FCD883E6-0532-4BC0-B9A0-47353C4FA711}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DEF-4C8B-B7F0-D44A24BF30E8}"/>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{12EF605B-1C27-4E89-A1D9-D03678654817}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DEF-4C8B-B7F0-D44A24BF30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DEF-4C8B-B7F0-D44A24BF30E8}"/>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防災センタ－建設資金の元金償還開始される等増加となった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が、令和元年度は減少した。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今後も集落排水事業特別会計での投資による元利償還金が増加する見込みであるが、地方債残高の抑制により将来的に実質公債費比率の分子は減少する見込みである。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減債基金残高のうち，実質公債比率の算定に用いる満期一括償還地方債の償還の財源として積み立てした額はありません。</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年度以降は「無し」となっている。一般会計等に係る地方債残高は、新規発行地方債の抑制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減少している。充当可能基金において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る。今後も地方債残高の削減に努め、また交付税措置率の高い起債を優先的に行うことや計画的な職員採用の実施等により将来負担額の減少に努める。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百万円取り崩したが、ふるさと納税等による積立で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耐震化事業など大規模事業により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大和村振興基金：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団体及び個人等に対し，貸付け又は助成等を行い、産業，教育，体育，文化の振興を図るため。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大和村ふるさと応援基金：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大和村生活環境整備基金：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生活基盤の整備，促進を図り，安全で快適な生活環境の形成を図るため。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大和村ふるさと水と土保全基金：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大和村における土地改良施設の機能を適正に発揮させるための集落共同活動の強化に対する支援事業を行うため。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大和村地域福祉基金：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高齢者保健福祉の増進を図り，もって在宅福祉の向上，健康づくり等の施策において，民間活動の活発化を促進し，暖かい福祉社会を築くため。</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大和村ふるさと応援基金：ふるさと納税による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百万円の積み立てを行ったため増加した。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大和村振興基金：今後も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大和村振興基金奨学資金貸付事業を実施していく予定のため、減少が考えられる。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大和村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ふるさと応援基金：今後も寄付者の意向に沿った事業の実施のために積み立てを行う。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取崩額より積立額が下回ったため、減額となった。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取崩額より積立額が上回るように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可能な範囲で積み立てを行っていく。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大型事業の元金償還が始まるなど、公債費の増加が懸念されるため、毎年度計画的な積み立てに努める。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も低く、県平均よりも低い状況である。今後も公共施設等総合管理計画に基づき、費用対効果を考慮した改修・更新、老朽化が進む利用頻度の低い施設の除却等、トータルコストの縮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59267</xdr:rowOff>
    </xdr:from>
    <xdr:to>
      <xdr:col>23</xdr:col>
      <xdr:colOff>136525</xdr:colOff>
      <xdr:row>27</xdr:row>
      <xdr:rowOff>160867</xdr:rowOff>
    </xdr:to>
    <xdr:sp macro="" textlink="">
      <xdr:nvSpPr>
        <xdr:cNvPr id="90" name="楕円 89"/>
        <xdr:cNvSpPr/>
      </xdr:nvSpPr>
      <xdr:spPr>
        <a:xfrm>
          <a:off x="47117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82144</xdr:rowOff>
    </xdr:from>
    <xdr:ext cx="405111" cy="259045"/>
    <xdr:sp macro="" textlink="">
      <xdr:nvSpPr>
        <xdr:cNvPr id="91" name="有形固定資産減価償却率該当値テキスト"/>
        <xdr:cNvSpPr txBox="1"/>
      </xdr:nvSpPr>
      <xdr:spPr>
        <a:xfrm>
          <a:off x="4813300" y="531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158750</xdr:rowOff>
    </xdr:from>
    <xdr:to>
      <xdr:col>19</xdr:col>
      <xdr:colOff>187325</xdr:colOff>
      <xdr:row>27</xdr:row>
      <xdr:rowOff>88900</xdr:rowOff>
    </xdr:to>
    <xdr:sp macro="" textlink="">
      <xdr:nvSpPr>
        <xdr:cNvPr id="92" name="楕円 91"/>
        <xdr:cNvSpPr/>
      </xdr:nvSpPr>
      <xdr:spPr>
        <a:xfrm>
          <a:off x="4000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38100</xdr:rowOff>
    </xdr:from>
    <xdr:to>
      <xdr:col>23</xdr:col>
      <xdr:colOff>85725</xdr:colOff>
      <xdr:row>27</xdr:row>
      <xdr:rowOff>110067</xdr:rowOff>
    </xdr:to>
    <xdr:cxnSp macro="">
      <xdr:nvCxnSpPr>
        <xdr:cNvPr id="93" name="直線コネクタ 92"/>
        <xdr:cNvCxnSpPr/>
      </xdr:nvCxnSpPr>
      <xdr:spPr>
        <a:xfrm>
          <a:off x="4051300" y="543877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126365</xdr:rowOff>
    </xdr:from>
    <xdr:to>
      <xdr:col>15</xdr:col>
      <xdr:colOff>187325</xdr:colOff>
      <xdr:row>27</xdr:row>
      <xdr:rowOff>56515</xdr:rowOff>
    </xdr:to>
    <xdr:sp macro="" textlink="">
      <xdr:nvSpPr>
        <xdr:cNvPr id="94" name="楕円 93"/>
        <xdr:cNvSpPr/>
      </xdr:nvSpPr>
      <xdr:spPr>
        <a:xfrm>
          <a:off x="3238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5715</xdr:rowOff>
    </xdr:from>
    <xdr:to>
      <xdr:col>19</xdr:col>
      <xdr:colOff>136525</xdr:colOff>
      <xdr:row>27</xdr:row>
      <xdr:rowOff>38100</xdr:rowOff>
    </xdr:to>
    <xdr:cxnSp macro="">
      <xdr:nvCxnSpPr>
        <xdr:cNvPr id="95" name="直線コネクタ 94"/>
        <xdr:cNvCxnSpPr/>
      </xdr:nvCxnSpPr>
      <xdr:spPr>
        <a:xfrm>
          <a:off x="3289300" y="54063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36407</xdr:rowOff>
    </xdr:from>
    <xdr:to>
      <xdr:col>11</xdr:col>
      <xdr:colOff>187325</xdr:colOff>
      <xdr:row>26</xdr:row>
      <xdr:rowOff>138007</xdr:rowOff>
    </xdr:to>
    <xdr:sp macro="" textlink="">
      <xdr:nvSpPr>
        <xdr:cNvPr id="96" name="楕円 95"/>
        <xdr:cNvSpPr/>
      </xdr:nvSpPr>
      <xdr:spPr>
        <a:xfrm>
          <a:off x="2476500" y="5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87207</xdr:rowOff>
    </xdr:from>
    <xdr:to>
      <xdr:col>15</xdr:col>
      <xdr:colOff>136525</xdr:colOff>
      <xdr:row>27</xdr:row>
      <xdr:rowOff>5715</xdr:rowOff>
    </xdr:to>
    <xdr:cxnSp macro="">
      <xdr:nvCxnSpPr>
        <xdr:cNvPr id="97" name="直線コネクタ 96"/>
        <xdr:cNvCxnSpPr/>
      </xdr:nvCxnSpPr>
      <xdr:spPr>
        <a:xfrm>
          <a:off x="2527300" y="5316432"/>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1"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105427</xdr:rowOff>
    </xdr:from>
    <xdr:ext cx="405111" cy="259045"/>
    <xdr:sp macro="" textlink="">
      <xdr:nvSpPr>
        <xdr:cNvPr id="102" name="n_1mainValue有形固定資産減価償却率"/>
        <xdr:cNvSpPr txBox="1"/>
      </xdr:nvSpPr>
      <xdr:spPr>
        <a:xfrm>
          <a:off x="38360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73042</xdr:rowOff>
    </xdr:from>
    <xdr:ext cx="405111" cy="259045"/>
    <xdr:sp macro="" textlink="">
      <xdr:nvSpPr>
        <xdr:cNvPr id="103" name="n_2mainValue有形固定資産減価償却率"/>
        <xdr:cNvSpPr txBox="1"/>
      </xdr:nvSpPr>
      <xdr:spPr>
        <a:xfrm>
          <a:off x="3086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154534</xdr:rowOff>
    </xdr:from>
    <xdr:ext cx="405111" cy="259045"/>
    <xdr:sp macro="" textlink="">
      <xdr:nvSpPr>
        <xdr:cNvPr id="104" name="n_3mainValue有形固定資産減価償却率"/>
        <xdr:cNvSpPr txBox="1"/>
      </xdr:nvSpPr>
      <xdr:spPr>
        <a:xfrm>
          <a:off x="2324744" y="504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類似団体平均値を上回っているため計画的な職員採用の実施等による人件費の削減に努める。また新規発行地方債の抑制等による地方債残高の削減に努め、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債務償還比率の減少に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取り組んでいく。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8"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3" name="フローチャート: 判断 142"/>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141739</xdr:rowOff>
    </xdr:from>
    <xdr:to>
      <xdr:col>76</xdr:col>
      <xdr:colOff>73025</xdr:colOff>
      <xdr:row>29</xdr:row>
      <xdr:rowOff>71889</xdr:rowOff>
    </xdr:to>
    <xdr:sp macro="" textlink="">
      <xdr:nvSpPr>
        <xdr:cNvPr id="149" name="楕円 148"/>
        <xdr:cNvSpPr/>
      </xdr:nvSpPr>
      <xdr:spPr>
        <a:xfrm>
          <a:off x="14744700" y="57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120166</xdr:rowOff>
    </xdr:from>
    <xdr:ext cx="469744" cy="259045"/>
    <xdr:sp macro="" textlink="">
      <xdr:nvSpPr>
        <xdr:cNvPr id="150" name="債務償還比率該当値テキスト"/>
        <xdr:cNvSpPr txBox="1"/>
      </xdr:nvSpPr>
      <xdr:spPr>
        <a:xfrm>
          <a:off x="14846300" y="569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129145</xdr:rowOff>
    </xdr:from>
    <xdr:to>
      <xdr:col>72</xdr:col>
      <xdr:colOff>123825</xdr:colOff>
      <xdr:row>29</xdr:row>
      <xdr:rowOff>59295</xdr:rowOff>
    </xdr:to>
    <xdr:sp macro="" textlink="">
      <xdr:nvSpPr>
        <xdr:cNvPr id="151" name="楕円 150"/>
        <xdr:cNvSpPr/>
      </xdr:nvSpPr>
      <xdr:spPr>
        <a:xfrm>
          <a:off x="14033500" y="57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8495</xdr:rowOff>
    </xdr:from>
    <xdr:to>
      <xdr:col>76</xdr:col>
      <xdr:colOff>22225</xdr:colOff>
      <xdr:row>29</xdr:row>
      <xdr:rowOff>21089</xdr:rowOff>
    </xdr:to>
    <xdr:cxnSp macro="">
      <xdr:nvCxnSpPr>
        <xdr:cNvPr id="152" name="直線コネクタ 151"/>
        <xdr:cNvCxnSpPr/>
      </xdr:nvCxnSpPr>
      <xdr:spPr>
        <a:xfrm>
          <a:off x="14084300" y="5752070"/>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76009</xdr:rowOff>
    </xdr:from>
    <xdr:to>
      <xdr:col>68</xdr:col>
      <xdr:colOff>123825</xdr:colOff>
      <xdr:row>29</xdr:row>
      <xdr:rowOff>6159</xdr:rowOff>
    </xdr:to>
    <xdr:sp macro="" textlink="">
      <xdr:nvSpPr>
        <xdr:cNvPr id="153" name="楕円 152"/>
        <xdr:cNvSpPr/>
      </xdr:nvSpPr>
      <xdr:spPr>
        <a:xfrm>
          <a:off x="13271500" y="56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126809</xdr:rowOff>
    </xdr:from>
    <xdr:to>
      <xdr:col>72</xdr:col>
      <xdr:colOff>73025</xdr:colOff>
      <xdr:row>29</xdr:row>
      <xdr:rowOff>8495</xdr:rowOff>
    </xdr:to>
    <xdr:cxnSp macro="">
      <xdr:nvCxnSpPr>
        <xdr:cNvPr id="154" name="直線コネクタ 153"/>
        <xdr:cNvCxnSpPr/>
      </xdr:nvCxnSpPr>
      <xdr:spPr>
        <a:xfrm>
          <a:off x="13322300" y="5698934"/>
          <a:ext cx="762000" cy="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120269</xdr:rowOff>
    </xdr:from>
    <xdr:to>
      <xdr:col>64</xdr:col>
      <xdr:colOff>123825</xdr:colOff>
      <xdr:row>29</xdr:row>
      <xdr:rowOff>50419</xdr:rowOff>
    </xdr:to>
    <xdr:sp macro="" textlink="">
      <xdr:nvSpPr>
        <xdr:cNvPr id="155" name="楕円 154"/>
        <xdr:cNvSpPr/>
      </xdr:nvSpPr>
      <xdr:spPr>
        <a:xfrm>
          <a:off x="12509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126809</xdr:rowOff>
    </xdr:from>
    <xdr:to>
      <xdr:col>68</xdr:col>
      <xdr:colOff>73025</xdr:colOff>
      <xdr:row>28</xdr:row>
      <xdr:rowOff>171069</xdr:rowOff>
    </xdr:to>
    <xdr:cxnSp macro="">
      <xdr:nvCxnSpPr>
        <xdr:cNvPr id="156" name="直線コネクタ 155"/>
        <xdr:cNvCxnSpPr/>
      </xdr:nvCxnSpPr>
      <xdr:spPr>
        <a:xfrm flipV="1">
          <a:off x="12560300" y="5698934"/>
          <a:ext cx="762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111153</xdr:rowOff>
    </xdr:from>
    <xdr:to>
      <xdr:col>60</xdr:col>
      <xdr:colOff>123825</xdr:colOff>
      <xdr:row>29</xdr:row>
      <xdr:rowOff>41303</xdr:rowOff>
    </xdr:to>
    <xdr:sp macro="" textlink="">
      <xdr:nvSpPr>
        <xdr:cNvPr id="157" name="楕円 156"/>
        <xdr:cNvSpPr/>
      </xdr:nvSpPr>
      <xdr:spPr>
        <a:xfrm>
          <a:off x="11747500" y="56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161953</xdr:rowOff>
    </xdr:from>
    <xdr:to>
      <xdr:col>64</xdr:col>
      <xdr:colOff>73025</xdr:colOff>
      <xdr:row>28</xdr:row>
      <xdr:rowOff>171069</xdr:rowOff>
    </xdr:to>
    <xdr:cxnSp macro="">
      <xdr:nvCxnSpPr>
        <xdr:cNvPr id="158" name="直線コネクタ 157"/>
        <xdr:cNvCxnSpPr/>
      </xdr:nvCxnSpPr>
      <xdr:spPr>
        <a:xfrm>
          <a:off x="11798300" y="5734078"/>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59" name="n_1aveValue債務償還比率"/>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1" name="n_3aveValue債務償還比率"/>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62" name="n_4aveValue債務償還比率"/>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75822</xdr:rowOff>
    </xdr:from>
    <xdr:ext cx="469744" cy="259045"/>
    <xdr:sp macro="" textlink="">
      <xdr:nvSpPr>
        <xdr:cNvPr id="163" name="n_1mainValue債務償還比率"/>
        <xdr:cNvSpPr txBox="1"/>
      </xdr:nvSpPr>
      <xdr:spPr>
        <a:xfrm>
          <a:off x="13836727" y="54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22686</xdr:rowOff>
    </xdr:from>
    <xdr:ext cx="469744" cy="259045"/>
    <xdr:sp macro="" textlink="">
      <xdr:nvSpPr>
        <xdr:cNvPr id="164" name="n_2mainValue債務償還比率"/>
        <xdr:cNvSpPr txBox="1"/>
      </xdr:nvSpPr>
      <xdr:spPr>
        <a:xfrm>
          <a:off x="13087427" y="54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66946</xdr:rowOff>
    </xdr:from>
    <xdr:ext cx="469744" cy="259045"/>
    <xdr:sp macro="" textlink="">
      <xdr:nvSpPr>
        <xdr:cNvPr id="165" name="n_3mainValue債務償還比率"/>
        <xdr:cNvSpPr txBox="1"/>
      </xdr:nvSpPr>
      <xdr:spPr>
        <a:xfrm>
          <a:off x="12325427" y="546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32430</xdr:rowOff>
    </xdr:from>
    <xdr:ext cx="469744" cy="259045"/>
    <xdr:sp macro="" textlink="">
      <xdr:nvSpPr>
        <xdr:cNvPr id="166" name="n_4mainValue債務償還比率"/>
        <xdr:cNvSpPr txBox="1"/>
      </xdr:nvSpPr>
      <xdr:spPr>
        <a:xfrm>
          <a:off x="11563427" y="577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4" name="【道路】&#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152400</xdr:rowOff>
    </xdr:to>
    <xdr:cxnSp macro="">
      <xdr:nvCxnSpPr>
        <xdr:cNvPr id="76" name="直線コネクタ 75"/>
        <xdr:cNvCxnSpPr/>
      </xdr:nvCxnSpPr>
      <xdr:spPr>
        <a:xfrm>
          <a:off x="3797300" y="628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114300</xdr:rowOff>
    </xdr:to>
    <xdr:cxnSp macro="">
      <xdr:nvCxnSpPr>
        <xdr:cNvPr id="78" name="直線コネクタ 77"/>
        <xdr:cNvCxnSpPr/>
      </xdr:nvCxnSpPr>
      <xdr:spPr>
        <a:xfrm>
          <a:off x="29083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114300</xdr:rowOff>
    </xdr:to>
    <xdr:cxnSp macro="">
      <xdr:nvCxnSpPr>
        <xdr:cNvPr id="80" name="直線コネクタ 79"/>
        <xdr:cNvCxnSpPr/>
      </xdr:nvCxnSpPr>
      <xdr:spPr>
        <a:xfrm>
          <a:off x="2019300" y="6219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5" name="n_1mainValue【道路】&#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6" name="n_2mainValue【道路】&#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7"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50526</xdr:rowOff>
    </xdr:from>
    <xdr:to>
      <xdr:col>55</xdr:col>
      <xdr:colOff>50800</xdr:colOff>
      <xdr:row>41</xdr:row>
      <xdr:rowOff>152126</xdr:rowOff>
    </xdr:to>
    <xdr:sp macro="" textlink="">
      <xdr:nvSpPr>
        <xdr:cNvPr id="125" name="楕円 124"/>
        <xdr:cNvSpPr/>
      </xdr:nvSpPr>
      <xdr:spPr>
        <a:xfrm>
          <a:off x="10426700" y="707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136903</xdr:rowOff>
    </xdr:from>
    <xdr:ext cx="534377" cy="259045"/>
    <xdr:sp macro="" textlink="">
      <xdr:nvSpPr>
        <xdr:cNvPr id="126" name="【道路】&#10;一人当たり延長該当値テキスト"/>
        <xdr:cNvSpPr txBox="1"/>
      </xdr:nvSpPr>
      <xdr:spPr>
        <a:xfrm>
          <a:off x="10515600" y="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50976</xdr:rowOff>
    </xdr:from>
    <xdr:to>
      <xdr:col>50</xdr:col>
      <xdr:colOff>165100</xdr:colOff>
      <xdr:row>41</xdr:row>
      <xdr:rowOff>152576</xdr:rowOff>
    </xdr:to>
    <xdr:sp macro="" textlink="">
      <xdr:nvSpPr>
        <xdr:cNvPr id="127" name="楕円 126"/>
        <xdr:cNvSpPr/>
      </xdr:nvSpPr>
      <xdr:spPr>
        <a:xfrm>
          <a:off x="9588500" y="708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101326</xdr:rowOff>
    </xdr:from>
    <xdr:to>
      <xdr:col>55</xdr:col>
      <xdr:colOff>0</xdr:colOff>
      <xdr:row>41</xdr:row>
      <xdr:rowOff>101776</xdr:rowOff>
    </xdr:to>
    <xdr:cxnSp macro="">
      <xdr:nvCxnSpPr>
        <xdr:cNvPr id="128" name="直線コネクタ 127"/>
        <xdr:cNvCxnSpPr/>
      </xdr:nvCxnSpPr>
      <xdr:spPr>
        <a:xfrm flipV="1">
          <a:off x="9639300" y="7130776"/>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51661</xdr:rowOff>
    </xdr:from>
    <xdr:to>
      <xdr:col>46</xdr:col>
      <xdr:colOff>38100</xdr:colOff>
      <xdr:row>41</xdr:row>
      <xdr:rowOff>153261</xdr:rowOff>
    </xdr:to>
    <xdr:sp macro="" textlink="">
      <xdr:nvSpPr>
        <xdr:cNvPr id="129" name="楕円 128"/>
        <xdr:cNvSpPr/>
      </xdr:nvSpPr>
      <xdr:spPr>
        <a:xfrm>
          <a:off x="8699500" y="708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101776</xdr:rowOff>
    </xdr:from>
    <xdr:to>
      <xdr:col>50</xdr:col>
      <xdr:colOff>114300</xdr:colOff>
      <xdr:row>41</xdr:row>
      <xdr:rowOff>102461</xdr:rowOff>
    </xdr:to>
    <xdr:cxnSp macro="">
      <xdr:nvCxnSpPr>
        <xdr:cNvPr id="130" name="直線コネクタ 129"/>
        <xdr:cNvCxnSpPr/>
      </xdr:nvCxnSpPr>
      <xdr:spPr>
        <a:xfrm flipV="1">
          <a:off x="8750300" y="713122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149514</xdr:rowOff>
    </xdr:from>
    <xdr:to>
      <xdr:col>41</xdr:col>
      <xdr:colOff>101600</xdr:colOff>
      <xdr:row>40</xdr:row>
      <xdr:rowOff>79664</xdr:rowOff>
    </xdr:to>
    <xdr:sp macro="" textlink="">
      <xdr:nvSpPr>
        <xdr:cNvPr id="131" name="楕円 130"/>
        <xdr:cNvSpPr/>
      </xdr:nvSpPr>
      <xdr:spPr>
        <a:xfrm>
          <a:off x="7810500" y="68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28864</xdr:rowOff>
    </xdr:from>
    <xdr:to>
      <xdr:col>45</xdr:col>
      <xdr:colOff>177800</xdr:colOff>
      <xdr:row>41</xdr:row>
      <xdr:rowOff>102461</xdr:rowOff>
    </xdr:to>
    <xdr:cxnSp macro="">
      <xdr:nvCxnSpPr>
        <xdr:cNvPr id="132" name="直線コネクタ 131"/>
        <xdr:cNvCxnSpPr/>
      </xdr:nvCxnSpPr>
      <xdr:spPr>
        <a:xfrm>
          <a:off x="7861300" y="6886864"/>
          <a:ext cx="8890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5"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143703</xdr:rowOff>
    </xdr:from>
    <xdr:ext cx="534377" cy="259045"/>
    <xdr:sp macro="" textlink="">
      <xdr:nvSpPr>
        <xdr:cNvPr id="137" name="n_1mainValue【道路】&#10;一人当たり延長"/>
        <xdr:cNvSpPr txBox="1"/>
      </xdr:nvSpPr>
      <xdr:spPr>
        <a:xfrm>
          <a:off x="9359411" y="71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144388</xdr:rowOff>
    </xdr:from>
    <xdr:ext cx="534377" cy="259045"/>
    <xdr:sp macro="" textlink="">
      <xdr:nvSpPr>
        <xdr:cNvPr id="138" name="n_2mainValue【道路】&#10;一人当たり延長"/>
        <xdr:cNvSpPr txBox="1"/>
      </xdr:nvSpPr>
      <xdr:spPr>
        <a:xfrm>
          <a:off x="8483111" y="717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96191</xdr:rowOff>
    </xdr:from>
    <xdr:ext cx="599010" cy="259045"/>
    <xdr:sp macro="" textlink="">
      <xdr:nvSpPr>
        <xdr:cNvPr id="139" name="n_3mainValue【道路】&#10;一人当たり延長"/>
        <xdr:cNvSpPr txBox="1"/>
      </xdr:nvSpPr>
      <xdr:spPr>
        <a:xfrm>
          <a:off x="7561794" y="661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81" name="楕円 180"/>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82" name="【橋りょう・トンネル】&#10;有形固定資産減価償却率該当値テキスト"/>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3" name="楕円 182"/>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58783</xdr:rowOff>
    </xdr:to>
    <xdr:cxnSp macro="">
      <xdr:nvCxnSpPr>
        <xdr:cNvPr id="184" name="直線コネクタ 183"/>
        <xdr:cNvCxnSpPr/>
      </xdr:nvCxnSpPr>
      <xdr:spPr>
        <a:xfrm>
          <a:off x="3797300" y="106756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16147</xdr:rowOff>
    </xdr:from>
    <xdr:to>
      <xdr:col>15</xdr:col>
      <xdr:colOff>101600</xdr:colOff>
      <xdr:row>62</xdr:row>
      <xdr:rowOff>117747</xdr:rowOff>
    </xdr:to>
    <xdr:sp macro="" textlink="">
      <xdr:nvSpPr>
        <xdr:cNvPr id="185" name="楕円 184"/>
        <xdr:cNvSpPr/>
      </xdr:nvSpPr>
      <xdr:spPr>
        <a:xfrm>
          <a:off x="2857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66947</xdr:rowOff>
    </xdr:to>
    <xdr:cxnSp macro="">
      <xdr:nvCxnSpPr>
        <xdr:cNvPr id="186" name="直線コネクタ 185"/>
        <xdr:cNvCxnSpPr/>
      </xdr:nvCxnSpPr>
      <xdr:spPr>
        <a:xfrm flipV="1">
          <a:off x="2908300" y="106756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168003</xdr:rowOff>
    </xdr:from>
    <xdr:to>
      <xdr:col>10</xdr:col>
      <xdr:colOff>165100</xdr:colOff>
      <xdr:row>62</xdr:row>
      <xdr:rowOff>98153</xdr:rowOff>
    </xdr:to>
    <xdr:sp macro="" textlink="">
      <xdr:nvSpPr>
        <xdr:cNvPr id="187" name="楕円 186"/>
        <xdr:cNvSpPr/>
      </xdr:nvSpPr>
      <xdr:spPr>
        <a:xfrm>
          <a:off x="1968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47353</xdr:rowOff>
    </xdr:from>
    <xdr:to>
      <xdr:col>15</xdr:col>
      <xdr:colOff>50800</xdr:colOff>
      <xdr:row>62</xdr:row>
      <xdr:rowOff>66947</xdr:rowOff>
    </xdr:to>
    <xdr:cxnSp macro="">
      <xdr:nvCxnSpPr>
        <xdr:cNvPr id="188" name="直線コネクタ 187"/>
        <xdr:cNvCxnSpPr/>
      </xdr:nvCxnSpPr>
      <xdr:spPr>
        <a:xfrm>
          <a:off x="2019300" y="106772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93" name="n_1mainValue【橋りょう・トンネル】&#10;有形固定資産減価償却率"/>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108874</xdr:rowOff>
    </xdr:from>
    <xdr:ext cx="405111" cy="259045"/>
    <xdr:sp macro="" textlink="">
      <xdr:nvSpPr>
        <xdr:cNvPr id="194" name="n_2mainValue【橋りょう・トンネル】&#10;有形固定資産減価償却率"/>
        <xdr:cNvSpPr txBox="1"/>
      </xdr:nvSpPr>
      <xdr:spPr>
        <a:xfrm>
          <a:off x="2705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89280</xdr:rowOff>
    </xdr:from>
    <xdr:ext cx="405111" cy="259045"/>
    <xdr:sp macro="" textlink="">
      <xdr:nvSpPr>
        <xdr:cNvPr id="195" name="n_3mainValue【橋りょう・トンネル】&#10;有形固定資産減価償却率"/>
        <xdr:cNvSpPr txBox="1"/>
      </xdr:nvSpPr>
      <xdr:spPr>
        <a:xfrm>
          <a:off x="18167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55735</xdr:rowOff>
    </xdr:from>
    <xdr:to>
      <xdr:col>55</xdr:col>
      <xdr:colOff>50800</xdr:colOff>
      <xdr:row>63</xdr:row>
      <xdr:rowOff>157335</xdr:rowOff>
    </xdr:to>
    <xdr:sp macro="" textlink="">
      <xdr:nvSpPr>
        <xdr:cNvPr id="235" name="楕円 234"/>
        <xdr:cNvSpPr/>
      </xdr:nvSpPr>
      <xdr:spPr>
        <a:xfrm>
          <a:off x="10426700" y="1085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34162</xdr:rowOff>
    </xdr:from>
    <xdr:ext cx="690189" cy="259045"/>
    <xdr:sp macro="" textlink="">
      <xdr:nvSpPr>
        <xdr:cNvPr id="236" name="【橋りょう・トンネル】&#10;一人当たり有形固定資産（償却資産）額該当値テキスト"/>
        <xdr:cNvSpPr txBox="1"/>
      </xdr:nvSpPr>
      <xdr:spPr>
        <a:xfrm>
          <a:off x="10515600" y="10835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57722</xdr:rowOff>
    </xdr:from>
    <xdr:to>
      <xdr:col>50</xdr:col>
      <xdr:colOff>165100</xdr:colOff>
      <xdr:row>63</xdr:row>
      <xdr:rowOff>159322</xdr:rowOff>
    </xdr:to>
    <xdr:sp macro="" textlink="">
      <xdr:nvSpPr>
        <xdr:cNvPr id="237" name="楕円 236"/>
        <xdr:cNvSpPr/>
      </xdr:nvSpPr>
      <xdr:spPr>
        <a:xfrm>
          <a:off x="9588500" y="108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106535</xdr:rowOff>
    </xdr:from>
    <xdr:to>
      <xdr:col>55</xdr:col>
      <xdr:colOff>0</xdr:colOff>
      <xdr:row>63</xdr:row>
      <xdr:rowOff>108522</xdr:rowOff>
    </xdr:to>
    <xdr:cxnSp macro="">
      <xdr:nvCxnSpPr>
        <xdr:cNvPr id="238" name="直線コネクタ 237"/>
        <xdr:cNvCxnSpPr/>
      </xdr:nvCxnSpPr>
      <xdr:spPr>
        <a:xfrm flipV="1">
          <a:off x="9639300" y="10907885"/>
          <a:ext cx="8382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64609</xdr:rowOff>
    </xdr:from>
    <xdr:to>
      <xdr:col>46</xdr:col>
      <xdr:colOff>38100</xdr:colOff>
      <xdr:row>63</xdr:row>
      <xdr:rowOff>166209</xdr:rowOff>
    </xdr:to>
    <xdr:sp macro="" textlink="">
      <xdr:nvSpPr>
        <xdr:cNvPr id="239" name="楕円 238"/>
        <xdr:cNvSpPr/>
      </xdr:nvSpPr>
      <xdr:spPr>
        <a:xfrm>
          <a:off x="8699500" y="108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108522</xdr:rowOff>
    </xdr:from>
    <xdr:to>
      <xdr:col>50</xdr:col>
      <xdr:colOff>114300</xdr:colOff>
      <xdr:row>63</xdr:row>
      <xdr:rowOff>115409</xdr:rowOff>
    </xdr:to>
    <xdr:cxnSp macro="">
      <xdr:nvCxnSpPr>
        <xdr:cNvPr id="240" name="直線コネクタ 239"/>
        <xdr:cNvCxnSpPr/>
      </xdr:nvCxnSpPr>
      <xdr:spPr>
        <a:xfrm flipV="1">
          <a:off x="8750300" y="10909872"/>
          <a:ext cx="8890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64765</xdr:rowOff>
    </xdr:from>
    <xdr:to>
      <xdr:col>41</xdr:col>
      <xdr:colOff>101600</xdr:colOff>
      <xdr:row>63</xdr:row>
      <xdr:rowOff>166365</xdr:rowOff>
    </xdr:to>
    <xdr:sp macro="" textlink="">
      <xdr:nvSpPr>
        <xdr:cNvPr id="241" name="楕円 240"/>
        <xdr:cNvSpPr/>
      </xdr:nvSpPr>
      <xdr:spPr>
        <a:xfrm>
          <a:off x="7810500" y="108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115409</xdr:rowOff>
    </xdr:from>
    <xdr:to>
      <xdr:col>45</xdr:col>
      <xdr:colOff>177800</xdr:colOff>
      <xdr:row>63</xdr:row>
      <xdr:rowOff>115565</xdr:rowOff>
    </xdr:to>
    <xdr:cxnSp macro="">
      <xdr:nvCxnSpPr>
        <xdr:cNvPr id="242" name="直線コネクタ 241"/>
        <xdr:cNvCxnSpPr/>
      </xdr:nvCxnSpPr>
      <xdr:spPr>
        <a:xfrm flipV="1">
          <a:off x="7861300" y="10916759"/>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150449</xdr:rowOff>
    </xdr:from>
    <xdr:ext cx="690189" cy="259045"/>
    <xdr:sp macro="" textlink="">
      <xdr:nvSpPr>
        <xdr:cNvPr id="247" name="n_1mainValue【橋りょう・トンネル】&#10;一人当たり有形固定資産（償却資産）額"/>
        <xdr:cNvSpPr txBox="1"/>
      </xdr:nvSpPr>
      <xdr:spPr>
        <a:xfrm>
          <a:off x="9281505" y="109517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157336</xdr:rowOff>
    </xdr:from>
    <xdr:ext cx="690189" cy="259045"/>
    <xdr:sp macro="" textlink="">
      <xdr:nvSpPr>
        <xdr:cNvPr id="248" name="n_2mainValue【橋りょう・トンネル】&#10;一人当たり有形固定資産（償却資産）額"/>
        <xdr:cNvSpPr txBox="1"/>
      </xdr:nvSpPr>
      <xdr:spPr>
        <a:xfrm>
          <a:off x="8405205" y="1095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157492</xdr:rowOff>
    </xdr:from>
    <xdr:ext cx="690189" cy="259045"/>
    <xdr:sp macro="" textlink="">
      <xdr:nvSpPr>
        <xdr:cNvPr id="249" name="n_3mainValue【橋りょう・トンネル】&#10;一人当たり有形固定資産（償却資産）額"/>
        <xdr:cNvSpPr txBox="1"/>
      </xdr:nvSpPr>
      <xdr:spPr>
        <a:xfrm>
          <a:off x="7516205" y="10958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90" name="楕円 289"/>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91" name="【公営住宅】&#10;有形固定資産減価償却率該当値テキスト"/>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92" name="楕円 29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89536</xdr:rowOff>
    </xdr:to>
    <xdr:cxnSp macro="">
      <xdr:nvCxnSpPr>
        <xdr:cNvPr id="293" name="直線コネクタ 292"/>
        <xdr:cNvCxnSpPr/>
      </xdr:nvCxnSpPr>
      <xdr:spPr>
        <a:xfrm>
          <a:off x="3797300" y="139426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294" name="楕円 293"/>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55245</xdr:rowOff>
    </xdr:to>
    <xdr:cxnSp macro="">
      <xdr:nvCxnSpPr>
        <xdr:cNvPr id="295" name="直線コネクタ 294"/>
        <xdr:cNvCxnSpPr/>
      </xdr:nvCxnSpPr>
      <xdr:spPr>
        <a:xfrm>
          <a:off x="2908300" y="13916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296" name="楕円 295"/>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28575</xdr:rowOff>
    </xdr:from>
    <xdr:to>
      <xdr:col>15</xdr:col>
      <xdr:colOff>50800</xdr:colOff>
      <xdr:row>81</xdr:row>
      <xdr:rowOff>59055</xdr:rowOff>
    </xdr:to>
    <xdr:cxnSp macro="">
      <xdr:nvCxnSpPr>
        <xdr:cNvPr id="297" name="直線コネクタ 296"/>
        <xdr:cNvCxnSpPr/>
      </xdr:nvCxnSpPr>
      <xdr:spPr>
        <a:xfrm flipV="1">
          <a:off x="2019300" y="139160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302" name="n_1main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03" name="n_2mainValue【公営住宅】&#10;有形固定資産減価償却率"/>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04" name="n_3mainValue【公営住宅】&#10;有形固定資産減価償却率"/>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31"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54966</xdr:rowOff>
    </xdr:from>
    <xdr:to>
      <xdr:col>55</xdr:col>
      <xdr:colOff>50800</xdr:colOff>
      <xdr:row>83</xdr:row>
      <xdr:rowOff>156566</xdr:rowOff>
    </xdr:to>
    <xdr:sp macro="" textlink="">
      <xdr:nvSpPr>
        <xdr:cNvPr id="342" name="楕円 341"/>
        <xdr:cNvSpPr/>
      </xdr:nvSpPr>
      <xdr:spPr>
        <a:xfrm>
          <a:off x="10426700" y="142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77843</xdr:rowOff>
    </xdr:from>
    <xdr:ext cx="469744" cy="259045"/>
    <xdr:sp macro="" textlink="">
      <xdr:nvSpPr>
        <xdr:cNvPr id="343" name="【公営住宅】&#10;一人当たり面積該当値テキスト"/>
        <xdr:cNvSpPr txBox="1"/>
      </xdr:nvSpPr>
      <xdr:spPr>
        <a:xfrm>
          <a:off x="10515600" y="1413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122585</xdr:rowOff>
    </xdr:from>
    <xdr:to>
      <xdr:col>50</xdr:col>
      <xdr:colOff>165100</xdr:colOff>
      <xdr:row>84</xdr:row>
      <xdr:rowOff>52735</xdr:rowOff>
    </xdr:to>
    <xdr:sp macro="" textlink="">
      <xdr:nvSpPr>
        <xdr:cNvPr id="344" name="楕円 343"/>
        <xdr:cNvSpPr/>
      </xdr:nvSpPr>
      <xdr:spPr>
        <a:xfrm>
          <a:off x="9588500" y="143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105766</xdr:rowOff>
    </xdr:from>
    <xdr:to>
      <xdr:col>55</xdr:col>
      <xdr:colOff>0</xdr:colOff>
      <xdr:row>84</xdr:row>
      <xdr:rowOff>1935</xdr:rowOff>
    </xdr:to>
    <xdr:cxnSp macro="">
      <xdr:nvCxnSpPr>
        <xdr:cNvPr id="345" name="直線コネクタ 344"/>
        <xdr:cNvCxnSpPr/>
      </xdr:nvCxnSpPr>
      <xdr:spPr>
        <a:xfrm flipV="1">
          <a:off x="9639300" y="14336116"/>
          <a:ext cx="838200" cy="6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46" name="楕円 345"/>
        <xdr:cNvSpPr/>
      </xdr:nvSpPr>
      <xdr:spPr>
        <a:xfrm>
          <a:off x="869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1935</xdr:rowOff>
    </xdr:from>
    <xdr:to>
      <xdr:col>50</xdr:col>
      <xdr:colOff>114300</xdr:colOff>
      <xdr:row>84</xdr:row>
      <xdr:rowOff>10668</xdr:rowOff>
    </xdr:to>
    <xdr:cxnSp macro="">
      <xdr:nvCxnSpPr>
        <xdr:cNvPr id="347" name="直線コネクタ 346"/>
        <xdr:cNvCxnSpPr/>
      </xdr:nvCxnSpPr>
      <xdr:spPr>
        <a:xfrm flipV="1">
          <a:off x="8750300" y="14403735"/>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62052</xdr:rowOff>
    </xdr:from>
    <xdr:to>
      <xdr:col>41</xdr:col>
      <xdr:colOff>101600</xdr:colOff>
      <xdr:row>83</xdr:row>
      <xdr:rowOff>163652</xdr:rowOff>
    </xdr:to>
    <xdr:sp macro="" textlink="">
      <xdr:nvSpPr>
        <xdr:cNvPr id="348" name="楕円 347"/>
        <xdr:cNvSpPr/>
      </xdr:nvSpPr>
      <xdr:spPr>
        <a:xfrm>
          <a:off x="7810500" y="142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112852</xdr:rowOff>
    </xdr:from>
    <xdr:to>
      <xdr:col>45</xdr:col>
      <xdr:colOff>177800</xdr:colOff>
      <xdr:row>84</xdr:row>
      <xdr:rowOff>10668</xdr:rowOff>
    </xdr:to>
    <xdr:cxnSp macro="">
      <xdr:nvCxnSpPr>
        <xdr:cNvPr id="349" name="直線コネクタ 348"/>
        <xdr:cNvCxnSpPr/>
      </xdr:nvCxnSpPr>
      <xdr:spPr>
        <a:xfrm>
          <a:off x="7861300" y="14343202"/>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50"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51"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52" name="n_3aveValue【公営住宅】&#10;一人当たり面積"/>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69262</xdr:rowOff>
    </xdr:from>
    <xdr:ext cx="469744" cy="259045"/>
    <xdr:sp macro="" textlink="">
      <xdr:nvSpPr>
        <xdr:cNvPr id="354" name="n_1mainValue【公営住宅】&#10;一人当たり面積"/>
        <xdr:cNvSpPr txBox="1"/>
      </xdr:nvSpPr>
      <xdr:spPr>
        <a:xfrm>
          <a:off x="9391727" y="1412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55" name="n_2mainValue【公営住宅】&#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8729</xdr:rowOff>
    </xdr:from>
    <xdr:ext cx="469744" cy="259045"/>
    <xdr:sp macro="" textlink="">
      <xdr:nvSpPr>
        <xdr:cNvPr id="356" name="n_3mainValue【公営住宅】&#10;一人当たり面積"/>
        <xdr:cNvSpPr txBox="1"/>
      </xdr:nvSpPr>
      <xdr:spPr>
        <a:xfrm>
          <a:off x="7626427" y="1406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82" name="直線コネクタ 381"/>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3"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4" name="直線コネクタ 383"/>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5"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6" name="直線コネクタ 385"/>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387" name="【港湾・漁港】&#10;有形固定資産減価償却率平均値テキスト"/>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フローチャート: 判断 387"/>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89" name="フローチャート: 判断 388"/>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90" name="フローチャート: 判断 389"/>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1" name="フローチャート: 判断 390"/>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392" name="フローチャート: 判断 391"/>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64588</xdr:rowOff>
    </xdr:from>
    <xdr:to>
      <xdr:col>24</xdr:col>
      <xdr:colOff>114300</xdr:colOff>
      <xdr:row>101</xdr:row>
      <xdr:rowOff>166188</xdr:rowOff>
    </xdr:to>
    <xdr:sp macro="" textlink="">
      <xdr:nvSpPr>
        <xdr:cNvPr id="398" name="楕円 397"/>
        <xdr:cNvSpPr/>
      </xdr:nvSpPr>
      <xdr:spPr>
        <a:xfrm>
          <a:off x="4584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87465</xdr:rowOff>
    </xdr:from>
    <xdr:ext cx="405111" cy="259045"/>
    <xdr:sp macro="" textlink="">
      <xdr:nvSpPr>
        <xdr:cNvPr id="399" name="【港湾・漁港】&#10;有形固定資産減価償却率該当値テキスト"/>
        <xdr:cNvSpPr txBox="1"/>
      </xdr:nvSpPr>
      <xdr:spPr>
        <a:xfrm>
          <a:off x="4673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31931</xdr:rowOff>
    </xdr:from>
    <xdr:to>
      <xdr:col>20</xdr:col>
      <xdr:colOff>38100</xdr:colOff>
      <xdr:row>101</xdr:row>
      <xdr:rowOff>133531</xdr:rowOff>
    </xdr:to>
    <xdr:sp macro="" textlink="">
      <xdr:nvSpPr>
        <xdr:cNvPr id="400" name="楕円 399"/>
        <xdr:cNvSpPr/>
      </xdr:nvSpPr>
      <xdr:spPr>
        <a:xfrm>
          <a:off x="3746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82731</xdr:rowOff>
    </xdr:from>
    <xdr:to>
      <xdr:col>24</xdr:col>
      <xdr:colOff>63500</xdr:colOff>
      <xdr:row>101</xdr:row>
      <xdr:rowOff>115388</xdr:rowOff>
    </xdr:to>
    <xdr:cxnSp macro="">
      <xdr:nvCxnSpPr>
        <xdr:cNvPr id="401" name="直線コネクタ 400"/>
        <xdr:cNvCxnSpPr/>
      </xdr:nvCxnSpPr>
      <xdr:spPr>
        <a:xfrm>
          <a:off x="3797300" y="173991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169092</xdr:rowOff>
    </xdr:from>
    <xdr:to>
      <xdr:col>15</xdr:col>
      <xdr:colOff>101600</xdr:colOff>
      <xdr:row>101</xdr:row>
      <xdr:rowOff>99242</xdr:rowOff>
    </xdr:to>
    <xdr:sp macro="" textlink="">
      <xdr:nvSpPr>
        <xdr:cNvPr id="402" name="楕円 401"/>
        <xdr:cNvSpPr/>
      </xdr:nvSpPr>
      <xdr:spPr>
        <a:xfrm>
          <a:off x="2857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48442</xdr:rowOff>
    </xdr:from>
    <xdr:to>
      <xdr:col>19</xdr:col>
      <xdr:colOff>177800</xdr:colOff>
      <xdr:row>101</xdr:row>
      <xdr:rowOff>82731</xdr:rowOff>
    </xdr:to>
    <xdr:cxnSp macro="">
      <xdr:nvCxnSpPr>
        <xdr:cNvPr id="403" name="直線コネクタ 402"/>
        <xdr:cNvCxnSpPr/>
      </xdr:nvCxnSpPr>
      <xdr:spPr>
        <a:xfrm>
          <a:off x="2908300" y="173648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146231</xdr:rowOff>
    </xdr:from>
    <xdr:to>
      <xdr:col>10</xdr:col>
      <xdr:colOff>165100</xdr:colOff>
      <xdr:row>101</xdr:row>
      <xdr:rowOff>76381</xdr:rowOff>
    </xdr:to>
    <xdr:sp macro="" textlink="">
      <xdr:nvSpPr>
        <xdr:cNvPr id="404" name="楕円 403"/>
        <xdr:cNvSpPr/>
      </xdr:nvSpPr>
      <xdr:spPr>
        <a:xfrm>
          <a:off x="1968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25581</xdr:rowOff>
    </xdr:from>
    <xdr:to>
      <xdr:col>15</xdr:col>
      <xdr:colOff>50800</xdr:colOff>
      <xdr:row>101</xdr:row>
      <xdr:rowOff>48442</xdr:rowOff>
    </xdr:to>
    <xdr:cxnSp macro="">
      <xdr:nvCxnSpPr>
        <xdr:cNvPr id="405" name="直線コネクタ 404"/>
        <xdr:cNvCxnSpPr/>
      </xdr:nvCxnSpPr>
      <xdr:spPr>
        <a:xfrm>
          <a:off x="2019300" y="173420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06" name="n_1aveValue【港湾・漁港】&#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07" name="n_2aveValue【港湾・漁港】&#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08" name="n_3aveValue【港湾・漁港】&#10;有形固定資産減価償却率"/>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09" name="n_4aveValue【港湾・漁港】&#10;有形固定資産減価償却率"/>
        <xdr:cNvSpPr txBox="1"/>
      </xdr:nvSpPr>
      <xdr:spPr>
        <a:xfrm>
          <a:off x="927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150058</xdr:rowOff>
    </xdr:from>
    <xdr:ext cx="405111" cy="259045"/>
    <xdr:sp macro="" textlink="">
      <xdr:nvSpPr>
        <xdr:cNvPr id="410" name="n_1mainValue【港湾・漁港】&#10;有形固定資産減価償却率"/>
        <xdr:cNvSpPr txBox="1"/>
      </xdr:nvSpPr>
      <xdr:spPr>
        <a:xfrm>
          <a:off x="3582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115769</xdr:rowOff>
    </xdr:from>
    <xdr:ext cx="405111" cy="259045"/>
    <xdr:sp macro="" textlink="">
      <xdr:nvSpPr>
        <xdr:cNvPr id="411" name="n_2mainValue【港湾・漁港】&#10;有形固定資産減価償却率"/>
        <xdr:cNvSpPr txBox="1"/>
      </xdr:nvSpPr>
      <xdr:spPr>
        <a:xfrm>
          <a:off x="2705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92908</xdr:rowOff>
    </xdr:from>
    <xdr:ext cx="405111" cy="259045"/>
    <xdr:sp macro="" textlink="">
      <xdr:nvSpPr>
        <xdr:cNvPr id="412" name="n_3mainValue【港湾・漁港】&#10;有形固定資産減価償却率"/>
        <xdr:cNvSpPr txBox="1"/>
      </xdr:nvSpPr>
      <xdr:spPr>
        <a:xfrm>
          <a:off x="1816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4" name="テキスト ボックス 42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6" name="テキスト ボックス 425"/>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8" name="テキスト ボックス 427"/>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0" name="テキスト ボックス 429"/>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32" name="テキスト ボックス 431"/>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4" name="テキスト ボックス 433"/>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36" name="直線コネクタ 435"/>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37" name="【港湾・漁港】&#10;一人当たり有形固定資産（償却資産）額最小値テキスト"/>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38" name="直線コネクタ 437"/>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39" name="【港湾・漁港】&#10;一人当たり有形固定資産（償却資産）額最大値テキスト"/>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40" name="直線コネクタ 439"/>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7678</xdr:rowOff>
    </xdr:from>
    <xdr:ext cx="690189" cy="259045"/>
    <xdr:sp macro="" textlink="">
      <xdr:nvSpPr>
        <xdr:cNvPr id="441" name="【港湾・漁港】&#10;一人当たり有形固定資産（償却資産）額平均値テキスト"/>
        <xdr:cNvSpPr txBox="1"/>
      </xdr:nvSpPr>
      <xdr:spPr>
        <a:xfrm>
          <a:off x="10515600" y="18524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42" name="フローチャート: 判断 441"/>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43" name="フローチャート: 判断 442"/>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44" name="フローチャート: 判断 443"/>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45" name="フローチャート: 判断 444"/>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46" name="フローチャート: 判断 445"/>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144988</xdr:rowOff>
    </xdr:from>
    <xdr:to>
      <xdr:col>55</xdr:col>
      <xdr:colOff>50800</xdr:colOff>
      <xdr:row>108</xdr:row>
      <xdr:rowOff>75138</xdr:rowOff>
    </xdr:to>
    <xdr:sp macro="" textlink="">
      <xdr:nvSpPr>
        <xdr:cNvPr id="452" name="楕円 451"/>
        <xdr:cNvSpPr/>
      </xdr:nvSpPr>
      <xdr:spPr>
        <a:xfrm>
          <a:off x="10426700" y="184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167865</xdr:rowOff>
    </xdr:from>
    <xdr:ext cx="690189" cy="259045"/>
    <xdr:sp macro="" textlink="">
      <xdr:nvSpPr>
        <xdr:cNvPr id="453" name="【港湾・漁港】&#10;一人当たり有形固定資産（償却資産）額該当値テキスト"/>
        <xdr:cNvSpPr txBox="1"/>
      </xdr:nvSpPr>
      <xdr:spPr>
        <a:xfrm>
          <a:off x="10515600" y="18341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146791</xdr:rowOff>
    </xdr:from>
    <xdr:to>
      <xdr:col>50</xdr:col>
      <xdr:colOff>165100</xdr:colOff>
      <xdr:row>108</xdr:row>
      <xdr:rowOff>76941</xdr:rowOff>
    </xdr:to>
    <xdr:sp macro="" textlink="">
      <xdr:nvSpPr>
        <xdr:cNvPr id="454" name="楕円 453"/>
        <xdr:cNvSpPr/>
      </xdr:nvSpPr>
      <xdr:spPr>
        <a:xfrm>
          <a:off x="9588500" y="184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24338</xdr:rowOff>
    </xdr:from>
    <xdr:to>
      <xdr:col>55</xdr:col>
      <xdr:colOff>0</xdr:colOff>
      <xdr:row>108</xdr:row>
      <xdr:rowOff>26141</xdr:rowOff>
    </xdr:to>
    <xdr:cxnSp macro="">
      <xdr:nvCxnSpPr>
        <xdr:cNvPr id="455" name="直線コネクタ 454"/>
        <xdr:cNvCxnSpPr/>
      </xdr:nvCxnSpPr>
      <xdr:spPr>
        <a:xfrm flipV="1">
          <a:off x="9639300" y="18540938"/>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148276</xdr:rowOff>
    </xdr:from>
    <xdr:to>
      <xdr:col>46</xdr:col>
      <xdr:colOff>38100</xdr:colOff>
      <xdr:row>108</xdr:row>
      <xdr:rowOff>78426</xdr:rowOff>
    </xdr:to>
    <xdr:sp macro="" textlink="">
      <xdr:nvSpPr>
        <xdr:cNvPr id="456" name="楕円 455"/>
        <xdr:cNvSpPr/>
      </xdr:nvSpPr>
      <xdr:spPr>
        <a:xfrm>
          <a:off x="8699500" y="184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26141</xdr:rowOff>
    </xdr:from>
    <xdr:to>
      <xdr:col>50</xdr:col>
      <xdr:colOff>114300</xdr:colOff>
      <xdr:row>108</xdr:row>
      <xdr:rowOff>27626</xdr:rowOff>
    </xdr:to>
    <xdr:cxnSp macro="">
      <xdr:nvCxnSpPr>
        <xdr:cNvPr id="457" name="直線コネクタ 456"/>
        <xdr:cNvCxnSpPr/>
      </xdr:nvCxnSpPr>
      <xdr:spPr>
        <a:xfrm flipV="1">
          <a:off x="8750300" y="1854274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149541</xdr:rowOff>
    </xdr:from>
    <xdr:to>
      <xdr:col>41</xdr:col>
      <xdr:colOff>101600</xdr:colOff>
      <xdr:row>108</xdr:row>
      <xdr:rowOff>79691</xdr:rowOff>
    </xdr:to>
    <xdr:sp macro="" textlink="">
      <xdr:nvSpPr>
        <xdr:cNvPr id="458" name="楕円 457"/>
        <xdr:cNvSpPr/>
      </xdr:nvSpPr>
      <xdr:spPr>
        <a:xfrm>
          <a:off x="7810500" y="184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27626</xdr:rowOff>
    </xdr:from>
    <xdr:to>
      <xdr:col>45</xdr:col>
      <xdr:colOff>177800</xdr:colOff>
      <xdr:row>108</xdr:row>
      <xdr:rowOff>28891</xdr:rowOff>
    </xdr:to>
    <xdr:cxnSp macro="">
      <xdr:nvCxnSpPr>
        <xdr:cNvPr id="459" name="直線コネクタ 458"/>
        <xdr:cNvCxnSpPr/>
      </xdr:nvCxnSpPr>
      <xdr:spPr>
        <a:xfrm flipV="1">
          <a:off x="7861300" y="18544226"/>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115247</xdr:rowOff>
    </xdr:from>
    <xdr:ext cx="690189" cy="259045"/>
    <xdr:sp macro="" textlink="">
      <xdr:nvSpPr>
        <xdr:cNvPr id="460" name="n_1aveValue【港湾・漁港】&#10;一人当たり有形固定資産（償却資産）額"/>
        <xdr:cNvSpPr txBox="1"/>
      </xdr:nvSpPr>
      <xdr:spPr>
        <a:xfrm>
          <a:off x="92815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119043</xdr:rowOff>
    </xdr:from>
    <xdr:ext cx="690189" cy="259045"/>
    <xdr:sp macro="" textlink="">
      <xdr:nvSpPr>
        <xdr:cNvPr id="461" name="n_2aveValue【港湾・漁港】&#10;一人当たり有形固定資産（償却資産）額"/>
        <xdr:cNvSpPr txBox="1"/>
      </xdr:nvSpPr>
      <xdr:spPr>
        <a:xfrm>
          <a:off x="8405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100740</xdr:rowOff>
    </xdr:from>
    <xdr:ext cx="690189" cy="259045"/>
    <xdr:sp macro="" textlink="">
      <xdr:nvSpPr>
        <xdr:cNvPr id="462" name="n_3aveValue【港湾・漁港】&#10;一人当たり有形固定資産（償却資産）額"/>
        <xdr:cNvSpPr txBox="1"/>
      </xdr:nvSpPr>
      <xdr:spPr>
        <a:xfrm>
          <a:off x="7516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63" name="n_4aveValue【港湾・漁港】&#10;一人当たり有形固定資産（償却資産）額"/>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93468</xdr:rowOff>
    </xdr:from>
    <xdr:ext cx="690189" cy="259045"/>
    <xdr:sp macro="" textlink="">
      <xdr:nvSpPr>
        <xdr:cNvPr id="464" name="n_1mainValue【港湾・漁港】&#10;一人当たり有形固定資産（償却資産）額"/>
        <xdr:cNvSpPr txBox="1"/>
      </xdr:nvSpPr>
      <xdr:spPr>
        <a:xfrm>
          <a:off x="9281505" y="18267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94953</xdr:rowOff>
    </xdr:from>
    <xdr:ext cx="690189" cy="259045"/>
    <xdr:sp macro="" textlink="">
      <xdr:nvSpPr>
        <xdr:cNvPr id="465" name="n_2mainValue【港湾・漁港】&#10;一人当たり有形固定資産（償却資産）額"/>
        <xdr:cNvSpPr txBox="1"/>
      </xdr:nvSpPr>
      <xdr:spPr>
        <a:xfrm>
          <a:off x="8405205" y="182686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96218</xdr:rowOff>
    </xdr:from>
    <xdr:ext cx="690189" cy="259045"/>
    <xdr:sp macro="" textlink="">
      <xdr:nvSpPr>
        <xdr:cNvPr id="466" name="n_3mainValue【港湾・漁港】&#10;一人当たり有形固定資産（償却資産）額"/>
        <xdr:cNvSpPr txBox="1"/>
      </xdr:nvSpPr>
      <xdr:spPr>
        <a:xfrm>
          <a:off x="7516205" y="18269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92" name="直線コネクタ 491"/>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95"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96" name="直線コネクタ 495"/>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97"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98" name="フローチャート: 判断 497"/>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99" name="フローチャート: 判断 498"/>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00" name="フローチャート: 判断 499"/>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01" name="フローチャート: 判断 500"/>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02" name="フローチャート: 判断 50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508" name="楕円 507"/>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509" name="【認定こども園・幼稚園・保育所】&#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510" name="楕円 509"/>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112123</xdr:rowOff>
    </xdr:to>
    <xdr:cxnSp macro="">
      <xdr:nvCxnSpPr>
        <xdr:cNvPr id="511" name="直線コネクタ 510"/>
        <xdr:cNvCxnSpPr/>
      </xdr:nvCxnSpPr>
      <xdr:spPr>
        <a:xfrm>
          <a:off x="15481300" y="67660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167459</xdr:rowOff>
    </xdr:from>
    <xdr:to>
      <xdr:col>76</xdr:col>
      <xdr:colOff>165100</xdr:colOff>
      <xdr:row>39</xdr:row>
      <xdr:rowOff>97609</xdr:rowOff>
    </xdr:to>
    <xdr:sp macro="" textlink="">
      <xdr:nvSpPr>
        <xdr:cNvPr id="512" name="楕円 511"/>
        <xdr:cNvSpPr/>
      </xdr:nvSpPr>
      <xdr:spPr>
        <a:xfrm>
          <a:off x="14541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46809</xdr:rowOff>
    </xdr:from>
    <xdr:to>
      <xdr:col>81</xdr:col>
      <xdr:colOff>50800</xdr:colOff>
      <xdr:row>39</xdr:row>
      <xdr:rowOff>79466</xdr:rowOff>
    </xdr:to>
    <xdr:cxnSp macro="">
      <xdr:nvCxnSpPr>
        <xdr:cNvPr id="513" name="直線コネクタ 512"/>
        <xdr:cNvCxnSpPr/>
      </xdr:nvCxnSpPr>
      <xdr:spPr>
        <a:xfrm>
          <a:off x="14592300" y="67333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134801</xdr:rowOff>
    </xdr:from>
    <xdr:to>
      <xdr:col>72</xdr:col>
      <xdr:colOff>38100</xdr:colOff>
      <xdr:row>39</xdr:row>
      <xdr:rowOff>64951</xdr:rowOff>
    </xdr:to>
    <xdr:sp macro="" textlink="">
      <xdr:nvSpPr>
        <xdr:cNvPr id="514" name="楕円 513"/>
        <xdr:cNvSpPr/>
      </xdr:nvSpPr>
      <xdr:spPr>
        <a:xfrm>
          <a:off x="13652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14151</xdr:rowOff>
    </xdr:from>
    <xdr:to>
      <xdr:col>76</xdr:col>
      <xdr:colOff>114300</xdr:colOff>
      <xdr:row>39</xdr:row>
      <xdr:rowOff>46809</xdr:rowOff>
    </xdr:to>
    <xdr:cxnSp macro="">
      <xdr:nvCxnSpPr>
        <xdr:cNvPr id="515" name="直線コネクタ 514"/>
        <xdr:cNvCxnSpPr/>
      </xdr:nvCxnSpPr>
      <xdr:spPr>
        <a:xfrm>
          <a:off x="13703300" y="67007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516"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7"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18" name="n_3aveValue【認定こども園・幼稚園・保育所】&#10;有形固定資産減価償却率"/>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19"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520" name="n_1mainValue【認定こども園・幼稚園・保育所】&#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88736</xdr:rowOff>
    </xdr:from>
    <xdr:ext cx="405111" cy="259045"/>
    <xdr:sp macro="" textlink="">
      <xdr:nvSpPr>
        <xdr:cNvPr id="521" name="n_2mainValue【認定こども園・幼稚園・保育所】&#10;有形固定資産減価償却率"/>
        <xdr:cNvSpPr txBox="1"/>
      </xdr:nvSpPr>
      <xdr:spPr>
        <a:xfrm>
          <a:off x="14389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56078</xdr:rowOff>
    </xdr:from>
    <xdr:ext cx="405111" cy="259045"/>
    <xdr:sp macro="" textlink="">
      <xdr:nvSpPr>
        <xdr:cNvPr id="522" name="n_3mainValue【認定こども園・幼稚園・保育所】&#10;有形固定資産減価償却率"/>
        <xdr:cNvSpPr txBox="1"/>
      </xdr:nvSpPr>
      <xdr:spPr>
        <a:xfrm>
          <a:off x="13500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4" name="テキスト ボックス 53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6" name="テキスト ボックス 53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8" name="テキスト ボックス 53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0" name="テキスト ボックス 53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2" name="テキスト ボックス 54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4" name="テキスト ボックス 54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48" name="直線コネクタ 547"/>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49"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50" name="直線コネクタ 549"/>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51"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52" name="直線コネクタ 551"/>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53"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54" name="フローチャート: 判断 553"/>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55" name="フローチャート: 判断 554"/>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56" name="フローチャート: 判断 555"/>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57" name="フローチャート: 判断 556"/>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58" name="フローチャート: 判断 557"/>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64" name="楕円 563"/>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65"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7983</xdr:rowOff>
    </xdr:from>
    <xdr:to>
      <xdr:col>112</xdr:col>
      <xdr:colOff>38100</xdr:colOff>
      <xdr:row>40</xdr:row>
      <xdr:rowOff>109583</xdr:rowOff>
    </xdr:to>
    <xdr:sp macro="" textlink="">
      <xdr:nvSpPr>
        <xdr:cNvPr id="566" name="楕円 565"/>
        <xdr:cNvSpPr/>
      </xdr:nvSpPr>
      <xdr:spPr>
        <a:xfrm>
          <a:off x="21272500" y="68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58783</xdr:rowOff>
    </xdr:to>
    <xdr:cxnSp macro="">
      <xdr:nvCxnSpPr>
        <xdr:cNvPr id="567" name="直線コネクタ 566"/>
        <xdr:cNvCxnSpPr/>
      </xdr:nvCxnSpPr>
      <xdr:spPr>
        <a:xfrm flipV="1">
          <a:off x="21323300" y="691134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568" name="楕円 567"/>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58783</xdr:rowOff>
    </xdr:from>
    <xdr:to>
      <xdr:col>111</xdr:col>
      <xdr:colOff>177800</xdr:colOff>
      <xdr:row>40</xdr:row>
      <xdr:rowOff>66403</xdr:rowOff>
    </xdr:to>
    <xdr:cxnSp macro="">
      <xdr:nvCxnSpPr>
        <xdr:cNvPr id="569" name="直線コネクタ 568"/>
        <xdr:cNvCxnSpPr/>
      </xdr:nvCxnSpPr>
      <xdr:spPr>
        <a:xfrm flipV="1">
          <a:off x="20434300" y="691678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19957</xdr:rowOff>
    </xdr:from>
    <xdr:to>
      <xdr:col>102</xdr:col>
      <xdr:colOff>165100</xdr:colOff>
      <xdr:row>40</xdr:row>
      <xdr:rowOff>121557</xdr:rowOff>
    </xdr:to>
    <xdr:sp macro="" textlink="">
      <xdr:nvSpPr>
        <xdr:cNvPr id="570" name="楕円 569"/>
        <xdr:cNvSpPr/>
      </xdr:nvSpPr>
      <xdr:spPr>
        <a:xfrm>
          <a:off x="19494500" y="68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66403</xdr:rowOff>
    </xdr:from>
    <xdr:to>
      <xdr:col>107</xdr:col>
      <xdr:colOff>50800</xdr:colOff>
      <xdr:row>40</xdr:row>
      <xdr:rowOff>70757</xdr:rowOff>
    </xdr:to>
    <xdr:cxnSp macro="">
      <xdr:nvCxnSpPr>
        <xdr:cNvPr id="571" name="直線コネクタ 570"/>
        <xdr:cNvCxnSpPr/>
      </xdr:nvCxnSpPr>
      <xdr:spPr>
        <a:xfrm flipV="1">
          <a:off x="19545300" y="692440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72"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73"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74"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75"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100710</xdr:rowOff>
    </xdr:from>
    <xdr:ext cx="469744" cy="259045"/>
    <xdr:sp macro="" textlink="">
      <xdr:nvSpPr>
        <xdr:cNvPr id="576" name="n_1mainValue【認定こども園・幼稚園・保育所】&#10;一人当たり面積"/>
        <xdr:cNvSpPr txBox="1"/>
      </xdr:nvSpPr>
      <xdr:spPr>
        <a:xfrm>
          <a:off x="21075727" y="695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577" name="n_2main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112684</xdr:rowOff>
    </xdr:from>
    <xdr:ext cx="469744" cy="259045"/>
    <xdr:sp macro="" textlink="">
      <xdr:nvSpPr>
        <xdr:cNvPr id="578" name="n_3mainValue【認定こども園・幼稚園・保育所】&#10;一人当たり面積"/>
        <xdr:cNvSpPr txBox="1"/>
      </xdr:nvSpPr>
      <xdr:spPr>
        <a:xfrm>
          <a:off x="19310427" y="69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03" name="直線コネクタ 60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0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05" name="直線コネクタ 60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7" name="直線コネクタ 60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08"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09" name="フローチャート: 判断 60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10" name="フローチャート: 判断 60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11" name="フローチャート: 判断 61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12" name="フローチャート: 判断 61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13" name="フローチャート: 判断 61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19" name="楕円 618"/>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28592</xdr:rowOff>
    </xdr:from>
    <xdr:ext cx="405111" cy="259045"/>
    <xdr:sp macro="" textlink="">
      <xdr:nvSpPr>
        <xdr:cNvPr id="620" name="【学校施設】&#10;有形固定資産減価償却率該当値テキスト"/>
        <xdr:cNvSpPr txBox="1"/>
      </xdr:nvSpPr>
      <xdr:spPr>
        <a:xfrm>
          <a:off x="16357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621" name="楕円 620"/>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100965</xdr:rowOff>
    </xdr:to>
    <xdr:cxnSp macro="">
      <xdr:nvCxnSpPr>
        <xdr:cNvPr id="622" name="直線コネクタ 621"/>
        <xdr:cNvCxnSpPr/>
      </xdr:nvCxnSpPr>
      <xdr:spPr>
        <a:xfrm>
          <a:off x="15481300" y="103403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623" name="楕円 622"/>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53340</xdr:rowOff>
    </xdr:to>
    <xdr:cxnSp macro="">
      <xdr:nvCxnSpPr>
        <xdr:cNvPr id="624" name="直線コネクタ 623"/>
        <xdr:cNvCxnSpPr/>
      </xdr:nvCxnSpPr>
      <xdr:spPr>
        <a:xfrm>
          <a:off x="14592300" y="10210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25" name="楕円 624"/>
        <xdr:cNvSpPr/>
      </xdr:nvSpPr>
      <xdr:spPr>
        <a:xfrm>
          <a:off x="13652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161925</xdr:rowOff>
    </xdr:to>
    <xdr:cxnSp macro="">
      <xdr:nvCxnSpPr>
        <xdr:cNvPr id="626" name="直線コネクタ 625"/>
        <xdr:cNvCxnSpPr/>
      </xdr:nvCxnSpPr>
      <xdr:spPr>
        <a:xfrm flipV="1">
          <a:off x="13703300" y="10210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2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28"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29"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30"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631" name="n_1main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632" name="n_2mainValue【学校施設】&#10;有形固定資産減価償却率"/>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33" name="n_3main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57" name="直線コネクタ 656"/>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8"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9" name="直線コネクタ 658"/>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60"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61" name="直線コネクタ 660"/>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662"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63" name="フローチャート: 判断 662"/>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64" name="フローチャート: 判断 663"/>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65" name="フローチャート: 判断 664"/>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66" name="フローチャート: 判断 665"/>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67" name="フローチャート: 判断 666"/>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136576</xdr:rowOff>
    </xdr:from>
    <xdr:to>
      <xdr:col>116</xdr:col>
      <xdr:colOff>114300</xdr:colOff>
      <xdr:row>61</xdr:row>
      <xdr:rowOff>66726</xdr:rowOff>
    </xdr:to>
    <xdr:sp macro="" textlink="">
      <xdr:nvSpPr>
        <xdr:cNvPr id="673" name="楕円 672"/>
        <xdr:cNvSpPr/>
      </xdr:nvSpPr>
      <xdr:spPr>
        <a:xfrm>
          <a:off x="22110700" y="104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159453</xdr:rowOff>
    </xdr:from>
    <xdr:ext cx="469744" cy="259045"/>
    <xdr:sp macro="" textlink="">
      <xdr:nvSpPr>
        <xdr:cNvPr id="674" name="【学校施設】&#10;一人当たり面積該当値テキスト"/>
        <xdr:cNvSpPr txBox="1"/>
      </xdr:nvSpPr>
      <xdr:spPr>
        <a:xfrm>
          <a:off x="22199600" y="102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3226</xdr:rowOff>
    </xdr:from>
    <xdr:to>
      <xdr:col>112</xdr:col>
      <xdr:colOff>38100</xdr:colOff>
      <xdr:row>60</xdr:row>
      <xdr:rowOff>104826</xdr:rowOff>
    </xdr:to>
    <xdr:sp macro="" textlink="">
      <xdr:nvSpPr>
        <xdr:cNvPr id="675" name="楕円 674"/>
        <xdr:cNvSpPr/>
      </xdr:nvSpPr>
      <xdr:spPr>
        <a:xfrm>
          <a:off x="21272500" y="102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54026</xdr:rowOff>
    </xdr:from>
    <xdr:to>
      <xdr:col>116</xdr:col>
      <xdr:colOff>63500</xdr:colOff>
      <xdr:row>61</xdr:row>
      <xdr:rowOff>15926</xdr:rowOff>
    </xdr:to>
    <xdr:cxnSp macro="">
      <xdr:nvCxnSpPr>
        <xdr:cNvPr id="676" name="直線コネクタ 675"/>
        <xdr:cNvCxnSpPr/>
      </xdr:nvCxnSpPr>
      <xdr:spPr>
        <a:xfrm>
          <a:off x="21323300" y="10341026"/>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33630</xdr:rowOff>
    </xdr:from>
    <xdr:to>
      <xdr:col>107</xdr:col>
      <xdr:colOff>101600</xdr:colOff>
      <xdr:row>59</xdr:row>
      <xdr:rowOff>135230</xdr:rowOff>
    </xdr:to>
    <xdr:sp macro="" textlink="">
      <xdr:nvSpPr>
        <xdr:cNvPr id="677" name="楕円 676"/>
        <xdr:cNvSpPr/>
      </xdr:nvSpPr>
      <xdr:spPr>
        <a:xfrm>
          <a:off x="20383500" y="101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84430</xdr:rowOff>
    </xdr:from>
    <xdr:to>
      <xdr:col>111</xdr:col>
      <xdr:colOff>177800</xdr:colOff>
      <xdr:row>60</xdr:row>
      <xdr:rowOff>54026</xdr:rowOff>
    </xdr:to>
    <xdr:cxnSp macro="">
      <xdr:nvCxnSpPr>
        <xdr:cNvPr id="678" name="直線コネクタ 677"/>
        <xdr:cNvCxnSpPr/>
      </xdr:nvCxnSpPr>
      <xdr:spPr>
        <a:xfrm>
          <a:off x="20434300" y="10199980"/>
          <a:ext cx="8890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3226</xdr:rowOff>
    </xdr:from>
    <xdr:to>
      <xdr:col>102</xdr:col>
      <xdr:colOff>165100</xdr:colOff>
      <xdr:row>59</xdr:row>
      <xdr:rowOff>104826</xdr:rowOff>
    </xdr:to>
    <xdr:sp macro="" textlink="">
      <xdr:nvSpPr>
        <xdr:cNvPr id="679" name="楕円 678"/>
        <xdr:cNvSpPr/>
      </xdr:nvSpPr>
      <xdr:spPr>
        <a:xfrm>
          <a:off x="19494500" y="101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54026</xdr:rowOff>
    </xdr:from>
    <xdr:to>
      <xdr:col>107</xdr:col>
      <xdr:colOff>50800</xdr:colOff>
      <xdr:row>59</xdr:row>
      <xdr:rowOff>84430</xdr:rowOff>
    </xdr:to>
    <xdr:cxnSp macro="">
      <xdr:nvCxnSpPr>
        <xdr:cNvPr id="680" name="直線コネクタ 679"/>
        <xdr:cNvCxnSpPr/>
      </xdr:nvCxnSpPr>
      <xdr:spPr>
        <a:xfrm>
          <a:off x="19545300" y="1016957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81"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82"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83"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684"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121353</xdr:rowOff>
    </xdr:from>
    <xdr:ext cx="469744" cy="259045"/>
    <xdr:sp macro="" textlink="">
      <xdr:nvSpPr>
        <xdr:cNvPr id="685" name="n_1mainValue【学校施設】&#10;一人当たり面積"/>
        <xdr:cNvSpPr txBox="1"/>
      </xdr:nvSpPr>
      <xdr:spPr>
        <a:xfrm>
          <a:off x="21075727" y="1006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151757</xdr:rowOff>
    </xdr:from>
    <xdr:ext cx="534377" cy="259045"/>
    <xdr:sp macro="" textlink="">
      <xdr:nvSpPr>
        <xdr:cNvPr id="686" name="n_2mainValue【学校施設】&#10;一人当たり面積"/>
        <xdr:cNvSpPr txBox="1"/>
      </xdr:nvSpPr>
      <xdr:spPr>
        <a:xfrm>
          <a:off x="20167111"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121353</xdr:rowOff>
    </xdr:from>
    <xdr:ext cx="534377" cy="259045"/>
    <xdr:sp macro="" textlink="">
      <xdr:nvSpPr>
        <xdr:cNvPr id="687" name="n_3mainValue【学校施設】&#10;一人当たり面積"/>
        <xdr:cNvSpPr txBox="1"/>
      </xdr:nvSpPr>
      <xdr:spPr>
        <a:xfrm>
          <a:off x="19278111" y="98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5" name="直線コネクタ 7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6" name="テキスト ボックス 71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7" name="直線コネクタ 7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8" name="テキスト ボックス 7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9" name="直線コネクタ 7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0" name="テキスト ボックス 7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1" name="直線コネクタ 7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2" name="テキスト ボックス 7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3" name="直線コネクタ 7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4" name="テキスト ボックス 72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6" name="テキスト ボックス 72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728" name="直線コネクタ 727"/>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0" name="直線コネクタ 72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731"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732" name="直線コネクタ 731"/>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733" name="【公民館】&#10;有形固定資産減価償却率平均値テキスト"/>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34" name="フローチャート: 判断 733"/>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735" name="フローチャート: 判断 734"/>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736" name="フローチャート: 判断 735"/>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37" name="フローチャート: 判断 736"/>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38" name="フローチャート: 判断 737"/>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744" name="楕円 743"/>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745" name="【公民館】&#10;有形固定資産減価償却率該当値テキスト"/>
        <xdr:cNvSpPr txBox="1"/>
      </xdr:nvSpPr>
      <xdr:spPr>
        <a:xfrm>
          <a:off x="163576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31114</xdr:rowOff>
    </xdr:from>
    <xdr:to>
      <xdr:col>81</xdr:col>
      <xdr:colOff>101600</xdr:colOff>
      <xdr:row>102</xdr:row>
      <xdr:rowOff>132714</xdr:rowOff>
    </xdr:to>
    <xdr:sp macro="" textlink="">
      <xdr:nvSpPr>
        <xdr:cNvPr id="746" name="楕円 745"/>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81914</xdr:rowOff>
    </xdr:from>
    <xdr:to>
      <xdr:col>85</xdr:col>
      <xdr:colOff>127000</xdr:colOff>
      <xdr:row>102</xdr:row>
      <xdr:rowOff>87630</xdr:rowOff>
    </xdr:to>
    <xdr:cxnSp macro="">
      <xdr:nvCxnSpPr>
        <xdr:cNvPr id="747" name="直線コネクタ 746"/>
        <xdr:cNvCxnSpPr/>
      </xdr:nvCxnSpPr>
      <xdr:spPr>
        <a:xfrm>
          <a:off x="15481300" y="175698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164464</xdr:rowOff>
    </xdr:from>
    <xdr:to>
      <xdr:col>76</xdr:col>
      <xdr:colOff>165100</xdr:colOff>
      <xdr:row>102</xdr:row>
      <xdr:rowOff>94614</xdr:rowOff>
    </xdr:to>
    <xdr:sp macro="" textlink="">
      <xdr:nvSpPr>
        <xdr:cNvPr id="748" name="楕円 747"/>
        <xdr:cNvSpPr/>
      </xdr:nvSpPr>
      <xdr:spPr>
        <a:xfrm>
          <a:off x="14541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43814</xdr:rowOff>
    </xdr:from>
    <xdr:to>
      <xdr:col>81</xdr:col>
      <xdr:colOff>50800</xdr:colOff>
      <xdr:row>102</xdr:row>
      <xdr:rowOff>81914</xdr:rowOff>
    </xdr:to>
    <xdr:cxnSp macro="">
      <xdr:nvCxnSpPr>
        <xdr:cNvPr id="749" name="直線コネクタ 748"/>
        <xdr:cNvCxnSpPr/>
      </xdr:nvCxnSpPr>
      <xdr:spPr>
        <a:xfrm>
          <a:off x="14592300" y="17531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126364</xdr:rowOff>
    </xdr:from>
    <xdr:to>
      <xdr:col>72</xdr:col>
      <xdr:colOff>38100</xdr:colOff>
      <xdr:row>102</xdr:row>
      <xdr:rowOff>56514</xdr:rowOff>
    </xdr:to>
    <xdr:sp macro="" textlink="">
      <xdr:nvSpPr>
        <xdr:cNvPr id="750" name="楕円 749"/>
        <xdr:cNvSpPr/>
      </xdr:nvSpPr>
      <xdr:spPr>
        <a:xfrm>
          <a:off x="13652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5714</xdr:rowOff>
    </xdr:from>
    <xdr:to>
      <xdr:col>76</xdr:col>
      <xdr:colOff>114300</xdr:colOff>
      <xdr:row>102</xdr:row>
      <xdr:rowOff>43814</xdr:rowOff>
    </xdr:to>
    <xdr:cxnSp macro="">
      <xdr:nvCxnSpPr>
        <xdr:cNvPr id="751" name="直線コネクタ 750"/>
        <xdr:cNvCxnSpPr/>
      </xdr:nvCxnSpPr>
      <xdr:spPr>
        <a:xfrm>
          <a:off x="13703300" y="17493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752" name="n_1aveValue【公民館】&#10;有形固定資産減価償却率"/>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753" name="n_2aveValue【公民館】&#10;有形固定資産減価償却率"/>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754" name="n_3aveValue【公民館】&#10;有形固定資産減価償却率"/>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55"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149241</xdr:rowOff>
    </xdr:from>
    <xdr:ext cx="405111" cy="259045"/>
    <xdr:sp macro="" textlink="">
      <xdr:nvSpPr>
        <xdr:cNvPr id="756" name="n_1mainValue【公民館】&#10;有形固定資産減価償却率"/>
        <xdr:cNvSpPr txBox="1"/>
      </xdr:nvSpPr>
      <xdr:spPr>
        <a:xfrm>
          <a:off x="152660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111141</xdr:rowOff>
    </xdr:from>
    <xdr:ext cx="405111" cy="259045"/>
    <xdr:sp macro="" textlink="">
      <xdr:nvSpPr>
        <xdr:cNvPr id="757" name="n_2mainValue【公民館】&#10;有形固定資産減価償却率"/>
        <xdr:cNvSpPr txBox="1"/>
      </xdr:nvSpPr>
      <xdr:spPr>
        <a:xfrm>
          <a:off x="143897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73041</xdr:rowOff>
    </xdr:from>
    <xdr:ext cx="405111" cy="259045"/>
    <xdr:sp macro="" textlink="">
      <xdr:nvSpPr>
        <xdr:cNvPr id="758" name="n_3mainValue【公民館】&#10;有形固定資産減価償却率"/>
        <xdr:cNvSpPr txBox="1"/>
      </xdr:nvSpPr>
      <xdr:spPr>
        <a:xfrm>
          <a:off x="13500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9" name="直線コネクタ 7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0" name="テキスト ボックス 7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1" name="直線コネクタ 7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2" name="テキスト ボックス 7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5" name="直線コネクタ 7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6" name="テキスト ボックス 7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7" name="直線コネクタ 7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8" name="テキスト ボックス 7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0" name="テキスト ボックス 77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782" name="直線コネクタ 781"/>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783"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784" name="直線コネクタ 783"/>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785"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786" name="直線コネクタ 785"/>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787"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788" name="フローチャート: 判断 787"/>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789" name="フローチャート: 判断 788"/>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790" name="フローチャート: 判断 789"/>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791" name="フローチャート: 判断 790"/>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792" name="フローチャート: 判断 791"/>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xdr:rowOff>
    </xdr:from>
    <xdr:to>
      <xdr:col>116</xdr:col>
      <xdr:colOff>114300</xdr:colOff>
      <xdr:row>107</xdr:row>
      <xdr:rowOff>110426</xdr:rowOff>
    </xdr:to>
    <xdr:sp macro="" textlink="">
      <xdr:nvSpPr>
        <xdr:cNvPr id="798" name="楕円 797"/>
        <xdr:cNvSpPr/>
      </xdr:nvSpPr>
      <xdr:spPr>
        <a:xfrm>
          <a:off x="22110700" y="18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31703</xdr:rowOff>
    </xdr:from>
    <xdr:ext cx="469744" cy="259045"/>
    <xdr:sp macro="" textlink="">
      <xdr:nvSpPr>
        <xdr:cNvPr id="799" name="【公民館】&#10;一人当たり面積該当値テキスト"/>
        <xdr:cNvSpPr txBox="1"/>
      </xdr:nvSpPr>
      <xdr:spPr>
        <a:xfrm>
          <a:off x="22199600" y="1820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xdr:rowOff>
    </xdr:from>
    <xdr:to>
      <xdr:col>112</xdr:col>
      <xdr:colOff>38100</xdr:colOff>
      <xdr:row>107</xdr:row>
      <xdr:rowOff>114046</xdr:rowOff>
    </xdr:to>
    <xdr:sp macro="" textlink="">
      <xdr:nvSpPr>
        <xdr:cNvPr id="800" name="楕円 799"/>
        <xdr:cNvSpPr/>
      </xdr:nvSpPr>
      <xdr:spPr>
        <a:xfrm>
          <a:off x="21272500" y="183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59626</xdr:rowOff>
    </xdr:from>
    <xdr:to>
      <xdr:col>116</xdr:col>
      <xdr:colOff>63500</xdr:colOff>
      <xdr:row>107</xdr:row>
      <xdr:rowOff>63246</xdr:rowOff>
    </xdr:to>
    <xdr:cxnSp macro="">
      <xdr:nvCxnSpPr>
        <xdr:cNvPr id="801" name="直線コネクタ 800"/>
        <xdr:cNvCxnSpPr/>
      </xdr:nvCxnSpPr>
      <xdr:spPr>
        <a:xfrm flipV="1">
          <a:off x="21323300" y="1840477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802" name="楕円 801"/>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63246</xdr:rowOff>
    </xdr:from>
    <xdr:to>
      <xdr:col>111</xdr:col>
      <xdr:colOff>177800</xdr:colOff>
      <xdr:row>107</xdr:row>
      <xdr:rowOff>68962</xdr:rowOff>
    </xdr:to>
    <xdr:cxnSp macro="">
      <xdr:nvCxnSpPr>
        <xdr:cNvPr id="803" name="直線コネクタ 802"/>
        <xdr:cNvCxnSpPr/>
      </xdr:nvCxnSpPr>
      <xdr:spPr>
        <a:xfrm flipV="1">
          <a:off x="20434300" y="18408396"/>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21019</xdr:rowOff>
    </xdr:from>
    <xdr:to>
      <xdr:col>102</xdr:col>
      <xdr:colOff>165100</xdr:colOff>
      <xdr:row>107</xdr:row>
      <xdr:rowOff>122619</xdr:rowOff>
    </xdr:to>
    <xdr:sp macro="" textlink="">
      <xdr:nvSpPr>
        <xdr:cNvPr id="804" name="楕円 803"/>
        <xdr:cNvSpPr/>
      </xdr:nvSpPr>
      <xdr:spPr>
        <a:xfrm>
          <a:off x="19494500" y="1836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71819</xdr:rowOff>
    </xdr:to>
    <xdr:cxnSp macro="">
      <xdr:nvCxnSpPr>
        <xdr:cNvPr id="805" name="直線コネクタ 804"/>
        <xdr:cNvCxnSpPr/>
      </xdr:nvCxnSpPr>
      <xdr:spPr>
        <a:xfrm flipV="1">
          <a:off x="19545300" y="1841411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806"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807" name="n_2aveValue【公民館】&#10;一人当たり面積"/>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08" name="n_3aveValue【公民館】&#10;一人当たり面積"/>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09"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130573</xdr:rowOff>
    </xdr:from>
    <xdr:ext cx="469744" cy="259045"/>
    <xdr:sp macro="" textlink="">
      <xdr:nvSpPr>
        <xdr:cNvPr id="810" name="n_1mainValue【公民館】&#10;一人当たり面積"/>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136289</xdr:rowOff>
    </xdr:from>
    <xdr:ext cx="469744" cy="259045"/>
    <xdr:sp macro="" textlink="">
      <xdr:nvSpPr>
        <xdr:cNvPr id="811" name="n_2mainValue【公民館】&#10;一人当たり面積"/>
        <xdr:cNvSpPr txBox="1"/>
      </xdr:nvSpPr>
      <xdr:spPr>
        <a:xfrm>
          <a:off x="20199427" y="1813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139146</xdr:rowOff>
    </xdr:from>
    <xdr:ext cx="469744" cy="259045"/>
    <xdr:sp macro="" textlink="">
      <xdr:nvSpPr>
        <xdr:cNvPr id="812" name="n_3mainValue【公民館】&#10;一人当たり面積"/>
        <xdr:cNvSpPr txBox="1"/>
      </xdr:nvSpPr>
      <xdr:spPr>
        <a:xfrm>
          <a:off x="19310427" y="1814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類似団体平均と比較して有形固定資産減価償却率が高くなっている施設は、橋りょう・トンネル、保育所、学校施設である。橋りょうについては</a:t>
          </a:r>
          <a:r>
            <a:rPr kumimoji="1" lang="ja-JP" altLang="en-US" sz="1100">
              <a:solidFill>
                <a:schemeClr val="dk1"/>
              </a:solidFill>
              <a:effectLst/>
              <a:latin typeface="+mn-lt"/>
              <a:ea typeface="+mn-ea"/>
              <a:cs typeface="+mn-cs"/>
            </a:rPr>
            <a:t>橋梁</a:t>
          </a:r>
          <a:r>
            <a:rPr lang="ja-JP" altLang="ja-JP" sz="1100" b="0" i="0">
              <a:solidFill>
                <a:schemeClr val="dk1"/>
              </a:solidFill>
              <a:effectLst/>
              <a:latin typeface="+mn-lt"/>
              <a:ea typeface="+mn-ea"/>
              <a:cs typeface="+mn-cs"/>
            </a:rPr>
            <a:t>長寿命化修繕計画を平成</a:t>
          </a:r>
          <a:r>
            <a:rPr lang="en-US" altLang="ja-JP" sz="1100" b="0" i="0">
              <a:solidFill>
                <a:schemeClr val="dk1"/>
              </a:solidFill>
              <a:effectLst/>
              <a:latin typeface="+mn-lt"/>
              <a:ea typeface="+mn-ea"/>
              <a:cs typeface="+mn-cs"/>
            </a:rPr>
            <a:t>30</a:t>
          </a:r>
          <a:r>
            <a:rPr lang="ja-JP" altLang="ja-JP" sz="1100" b="0" i="0">
              <a:solidFill>
                <a:schemeClr val="dk1"/>
              </a:solidFill>
              <a:effectLst/>
              <a:latin typeface="+mn-lt"/>
              <a:ea typeface="+mn-ea"/>
              <a:cs typeface="+mn-cs"/>
            </a:rPr>
            <a:t>年度に策定しており当該計画に基づいて長寿命化に取り組んでいく。学校施設は令和２年度に個別施設計画</a:t>
          </a:r>
          <a:r>
            <a:rPr lang="ja-JP" altLang="en-US" sz="1100" b="0" i="0">
              <a:solidFill>
                <a:schemeClr val="dk1"/>
              </a:solidFill>
              <a:effectLst/>
              <a:latin typeface="+mn-lt"/>
              <a:ea typeface="+mn-ea"/>
              <a:cs typeface="+mn-cs"/>
            </a:rPr>
            <a:t>を策定しており、その計画に</a:t>
          </a:r>
          <a:r>
            <a:rPr lang="ja-JP" altLang="ja-JP" sz="1100" b="0" i="0">
              <a:solidFill>
                <a:schemeClr val="dk1"/>
              </a:solidFill>
              <a:effectLst/>
              <a:latin typeface="+mn-lt"/>
              <a:ea typeface="+mn-ea"/>
              <a:cs typeface="+mn-cs"/>
            </a:rPr>
            <a:t>基づき長寿命化等に取り組む。保育所に関しても老朽化対策に努める。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89" name="楕円 88"/>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90" name="【体育館・プール】&#10;有形固定資産減価償却率該当値テキスト"/>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91" name="楕円 90"/>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158115</xdr:rowOff>
    </xdr:to>
    <xdr:cxnSp macro="">
      <xdr:nvCxnSpPr>
        <xdr:cNvPr id="92" name="直線コネクタ 91"/>
        <xdr:cNvCxnSpPr/>
      </xdr:nvCxnSpPr>
      <xdr:spPr>
        <a:xfrm flipV="1">
          <a:off x="3797300" y="1038606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93" name="楕円 92"/>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158115</xdr:rowOff>
    </xdr:from>
    <xdr:to>
      <xdr:col>19</xdr:col>
      <xdr:colOff>177800</xdr:colOff>
      <xdr:row>61</xdr:row>
      <xdr:rowOff>125730</xdr:rowOff>
    </xdr:to>
    <xdr:cxnSp macro="">
      <xdr:nvCxnSpPr>
        <xdr:cNvPr id="94" name="直線コネクタ 93"/>
        <xdr:cNvCxnSpPr/>
      </xdr:nvCxnSpPr>
      <xdr:spPr>
        <a:xfrm flipV="1">
          <a:off x="2908300" y="1044511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33020</xdr:rowOff>
    </xdr:from>
    <xdr:to>
      <xdr:col>10</xdr:col>
      <xdr:colOff>165100</xdr:colOff>
      <xdr:row>61</xdr:row>
      <xdr:rowOff>134620</xdr:rowOff>
    </xdr:to>
    <xdr:sp macro="" textlink="">
      <xdr:nvSpPr>
        <xdr:cNvPr id="95" name="楕円 94"/>
        <xdr:cNvSpPr/>
      </xdr:nvSpPr>
      <xdr:spPr>
        <a:xfrm>
          <a:off x="196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83820</xdr:rowOff>
    </xdr:from>
    <xdr:to>
      <xdr:col>15</xdr:col>
      <xdr:colOff>50800</xdr:colOff>
      <xdr:row>61</xdr:row>
      <xdr:rowOff>125730</xdr:rowOff>
    </xdr:to>
    <xdr:cxnSp macro="">
      <xdr:nvCxnSpPr>
        <xdr:cNvPr id="96" name="直線コネクタ 95"/>
        <xdr:cNvCxnSpPr/>
      </xdr:nvCxnSpPr>
      <xdr:spPr>
        <a:xfrm>
          <a:off x="2019300" y="1054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01"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02"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125747</xdr:rowOff>
    </xdr:from>
    <xdr:ext cx="405111" cy="259045"/>
    <xdr:sp macro="" textlink="">
      <xdr:nvSpPr>
        <xdr:cNvPr id="103" name="n_3mainValue【体育館・プール】&#10;有形固定資産減価償却率"/>
        <xdr:cNvSpPr txBox="1"/>
      </xdr:nvSpPr>
      <xdr:spPr>
        <a:xfrm>
          <a:off x="1816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63500</xdr:rowOff>
    </xdr:from>
    <xdr:to>
      <xdr:col>55</xdr:col>
      <xdr:colOff>50800</xdr:colOff>
      <xdr:row>60</xdr:row>
      <xdr:rowOff>165100</xdr:rowOff>
    </xdr:to>
    <xdr:sp macro="" textlink="">
      <xdr:nvSpPr>
        <xdr:cNvPr id="145" name="楕円 144"/>
        <xdr:cNvSpPr/>
      </xdr:nvSpPr>
      <xdr:spPr>
        <a:xfrm>
          <a:off x="10426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86377</xdr:rowOff>
    </xdr:from>
    <xdr:ext cx="469744" cy="259045"/>
    <xdr:sp macro="" textlink="">
      <xdr:nvSpPr>
        <xdr:cNvPr id="146" name="【体育館・プール】&#10;一人当たり面積該当値テキスト"/>
        <xdr:cNvSpPr txBox="1"/>
      </xdr:nvSpPr>
      <xdr:spPr>
        <a:xfrm>
          <a:off x="10515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73297</xdr:rowOff>
    </xdr:from>
    <xdr:to>
      <xdr:col>50</xdr:col>
      <xdr:colOff>165100</xdr:colOff>
      <xdr:row>61</xdr:row>
      <xdr:rowOff>3447</xdr:rowOff>
    </xdr:to>
    <xdr:sp macro="" textlink="">
      <xdr:nvSpPr>
        <xdr:cNvPr id="147" name="楕円 146"/>
        <xdr:cNvSpPr/>
      </xdr:nvSpPr>
      <xdr:spPr>
        <a:xfrm>
          <a:off x="958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114300</xdr:rowOff>
    </xdr:from>
    <xdr:to>
      <xdr:col>55</xdr:col>
      <xdr:colOff>0</xdr:colOff>
      <xdr:row>60</xdr:row>
      <xdr:rowOff>124097</xdr:rowOff>
    </xdr:to>
    <xdr:cxnSp macro="">
      <xdr:nvCxnSpPr>
        <xdr:cNvPr id="148" name="直線コネクタ 147"/>
        <xdr:cNvCxnSpPr/>
      </xdr:nvCxnSpPr>
      <xdr:spPr>
        <a:xfrm flipV="1">
          <a:off x="9639300" y="104013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88319</xdr:rowOff>
    </xdr:from>
    <xdr:to>
      <xdr:col>46</xdr:col>
      <xdr:colOff>38100</xdr:colOff>
      <xdr:row>61</xdr:row>
      <xdr:rowOff>18469</xdr:rowOff>
    </xdr:to>
    <xdr:sp macro="" textlink="">
      <xdr:nvSpPr>
        <xdr:cNvPr id="149" name="楕円 148"/>
        <xdr:cNvSpPr/>
      </xdr:nvSpPr>
      <xdr:spPr>
        <a:xfrm>
          <a:off x="8699500" y="1037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124097</xdr:rowOff>
    </xdr:from>
    <xdr:to>
      <xdr:col>50</xdr:col>
      <xdr:colOff>114300</xdr:colOff>
      <xdr:row>60</xdr:row>
      <xdr:rowOff>139119</xdr:rowOff>
    </xdr:to>
    <xdr:cxnSp macro="">
      <xdr:nvCxnSpPr>
        <xdr:cNvPr id="150" name="直線コネクタ 149"/>
        <xdr:cNvCxnSpPr/>
      </xdr:nvCxnSpPr>
      <xdr:spPr>
        <a:xfrm flipV="1">
          <a:off x="8750300" y="10411097"/>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95831</xdr:rowOff>
    </xdr:from>
    <xdr:to>
      <xdr:col>41</xdr:col>
      <xdr:colOff>101600</xdr:colOff>
      <xdr:row>61</xdr:row>
      <xdr:rowOff>25981</xdr:rowOff>
    </xdr:to>
    <xdr:sp macro="" textlink="">
      <xdr:nvSpPr>
        <xdr:cNvPr id="151" name="楕円 150"/>
        <xdr:cNvSpPr/>
      </xdr:nvSpPr>
      <xdr:spPr>
        <a:xfrm>
          <a:off x="7810500" y="103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139119</xdr:rowOff>
    </xdr:from>
    <xdr:to>
      <xdr:col>45</xdr:col>
      <xdr:colOff>177800</xdr:colOff>
      <xdr:row>60</xdr:row>
      <xdr:rowOff>146631</xdr:rowOff>
    </xdr:to>
    <xdr:cxnSp macro="">
      <xdr:nvCxnSpPr>
        <xdr:cNvPr id="152" name="直線コネクタ 151"/>
        <xdr:cNvCxnSpPr/>
      </xdr:nvCxnSpPr>
      <xdr:spPr>
        <a:xfrm flipV="1">
          <a:off x="7861300" y="10426119"/>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3"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4"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55" name="n_3ave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19974</xdr:rowOff>
    </xdr:from>
    <xdr:ext cx="469744" cy="259045"/>
    <xdr:sp macro="" textlink="">
      <xdr:nvSpPr>
        <xdr:cNvPr id="157" name="n_1mainValue【体育館・プール】&#10;一人当たり面積"/>
        <xdr:cNvSpPr txBox="1"/>
      </xdr:nvSpPr>
      <xdr:spPr>
        <a:xfrm>
          <a:off x="93917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34996</xdr:rowOff>
    </xdr:from>
    <xdr:ext cx="469744" cy="259045"/>
    <xdr:sp macro="" textlink="">
      <xdr:nvSpPr>
        <xdr:cNvPr id="158" name="n_2mainValue【体育館・プール】&#10;一人当たり面積"/>
        <xdr:cNvSpPr txBox="1"/>
      </xdr:nvSpPr>
      <xdr:spPr>
        <a:xfrm>
          <a:off x="8515427" y="1015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42508</xdr:rowOff>
    </xdr:from>
    <xdr:ext cx="469744" cy="259045"/>
    <xdr:sp macro="" textlink="">
      <xdr:nvSpPr>
        <xdr:cNvPr id="159" name="n_3mainValue【体育館・プール】&#10;一人当たり面積"/>
        <xdr:cNvSpPr txBox="1"/>
      </xdr:nvSpPr>
      <xdr:spPr>
        <a:xfrm>
          <a:off x="7626427" y="1015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168911</xdr:rowOff>
    </xdr:from>
    <xdr:to>
      <xdr:col>24</xdr:col>
      <xdr:colOff>114300</xdr:colOff>
      <xdr:row>83</xdr:row>
      <xdr:rowOff>99061</xdr:rowOff>
    </xdr:to>
    <xdr:sp macro="" textlink="">
      <xdr:nvSpPr>
        <xdr:cNvPr id="199" name="楕円 198"/>
        <xdr:cNvSpPr/>
      </xdr:nvSpPr>
      <xdr:spPr>
        <a:xfrm>
          <a:off x="45847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147338</xdr:rowOff>
    </xdr:from>
    <xdr:ext cx="405111" cy="259045"/>
    <xdr:sp macro="" textlink="">
      <xdr:nvSpPr>
        <xdr:cNvPr id="200" name="【福祉施設】&#10;有形固定資産減価償却率該当値テキスト"/>
        <xdr:cNvSpPr txBox="1"/>
      </xdr:nvSpPr>
      <xdr:spPr>
        <a:xfrm>
          <a:off x="4673600" y="1420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130811</xdr:rowOff>
    </xdr:from>
    <xdr:to>
      <xdr:col>20</xdr:col>
      <xdr:colOff>38100</xdr:colOff>
      <xdr:row>83</xdr:row>
      <xdr:rowOff>60961</xdr:rowOff>
    </xdr:to>
    <xdr:sp macro="" textlink="">
      <xdr:nvSpPr>
        <xdr:cNvPr id="201" name="楕円 200"/>
        <xdr:cNvSpPr/>
      </xdr:nvSpPr>
      <xdr:spPr>
        <a:xfrm>
          <a:off x="37465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10161</xdr:rowOff>
    </xdr:from>
    <xdr:to>
      <xdr:col>24</xdr:col>
      <xdr:colOff>63500</xdr:colOff>
      <xdr:row>83</xdr:row>
      <xdr:rowOff>48261</xdr:rowOff>
    </xdr:to>
    <xdr:cxnSp macro="">
      <xdr:nvCxnSpPr>
        <xdr:cNvPr id="202" name="直線コネクタ 201"/>
        <xdr:cNvCxnSpPr/>
      </xdr:nvCxnSpPr>
      <xdr:spPr>
        <a:xfrm>
          <a:off x="3797300" y="142405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91439</xdr:rowOff>
    </xdr:from>
    <xdr:to>
      <xdr:col>15</xdr:col>
      <xdr:colOff>101600</xdr:colOff>
      <xdr:row>83</xdr:row>
      <xdr:rowOff>21589</xdr:rowOff>
    </xdr:to>
    <xdr:sp macro="" textlink="">
      <xdr:nvSpPr>
        <xdr:cNvPr id="203" name="楕円 202"/>
        <xdr:cNvSpPr/>
      </xdr:nvSpPr>
      <xdr:spPr>
        <a:xfrm>
          <a:off x="2857500" y="141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142239</xdr:rowOff>
    </xdr:from>
    <xdr:to>
      <xdr:col>19</xdr:col>
      <xdr:colOff>177800</xdr:colOff>
      <xdr:row>83</xdr:row>
      <xdr:rowOff>10161</xdr:rowOff>
    </xdr:to>
    <xdr:cxnSp macro="">
      <xdr:nvCxnSpPr>
        <xdr:cNvPr id="204" name="直線コネクタ 203"/>
        <xdr:cNvCxnSpPr/>
      </xdr:nvCxnSpPr>
      <xdr:spPr>
        <a:xfrm>
          <a:off x="2908300" y="142011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100330</xdr:rowOff>
    </xdr:from>
    <xdr:to>
      <xdr:col>10</xdr:col>
      <xdr:colOff>165100</xdr:colOff>
      <xdr:row>82</xdr:row>
      <xdr:rowOff>30480</xdr:rowOff>
    </xdr:to>
    <xdr:sp macro="" textlink="">
      <xdr:nvSpPr>
        <xdr:cNvPr id="205" name="楕円 204"/>
        <xdr:cNvSpPr/>
      </xdr:nvSpPr>
      <xdr:spPr>
        <a:xfrm>
          <a:off x="19685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151130</xdr:rowOff>
    </xdr:from>
    <xdr:to>
      <xdr:col>15</xdr:col>
      <xdr:colOff>50800</xdr:colOff>
      <xdr:row>82</xdr:row>
      <xdr:rowOff>142239</xdr:rowOff>
    </xdr:to>
    <xdr:cxnSp macro="">
      <xdr:nvCxnSpPr>
        <xdr:cNvPr id="206" name="直線コネクタ 205"/>
        <xdr:cNvCxnSpPr/>
      </xdr:nvCxnSpPr>
      <xdr:spPr>
        <a:xfrm>
          <a:off x="2019300" y="14038580"/>
          <a:ext cx="88900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52088</xdr:rowOff>
    </xdr:from>
    <xdr:ext cx="405111" cy="259045"/>
    <xdr:sp macro="" textlink="">
      <xdr:nvSpPr>
        <xdr:cNvPr id="211" name="n_1mainValue【福祉施設】&#10;有形固定資産減価償却率"/>
        <xdr:cNvSpPr txBox="1"/>
      </xdr:nvSpPr>
      <xdr:spPr>
        <a:xfrm>
          <a:off x="3582044" y="1428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12716</xdr:rowOff>
    </xdr:from>
    <xdr:ext cx="405111" cy="259045"/>
    <xdr:sp macro="" textlink="">
      <xdr:nvSpPr>
        <xdr:cNvPr id="212" name="n_2mainValue【福祉施設】&#10;有形固定資産減価償却率"/>
        <xdr:cNvSpPr txBox="1"/>
      </xdr:nvSpPr>
      <xdr:spPr>
        <a:xfrm>
          <a:off x="2705744"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21607</xdr:rowOff>
    </xdr:from>
    <xdr:ext cx="405111" cy="259045"/>
    <xdr:sp macro="" textlink="">
      <xdr:nvSpPr>
        <xdr:cNvPr id="213" name="n_3mainValue【福祉施設】&#10;有形固定資産減価償却率"/>
        <xdr:cNvSpPr txBox="1"/>
      </xdr:nvSpPr>
      <xdr:spPr>
        <a:xfrm>
          <a:off x="18167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44"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53594</xdr:rowOff>
    </xdr:from>
    <xdr:to>
      <xdr:col>55</xdr:col>
      <xdr:colOff>50800</xdr:colOff>
      <xdr:row>85</xdr:row>
      <xdr:rowOff>155194</xdr:rowOff>
    </xdr:to>
    <xdr:sp macro="" textlink="">
      <xdr:nvSpPr>
        <xdr:cNvPr id="255" name="楕円 254"/>
        <xdr:cNvSpPr/>
      </xdr:nvSpPr>
      <xdr:spPr>
        <a:xfrm>
          <a:off x="10426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76471</xdr:rowOff>
    </xdr:from>
    <xdr:ext cx="469744" cy="259045"/>
    <xdr:sp macro="" textlink="">
      <xdr:nvSpPr>
        <xdr:cNvPr id="256" name="【福祉施設】&#10;一人当たり面積該当値テキスト"/>
        <xdr:cNvSpPr txBox="1"/>
      </xdr:nvSpPr>
      <xdr:spPr>
        <a:xfrm>
          <a:off x="10515600"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56860</xdr:rowOff>
    </xdr:from>
    <xdr:to>
      <xdr:col>50</xdr:col>
      <xdr:colOff>165100</xdr:colOff>
      <xdr:row>85</xdr:row>
      <xdr:rowOff>158460</xdr:rowOff>
    </xdr:to>
    <xdr:sp macro="" textlink="">
      <xdr:nvSpPr>
        <xdr:cNvPr id="257" name="楕円 256"/>
        <xdr:cNvSpPr/>
      </xdr:nvSpPr>
      <xdr:spPr>
        <a:xfrm>
          <a:off x="9588500" y="146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107660</xdr:rowOff>
    </xdr:to>
    <xdr:cxnSp macro="">
      <xdr:nvCxnSpPr>
        <xdr:cNvPr id="258" name="直線コネクタ 257"/>
        <xdr:cNvCxnSpPr/>
      </xdr:nvCxnSpPr>
      <xdr:spPr>
        <a:xfrm flipV="1">
          <a:off x="9639300" y="1467764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61759</xdr:rowOff>
    </xdr:from>
    <xdr:to>
      <xdr:col>46</xdr:col>
      <xdr:colOff>38100</xdr:colOff>
      <xdr:row>85</xdr:row>
      <xdr:rowOff>163359</xdr:rowOff>
    </xdr:to>
    <xdr:sp macro="" textlink="">
      <xdr:nvSpPr>
        <xdr:cNvPr id="259" name="楕円 258"/>
        <xdr:cNvSpPr/>
      </xdr:nvSpPr>
      <xdr:spPr>
        <a:xfrm>
          <a:off x="8699500" y="146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107660</xdr:rowOff>
    </xdr:from>
    <xdr:to>
      <xdr:col>50</xdr:col>
      <xdr:colOff>114300</xdr:colOff>
      <xdr:row>85</xdr:row>
      <xdr:rowOff>112559</xdr:rowOff>
    </xdr:to>
    <xdr:cxnSp macro="">
      <xdr:nvCxnSpPr>
        <xdr:cNvPr id="260" name="直線コネクタ 259"/>
        <xdr:cNvCxnSpPr/>
      </xdr:nvCxnSpPr>
      <xdr:spPr>
        <a:xfrm flipV="1">
          <a:off x="8750300" y="146809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36612</xdr:rowOff>
    </xdr:from>
    <xdr:to>
      <xdr:col>41</xdr:col>
      <xdr:colOff>101600</xdr:colOff>
      <xdr:row>85</xdr:row>
      <xdr:rowOff>138212</xdr:rowOff>
    </xdr:to>
    <xdr:sp macro="" textlink="">
      <xdr:nvSpPr>
        <xdr:cNvPr id="261" name="楕円 260"/>
        <xdr:cNvSpPr/>
      </xdr:nvSpPr>
      <xdr:spPr>
        <a:xfrm>
          <a:off x="7810500" y="146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87412</xdr:rowOff>
    </xdr:from>
    <xdr:to>
      <xdr:col>45</xdr:col>
      <xdr:colOff>177800</xdr:colOff>
      <xdr:row>85</xdr:row>
      <xdr:rowOff>112559</xdr:rowOff>
    </xdr:to>
    <xdr:cxnSp macro="">
      <xdr:nvCxnSpPr>
        <xdr:cNvPr id="262" name="直線コネクタ 261"/>
        <xdr:cNvCxnSpPr/>
      </xdr:nvCxnSpPr>
      <xdr:spPr>
        <a:xfrm>
          <a:off x="7861300" y="14660662"/>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63"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64"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65"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3537</xdr:rowOff>
    </xdr:from>
    <xdr:ext cx="469744" cy="259045"/>
    <xdr:sp macro="" textlink="">
      <xdr:nvSpPr>
        <xdr:cNvPr id="267" name="n_1mainValue【福祉施設】&#10;一人当たり面積"/>
        <xdr:cNvSpPr txBox="1"/>
      </xdr:nvSpPr>
      <xdr:spPr>
        <a:xfrm>
          <a:off x="9391727" y="144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8436</xdr:rowOff>
    </xdr:from>
    <xdr:ext cx="469744" cy="259045"/>
    <xdr:sp macro="" textlink="">
      <xdr:nvSpPr>
        <xdr:cNvPr id="268" name="n_2mainValue【福祉施設】&#10;一人当たり面積"/>
        <xdr:cNvSpPr txBox="1"/>
      </xdr:nvSpPr>
      <xdr:spPr>
        <a:xfrm>
          <a:off x="8515427" y="1441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154739</xdr:rowOff>
    </xdr:from>
    <xdr:ext cx="469744" cy="259045"/>
    <xdr:sp macro="" textlink="">
      <xdr:nvSpPr>
        <xdr:cNvPr id="269" name="n_3mainValue【福祉施設】&#10;一人当たり面積"/>
        <xdr:cNvSpPr txBox="1"/>
      </xdr:nvSpPr>
      <xdr:spPr>
        <a:xfrm>
          <a:off x="7626427" y="143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1" name="直線コネクタ 310"/>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14"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15" name="直線コネクタ 31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6" name="【一般廃棄物処理施設】&#10;有形固定資産減価償却率平均値テキスト"/>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7" name="フローチャート: 判断 316"/>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18" name="フローチャート: 判断 31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19" name="フローチャート: 判断 318"/>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0" name="フローチャート: 判断 319"/>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1" name="フローチャート: 判断 320"/>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27" name="楕円 326"/>
        <xdr:cNvSpPr/>
      </xdr:nvSpPr>
      <xdr:spPr>
        <a:xfrm>
          <a:off x="16268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33218</xdr:rowOff>
    </xdr:from>
    <xdr:ext cx="405111" cy="259045"/>
    <xdr:sp macro="" textlink="">
      <xdr:nvSpPr>
        <xdr:cNvPr id="328" name="【一般廃棄物処理施設】&#10;有形固定資産減価償却率該当値テキスト"/>
        <xdr:cNvSpPr txBox="1"/>
      </xdr:nvSpPr>
      <xdr:spPr>
        <a:xfrm>
          <a:off x="16357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329" name="楕円 328"/>
        <xdr:cNvSpPr/>
      </xdr:nvSpPr>
      <xdr:spPr>
        <a:xfrm>
          <a:off x="1543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59872</xdr:rowOff>
    </xdr:from>
    <xdr:to>
      <xdr:col>85</xdr:col>
      <xdr:colOff>127000</xdr:colOff>
      <xdr:row>38</xdr:row>
      <xdr:rowOff>105591</xdr:rowOff>
    </xdr:to>
    <xdr:cxnSp macro="">
      <xdr:nvCxnSpPr>
        <xdr:cNvPr id="330" name="直線コネクタ 329"/>
        <xdr:cNvCxnSpPr/>
      </xdr:nvCxnSpPr>
      <xdr:spPr>
        <a:xfrm>
          <a:off x="15481300" y="657497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331" name="楕円 330"/>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27215</xdr:rowOff>
    </xdr:from>
    <xdr:to>
      <xdr:col>81</xdr:col>
      <xdr:colOff>50800</xdr:colOff>
      <xdr:row>38</xdr:row>
      <xdr:rowOff>59872</xdr:rowOff>
    </xdr:to>
    <xdr:cxnSp macro="">
      <xdr:nvCxnSpPr>
        <xdr:cNvPr id="332" name="直線コネクタ 331"/>
        <xdr:cNvCxnSpPr/>
      </xdr:nvCxnSpPr>
      <xdr:spPr>
        <a:xfrm>
          <a:off x="14592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33" name="楕円 332"/>
        <xdr:cNvSpPr/>
      </xdr:nvSpPr>
      <xdr:spPr>
        <a:xfrm>
          <a:off x="13652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154577</xdr:rowOff>
    </xdr:from>
    <xdr:to>
      <xdr:col>76</xdr:col>
      <xdr:colOff>114300</xdr:colOff>
      <xdr:row>38</xdr:row>
      <xdr:rowOff>27215</xdr:rowOff>
    </xdr:to>
    <xdr:cxnSp macro="">
      <xdr:nvCxnSpPr>
        <xdr:cNvPr id="334" name="直線コネクタ 333"/>
        <xdr:cNvCxnSpPr/>
      </xdr:nvCxnSpPr>
      <xdr:spPr>
        <a:xfrm>
          <a:off x="13703300" y="649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35"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36"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337"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38" name="n_4aveValue【一般廃棄物処理施設】&#10;有形固定資産減価償却率"/>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101799</xdr:rowOff>
    </xdr:from>
    <xdr:ext cx="405111" cy="259045"/>
    <xdr:sp macro="" textlink="">
      <xdr:nvSpPr>
        <xdr:cNvPr id="339" name="n_1mainValue【一般廃棄物処理施設】&#10;有形固定資産減価償却率"/>
        <xdr:cNvSpPr txBox="1"/>
      </xdr:nvSpPr>
      <xdr:spPr>
        <a:xfrm>
          <a:off x="15266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340" name="n_2mainValue【一般廃棄物処理施設】&#10;有形固定資産減価償却率"/>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341" name="n_3mainValue【一般廃棄物処理施設】&#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67" name="直線コネクタ 366"/>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68"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69" name="直線コネクタ 368"/>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70"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71" name="直線コネクタ 370"/>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72" name="【一般廃棄物処理施設】&#10;一人当たり有形固定資産（償却資産）額平均値テキスト"/>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3" name="フローチャート: 判断 372"/>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4" name="フローチャート: 判断 373"/>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5" name="フローチャート: 判断 374"/>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6" name="フローチャート: 判断 375"/>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77" name="フローチャート: 判断 376"/>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113473</xdr:rowOff>
    </xdr:from>
    <xdr:to>
      <xdr:col>116</xdr:col>
      <xdr:colOff>114300</xdr:colOff>
      <xdr:row>42</xdr:row>
      <xdr:rowOff>43623</xdr:rowOff>
    </xdr:to>
    <xdr:sp macro="" textlink="">
      <xdr:nvSpPr>
        <xdr:cNvPr id="383" name="楕円 382"/>
        <xdr:cNvSpPr/>
      </xdr:nvSpPr>
      <xdr:spPr>
        <a:xfrm>
          <a:off x="22110700" y="71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28400</xdr:rowOff>
    </xdr:from>
    <xdr:ext cx="534377" cy="259045"/>
    <xdr:sp macro="" textlink="">
      <xdr:nvSpPr>
        <xdr:cNvPr id="384" name="【一般廃棄物処理施設】&#10;一人当たり有形固定資産（償却資産）額該当値テキスト"/>
        <xdr:cNvSpPr txBox="1"/>
      </xdr:nvSpPr>
      <xdr:spPr>
        <a:xfrm>
          <a:off x="22199600" y="70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114877</xdr:rowOff>
    </xdr:from>
    <xdr:to>
      <xdr:col>112</xdr:col>
      <xdr:colOff>38100</xdr:colOff>
      <xdr:row>42</xdr:row>
      <xdr:rowOff>45027</xdr:rowOff>
    </xdr:to>
    <xdr:sp macro="" textlink="">
      <xdr:nvSpPr>
        <xdr:cNvPr id="385" name="楕円 384"/>
        <xdr:cNvSpPr/>
      </xdr:nvSpPr>
      <xdr:spPr>
        <a:xfrm>
          <a:off x="21272500" y="71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164273</xdr:rowOff>
    </xdr:from>
    <xdr:to>
      <xdr:col>116</xdr:col>
      <xdr:colOff>63500</xdr:colOff>
      <xdr:row>41</xdr:row>
      <xdr:rowOff>165677</xdr:rowOff>
    </xdr:to>
    <xdr:cxnSp macro="">
      <xdr:nvCxnSpPr>
        <xdr:cNvPr id="386" name="直線コネクタ 385"/>
        <xdr:cNvCxnSpPr/>
      </xdr:nvCxnSpPr>
      <xdr:spPr>
        <a:xfrm flipV="1">
          <a:off x="21323300" y="7193723"/>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118179</xdr:rowOff>
    </xdr:from>
    <xdr:to>
      <xdr:col>107</xdr:col>
      <xdr:colOff>101600</xdr:colOff>
      <xdr:row>42</xdr:row>
      <xdr:rowOff>48329</xdr:rowOff>
    </xdr:to>
    <xdr:sp macro="" textlink="">
      <xdr:nvSpPr>
        <xdr:cNvPr id="387" name="楕円 386"/>
        <xdr:cNvSpPr/>
      </xdr:nvSpPr>
      <xdr:spPr>
        <a:xfrm>
          <a:off x="20383500" y="71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165677</xdr:rowOff>
    </xdr:from>
    <xdr:to>
      <xdr:col>111</xdr:col>
      <xdr:colOff>177800</xdr:colOff>
      <xdr:row>41</xdr:row>
      <xdr:rowOff>168979</xdr:rowOff>
    </xdr:to>
    <xdr:cxnSp macro="">
      <xdr:nvCxnSpPr>
        <xdr:cNvPr id="388" name="直線コネクタ 387"/>
        <xdr:cNvCxnSpPr/>
      </xdr:nvCxnSpPr>
      <xdr:spPr>
        <a:xfrm flipV="1">
          <a:off x="20434300" y="719512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119226</xdr:rowOff>
    </xdr:from>
    <xdr:to>
      <xdr:col>102</xdr:col>
      <xdr:colOff>165100</xdr:colOff>
      <xdr:row>42</xdr:row>
      <xdr:rowOff>49376</xdr:rowOff>
    </xdr:to>
    <xdr:sp macro="" textlink="">
      <xdr:nvSpPr>
        <xdr:cNvPr id="389" name="楕円 388"/>
        <xdr:cNvSpPr/>
      </xdr:nvSpPr>
      <xdr:spPr>
        <a:xfrm>
          <a:off x="19494500" y="7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168979</xdr:rowOff>
    </xdr:from>
    <xdr:to>
      <xdr:col>107</xdr:col>
      <xdr:colOff>50800</xdr:colOff>
      <xdr:row>41</xdr:row>
      <xdr:rowOff>170026</xdr:rowOff>
    </xdr:to>
    <xdr:cxnSp macro="">
      <xdr:nvCxnSpPr>
        <xdr:cNvPr id="390" name="直線コネクタ 389"/>
        <xdr:cNvCxnSpPr/>
      </xdr:nvCxnSpPr>
      <xdr:spPr>
        <a:xfrm flipV="1">
          <a:off x="19545300" y="7198429"/>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91"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92" name="n_2aveValue【一般廃棄物処理施設】&#10;一人当たり有形固定資産（償却資産）額"/>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93"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94" name="n_4aveValue【一般廃棄物処理施設】&#10;一人当たり有形固定資産（償却資産）額"/>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36154</xdr:rowOff>
    </xdr:from>
    <xdr:ext cx="534377" cy="259045"/>
    <xdr:sp macro="" textlink="">
      <xdr:nvSpPr>
        <xdr:cNvPr id="395" name="n_1mainValue【一般廃棄物処理施設】&#10;一人当たり有形固定資産（償却資産）額"/>
        <xdr:cNvSpPr txBox="1"/>
      </xdr:nvSpPr>
      <xdr:spPr>
        <a:xfrm>
          <a:off x="21043411" y="72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39456</xdr:rowOff>
    </xdr:from>
    <xdr:ext cx="534377" cy="259045"/>
    <xdr:sp macro="" textlink="">
      <xdr:nvSpPr>
        <xdr:cNvPr id="396" name="n_2mainValue【一般廃棄物処理施設】&#10;一人当たり有形固定資産（償却資産）額"/>
        <xdr:cNvSpPr txBox="1"/>
      </xdr:nvSpPr>
      <xdr:spPr>
        <a:xfrm>
          <a:off x="20167111" y="724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40503</xdr:rowOff>
    </xdr:from>
    <xdr:ext cx="534377" cy="259045"/>
    <xdr:sp macro="" textlink="">
      <xdr:nvSpPr>
        <xdr:cNvPr id="397" name="n_3mainValue【一般廃棄物処理施設】&#10;一人当たり有形固定資産（償却資産）額"/>
        <xdr:cNvSpPr txBox="1"/>
      </xdr:nvSpPr>
      <xdr:spPr>
        <a:xfrm>
          <a:off x="19278111" y="7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8" name="テキスト ボックス 4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9" name="直線コネクタ 4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0" name="テキスト ボックス 40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1" name="直線コネクタ 4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2" name="テキスト ボックス 4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3" name="直線コネクタ 4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4" name="テキスト ボックス 4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5" name="直線コネクタ 4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6" name="テキスト ボックス 4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7" name="直線コネクタ 4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8" name="テキスト ボックス 4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0" name="テキスト ボックス 41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22" name="直線コネクタ 421"/>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4" name="直線コネクタ 42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25" name="【保健センター・保健所】&#10;有形固定資産減価償却率最大値テキスト"/>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26" name="直線コネクタ 425"/>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427" name="【保健センター・保健所】&#10;有形固定資産減価償却率平均値テキスト"/>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28" name="フローチャート: 判断 427"/>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29" name="フローチャート: 判断 428"/>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30" name="フローチャート: 判断 429"/>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31" name="フローチャート: 判断 430"/>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432" name="フローチャート: 判断 431"/>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158750</xdr:rowOff>
    </xdr:from>
    <xdr:to>
      <xdr:col>72</xdr:col>
      <xdr:colOff>38100</xdr:colOff>
      <xdr:row>58</xdr:row>
      <xdr:rowOff>88900</xdr:rowOff>
    </xdr:to>
    <xdr:sp macro="" textlink="">
      <xdr:nvSpPr>
        <xdr:cNvPr id="438" name="楕円 437"/>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92092</xdr:rowOff>
    </xdr:from>
    <xdr:ext cx="405111" cy="259045"/>
    <xdr:sp macro="" textlink="">
      <xdr:nvSpPr>
        <xdr:cNvPr id="439" name="n_1aveValue【保健センター・保健所】&#10;有形固定資産減価償却率"/>
        <xdr:cNvSpPr txBox="1"/>
      </xdr:nvSpPr>
      <xdr:spPr>
        <a:xfrm>
          <a:off x="15266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38752</xdr:rowOff>
    </xdr:from>
    <xdr:ext cx="405111" cy="259045"/>
    <xdr:sp macro="" textlink="">
      <xdr:nvSpPr>
        <xdr:cNvPr id="440" name="n_2aveValue【保健センター・保健所】&#10;有形固定資産減価償却率"/>
        <xdr:cNvSpPr txBox="1"/>
      </xdr:nvSpPr>
      <xdr:spPr>
        <a:xfrm>
          <a:off x="14389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125747</xdr:rowOff>
    </xdr:from>
    <xdr:ext cx="405111" cy="259045"/>
    <xdr:sp macro="" textlink="">
      <xdr:nvSpPr>
        <xdr:cNvPr id="441" name="n_3aveValue【保健センター・保健所】&#10;有形固定資産減価償却率"/>
        <xdr:cNvSpPr txBox="1"/>
      </xdr:nvSpPr>
      <xdr:spPr>
        <a:xfrm>
          <a:off x="13500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442" name="n_4aveValue【保健センター・保健所】&#10;有形固定資産減価償却率"/>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443" name="n_3main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4" name="直線コネクタ 4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5" name="テキスト ボックス 4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6" name="直線コネクタ 4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7" name="テキスト ボックス 4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8" name="直線コネクタ 4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9" name="テキスト ボックス 4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0" name="直線コネクタ 4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1" name="テキスト ボックス 4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2" name="直線コネクタ 4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3" name="テキスト ボックス 4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4" name="直線コネクタ 4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5" name="テキスト ボックス 4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69" name="直線コネクタ 468"/>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70" name="【保健センター・保健所】&#10;一人当たり面積最小値テキスト"/>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71" name="直線コネクタ 470"/>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72" name="【保健センター・保健所】&#10;一人当たり面積最大値テキスト"/>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73" name="直線コネクタ 472"/>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474" name="【保健センター・保健所】&#10;一人当たり面積平均値テキスト"/>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75" name="フローチャート: 判断 474"/>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76" name="フローチャート: 判断 475"/>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77" name="フローチャート: 判断 476"/>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78" name="フローチャート: 判断 477"/>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79" name="フローチャート: 判断 478"/>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65786</xdr:rowOff>
    </xdr:from>
    <xdr:to>
      <xdr:col>102</xdr:col>
      <xdr:colOff>165100</xdr:colOff>
      <xdr:row>64</xdr:row>
      <xdr:rowOff>167386</xdr:rowOff>
    </xdr:to>
    <xdr:sp macro="" textlink="">
      <xdr:nvSpPr>
        <xdr:cNvPr id="485" name="楕円 484"/>
        <xdr:cNvSpPr/>
      </xdr:nvSpPr>
      <xdr:spPr>
        <a:xfrm>
          <a:off x="194945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78430</xdr:rowOff>
    </xdr:from>
    <xdr:ext cx="469744" cy="259045"/>
    <xdr:sp macro="" textlink="">
      <xdr:nvSpPr>
        <xdr:cNvPr id="486" name="n_1aveValue【保健センター・保健所】&#10;一人当たり面積"/>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487" name="n_2aveValue【保健センター・保健所】&#10;一人当たり面積"/>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88" name="n_3aveValue【保健センター・保健所】&#10;一人当たり面積"/>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89" name="n_4aveValue【保健センター・保健所】&#10;一人当たり面積"/>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158513</xdr:rowOff>
    </xdr:from>
    <xdr:ext cx="469744" cy="259045"/>
    <xdr:sp macro="" textlink="">
      <xdr:nvSpPr>
        <xdr:cNvPr id="490" name="n_3mainValue【保健センター・保健所】&#10;一人当たり面積"/>
        <xdr:cNvSpPr txBox="1"/>
      </xdr:nvSpPr>
      <xdr:spPr>
        <a:xfrm>
          <a:off x="19310427"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1" name="正方形/長方形 4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2" name="正方形/長方形 4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3" name="正方形/長方形 4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4" name="正方形/長方形 4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5" name="正方形/長方形 4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6" name="正方形/長方形 4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7" name="正方形/長方形 4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正方形/長方形 4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9" name="テキスト ボックス 4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0" name="直線コネクタ 4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1" name="テキスト ボックス 5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3" name="テキスト ボックス 5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3" name="テキスト ボックス 5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16" name="直線コネクタ 515"/>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17"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8" name="直線コネクタ 517"/>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19"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20" name="直線コネクタ 519"/>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21"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22" name="フローチャート: 判断 521"/>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23" name="フローチャート: 判断 522"/>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24" name="フローチャート: 判断 523"/>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25" name="フローチャート: 判断 524"/>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26" name="フローチャート: 判断 525"/>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24856</xdr:rowOff>
    </xdr:from>
    <xdr:to>
      <xdr:col>85</xdr:col>
      <xdr:colOff>177800</xdr:colOff>
      <xdr:row>79</xdr:row>
      <xdr:rowOff>126456</xdr:rowOff>
    </xdr:to>
    <xdr:sp macro="" textlink="">
      <xdr:nvSpPr>
        <xdr:cNvPr id="532" name="楕円 531"/>
        <xdr:cNvSpPr/>
      </xdr:nvSpPr>
      <xdr:spPr>
        <a:xfrm>
          <a:off x="162687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111233</xdr:rowOff>
    </xdr:from>
    <xdr:ext cx="405111" cy="259045"/>
    <xdr:sp macro="" textlink="">
      <xdr:nvSpPr>
        <xdr:cNvPr id="533" name="【消防施設】&#10;有形固定資産減価償却率該当値テキスト"/>
        <xdr:cNvSpPr txBox="1"/>
      </xdr:nvSpPr>
      <xdr:spPr>
        <a:xfrm>
          <a:off x="16357600" y="1348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162016</xdr:rowOff>
    </xdr:from>
    <xdr:to>
      <xdr:col>81</xdr:col>
      <xdr:colOff>101600</xdr:colOff>
      <xdr:row>79</xdr:row>
      <xdr:rowOff>92166</xdr:rowOff>
    </xdr:to>
    <xdr:sp macro="" textlink="">
      <xdr:nvSpPr>
        <xdr:cNvPr id="534" name="楕円 533"/>
        <xdr:cNvSpPr/>
      </xdr:nvSpPr>
      <xdr:spPr>
        <a:xfrm>
          <a:off x="15430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41366</xdr:rowOff>
    </xdr:from>
    <xdr:to>
      <xdr:col>85</xdr:col>
      <xdr:colOff>127000</xdr:colOff>
      <xdr:row>79</xdr:row>
      <xdr:rowOff>75656</xdr:rowOff>
    </xdr:to>
    <xdr:cxnSp macro="">
      <xdr:nvCxnSpPr>
        <xdr:cNvPr id="535" name="直線コネクタ 534"/>
        <xdr:cNvCxnSpPr/>
      </xdr:nvCxnSpPr>
      <xdr:spPr>
        <a:xfrm>
          <a:off x="15481300" y="135859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126093</xdr:rowOff>
    </xdr:from>
    <xdr:to>
      <xdr:col>76</xdr:col>
      <xdr:colOff>165100</xdr:colOff>
      <xdr:row>79</xdr:row>
      <xdr:rowOff>56243</xdr:rowOff>
    </xdr:to>
    <xdr:sp macro="" textlink="">
      <xdr:nvSpPr>
        <xdr:cNvPr id="536" name="楕円 535"/>
        <xdr:cNvSpPr/>
      </xdr:nvSpPr>
      <xdr:spPr>
        <a:xfrm>
          <a:off x="14541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5443</xdr:rowOff>
    </xdr:from>
    <xdr:to>
      <xdr:col>81</xdr:col>
      <xdr:colOff>50800</xdr:colOff>
      <xdr:row>79</xdr:row>
      <xdr:rowOff>41366</xdr:rowOff>
    </xdr:to>
    <xdr:cxnSp macro="">
      <xdr:nvCxnSpPr>
        <xdr:cNvPr id="537" name="直線コネクタ 536"/>
        <xdr:cNvCxnSpPr/>
      </xdr:nvCxnSpPr>
      <xdr:spPr>
        <a:xfrm>
          <a:off x="14592300" y="135499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103232</xdr:rowOff>
    </xdr:from>
    <xdr:to>
      <xdr:col>72</xdr:col>
      <xdr:colOff>38100</xdr:colOff>
      <xdr:row>78</xdr:row>
      <xdr:rowOff>33382</xdr:rowOff>
    </xdr:to>
    <xdr:sp macro="" textlink="">
      <xdr:nvSpPr>
        <xdr:cNvPr id="538" name="楕円 537"/>
        <xdr:cNvSpPr/>
      </xdr:nvSpPr>
      <xdr:spPr>
        <a:xfrm>
          <a:off x="136525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154032</xdr:rowOff>
    </xdr:from>
    <xdr:to>
      <xdr:col>76</xdr:col>
      <xdr:colOff>114300</xdr:colOff>
      <xdr:row>79</xdr:row>
      <xdr:rowOff>5443</xdr:rowOff>
    </xdr:to>
    <xdr:cxnSp macro="">
      <xdr:nvCxnSpPr>
        <xdr:cNvPr id="539" name="直線コネクタ 538"/>
        <xdr:cNvCxnSpPr/>
      </xdr:nvCxnSpPr>
      <xdr:spPr>
        <a:xfrm>
          <a:off x="13703300" y="13355682"/>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540"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541" name="n_2aveValue【消防施設】&#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542" name="n_3aveValue【消防施設】&#10;有形固定資産減価償却率"/>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43"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108693</xdr:rowOff>
    </xdr:from>
    <xdr:ext cx="405111" cy="259045"/>
    <xdr:sp macro="" textlink="">
      <xdr:nvSpPr>
        <xdr:cNvPr id="544" name="n_1mainValue【消防施設】&#10;有形固定資産減価償却率"/>
        <xdr:cNvSpPr txBox="1"/>
      </xdr:nvSpPr>
      <xdr:spPr>
        <a:xfrm>
          <a:off x="152660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72770</xdr:rowOff>
    </xdr:from>
    <xdr:ext cx="405111" cy="259045"/>
    <xdr:sp macro="" textlink="">
      <xdr:nvSpPr>
        <xdr:cNvPr id="545" name="n_2mainValue【消防施設】&#10;有形固定資産減価償却率"/>
        <xdr:cNvSpPr txBox="1"/>
      </xdr:nvSpPr>
      <xdr:spPr>
        <a:xfrm>
          <a:off x="14389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49909</xdr:rowOff>
    </xdr:from>
    <xdr:ext cx="340478" cy="259045"/>
    <xdr:sp macro="" textlink="">
      <xdr:nvSpPr>
        <xdr:cNvPr id="546" name="n_3mainValue【消防施設】&#10;有形固定資産減価償却率"/>
        <xdr:cNvSpPr txBox="1"/>
      </xdr:nvSpPr>
      <xdr:spPr>
        <a:xfrm>
          <a:off x="13533061" y="130801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7" name="正方形/長方形 5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8" name="正方形/長方形 5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9" name="正方形/長方形 5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0" name="正方形/長方形 5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1" name="正方形/長方形 5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2" name="正方形/長方形 5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3" name="正方形/長方形 5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4" name="正方形/長方形 5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5" name="テキスト ボックス 5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6" name="直線コネクタ 5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7" name="直線コネクタ 5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8" name="テキスト ボックス 5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9" name="直線コネクタ 5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0" name="テキスト ボックス 5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1" name="直線コネクタ 5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2" name="テキスト ボックス 5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3" name="直線コネクタ 5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4" name="テキスト ボックス 5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68" name="直線コネクタ 567"/>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69"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70" name="直線コネクタ 569"/>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71"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72" name="直線コネクタ 571"/>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73"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74" name="フローチャート: 判断 573"/>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75" name="フローチャート: 判断 574"/>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76" name="フローチャート: 判断 575"/>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77" name="フローチャート: 判断 576"/>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78" name="フローチャート: 判断 577"/>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81254</xdr:rowOff>
    </xdr:from>
    <xdr:to>
      <xdr:col>116</xdr:col>
      <xdr:colOff>114300</xdr:colOff>
      <xdr:row>84</xdr:row>
      <xdr:rowOff>11404</xdr:rowOff>
    </xdr:to>
    <xdr:sp macro="" textlink="">
      <xdr:nvSpPr>
        <xdr:cNvPr id="584" name="楕円 583"/>
        <xdr:cNvSpPr/>
      </xdr:nvSpPr>
      <xdr:spPr>
        <a:xfrm>
          <a:off x="22110700" y="143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104131</xdr:rowOff>
    </xdr:from>
    <xdr:ext cx="469744" cy="259045"/>
    <xdr:sp macro="" textlink="">
      <xdr:nvSpPr>
        <xdr:cNvPr id="585" name="【消防施設】&#10;一人当たり面積該当値テキスト"/>
        <xdr:cNvSpPr txBox="1"/>
      </xdr:nvSpPr>
      <xdr:spPr>
        <a:xfrm>
          <a:off x="22199600" y="141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87198</xdr:rowOff>
    </xdr:from>
    <xdr:to>
      <xdr:col>112</xdr:col>
      <xdr:colOff>38100</xdr:colOff>
      <xdr:row>84</xdr:row>
      <xdr:rowOff>17348</xdr:rowOff>
    </xdr:to>
    <xdr:sp macro="" textlink="">
      <xdr:nvSpPr>
        <xdr:cNvPr id="586" name="楕円 585"/>
        <xdr:cNvSpPr/>
      </xdr:nvSpPr>
      <xdr:spPr>
        <a:xfrm>
          <a:off x="21272500" y="143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132054</xdr:rowOff>
    </xdr:from>
    <xdr:to>
      <xdr:col>116</xdr:col>
      <xdr:colOff>63500</xdr:colOff>
      <xdr:row>83</xdr:row>
      <xdr:rowOff>137998</xdr:rowOff>
    </xdr:to>
    <xdr:cxnSp macro="">
      <xdr:nvCxnSpPr>
        <xdr:cNvPr id="587" name="直線コネクタ 586"/>
        <xdr:cNvCxnSpPr/>
      </xdr:nvCxnSpPr>
      <xdr:spPr>
        <a:xfrm flipV="1">
          <a:off x="21323300" y="1436240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96114</xdr:rowOff>
    </xdr:from>
    <xdr:to>
      <xdr:col>107</xdr:col>
      <xdr:colOff>101600</xdr:colOff>
      <xdr:row>84</xdr:row>
      <xdr:rowOff>26264</xdr:rowOff>
    </xdr:to>
    <xdr:sp macro="" textlink="">
      <xdr:nvSpPr>
        <xdr:cNvPr id="588" name="楕円 587"/>
        <xdr:cNvSpPr/>
      </xdr:nvSpPr>
      <xdr:spPr>
        <a:xfrm>
          <a:off x="20383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137998</xdr:rowOff>
    </xdr:from>
    <xdr:to>
      <xdr:col>111</xdr:col>
      <xdr:colOff>177800</xdr:colOff>
      <xdr:row>83</xdr:row>
      <xdr:rowOff>146914</xdr:rowOff>
    </xdr:to>
    <xdr:cxnSp macro="">
      <xdr:nvCxnSpPr>
        <xdr:cNvPr id="589" name="直線コネクタ 588"/>
        <xdr:cNvCxnSpPr/>
      </xdr:nvCxnSpPr>
      <xdr:spPr>
        <a:xfrm flipV="1">
          <a:off x="20434300" y="1436834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89712</xdr:rowOff>
    </xdr:from>
    <xdr:to>
      <xdr:col>102</xdr:col>
      <xdr:colOff>165100</xdr:colOff>
      <xdr:row>84</xdr:row>
      <xdr:rowOff>19862</xdr:rowOff>
    </xdr:to>
    <xdr:sp macro="" textlink="">
      <xdr:nvSpPr>
        <xdr:cNvPr id="590" name="楕円 589"/>
        <xdr:cNvSpPr/>
      </xdr:nvSpPr>
      <xdr:spPr>
        <a:xfrm>
          <a:off x="19494500" y="143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140512</xdr:rowOff>
    </xdr:from>
    <xdr:to>
      <xdr:col>107</xdr:col>
      <xdr:colOff>50800</xdr:colOff>
      <xdr:row>83</xdr:row>
      <xdr:rowOff>146914</xdr:rowOff>
    </xdr:to>
    <xdr:cxnSp macro="">
      <xdr:nvCxnSpPr>
        <xdr:cNvPr id="591" name="直線コネクタ 590"/>
        <xdr:cNvCxnSpPr/>
      </xdr:nvCxnSpPr>
      <xdr:spPr>
        <a:xfrm>
          <a:off x="19545300" y="14370862"/>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592"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93" name="n_2aveValue【消防施設】&#10;一人当たり面積"/>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94" name="n_3ave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95"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33875</xdr:rowOff>
    </xdr:from>
    <xdr:ext cx="469744" cy="259045"/>
    <xdr:sp macro="" textlink="">
      <xdr:nvSpPr>
        <xdr:cNvPr id="596" name="n_1mainValue【消防施設】&#10;一人当たり面積"/>
        <xdr:cNvSpPr txBox="1"/>
      </xdr:nvSpPr>
      <xdr:spPr>
        <a:xfrm>
          <a:off x="21075727" y="1409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42791</xdr:rowOff>
    </xdr:from>
    <xdr:ext cx="469744" cy="259045"/>
    <xdr:sp macro="" textlink="">
      <xdr:nvSpPr>
        <xdr:cNvPr id="597" name="n_2mainValue【消防施設】&#10;一人当たり面積"/>
        <xdr:cNvSpPr txBox="1"/>
      </xdr:nvSpPr>
      <xdr:spPr>
        <a:xfrm>
          <a:off x="201994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36389</xdr:rowOff>
    </xdr:from>
    <xdr:ext cx="469744" cy="259045"/>
    <xdr:sp macro="" textlink="">
      <xdr:nvSpPr>
        <xdr:cNvPr id="598" name="n_3mainValue【消防施設】&#10;一人当たり面積"/>
        <xdr:cNvSpPr txBox="1"/>
      </xdr:nvSpPr>
      <xdr:spPr>
        <a:xfrm>
          <a:off x="19310427" y="140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9" name="テキスト ボックス 6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0" name="直線コネクタ 6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1" name="テキスト ボックス 6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2" name="直線コネクタ 6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3" name="テキスト ボックス 6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4" name="直線コネクタ 6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5" name="テキスト ボックス 6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6" name="直線コネクタ 6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7" name="テキスト ボックス 6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8" name="直線コネクタ 6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9" name="テキスト ボックス 6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0" name="直線コネクタ 6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1" name="テキスト ボックス 6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24" name="直線コネクタ 623"/>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6" name="直線コネクタ 62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27"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28" name="直線コネクタ 627"/>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29"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30" name="フローチャート: 判断 629"/>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31" name="フローチャート: 判断 630"/>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32" name="フローチャート: 判断 631"/>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33" name="フローチャート: 判断 632"/>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34" name="フローチャート: 判断 633"/>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133169</xdr:rowOff>
    </xdr:from>
    <xdr:to>
      <xdr:col>85</xdr:col>
      <xdr:colOff>177800</xdr:colOff>
      <xdr:row>108</xdr:row>
      <xdr:rowOff>63319</xdr:rowOff>
    </xdr:to>
    <xdr:sp macro="" textlink="">
      <xdr:nvSpPr>
        <xdr:cNvPr id="640" name="楕円 639"/>
        <xdr:cNvSpPr/>
      </xdr:nvSpPr>
      <xdr:spPr>
        <a:xfrm>
          <a:off x="16268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111596</xdr:rowOff>
    </xdr:from>
    <xdr:ext cx="405111" cy="259045"/>
    <xdr:sp macro="" textlink="">
      <xdr:nvSpPr>
        <xdr:cNvPr id="641" name="【庁舎】&#10;有形固定資産減価償却率該当値テキスト"/>
        <xdr:cNvSpPr txBox="1"/>
      </xdr:nvSpPr>
      <xdr:spPr>
        <a:xfrm>
          <a:off x="16357600"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642" name="楕円 641"/>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12519</xdr:rowOff>
    </xdr:to>
    <xdr:cxnSp macro="">
      <xdr:nvCxnSpPr>
        <xdr:cNvPr id="643" name="直線コネクタ 642"/>
        <xdr:cNvCxnSpPr/>
      </xdr:nvCxnSpPr>
      <xdr:spPr>
        <a:xfrm>
          <a:off x="15481300" y="185013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77651</xdr:rowOff>
    </xdr:from>
    <xdr:to>
      <xdr:col>76</xdr:col>
      <xdr:colOff>165100</xdr:colOff>
      <xdr:row>108</xdr:row>
      <xdr:rowOff>7801</xdr:rowOff>
    </xdr:to>
    <xdr:sp macro="" textlink="">
      <xdr:nvSpPr>
        <xdr:cNvPr id="644" name="楕円 643"/>
        <xdr:cNvSpPr/>
      </xdr:nvSpPr>
      <xdr:spPr>
        <a:xfrm>
          <a:off x="14541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128451</xdr:rowOff>
    </xdr:from>
    <xdr:to>
      <xdr:col>81</xdr:col>
      <xdr:colOff>50800</xdr:colOff>
      <xdr:row>107</xdr:row>
      <xdr:rowOff>156211</xdr:rowOff>
    </xdr:to>
    <xdr:cxnSp macro="">
      <xdr:nvCxnSpPr>
        <xdr:cNvPr id="645" name="直線コネクタ 644"/>
        <xdr:cNvCxnSpPr/>
      </xdr:nvCxnSpPr>
      <xdr:spPr>
        <a:xfrm>
          <a:off x="14592300" y="184736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646" name="楕円 645"/>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128451</xdr:rowOff>
    </xdr:to>
    <xdr:cxnSp macro="">
      <xdr:nvCxnSpPr>
        <xdr:cNvPr id="647" name="直線コネクタ 646"/>
        <xdr:cNvCxnSpPr/>
      </xdr:nvCxnSpPr>
      <xdr:spPr>
        <a:xfrm>
          <a:off x="13703300" y="184442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48"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49"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50"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51"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652" name="n_1mainValue【庁舎】&#10;有形固定資産減価償却率"/>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170378</xdr:rowOff>
    </xdr:from>
    <xdr:ext cx="405111" cy="259045"/>
    <xdr:sp macro="" textlink="">
      <xdr:nvSpPr>
        <xdr:cNvPr id="653" name="n_2mainValue【庁舎】&#10;有形固定資産減価償却率"/>
        <xdr:cNvSpPr txBox="1"/>
      </xdr:nvSpPr>
      <xdr:spPr>
        <a:xfrm>
          <a:off x="14389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654" name="n_3mainValue【庁舎】&#10;有形固定資産減価償却率"/>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5" name="直線コネクタ 6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6" name="テキスト ボックス 6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7" name="直線コネクタ 6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8" name="テキスト ボックス 6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1" name="直線コネクタ 6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2" name="テキスト ボックス 6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3" name="直線コネクタ 6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74" name="テキスト ボックス 67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6" name="テキスト ボックス 67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78" name="直線コネクタ 677"/>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79"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80" name="直線コネクタ 679"/>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81"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82" name="直線コネクタ 681"/>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83"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84" name="フローチャート: 判断 683"/>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85" name="フローチャート: 判断 684"/>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86" name="フローチャート: 判断 685"/>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87" name="フローチャート: 判断 686"/>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88" name="フローチャート: 判断 687"/>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99695</xdr:rowOff>
    </xdr:from>
    <xdr:to>
      <xdr:col>116</xdr:col>
      <xdr:colOff>114300</xdr:colOff>
      <xdr:row>108</xdr:row>
      <xdr:rowOff>29845</xdr:rowOff>
    </xdr:to>
    <xdr:sp macro="" textlink="">
      <xdr:nvSpPr>
        <xdr:cNvPr id="694" name="楕円 693"/>
        <xdr:cNvSpPr/>
      </xdr:nvSpPr>
      <xdr:spPr>
        <a:xfrm>
          <a:off x="22110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122572</xdr:rowOff>
    </xdr:from>
    <xdr:ext cx="469744" cy="259045"/>
    <xdr:sp macro="" textlink="">
      <xdr:nvSpPr>
        <xdr:cNvPr id="695" name="【庁舎】&#10;一人当たり面積該当値テキスト"/>
        <xdr:cNvSpPr txBox="1"/>
      </xdr:nvSpPr>
      <xdr:spPr>
        <a:xfrm>
          <a:off x="22199600" y="182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102108</xdr:rowOff>
    </xdr:from>
    <xdr:to>
      <xdr:col>112</xdr:col>
      <xdr:colOff>38100</xdr:colOff>
      <xdr:row>108</xdr:row>
      <xdr:rowOff>32258</xdr:rowOff>
    </xdr:to>
    <xdr:sp macro="" textlink="">
      <xdr:nvSpPr>
        <xdr:cNvPr id="696" name="楕円 695"/>
        <xdr:cNvSpPr/>
      </xdr:nvSpPr>
      <xdr:spPr>
        <a:xfrm>
          <a:off x="21272500" y="184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150495</xdr:rowOff>
    </xdr:from>
    <xdr:to>
      <xdr:col>116</xdr:col>
      <xdr:colOff>63500</xdr:colOff>
      <xdr:row>107</xdr:row>
      <xdr:rowOff>152908</xdr:rowOff>
    </xdr:to>
    <xdr:cxnSp macro="">
      <xdr:nvCxnSpPr>
        <xdr:cNvPr id="697" name="直線コネクタ 696"/>
        <xdr:cNvCxnSpPr/>
      </xdr:nvCxnSpPr>
      <xdr:spPr>
        <a:xfrm flipV="1">
          <a:off x="21323300" y="1849564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105790</xdr:rowOff>
    </xdr:from>
    <xdr:to>
      <xdr:col>107</xdr:col>
      <xdr:colOff>101600</xdr:colOff>
      <xdr:row>108</xdr:row>
      <xdr:rowOff>35940</xdr:rowOff>
    </xdr:to>
    <xdr:sp macro="" textlink="">
      <xdr:nvSpPr>
        <xdr:cNvPr id="698" name="楕円 697"/>
        <xdr:cNvSpPr/>
      </xdr:nvSpPr>
      <xdr:spPr>
        <a:xfrm>
          <a:off x="20383500" y="184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152908</xdr:rowOff>
    </xdr:from>
    <xdr:to>
      <xdr:col>111</xdr:col>
      <xdr:colOff>177800</xdr:colOff>
      <xdr:row>107</xdr:row>
      <xdr:rowOff>156590</xdr:rowOff>
    </xdr:to>
    <xdr:cxnSp macro="">
      <xdr:nvCxnSpPr>
        <xdr:cNvPr id="699" name="直線コネクタ 698"/>
        <xdr:cNvCxnSpPr/>
      </xdr:nvCxnSpPr>
      <xdr:spPr>
        <a:xfrm flipV="1">
          <a:off x="20434300" y="1849805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00" name="楕円 699"/>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156590</xdr:rowOff>
    </xdr:from>
    <xdr:to>
      <xdr:col>107</xdr:col>
      <xdr:colOff>50800</xdr:colOff>
      <xdr:row>107</xdr:row>
      <xdr:rowOff>158496</xdr:rowOff>
    </xdr:to>
    <xdr:cxnSp macro="">
      <xdr:nvCxnSpPr>
        <xdr:cNvPr id="701" name="直線コネクタ 700"/>
        <xdr:cNvCxnSpPr/>
      </xdr:nvCxnSpPr>
      <xdr:spPr>
        <a:xfrm flipV="1">
          <a:off x="19545300" y="1850174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702"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703"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704"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705"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48785</xdr:rowOff>
    </xdr:from>
    <xdr:ext cx="469744" cy="259045"/>
    <xdr:sp macro="" textlink="">
      <xdr:nvSpPr>
        <xdr:cNvPr id="706" name="n_1mainValue【庁舎】&#10;一人当たり面積"/>
        <xdr:cNvSpPr txBox="1"/>
      </xdr:nvSpPr>
      <xdr:spPr>
        <a:xfrm>
          <a:off x="21075727" y="1822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52467</xdr:rowOff>
    </xdr:from>
    <xdr:ext cx="469744" cy="259045"/>
    <xdr:sp macro="" textlink="">
      <xdr:nvSpPr>
        <xdr:cNvPr id="707" name="n_2mainValue【庁舎】&#10;一人当たり面積"/>
        <xdr:cNvSpPr txBox="1"/>
      </xdr:nvSpPr>
      <xdr:spPr>
        <a:xfrm>
          <a:off x="20199427" y="182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54373</xdr:rowOff>
    </xdr:from>
    <xdr:ext cx="469744" cy="259045"/>
    <xdr:sp macro="" textlink="">
      <xdr:nvSpPr>
        <xdr:cNvPr id="708" name="n_3mainValue【庁舎】&#10;一人当たり面積"/>
        <xdr:cNvSpPr txBox="1"/>
      </xdr:nvSpPr>
      <xdr:spPr>
        <a:xfrm>
          <a:off x="19310427" y="182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類似団体平均と比較して有形固定資産減価償却率が高くなっている施設は、体育館・プール、福祉施設、庁舎、一般廃棄物処理施設である。庁舎については令和２年度に耐震化事業等長寿命化が完了</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。体育館については平成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年度に耐震化事業を一部実施済みであるが類似団体より上回っているため、今後も老朽化対策に努める。福祉施設・一般廃棄物処理施設についても</a:t>
          </a:r>
          <a:r>
            <a:rPr kumimoji="1" lang="ja-JP" altLang="en-US" sz="1100">
              <a:solidFill>
                <a:schemeClr val="dk1"/>
              </a:solidFill>
              <a:effectLst/>
              <a:latin typeface="+mn-lt"/>
              <a:ea typeface="+mn-ea"/>
              <a:cs typeface="+mn-cs"/>
            </a:rPr>
            <a:t>公共施設総合管理計画、令和２年度に策定した公共施設等個別管理計画に基づき</a:t>
          </a:r>
          <a:r>
            <a:rPr kumimoji="1" lang="ja-JP" altLang="ja-JP" sz="1100">
              <a:solidFill>
                <a:schemeClr val="dk1"/>
              </a:solidFill>
              <a:effectLst/>
              <a:latin typeface="+mn-lt"/>
              <a:ea typeface="+mn-ea"/>
              <a:cs typeface="+mn-cs"/>
            </a:rPr>
            <a:t>老朽化対策を進める。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人口の減少や村内に中心となる産業が少ないこと等により、財政基盤が弱く類似団体の中でも低い指数（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）となっているが昨年度より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上昇した。引き続き職員数の抑制や公共事業の計画的執行を行い、地方創生へ向けた施策を推進しながら活力ある村づくりを展開しつつ財政基盤の強化を図る。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78232</xdr:rowOff>
    </xdr:from>
    <xdr:to>
      <xdr:col>23</xdr:col>
      <xdr:colOff>133350</xdr:colOff>
      <xdr:row>44</xdr:row>
      <xdr:rowOff>87884</xdr:rowOff>
    </xdr:to>
    <xdr:cxnSp macro="">
      <xdr:nvCxnSpPr>
        <xdr:cNvPr id="66" name="直線コネクタ 65"/>
        <xdr:cNvCxnSpPr/>
      </xdr:nvCxnSpPr>
      <xdr:spPr>
        <a:xfrm flipV="1">
          <a:off x="4114800" y="76220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87884</xdr:rowOff>
    </xdr:from>
    <xdr:to>
      <xdr:col>19</xdr:col>
      <xdr:colOff>133350</xdr:colOff>
      <xdr:row>44</xdr:row>
      <xdr:rowOff>87884</xdr:rowOff>
    </xdr:to>
    <xdr:cxnSp macro="">
      <xdr:nvCxnSpPr>
        <xdr:cNvPr id="69" name="直線コネクタ 68"/>
        <xdr:cNvCxnSpPr/>
      </xdr:nvCxnSpPr>
      <xdr:spPr>
        <a:xfrm>
          <a:off x="3225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87884</xdr:rowOff>
    </xdr:from>
    <xdr:to>
      <xdr:col>15</xdr:col>
      <xdr:colOff>82550</xdr:colOff>
      <xdr:row>44</xdr:row>
      <xdr:rowOff>97536</xdr:rowOff>
    </xdr:to>
    <xdr:cxnSp macro="">
      <xdr:nvCxnSpPr>
        <xdr:cNvPr id="72" name="直線コネクタ 71"/>
        <xdr:cNvCxnSpPr/>
      </xdr:nvCxnSpPr>
      <xdr:spPr>
        <a:xfrm flipV="1">
          <a:off x="2336800" y="76316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97536</xdr:rowOff>
    </xdr:from>
    <xdr:to>
      <xdr:col>11</xdr:col>
      <xdr:colOff>31750</xdr:colOff>
      <xdr:row>44</xdr:row>
      <xdr:rowOff>97536</xdr:rowOff>
    </xdr:to>
    <xdr:cxnSp macro="">
      <xdr:nvCxnSpPr>
        <xdr:cNvPr id="75" name="直線コネクタ 74"/>
        <xdr:cNvCxnSpPr/>
      </xdr:nvCxnSpPr>
      <xdr:spPr>
        <a:xfrm>
          <a:off x="1447800" y="764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27432</xdr:rowOff>
    </xdr:from>
    <xdr:to>
      <xdr:col>23</xdr:col>
      <xdr:colOff>184150</xdr:colOff>
      <xdr:row>44</xdr:row>
      <xdr:rowOff>129032</xdr:rowOff>
    </xdr:to>
    <xdr:sp macro="" textlink="">
      <xdr:nvSpPr>
        <xdr:cNvPr id="85" name="楕円 84"/>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94759</xdr:rowOff>
    </xdr:from>
    <xdr:ext cx="762000" cy="259045"/>
    <xdr:sp macro="" textlink="">
      <xdr:nvSpPr>
        <xdr:cNvPr id="86"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37084</xdr:rowOff>
    </xdr:from>
    <xdr:to>
      <xdr:col>19</xdr:col>
      <xdr:colOff>184150</xdr:colOff>
      <xdr:row>44</xdr:row>
      <xdr:rowOff>138684</xdr:rowOff>
    </xdr:to>
    <xdr:sp macro="" textlink="">
      <xdr:nvSpPr>
        <xdr:cNvPr id="87" name="楕円 86"/>
        <xdr:cNvSpPr/>
      </xdr:nvSpPr>
      <xdr:spPr>
        <a:xfrm>
          <a:off x="4064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123461</xdr:rowOff>
    </xdr:from>
    <xdr:ext cx="736600" cy="259045"/>
    <xdr:sp macro="" textlink="">
      <xdr:nvSpPr>
        <xdr:cNvPr id="88" name="テキスト ボックス 87"/>
        <xdr:cNvSpPr txBox="1"/>
      </xdr:nvSpPr>
      <xdr:spPr>
        <a:xfrm>
          <a:off x="3733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37084</xdr:rowOff>
    </xdr:from>
    <xdr:to>
      <xdr:col>15</xdr:col>
      <xdr:colOff>133350</xdr:colOff>
      <xdr:row>44</xdr:row>
      <xdr:rowOff>138684</xdr:rowOff>
    </xdr:to>
    <xdr:sp macro="" textlink="">
      <xdr:nvSpPr>
        <xdr:cNvPr id="89" name="楕円 88"/>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123461</xdr:rowOff>
    </xdr:from>
    <xdr:ext cx="762000" cy="259045"/>
    <xdr:sp macro="" textlink="">
      <xdr:nvSpPr>
        <xdr:cNvPr id="90" name="テキスト ボックス 89"/>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46736</xdr:rowOff>
    </xdr:from>
    <xdr:to>
      <xdr:col>11</xdr:col>
      <xdr:colOff>82550</xdr:colOff>
      <xdr:row>44</xdr:row>
      <xdr:rowOff>148336</xdr:rowOff>
    </xdr:to>
    <xdr:sp macro="" textlink="">
      <xdr:nvSpPr>
        <xdr:cNvPr id="91" name="楕円 90"/>
        <xdr:cNvSpPr/>
      </xdr:nvSpPr>
      <xdr:spPr>
        <a:xfrm>
          <a:off x="2286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133113</xdr:rowOff>
    </xdr:from>
    <xdr:ext cx="762000" cy="259045"/>
    <xdr:sp macro="" textlink="">
      <xdr:nvSpPr>
        <xdr:cNvPr id="92" name="テキスト ボックス 91"/>
        <xdr:cNvSpPr txBox="1"/>
      </xdr:nvSpPr>
      <xdr:spPr>
        <a:xfrm>
          <a:off x="1955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46736</xdr:rowOff>
    </xdr:from>
    <xdr:to>
      <xdr:col>7</xdr:col>
      <xdr:colOff>31750</xdr:colOff>
      <xdr:row>44</xdr:row>
      <xdr:rowOff>148336</xdr:rowOff>
    </xdr:to>
    <xdr:sp macro="" textlink="">
      <xdr:nvSpPr>
        <xdr:cNvPr id="93" name="楕円 92"/>
        <xdr:cNvSpPr/>
      </xdr:nvSpPr>
      <xdr:spPr>
        <a:xfrm>
          <a:off x="1397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133113</xdr:rowOff>
    </xdr:from>
    <xdr:ext cx="762000" cy="259045"/>
    <xdr:sp macro="" textlink="">
      <xdr:nvSpPr>
        <xdr:cNvPr id="94" name="テキスト ボックス 93"/>
        <xdr:cNvSpPr txBox="1"/>
      </xdr:nvSpPr>
      <xdr:spPr>
        <a:xfrm>
          <a:off x="1066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％前後の比率となっているが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年々微増しており、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上回っている。前年度よ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り貸付金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百万円減）や特別交付税が増加（前年度比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百万円増）したが、人件費の増加（前年度比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公債費（元金）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百万円増）等により前年度と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公営企業の継続建設事業の実施により今後繰出金の増加が懸念される。引き続き職員の計画的採用等を実施し義務的経費の削減に努め、地方債の新規発行抑制を中心に改善を図る。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29316</xdr:rowOff>
    </xdr:to>
    <xdr:cxnSp macro="">
      <xdr:nvCxnSpPr>
        <xdr:cNvPr id="129" name="直線コネクタ 128"/>
        <xdr:cNvCxnSpPr/>
      </xdr:nvCxnSpPr>
      <xdr:spPr>
        <a:xfrm>
          <a:off x="4114800" y="1098804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158538</xdr:rowOff>
    </xdr:from>
    <xdr:to>
      <xdr:col>19</xdr:col>
      <xdr:colOff>133350</xdr:colOff>
      <xdr:row>64</xdr:row>
      <xdr:rowOff>15240</xdr:rowOff>
    </xdr:to>
    <xdr:cxnSp macro="">
      <xdr:nvCxnSpPr>
        <xdr:cNvPr id="132" name="直線コネクタ 131"/>
        <xdr:cNvCxnSpPr/>
      </xdr:nvCxnSpPr>
      <xdr:spPr>
        <a:xfrm>
          <a:off x="3225800" y="1095988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63</xdr:row>
      <xdr:rowOff>158538</xdr:rowOff>
    </xdr:to>
    <xdr:cxnSp macro="">
      <xdr:nvCxnSpPr>
        <xdr:cNvPr id="135" name="直線コネクタ 134"/>
        <xdr:cNvCxnSpPr/>
      </xdr:nvCxnSpPr>
      <xdr:spPr>
        <a:xfrm>
          <a:off x="2336800" y="10959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63</xdr:row>
      <xdr:rowOff>158538</xdr:rowOff>
    </xdr:to>
    <xdr:cxnSp macro="">
      <xdr:nvCxnSpPr>
        <xdr:cNvPr id="138" name="直線コネクタ 137"/>
        <xdr:cNvCxnSpPr/>
      </xdr:nvCxnSpPr>
      <xdr:spPr>
        <a:xfrm>
          <a:off x="1447800" y="1090961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149966</xdr:rowOff>
    </xdr:from>
    <xdr:to>
      <xdr:col>23</xdr:col>
      <xdr:colOff>184150</xdr:colOff>
      <xdr:row>64</xdr:row>
      <xdr:rowOff>80116</xdr:rowOff>
    </xdr:to>
    <xdr:sp macro="" textlink="">
      <xdr:nvSpPr>
        <xdr:cNvPr id="148" name="楕円 147"/>
        <xdr:cNvSpPr/>
      </xdr:nvSpPr>
      <xdr:spPr>
        <a:xfrm>
          <a:off x="49022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122043</xdr:rowOff>
    </xdr:from>
    <xdr:ext cx="762000" cy="259045"/>
    <xdr:sp macro="" textlink="">
      <xdr:nvSpPr>
        <xdr:cNvPr id="149" name="財政構造の弾力性該当値テキスト"/>
        <xdr:cNvSpPr txBox="1"/>
      </xdr:nvSpPr>
      <xdr:spPr>
        <a:xfrm>
          <a:off x="5041900" y="109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0" name="楕円 149"/>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1" name="テキスト ボックス 150"/>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107738</xdr:rowOff>
    </xdr:from>
    <xdr:to>
      <xdr:col>15</xdr:col>
      <xdr:colOff>133350</xdr:colOff>
      <xdr:row>64</xdr:row>
      <xdr:rowOff>37888</xdr:rowOff>
    </xdr:to>
    <xdr:sp macro="" textlink="">
      <xdr:nvSpPr>
        <xdr:cNvPr id="152" name="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22665</xdr:rowOff>
    </xdr:from>
    <xdr:ext cx="762000" cy="259045"/>
    <xdr:sp macro="" textlink="">
      <xdr:nvSpPr>
        <xdr:cNvPr id="153" name="テキスト ボックス 152"/>
        <xdr:cNvSpPr txBox="1"/>
      </xdr:nvSpPr>
      <xdr:spPr>
        <a:xfrm>
          <a:off x="2844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4" name="楕円 153"/>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5" name="テキスト ボックス 154"/>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6" name="楕円 155"/>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7" name="テキスト ボックス 156"/>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人件費については今後も計画的な職員採用により上昇を抑える。物件費については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近年は以前と比べ上昇傾向にあるため、物件費の抑制や各種委託料の見直し、予算編成時のシ－リングの実施などにより削減を図る。しかし人口減少に歯止めがきいていない状況のため人口１人当たりの決算額は悪化する懸念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110186</xdr:rowOff>
    </xdr:from>
    <xdr:to>
      <xdr:col>23</xdr:col>
      <xdr:colOff>133350</xdr:colOff>
      <xdr:row>82</xdr:row>
      <xdr:rowOff>129298</xdr:rowOff>
    </xdr:to>
    <xdr:cxnSp macro="">
      <xdr:nvCxnSpPr>
        <xdr:cNvPr id="189" name="直線コネクタ 188"/>
        <xdr:cNvCxnSpPr/>
      </xdr:nvCxnSpPr>
      <xdr:spPr>
        <a:xfrm>
          <a:off x="4114800" y="14169086"/>
          <a:ext cx="8382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87768</xdr:rowOff>
    </xdr:from>
    <xdr:to>
      <xdr:col>19</xdr:col>
      <xdr:colOff>133350</xdr:colOff>
      <xdr:row>82</xdr:row>
      <xdr:rowOff>110186</xdr:rowOff>
    </xdr:to>
    <xdr:cxnSp macro="">
      <xdr:nvCxnSpPr>
        <xdr:cNvPr id="192" name="直線コネクタ 191"/>
        <xdr:cNvCxnSpPr/>
      </xdr:nvCxnSpPr>
      <xdr:spPr>
        <a:xfrm>
          <a:off x="3225800" y="14146668"/>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83265</xdr:rowOff>
    </xdr:from>
    <xdr:to>
      <xdr:col>15</xdr:col>
      <xdr:colOff>82550</xdr:colOff>
      <xdr:row>82</xdr:row>
      <xdr:rowOff>87768</xdr:rowOff>
    </xdr:to>
    <xdr:cxnSp macro="">
      <xdr:nvCxnSpPr>
        <xdr:cNvPr id="195" name="直線コネクタ 194"/>
        <xdr:cNvCxnSpPr/>
      </xdr:nvCxnSpPr>
      <xdr:spPr>
        <a:xfrm>
          <a:off x="2336800" y="14142165"/>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83265</xdr:rowOff>
    </xdr:from>
    <xdr:to>
      <xdr:col>11</xdr:col>
      <xdr:colOff>31750</xdr:colOff>
      <xdr:row>82</xdr:row>
      <xdr:rowOff>92704</xdr:rowOff>
    </xdr:to>
    <xdr:cxnSp macro="">
      <xdr:nvCxnSpPr>
        <xdr:cNvPr id="198" name="直線コネクタ 197"/>
        <xdr:cNvCxnSpPr/>
      </xdr:nvCxnSpPr>
      <xdr:spPr>
        <a:xfrm flipV="1">
          <a:off x="1447800" y="14142165"/>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78498</xdr:rowOff>
    </xdr:from>
    <xdr:to>
      <xdr:col>23</xdr:col>
      <xdr:colOff>184150</xdr:colOff>
      <xdr:row>83</xdr:row>
      <xdr:rowOff>8648</xdr:rowOff>
    </xdr:to>
    <xdr:sp macro="" textlink="">
      <xdr:nvSpPr>
        <xdr:cNvPr id="208" name="楕円 207"/>
        <xdr:cNvSpPr/>
      </xdr:nvSpPr>
      <xdr:spPr>
        <a:xfrm>
          <a:off x="4902200" y="141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50575</xdr:rowOff>
    </xdr:from>
    <xdr:ext cx="762000" cy="259045"/>
    <xdr:sp macro="" textlink="">
      <xdr:nvSpPr>
        <xdr:cNvPr id="209" name="人件費・物件費等の状況該当値テキスト"/>
        <xdr:cNvSpPr txBox="1"/>
      </xdr:nvSpPr>
      <xdr:spPr>
        <a:xfrm>
          <a:off x="5041900" y="1410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59386</xdr:rowOff>
    </xdr:from>
    <xdr:to>
      <xdr:col>19</xdr:col>
      <xdr:colOff>184150</xdr:colOff>
      <xdr:row>82</xdr:row>
      <xdr:rowOff>160986</xdr:rowOff>
    </xdr:to>
    <xdr:sp macro="" textlink="">
      <xdr:nvSpPr>
        <xdr:cNvPr id="210" name="楕円 209"/>
        <xdr:cNvSpPr/>
      </xdr:nvSpPr>
      <xdr:spPr>
        <a:xfrm>
          <a:off x="4064000" y="141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145763</xdr:rowOff>
    </xdr:from>
    <xdr:ext cx="736600" cy="259045"/>
    <xdr:sp macro="" textlink="">
      <xdr:nvSpPr>
        <xdr:cNvPr id="211" name="テキスト ボックス 210"/>
        <xdr:cNvSpPr txBox="1"/>
      </xdr:nvSpPr>
      <xdr:spPr>
        <a:xfrm>
          <a:off x="3733800" y="1420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36968</xdr:rowOff>
    </xdr:from>
    <xdr:to>
      <xdr:col>15</xdr:col>
      <xdr:colOff>133350</xdr:colOff>
      <xdr:row>82</xdr:row>
      <xdr:rowOff>138568</xdr:rowOff>
    </xdr:to>
    <xdr:sp macro="" textlink="">
      <xdr:nvSpPr>
        <xdr:cNvPr id="212" name="楕円 211"/>
        <xdr:cNvSpPr/>
      </xdr:nvSpPr>
      <xdr:spPr>
        <a:xfrm>
          <a:off x="3175000" y="14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123345</xdr:rowOff>
    </xdr:from>
    <xdr:ext cx="762000" cy="259045"/>
    <xdr:sp macro="" textlink="">
      <xdr:nvSpPr>
        <xdr:cNvPr id="213" name="テキスト ボックス 212"/>
        <xdr:cNvSpPr txBox="1"/>
      </xdr:nvSpPr>
      <xdr:spPr>
        <a:xfrm>
          <a:off x="2844800" y="141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32465</xdr:rowOff>
    </xdr:from>
    <xdr:to>
      <xdr:col>11</xdr:col>
      <xdr:colOff>82550</xdr:colOff>
      <xdr:row>82</xdr:row>
      <xdr:rowOff>134065</xdr:rowOff>
    </xdr:to>
    <xdr:sp macro="" textlink="">
      <xdr:nvSpPr>
        <xdr:cNvPr id="214" name="楕円 213"/>
        <xdr:cNvSpPr/>
      </xdr:nvSpPr>
      <xdr:spPr>
        <a:xfrm>
          <a:off x="2286000" y="14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118842</xdr:rowOff>
    </xdr:from>
    <xdr:ext cx="762000" cy="259045"/>
    <xdr:sp macro="" textlink="">
      <xdr:nvSpPr>
        <xdr:cNvPr id="215" name="テキスト ボックス 214"/>
        <xdr:cNvSpPr txBox="1"/>
      </xdr:nvSpPr>
      <xdr:spPr>
        <a:xfrm>
          <a:off x="1955800" y="141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41904</xdr:rowOff>
    </xdr:from>
    <xdr:to>
      <xdr:col>7</xdr:col>
      <xdr:colOff>31750</xdr:colOff>
      <xdr:row>82</xdr:row>
      <xdr:rowOff>143504</xdr:rowOff>
    </xdr:to>
    <xdr:sp macro="" textlink="">
      <xdr:nvSpPr>
        <xdr:cNvPr id="216" name="楕円 215"/>
        <xdr:cNvSpPr/>
      </xdr:nvSpPr>
      <xdr:spPr>
        <a:xfrm>
          <a:off x="1397000" y="141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128281</xdr:rowOff>
    </xdr:from>
    <xdr:ext cx="762000" cy="259045"/>
    <xdr:sp macro="" textlink="">
      <xdr:nvSpPr>
        <xdr:cNvPr id="217" name="テキスト ボックス 216"/>
        <xdr:cNvSpPr txBox="1"/>
      </xdr:nvSpPr>
      <xdr:spPr>
        <a:xfrm>
          <a:off x="1066800" y="1418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ラスパイレス指数は類似団体平均値を下回っている。職員の計画的な採用を実施し、今後も給与水準の抑制に努める。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154687</xdr:rowOff>
    </xdr:from>
    <xdr:to>
      <xdr:col>81</xdr:col>
      <xdr:colOff>44450</xdr:colOff>
      <xdr:row>86</xdr:row>
      <xdr:rowOff>169163</xdr:rowOff>
    </xdr:to>
    <xdr:cxnSp macro="">
      <xdr:nvCxnSpPr>
        <xdr:cNvPr id="249" name="直線コネクタ 248"/>
        <xdr:cNvCxnSpPr/>
      </xdr:nvCxnSpPr>
      <xdr:spPr>
        <a:xfrm>
          <a:off x="16179800" y="14899387"/>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154687</xdr:rowOff>
    </xdr:from>
    <xdr:to>
      <xdr:col>77</xdr:col>
      <xdr:colOff>44450</xdr:colOff>
      <xdr:row>87</xdr:row>
      <xdr:rowOff>31496</xdr:rowOff>
    </xdr:to>
    <xdr:cxnSp macro="">
      <xdr:nvCxnSpPr>
        <xdr:cNvPr id="252" name="直線コネクタ 251"/>
        <xdr:cNvCxnSpPr/>
      </xdr:nvCxnSpPr>
      <xdr:spPr>
        <a:xfrm flipV="1">
          <a:off x="15290800" y="14899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21844</xdr:rowOff>
    </xdr:from>
    <xdr:to>
      <xdr:col>72</xdr:col>
      <xdr:colOff>203200</xdr:colOff>
      <xdr:row>87</xdr:row>
      <xdr:rowOff>31496</xdr:rowOff>
    </xdr:to>
    <xdr:cxnSp macro="">
      <xdr:nvCxnSpPr>
        <xdr:cNvPr id="255" name="直線コネクタ 254"/>
        <xdr:cNvCxnSpPr/>
      </xdr:nvCxnSpPr>
      <xdr:spPr>
        <a:xfrm>
          <a:off x="14401800" y="1493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21844</xdr:rowOff>
    </xdr:from>
    <xdr:to>
      <xdr:col>68</xdr:col>
      <xdr:colOff>152400</xdr:colOff>
      <xdr:row>87</xdr:row>
      <xdr:rowOff>21844</xdr:rowOff>
    </xdr:to>
    <xdr:cxnSp macro="">
      <xdr:nvCxnSpPr>
        <xdr:cNvPr id="258" name="直線コネクタ 257"/>
        <xdr:cNvCxnSpPr/>
      </xdr:nvCxnSpPr>
      <xdr:spPr>
        <a:xfrm>
          <a:off x="13512800" y="1493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118363</xdr:rowOff>
    </xdr:from>
    <xdr:to>
      <xdr:col>81</xdr:col>
      <xdr:colOff>95250</xdr:colOff>
      <xdr:row>87</xdr:row>
      <xdr:rowOff>48513</xdr:rowOff>
    </xdr:to>
    <xdr:sp macro="" textlink="">
      <xdr:nvSpPr>
        <xdr:cNvPr id="268" name="楕円 267"/>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134890</xdr:rowOff>
    </xdr:from>
    <xdr:ext cx="762000" cy="259045"/>
    <xdr:sp macro="" textlink="">
      <xdr:nvSpPr>
        <xdr:cNvPr id="269" name="給与水準   （国との比較）該当値テキスト"/>
        <xdr:cNvSpPr txBox="1"/>
      </xdr:nvSpPr>
      <xdr:spPr>
        <a:xfrm>
          <a:off x="171069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103887</xdr:rowOff>
    </xdr:from>
    <xdr:to>
      <xdr:col>77</xdr:col>
      <xdr:colOff>95250</xdr:colOff>
      <xdr:row>87</xdr:row>
      <xdr:rowOff>34037</xdr:rowOff>
    </xdr:to>
    <xdr:sp macro="" textlink="">
      <xdr:nvSpPr>
        <xdr:cNvPr id="270" name="楕円 269"/>
        <xdr:cNvSpPr/>
      </xdr:nvSpPr>
      <xdr:spPr>
        <a:xfrm>
          <a:off x="16129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44214</xdr:rowOff>
    </xdr:from>
    <xdr:ext cx="736600" cy="259045"/>
    <xdr:sp macro="" textlink="">
      <xdr:nvSpPr>
        <xdr:cNvPr id="271" name="テキスト ボックス 270"/>
        <xdr:cNvSpPr txBox="1"/>
      </xdr:nvSpPr>
      <xdr:spPr>
        <a:xfrm>
          <a:off x="15798800" y="1461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152146</xdr:rowOff>
    </xdr:from>
    <xdr:to>
      <xdr:col>73</xdr:col>
      <xdr:colOff>44450</xdr:colOff>
      <xdr:row>87</xdr:row>
      <xdr:rowOff>82296</xdr:rowOff>
    </xdr:to>
    <xdr:sp macro="" textlink="">
      <xdr:nvSpPr>
        <xdr:cNvPr id="272" name="楕円 271"/>
        <xdr:cNvSpPr/>
      </xdr:nvSpPr>
      <xdr:spPr>
        <a:xfrm>
          <a:off x="152400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92473</xdr:rowOff>
    </xdr:from>
    <xdr:ext cx="762000" cy="259045"/>
    <xdr:sp macro="" textlink="">
      <xdr:nvSpPr>
        <xdr:cNvPr id="273" name="テキスト ボックス 272"/>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142494</xdr:rowOff>
    </xdr:from>
    <xdr:to>
      <xdr:col>68</xdr:col>
      <xdr:colOff>203200</xdr:colOff>
      <xdr:row>87</xdr:row>
      <xdr:rowOff>72644</xdr:rowOff>
    </xdr:to>
    <xdr:sp macro="" textlink="">
      <xdr:nvSpPr>
        <xdr:cNvPr id="274" name="楕円 273"/>
        <xdr:cNvSpPr/>
      </xdr:nvSpPr>
      <xdr:spPr>
        <a:xfrm>
          <a:off x="14351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82821</xdr:rowOff>
    </xdr:from>
    <xdr:ext cx="762000" cy="259045"/>
    <xdr:sp macro="" textlink="">
      <xdr:nvSpPr>
        <xdr:cNvPr id="275" name="テキスト ボックス 274"/>
        <xdr:cNvSpPr txBox="1"/>
      </xdr:nvSpPr>
      <xdr:spPr>
        <a:xfrm>
          <a:off x="14020800" y="1465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142494</xdr:rowOff>
    </xdr:from>
    <xdr:to>
      <xdr:col>64</xdr:col>
      <xdr:colOff>152400</xdr:colOff>
      <xdr:row>87</xdr:row>
      <xdr:rowOff>72644</xdr:rowOff>
    </xdr:to>
    <xdr:sp macro="" textlink="">
      <xdr:nvSpPr>
        <xdr:cNvPr id="276" name="楕円 275"/>
        <xdr:cNvSpPr/>
      </xdr:nvSpPr>
      <xdr:spPr>
        <a:xfrm>
          <a:off x="13462000" y="1488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82821</xdr:rowOff>
    </xdr:from>
    <xdr:ext cx="762000" cy="259045"/>
    <xdr:sp macro="" textlink="">
      <xdr:nvSpPr>
        <xdr:cNvPr id="277" name="テキスト ボックス 276"/>
        <xdr:cNvSpPr txBox="1"/>
      </xdr:nvSpPr>
      <xdr:spPr>
        <a:xfrm>
          <a:off x="13131800" y="1465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人口千人当たりの職員数は類似団体平均値を上回っている。今後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行政サ－ビスを維持しつつ計画的な職員採用を実施し削減を図る。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76073</xdr:rowOff>
    </xdr:from>
    <xdr:to>
      <xdr:col>81</xdr:col>
      <xdr:colOff>44450</xdr:colOff>
      <xdr:row>60</xdr:row>
      <xdr:rowOff>77797</xdr:rowOff>
    </xdr:to>
    <xdr:cxnSp macro="">
      <xdr:nvCxnSpPr>
        <xdr:cNvPr id="313" name="直線コネクタ 312"/>
        <xdr:cNvCxnSpPr/>
      </xdr:nvCxnSpPr>
      <xdr:spPr>
        <a:xfrm flipV="1">
          <a:off x="16179800" y="1036307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68490</xdr:rowOff>
    </xdr:from>
    <xdr:to>
      <xdr:col>77</xdr:col>
      <xdr:colOff>44450</xdr:colOff>
      <xdr:row>60</xdr:row>
      <xdr:rowOff>77797</xdr:rowOff>
    </xdr:to>
    <xdr:cxnSp macro="">
      <xdr:nvCxnSpPr>
        <xdr:cNvPr id="316" name="直線コネクタ 315"/>
        <xdr:cNvCxnSpPr/>
      </xdr:nvCxnSpPr>
      <xdr:spPr>
        <a:xfrm>
          <a:off x="15290800" y="10355490"/>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48840</xdr:rowOff>
    </xdr:from>
    <xdr:to>
      <xdr:col>72</xdr:col>
      <xdr:colOff>203200</xdr:colOff>
      <xdr:row>60</xdr:row>
      <xdr:rowOff>68490</xdr:rowOff>
    </xdr:to>
    <xdr:cxnSp macro="">
      <xdr:nvCxnSpPr>
        <xdr:cNvPr id="319" name="直線コネクタ 318"/>
        <xdr:cNvCxnSpPr/>
      </xdr:nvCxnSpPr>
      <xdr:spPr>
        <a:xfrm>
          <a:off x="14401800" y="10335840"/>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21493</xdr:rowOff>
    </xdr:from>
    <xdr:to>
      <xdr:col>68</xdr:col>
      <xdr:colOff>152400</xdr:colOff>
      <xdr:row>60</xdr:row>
      <xdr:rowOff>48840</xdr:rowOff>
    </xdr:to>
    <xdr:cxnSp macro="">
      <xdr:nvCxnSpPr>
        <xdr:cNvPr id="322" name="直線コネクタ 321"/>
        <xdr:cNvCxnSpPr/>
      </xdr:nvCxnSpPr>
      <xdr:spPr>
        <a:xfrm>
          <a:off x="13512800" y="1030849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25273</xdr:rowOff>
    </xdr:from>
    <xdr:to>
      <xdr:col>81</xdr:col>
      <xdr:colOff>95250</xdr:colOff>
      <xdr:row>60</xdr:row>
      <xdr:rowOff>126873</xdr:rowOff>
    </xdr:to>
    <xdr:sp macro="" textlink="">
      <xdr:nvSpPr>
        <xdr:cNvPr id="332" name="楕円 331"/>
        <xdr:cNvSpPr/>
      </xdr:nvSpPr>
      <xdr:spPr>
        <a:xfrm>
          <a:off x="169672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168800</xdr:rowOff>
    </xdr:from>
    <xdr:ext cx="762000" cy="259045"/>
    <xdr:sp macro="" textlink="">
      <xdr:nvSpPr>
        <xdr:cNvPr id="333" name="定員管理の状況該当値テキスト"/>
        <xdr:cNvSpPr txBox="1"/>
      </xdr:nvSpPr>
      <xdr:spPr>
        <a:xfrm>
          <a:off x="17106900" y="102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26997</xdr:rowOff>
    </xdr:from>
    <xdr:to>
      <xdr:col>77</xdr:col>
      <xdr:colOff>95250</xdr:colOff>
      <xdr:row>60</xdr:row>
      <xdr:rowOff>128597</xdr:rowOff>
    </xdr:to>
    <xdr:sp macro="" textlink="">
      <xdr:nvSpPr>
        <xdr:cNvPr id="334" name="楕円 333"/>
        <xdr:cNvSpPr/>
      </xdr:nvSpPr>
      <xdr:spPr>
        <a:xfrm>
          <a:off x="16129000" y="103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113374</xdr:rowOff>
    </xdr:from>
    <xdr:ext cx="736600" cy="259045"/>
    <xdr:sp macro="" textlink="">
      <xdr:nvSpPr>
        <xdr:cNvPr id="335" name="テキスト ボックス 334"/>
        <xdr:cNvSpPr txBox="1"/>
      </xdr:nvSpPr>
      <xdr:spPr>
        <a:xfrm>
          <a:off x="15798800" y="1040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17690</xdr:rowOff>
    </xdr:from>
    <xdr:to>
      <xdr:col>73</xdr:col>
      <xdr:colOff>44450</xdr:colOff>
      <xdr:row>60</xdr:row>
      <xdr:rowOff>119290</xdr:rowOff>
    </xdr:to>
    <xdr:sp macro="" textlink="">
      <xdr:nvSpPr>
        <xdr:cNvPr id="336" name="楕円 335"/>
        <xdr:cNvSpPr/>
      </xdr:nvSpPr>
      <xdr:spPr>
        <a:xfrm>
          <a:off x="15240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37" name="テキスト ボックス 336"/>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169490</xdr:rowOff>
    </xdr:from>
    <xdr:to>
      <xdr:col>68</xdr:col>
      <xdr:colOff>203200</xdr:colOff>
      <xdr:row>60</xdr:row>
      <xdr:rowOff>99640</xdr:rowOff>
    </xdr:to>
    <xdr:sp macro="" textlink="">
      <xdr:nvSpPr>
        <xdr:cNvPr id="338" name="楕円 337"/>
        <xdr:cNvSpPr/>
      </xdr:nvSpPr>
      <xdr:spPr>
        <a:xfrm>
          <a:off x="14351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84417</xdr:rowOff>
    </xdr:from>
    <xdr:ext cx="762000" cy="259045"/>
    <xdr:sp macro="" textlink="">
      <xdr:nvSpPr>
        <xdr:cNvPr id="339" name="テキスト ボックス 338"/>
        <xdr:cNvSpPr txBox="1"/>
      </xdr:nvSpPr>
      <xdr:spPr>
        <a:xfrm>
          <a:off x="14020800" y="103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142143</xdr:rowOff>
    </xdr:from>
    <xdr:to>
      <xdr:col>64</xdr:col>
      <xdr:colOff>152400</xdr:colOff>
      <xdr:row>60</xdr:row>
      <xdr:rowOff>72293</xdr:rowOff>
    </xdr:to>
    <xdr:sp macro="" textlink="">
      <xdr:nvSpPr>
        <xdr:cNvPr id="340" name="楕円 339"/>
        <xdr:cNvSpPr/>
      </xdr:nvSpPr>
      <xdr:spPr>
        <a:xfrm>
          <a:off x="13462000" y="102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57070</xdr:rowOff>
    </xdr:from>
    <xdr:ext cx="762000" cy="259045"/>
    <xdr:sp macro="" textlink="">
      <xdr:nvSpPr>
        <xdr:cNvPr id="341" name="テキスト ボックス 340"/>
        <xdr:cNvSpPr txBox="1"/>
      </xdr:nvSpPr>
      <xdr:spPr>
        <a:xfrm>
          <a:off x="13131800" y="1034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実質公債費比率は類似団体平均値を上回っている。公債費は、防災センタ－建設事業等の大型事業の元金償還が始まり増加している。新規発行地方債の抑制</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より地方債残高の削減に努めているが、庁舎耐震化事業等の大型事業の実施が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控えて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いるため、公債費の増加が懸念される。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地方債残高の減少を図り、公債費の抑制に努める。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162137</xdr:rowOff>
    </xdr:to>
    <xdr:cxnSp macro="">
      <xdr:nvCxnSpPr>
        <xdr:cNvPr id="374" name="直線コネクタ 373"/>
        <xdr:cNvCxnSpPr/>
      </xdr:nvCxnSpPr>
      <xdr:spPr>
        <a:xfrm>
          <a:off x="16179800" y="73389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138006</xdr:rowOff>
    </xdr:to>
    <xdr:cxnSp macro="">
      <xdr:nvCxnSpPr>
        <xdr:cNvPr id="377" name="直線コネクタ 376"/>
        <xdr:cNvCxnSpPr/>
      </xdr:nvCxnSpPr>
      <xdr:spPr>
        <a:xfrm>
          <a:off x="15290800" y="73067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129963</xdr:rowOff>
    </xdr:to>
    <xdr:cxnSp macro="">
      <xdr:nvCxnSpPr>
        <xdr:cNvPr id="380" name="直線コネクタ 379"/>
        <xdr:cNvCxnSpPr/>
      </xdr:nvCxnSpPr>
      <xdr:spPr>
        <a:xfrm flipV="1">
          <a:off x="14401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14817</xdr:rowOff>
    </xdr:to>
    <xdr:cxnSp macro="">
      <xdr:nvCxnSpPr>
        <xdr:cNvPr id="383" name="直線コネクタ 382"/>
        <xdr:cNvCxnSpPr/>
      </xdr:nvCxnSpPr>
      <xdr:spPr>
        <a:xfrm flipV="1">
          <a:off x="13512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3" name="楕円 392"/>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4"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395" name="楕円 394"/>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396" name="テキスト ボックス 395"/>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397" name="楕円 396"/>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398" name="テキスト ボックス 397"/>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9" name="楕円 398"/>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0" name="テキスト ボックス 399"/>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1" name="楕円 400"/>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2" name="テキスト ボックス 401"/>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近年の新規発行地方債の抑制による地方債残高の減少により将来負担比率は無しとなっている。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庁舎耐震化事業等の大型事業の実施が控えているため公債費の増加が見込まれるが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将来負担比率無しの状態を維持するよう努める。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人件費は類似団体平均値を上回っている。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年度と比較して人件費の経常一般財源が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計画的な職員採用を実施し削減を図る。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18415</xdr:rowOff>
    </xdr:from>
    <xdr:to>
      <xdr:col>24</xdr:col>
      <xdr:colOff>25400</xdr:colOff>
      <xdr:row>35</xdr:row>
      <xdr:rowOff>55563</xdr:rowOff>
    </xdr:to>
    <xdr:cxnSp macro="">
      <xdr:nvCxnSpPr>
        <xdr:cNvPr id="70" name="直線コネクタ 69"/>
        <xdr:cNvCxnSpPr/>
      </xdr:nvCxnSpPr>
      <xdr:spPr>
        <a:xfrm>
          <a:off x="3987800" y="601916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18415</xdr:rowOff>
    </xdr:from>
    <xdr:to>
      <xdr:col>19</xdr:col>
      <xdr:colOff>187325</xdr:colOff>
      <xdr:row>35</xdr:row>
      <xdr:rowOff>52705</xdr:rowOff>
    </xdr:to>
    <xdr:cxnSp macro="">
      <xdr:nvCxnSpPr>
        <xdr:cNvPr id="73" name="直線コネクタ 72"/>
        <xdr:cNvCxnSpPr/>
      </xdr:nvCxnSpPr>
      <xdr:spPr>
        <a:xfrm flipV="1">
          <a:off x="3098800" y="6019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29845</xdr:rowOff>
    </xdr:from>
    <xdr:to>
      <xdr:col>15</xdr:col>
      <xdr:colOff>98425</xdr:colOff>
      <xdr:row>35</xdr:row>
      <xdr:rowOff>52705</xdr:rowOff>
    </xdr:to>
    <xdr:cxnSp macro="">
      <xdr:nvCxnSpPr>
        <xdr:cNvPr id="76" name="直線コネクタ 75"/>
        <xdr:cNvCxnSpPr/>
      </xdr:nvCxnSpPr>
      <xdr:spPr>
        <a:xfrm>
          <a:off x="2209800" y="6030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29845</xdr:rowOff>
    </xdr:to>
    <xdr:cxnSp macro="">
      <xdr:nvCxnSpPr>
        <xdr:cNvPr id="79" name="直線コネクタ 78"/>
        <xdr:cNvCxnSpPr/>
      </xdr:nvCxnSpPr>
      <xdr:spPr>
        <a:xfrm>
          <a:off x="1320800" y="6024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4763</xdr:rowOff>
    </xdr:from>
    <xdr:to>
      <xdr:col>24</xdr:col>
      <xdr:colOff>76200</xdr:colOff>
      <xdr:row>35</xdr:row>
      <xdr:rowOff>106363</xdr:rowOff>
    </xdr:to>
    <xdr:sp macro="" textlink="">
      <xdr:nvSpPr>
        <xdr:cNvPr id="89" name="楕円 88"/>
        <xdr:cNvSpPr/>
      </xdr:nvSpPr>
      <xdr:spPr>
        <a:xfrm>
          <a:off x="4775200" y="60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148290</xdr:rowOff>
    </xdr:from>
    <xdr:ext cx="762000" cy="259045"/>
    <xdr:sp macro="" textlink="">
      <xdr:nvSpPr>
        <xdr:cNvPr id="90" name="人件費該当値テキスト"/>
        <xdr:cNvSpPr txBox="1"/>
      </xdr:nvSpPr>
      <xdr:spPr>
        <a:xfrm>
          <a:off x="4914900" y="597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139065</xdr:rowOff>
    </xdr:from>
    <xdr:to>
      <xdr:col>20</xdr:col>
      <xdr:colOff>38100</xdr:colOff>
      <xdr:row>35</xdr:row>
      <xdr:rowOff>69215</xdr:rowOff>
    </xdr:to>
    <xdr:sp macro="" textlink="">
      <xdr:nvSpPr>
        <xdr:cNvPr id="91" name="楕円 90"/>
        <xdr:cNvSpPr/>
      </xdr:nvSpPr>
      <xdr:spPr>
        <a:xfrm>
          <a:off x="3937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53992</xdr:rowOff>
    </xdr:from>
    <xdr:ext cx="736600" cy="259045"/>
    <xdr:sp macro="" textlink="">
      <xdr:nvSpPr>
        <xdr:cNvPr id="92" name="テキスト ボックス 91"/>
        <xdr:cNvSpPr txBox="1"/>
      </xdr:nvSpPr>
      <xdr:spPr>
        <a:xfrm>
          <a:off x="3606800" y="60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xdr:rowOff>
    </xdr:from>
    <xdr:to>
      <xdr:col>15</xdr:col>
      <xdr:colOff>149225</xdr:colOff>
      <xdr:row>35</xdr:row>
      <xdr:rowOff>103505</xdr:rowOff>
    </xdr:to>
    <xdr:sp macro="" textlink="">
      <xdr:nvSpPr>
        <xdr:cNvPr id="93" name="楕円 92"/>
        <xdr:cNvSpPr/>
      </xdr:nvSpPr>
      <xdr:spPr>
        <a:xfrm>
          <a:off x="3048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88282</xdr:rowOff>
    </xdr:from>
    <xdr:ext cx="762000" cy="259045"/>
    <xdr:sp macro="" textlink="">
      <xdr:nvSpPr>
        <xdr:cNvPr id="94" name="テキスト ボックス 93"/>
        <xdr:cNvSpPr txBox="1"/>
      </xdr:nvSpPr>
      <xdr:spPr>
        <a:xfrm>
          <a:off x="2717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150495</xdr:rowOff>
    </xdr:from>
    <xdr:to>
      <xdr:col>11</xdr:col>
      <xdr:colOff>60325</xdr:colOff>
      <xdr:row>35</xdr:row>
      <xdr:rowOff>80645</xdr:rowOff>
    </xdr:to>
    <xdr:sp macro="" textlink="">
      <xdr:nvSpPr>
        <xdr:cNvPr id="95" name="楕円 94"/>
        <xdr:cNvSpPr/>
      </xdr:nvSpPr>
      <xdr:spPr>
        <a:xfrm>
          <a:off x="2159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65422</xdr:rowOff>
    </xdr:from>
    <xdr:ext cx="762000" cy="259045"/>
    <xdr:sp macro="" textlink="">
      <xdr:nvSpPr>
        <xdr:cNvPr id="96" name="テキスト ボックス 95"/>
        <xdr:cNvSpPr txBox="1"/>
      </xdr:nvSpPr>
      <xdr:spPr>
        <a:xfrm>
          <a:off x="1828800" y="606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7" name="楕円 96"/>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59707</xdr:rowOff>
    </xdr:from>
    <xdr:ext cx="762000" cy="259045"/>
    <xdr:sp macro="" textlink="">
      <xdr:nvSpPr>
        <xdr:cNvPr id="98" name="テキスト ボックス 97"/>
        <xdr:cNvSpPr txBox="1"/>
      </xdr:nvSpPr>
      <xdr:spPr>
        <a:xfrm>
          <a:off x="939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年度は類似団体平均値を上回っていたが平成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年度から下回っている。しかし電算関係経費の増などにより今後悪化が懸念される。各種委託料の見直しや、旅費・需用費の抑制及び予算編成時のシ－リングの実施などにより抑制を図る。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78994</xdr:rowOff>
    </xdr:to>
    <xdr:cxnSp macro="">
      <xdr:nvCxnSpPr>
        <xdr:cNvPr id="128" name="直線コネクタ 127"/>
        <xdr:cNvCxnSpPr/>
      </xdr:nvCxnSpPr>
      <xdr:spPr>
        <a:xfrm flipV="1">
          <a:off x="15671800" y="29570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33274</xdr:rowOff>
    </xdr:from>
    <xdr:to>
      <xdr:col>78</xdr:col>
      <xdr:colOff>69850</xdr:colOff>
      <xdr:row>17</xdr:row>
      <xdr:rowOff>78994</xdr:rowOff>
    </xdr:to>
    <xdr:cxnSp macro="">
      <xdr:nvCxnSpPr>
        <xdr:cNvPr id="131" name="直線コネクタ 130"/>
        <xdr:cNvCxnSpPr/>
      </xdr:nvCxnSpPr>
      <xdr:spPr>
        <a:xfrm>
          <a:off x="14782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60706</xdr:rowOff>
    </xdr:to>
    <xdr:cxnSp macro="">
      <xdr:nvCxnSpPr>
        <xdr:cNvPr id="134" name="直線コネクタ 133"/>
        <xdr:cNvCxnSpPr/>
      </xdr:nvCxnSpPr>
      <xdr:spPr>
        <a:xfrm flipV="1">
          <a:off x="13893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60706</xdr:rowOff>
    </xdr:to>
    <xdr:cxnSp macro="">
      <xdr:nvCxnSpPr>
        <xdr:cNvPr id="137" name="直線コネクタ 136"/>
        <xdr:cNvCxnSpPr/>
      </xdr:nvCxnSpPr>
      <xdr:spPr>
        <a:xfrm>
          <a:off x="13004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7" name="楕円 146"/>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8" name="物件費該当値テキスト"/>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9" name="楕円 148"/>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50" name="テキスト ボックス 149"/>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51" name="楕円 150"/>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52" name="テキスト ボックス 151"/>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3" name="楕円 152"/>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4" name="テキスト ボックス 153"/>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55" name="楕円 154"/>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56" name="テキスト ボックス 155"/>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類似団体平均値を下回っている。高齢者割合が高いことや子育て支援に係る単独事業等により今後も悪化が懸念される。行政サ－ビスを低下させないようにしながら、かつ介護予防の推進等により上昇を抑えること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88" name="直線コネクタ 187"/>
        <xdr:cNvCxnSpPr/>
      </xdr:nvCxnSpPr>
      <xdr:spPr>
        <a:xfrm>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1" name="直線コネクタ 190"/>
        <xdr:cNvCxnSpPr/>
      </xdr:nvCxnSpPr>
      <xdr:spPr>
        <a:xfrm>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4" name="直線コネクタ 193"/>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7" name="直線コネクタ 196"/>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9" name="楕円 208"/>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210" name="テキスト ボックス 209"/>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12" name="テキスト ボックス 21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4" name="テキスト ボックス 213"/>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値を上回っている。繰出金については公営企業の継続事業による公債費の増や医療費が高い水準で移行していること等により今後の比率上昇が懸念される。介護予防の推進や適正な使用料・保険料の設定等により、繰出基準を超える繰出金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52705</xdr:rowOff>
    </xdr:to>
    <xdr:cxnSp macro="">
      <xdr:nvCxnSpPr>
        <xdr:cNvPr id="244" name="直線コネクタ 243"/>
        <xdr:cNvCxnSpPr/>
      </xdr:nvCxnSpPr>
      <xdr:spPr>
        <a:xfrm flipV="1">
          <a:off x="15671800" y="99796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xdr:rowOff>
    </xdr:from>
    <xdr:to>
      <xdr:col>78</xdr:col>
      <xdr:colOff>69850</xdr:colOff>
      <xdr:row>58</xdr:row>
      <xdr:rowOff>52705</xdr:rowOff>
    </xdr:to>
    <xdr:cxnSp macro="">
      <xdr:nvCxnSpPr>
        <xdr:cNvPr id="247" name="直線コネクタ 246"/>
        <xdr:cNvCxnSpPr/>
      </xdr:nvCxnSpPr>
      <xdr:spPr>
        <a:xfrm>
          <a:off x="14782800" y="9945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xdr:rowOff>
    </xdr:from>
    <xdr:to>
      <xdr:col>73</xdr:col>
      <xdr:colOff>180975</xdr:colOff>
      <xdr:row>58</xdr:row>
      <xdr:rowOff>24130</xdr:rowOff>
    </xdr:to>
    <xdr:cxnSp macro="">
      <xdr:nvCxnSpPr>
        <xdr:cNvPr id="250" name="直線コネクタ 249"/>
        <xdr:cNvCxnSpPr/>
      </xdr:nvCxnSpPr>
      <xdr:spPr>
        <a:xfrm flipV="1">
          <a:off x="13893800" y="9945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24130</xdr:rowOff>
    </xdr:to>
    <xdr:cxnSp macro="">
      <xdr:nvCxnSpPr>
        <xdr:cNvPr id="253" name="直線コネクタ 252"/>
        <xdr:cNvCxnSpPr/>
      </xdr:nvCxnSpPr>
      <xdr:spPr>
        <a:xfrm>
          <a:off x="13004800" y="9888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xdr:rowOff>
    </xdr:from>
    <xdr:to>
      <xdr:col>78</xdr:col>
      <xdr:colOff>120650</xdr:colOff>
      <xdr:row>58</xdr:row>
      <xdr:rowOff>103505</xdr:rowOff>
    </xdr:to>
    <xdr:sp macro="" textlink="">
      <xdr:nvSpPr>
        <xdr:cNvPr id="265" name="楕円 264"/>
        <xdr:cNvSpPr/>
      </xdr:nvSpPr>
      <xdr:spPr>
        <a:xfrm>
          <a:off x="15621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88282</xdr:rowOff>
    </xdr:from>
    <xdr:ext cx="736600" cy="259045"/>
    <xdr:sp macro="" textlink="">
      <xdr:nvSpPr>
        <xdr:cNvPr id="266" name="テキスト ボックス 265"/>
        <xdr:cNvSpPr txBox="1"/>
      </xdr:nvSpPr>
      <xdr:spPr>
        <a:xfrm>
          <a:off x="15290800" y="1003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7" name="楕円 266"/>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36847</xdr:rowOff>
    </xdr:from>
    <xdr:ext cx="762000" cy="259045"/>
    <xdr:sp macro="" textlink="">
      <xdr:nvSpPr>
        <xdr:cNvPr id="268" name="テキスト ボックス 267"/>
        <xdr:cNvSpPr txBox="1"/>
      </xdr:nvSpPr>
      <xdr:spPr>
        <a:xfrm>
          <a:off x="14401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9" name="楕円 268"/>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0" name="テキスト ボックス 269"/>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1" name="楕円 270"/>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2" name="テキスト ボックス 271"/>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補助費は類似団体平均値を下回って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となっている。各種団体への補助金の見直しや不要な負担金の削除を図り改善に努める。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44704</xdr:rowOff>
    </xdr:to>
    <xdr:cxnSp macro="">
      <xdr:nvCxnSpPr>
        <xdr:cNvPr id="302" name="直線コネクタ 301"/>
        <xdr:cNvCxnSpPr/>
      </xdr:nvCxnSpPr>
      <xdr:spPr>
        <a:xfrm>
          <a:off x="15671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30988</xdr:rowOff>
    </xdr:to>
    <xdr:cxnSp macro="">
      <xdr:nvCxnSpPr>
        <xdr:cNvPr id="305" name="直線コネクタ 304"/>
        <xdr:cNvCxnSpPr/>
      </xdr:nvCxnSpPr>
      <xdr:spPr>
        <a:xfrm>
          <a:off x="14782800" y="6203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08" name="直線コネクタ 307"/>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156718</xdr:rowOff>
    </xdr:to>
    <xdr:cxnSp macro="">
      <xdr:nvCxnSpPr>
        <xdr:cNvPr id="311" name="直線コネクタ 310"/>
        <xdr:cNvCxnSpPr/>
      </xdr:nvCxnSpPr>
      <xdr:spPr>
        <a:xfrm>
          <a:off x="13004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1" name="楕円 320"/>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2"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3" name="楕円 322"/>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4" name="テキスト ボックス 323"/>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9" name="楕円 328"/>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0" name="テキスト ボックス 329"/>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類似団体平均値を上回っている。主な要因としては、港湾・漁港の整備や学校教育施設の整備、道路改良事業等であり、近年は新規発行地方債の抑制により地方債残高の削減に努めている。今後は庁舎耐震化事業等の大型事業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控え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ているため、公債費の増加が懸念される。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156392</xdr:rowOff>
    </xdr:from>
    <xdr:to>
      <xdr:col>24</xdr:col>
      <xdr:colOff>25400</xdr:colOff>
      <xdr:row>76</xdr:row>
      <xdr:rowOff>159657</xdr:rowOff>
    </xdr:to>
    <xdr:cxnSp macro="">
      <xdr:nvCxnSpPr>
        <xdr:cNvPr id="364" name="直線コネクタ 363"/>
        <xdr:cNvCxnSpPr/>
      </xdr:nvCxnSpPr>
      <xdr:spPr>
        <a:xfrm>
          <a:off x="3987800" y="131865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140063</xdr:rowOff>
    </xdr:from>
    <xdr:to>
      <xdr:col>19</xdr:col>
      <xdr:colOff>187325</xdr:colOff>
      <xdr:row>76</xdr:row>
      <xdr:rowOff>156392</xdr:rowOff>
    </xdr:to>
    <xdr:cxnSp macro="">
      <xdr:nvCxnSpPr>
        <xdr:cNvPr id="367" name="直線コネクタ 366"/>
        <xdr:cNvCxnSpPr/>
      </xdr:nvCxnSpPr>
      <xdr:spPr>
        <a:xfrm>
          <a:off x="3098800" y="131702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140063</xdr:rowOff>
    </xdr:from>
    <xdr:to>
      <xdr:col>15</xdr:col>
      <xdr:colOff>98425</xdr:colOff>
      <xdr:row>77</xdr:row>
      <xdr:rowOff>1270</xdr:rowOff>
    </xdr:to>
    <xdr:cxnSp macro="">
      <xdr:nvCxnSpPr>
        <xdr:cNvPr id="370" name="直線コネクタ 369"/>
        <xdr:cNvCxnSpPr/>
      </xdr:nvCxnSpPr>
      <xdr:spPr>
        <a:xfrm flipV="1">
          <a:off x="2209800" y="131702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17599</xdr:rowOff>
    </xdr:to>
    <xdr:cxnSp macro="">
      <xdr:nvCxnSpPr>
        <xdr:cNvPr id="373" name="直線コネクタ 372"/>
        <xdr:cNvCxnSpPr/>
      </xdr:nvCxnSpPr>
      <xdr:spPr>
        <a:xfrm flipV="1">
          <a:off x="1320800" y="132029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83" name="楕円 382"/>
        <xdr:cNvSpPr/>
      </xdr:nvSpPr>
      <xdr:spPr>
        <a:xfrm>
          <a:off x="47752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80934</xdr:rowOff>
    </xdr:from>
    <xdr:ext cx="762000" cy="259045"/>
    <xdr:sp macro="" textlink="">
      <xdr:nvSpPr>
        <xdr:cNvPr id="384" name="公債費該当値テキスト"/>
        <xdr:cNvSpPr txBox="1"/>
      </xdr:nvSpPr>
      <xdr:spPr>
        <a:xfrm>
          <a:off x="49149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105592</xdr:rowOff>
    </xdr:from>
    <xdr:to>
      <xdr:col>20</xdr:col>
      <xdr:colOff>38100</xdr:colOff>
      <xdr:row>77</xdr:row>
      <xdr:rowOff>35742</xdr:rowOff>
    </xdr:to>
    <xdr:sp macro="" textlink="">
      <xdr:nvSpPr>
        <xdr:cNvPr id="385" name="楕円 384"/>
        <xdr:cNvSpPr/>
      </xdr:nvSpPr>
      <xdr:spPr>
        <a:xfrm>
          <a:off x="3937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20519</xdr:rowOff>
    </xdr:from>
    <xdr:ext cx="736600" cy="259045"/>
    <xdr:sp macro="" textlink="">
      <xdr:nvSpPr>
        <xdr:cNvPr id="386" name="テキスト ボックス 385"/>
        <xdr:cNvSpPr txBox="1"/>
      </xdr:nvSpPr>
      <xdr:spPr>
        <a:xfrm>
          <a:off x="3606800" y="1322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89263</xdr:rowOff>
    </xdr:from>
    <xdr:to>
      <xdr:col>15</xdr:col>
      <xdr:colOff>149225</xdr:colOff>
      <xdr:row>77</xdr:row>
      <xdr:rowOff>19413</xdr:rowOff>
    </xdr:to>
    <xdr:sp macro="" textlink="">
      <xdr:nvSpPr>
        <xdr:cNvPr id="387" name="楕円 386"/>
        <xdr:cNvSpPr/>
      </xdr:nvSpPr>
      <xdr:spPr>
        <a:xfrm>
          <a:off x="3048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4190</xdr:rowOff>
    </xdr:from>
    <xdr:ext cx="762000" cy="259045"/>
    <xdr:sp macro="" textlink="">
      <xdr:nvSpPr>
        <xdr:cNvPr id="388" name="テキスト ボックス 387"/>
        <xdr:cNvSpPr txBox="1"/>
      </xdr:nvSpPr>
      <xdr:spPr>
        <a:xfrm>
          <a:off x="2717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0" name="テキスト ボックス 389"/>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138249</xdr:rowOff>
    </xdr:from>
    <xdr:to>
      <xdr:col>6</xdr:col>
      <xdr:colOff>171450</xdr:colOff>
      <xdr:row>77</xdr:row>
      <xdr:rowOff>68399</xdr:rowOff>
    </xdr:to>
    <xdr:sp macro="" textlink="">
      <xdr:nvSpPr>
        <xdr:cNvPr id="391" name="楕円 390"/>
        <xdr:cNvSpPr/>
      </xdr:nvSpPr>
      <xdr:spPr>
        <a:xfrm>
          <a:off x="1270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53176</xdr:rowOff>
    </xdr:from>
    <xdr:ext cx="762000" cy="259045"/>
    <xdr:sp macro="" textlink="">
      <xdr:nvSpPr>
        <xdr:cNvPr id="392" name="テキスト ボックス 391"/>
        <xdr:cNvSpPr txBox="1"/>
      </xdr:nvSpPr>
      <xdr:spPr>
        <a:xfrm>
          <a:off x="939800" y="132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繰出金の増加が予想されることにより上昇が懸念される。計画的な職員採用による人件費の抑制や予算編成時のシ－リングの実施などにより改善を図る。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19558</xdr:rowOff>
    </xdr:to>
    <xdr:cxnSp macro="">
      <xdr:nvCxnSpPr>
        <xdr:cNvPr id="423" name="直線コネクタ 422"/>
        <xdr:cNvCxnSpPr/>
      </xdr:nvCxnSpPr>
      <xdr:spPr>
        <a:xfrm>
          <a:off x="15671800" y="13207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156718</xdr:rowOff>
    </xdr:from>
    <xdr:to>
      <xdr:col>78</xdr:col>
      <xdr:colOff>69850</xdr:colOff>
      <xdr:row>77</xdr:row>
      <xdr:rowOff>5842</xdr:rowOff>
    </xdr:to>
    <xdr:cxnSp macro="">
      <xdr:nvCxnSpPr>
        <xdr:cNvPr id="426" name="直線コネクタ 425"/>
        <xdr:cNvCxnSpPr/>
      </xdr:nvCxnSpPr>
      <xdr:spPr>
        <a:xfrm>
          <a:off x="14782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133858</xdr:rowOff>
    </xdr:from>
    <xdr:to>
      <xdr:col>73</xdr:col>
      <xdr:colOff>180975</xdr:colOff>
      <xdr:row>76</xdr:row>
      <xdr:rowOff>156718</xdr:rowOff>
    </xdr:to>
    <xdr:cxnSp macro="">
      <xdr:nvCxnSpPr>
        <xdr:cNvPr id="429" name="直線コネクタ 428"/>
        <xdr:cNvCxnSpPr/>
      </xdr:nvCxnSpPr>
      <xdr:spPr>
        <a:xfrm>
          <a:off x="13893800" y="131640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65278</xdr:rowOff>
    </xdr:from>
    <xdr:to>
      <xdr:col>69</xdr:col>
      <xdr:colOff>92075</xdr:colOff>
      <xdr:row>76</xdr:row>
      <xdr:rowOff>133858</xdr:rowOff>
    </xdr:to>
    <xdr:cxnSp macro="">
      <xdr:nvCxnSpPr>
        <xdr:cNvPr id="432" name="直線コネクタ 431"/>
        <xdr:cNvCxnSpPr/>
      </xdr:nvCxnSpPr>
      <xdr:spPr>
        <a:xfrm>
          <a:off x="13004800" y="130954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2" name="楕円 441"/>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112285</xdr:rowOff>
    </xdr:from>
    <xdr:ext cx="762000" cy="259045"/>
    <xdr:sp macro="" textlink="">
      <xdr:nvSpPr>
        <xdr:cNvPr id="443" name="公債費以外該当値テキスト"/>
        <xdr:cNvSpPr txBox="1"/>
      </xdr:nvSpPr>
      <xdr:spPr>
        <a:xfrm>
          <a:off x="165989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4" name="楕円 443"/>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45" name="テキスト ボックス 44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105918</xdr:rowOff>
    </xdr:from>
    <xdr:to>
      <xdr:col>74</xdr:col>
      <xdr:colOff>31750</xdr:colOff>
      <xdr:row>77</xdr:row>
      <xdr:rowOff>36068</xdr:rowOff>
    </xdr:to>
    <xdr:sp macro="" textlink="">
      <xdr:nvSpPr>
        <xdr:cNvPr id="446" name="楕円 445"/>
        <xdr:cNvSpPr/>
      </xdr:nvSpPr>
      <xdr:spPr>
        <a:xfrm>
          <a:off x="14732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46245</xdr:rowOff>
    </xdr:from>
    <xdr:ext cx="762000" cy="259045"/>
    <xdr:sp macro="" textlink="">
      <xdr:nvSpPr>
        <xdr:cNvPr id="447" name="テキスト ボックス 446"/>
        <xdr:cNvSpPr txBox="1"/>
      </xdr:nvSpPr>
      <xdr:spPr>
        <a:xfrm>
          <a:off x="14401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83058</xdr:rowOff>
    </xdr:from>
    <xdr:to>
      <xdr:col>69</xdr:col>
      <xdr:colOff>142875</xdr:colOff>
      <xdr:row>77</xdr:row>
      <xdr:rowOff>13208</xdr:rowOff>
    </xdr:to>
    <xdr:sp macro="" textlink="">
      <xdr:nvSpPr>
        <xdr:cNvPr id="448" name="楕円 447"/>
        <xdr:cNvSpPr/>
      </xdr:nvSpPr>
      <xdr:spPr>
        <a:xfrm>
          <a:off x="138430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23385</xdr:rowOff>
    </xdr:from>
    <xdr:ext cx="762000" cy="259045"/>
    <xdr:sp macro="" textlink="">
      <xdr:nvSpPr>
        <xdr:cNvPr id="449" name="テキスト ボックス 448"/>
        <xdr:cNvSpPr txBox="1"/>
      </xdr:nvSpPr>
      <xdr:spPr>
        <a:xfrm>
          <a:off x="13512800" y="1288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xdr:rowOff>
    </xdr:from>
    <xdr:to>
      <xdr:col>65</xdr:col>
      <xdr:colOff>53975</xdr:colOff>
      <xdr:row>76</xdr:row>
      <xdr:rowOff>116078</xdr:rowOff>
    </xdr:to>
    <xdr:sp macro="" textlink="">
      <xdr:nvSpPr>
        <xdr:cNvPr id="450" name="楕円 449"/>
        <xdr:cNvSpPr/>
      </xdr:nvSpPr>
      <xdr:spPr>
        <a:xfrm>
          <a:off x="129540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126255</xdr:rowOff>
    </xdr:from>
    <xdr:ext cx="762000" cy="259045"/>
    <xdr:sp macro="" textlink="">
      <xdr:nvSpPr>
        <xdr:cNvPr id="451" name="テキスト ボックス 450"/>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123810</xdr:rowOff>
    </xdr:from>
    <xdr:to>
      <xdr:col>29</xdr:col>
      <xdr:colOff>127000</xdr:colOff>
      <xdr:row>16</xdr:row>
      <xdr:rowOff>141878</xdr:rowOff>
    </xdr:to>
    <xdr:cxnSp macro="">
      <xdr:nvCxnSpPr>
        <xdr:cNvPr id="51" name="直線コネクタ 50"/>
        <xdr:cNvCxnSpPr/>
      </xdr:nvCxnSpPr>
      <xdr:spPr bwMode="auto">
        <a:xfrm flipV="1">
          <a:off x="5003800" y="2914635"/>
          <a:ext cx="647700" cy="18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141878</xdr:rowOff>
    </xdr:from>
    <xdr:to>
      <xdr:col>26</xdr:col>
      <xdr:colOff>50800</xdr:colOff>
      <xdr:row>16</xdr:row>
      <xdr:rowOff>151840</xdr:rowOff>
    </xdr:to>
    <xdr:cxnSp macro="">
      <xdr:nvCxnSpPr>
        <xdr:cNvPr id="54" name="直線コネクタ 53"/>
        <xdr:cNvCxnSpPr/>
      </xdr:nvCxnSpPr>
      <xdr:spPr bwMode="auto">
        <a:xfrm flipV="1">
          <a:off x="4305300" y="2932703"/>
          <a:ext cx="698500" cy="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151840</xdr:rowOff>
    </xdr:from>
    <xdr:to>
      <xdr:col>22</xdr:col>
      <xdr:colOff>114300</xdr:colOff>
      <xdr:row>17</xdr:row>
      <xdr:rowOff>47197</xdr:rowOff>
    </xdr:to>
    <xdr:cxnSp macro="">
      <xdr:nvCxnSpPr>
        <xdr:cNvPr id="57" name="直線コネクタ 56"/>
        <xdr:cNvCxnSpPr/>
      </xdr:nvCxnSpPr>
      <xdr:spPr bwMode="auto">
        <a:xfrm flipV="1">
          <a:off x="3606800" y="2942665"/>
          <a:ext cx="698500" cy="6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40456</xdr:rowOff>
    </xdr:from>
    <xdr:to>
      <xdr:col>18</xdr:col>
      <xdr:colOff>177800</xdr:colOff>
      <xdr:row>17</xdr:row>
      <xdr:rowOff>47197</xdr:rowOff>
    </xdr:to>
    <xdr:cxnSp macro="">
      <xdr:nvCxnSpPr>
        <xdr:cNvPr id="60" name="直線コネクタ 59"/>
        <xdr:cNvCxnSpPr/>
      </xdr:nvCxnSpPr>
      <xdr:spPr bwMode="auto">
        <a:xfrm>
          <a:off x="2908300" y="3002731"/>
          <a:ext cx="698500" cy="6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73010</xdr:rowOff>
    </xdr:from>
    <xdr:to>
      <xdr:col>29</xdr:col>
      <xdr:colOff>177800</xdr:colOff>
      <xdr:row>17</xdr:row>
      <xdr:rowOff>3160</xdr:rowOff>
    </xdr:to>
    <xdr:sp macro="" textlink="">
      <xdr:nvSpPr>
        <xdr:cNvPr id="70" name="楕円 69"/>
        <xdr:cNvSpPr/>
      </xdr:nvSpPr>
      <xdr:spPr bwMode="auto">
        <a:xfrm>
          <a:off x="5600700" y="286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89537</xdr:rowOff>
    </xdr:from>
    <xdr:ext cx="762000" cy="259045"/>
    <xdr:sp macro="" textlink="">
      <xdr:nvSpPr>
        <xdr:cNvPr id="71" name="人口1人当たり決算額の推移該当値テキスト130"/>
        <xdr:cNvSpPr txBox="1"/>
      </xdr:nvSpPr>
      <xdr:spPr>
        <a:xfrm>
          <a:off x="5740400" y="27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91078</xdr:rowOff>
    </xdr:from>
    <xdr:to>
      <xdr:col>26</xdr:col>
      <xdr:colOff>101600</xdr:colOff>
      <xdr:row>17</xdr:row>
      <xdr:rowOff>21228</xdr:rowOff>
    </xdr:to>
    <xdr:sp macro="" textlink="">
      <xdr:nvSpPr>
        <xdr:cNvPr id="72" name="楕円 71"/>
        <xdr:cNvSpPr/>
      </xdr:nvSpPr>
      <xdr:spPr bwMode="auto">
        <a:xfrm>
          <a:off x="4953000" y="2881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31405</xdr:rowOff>
    </xdr:from>
    <xdr:ext cx="736600" cy="259045"/>
    <xdr:sp macro="" textlink="">
      <xdr:nvSpPr>
        <xdr:cNvPr id="73" name="テキスト ボックス 72"/>
        <xdr:cNvSpPr txBox="1"/>
      </xdr:nvSpPr>
      <xdr:spPr>
        <a:xfrm>
          <a:off x="4622800" y="26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101040</xdr:rowOff>
    </xdr:from>
    <xdr:to>
      <xdr:col>22</xdr:col>
      <xdr:colOff>165100</xdr:colOff>
      <xdr:row>17</xdr:row>
      <xdr:rowOff>31190</xdr:rowOff>
    </xdr:to>
    <xdr:sp macro="" textlink="">
      <xdr:nvSpPr>
        <xdr:cNvPr id="74" name="楕円 73"/>
        <xdr:cNvSpPr/>
      </xdr:nvSpPr>
      <xdr:spPr bwMode="auto">
        <a:xfrm>
          <a:off x="4254500" y="2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41367</xdr:rowOff>
    </xdr:from>
    <xdr:ext cx="762000" cy="259045"/>
    <xdr:sp macro="" textlink="">
      <xdr:nvSpPr>
        <xdr:cNvPr id="75" name="テキスト ボックス 74"/>
        <xdr:cNvSpPr txBox="1"/>
      </xdr:nvSpPr>
      <xdr:spPr>
        <a:xfrm>
          <a:off x="3924300" y="26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167847</xdr:rowOff>
    </xdr:from>
    <xdr:to>
      <xdr:col>19</xdr:col>
      <xdr:colOff>38100</xdr:colOff>
      <xdr:row>17</xdr:row>
      <xdr:rowOff>97997</xdr:rowOff>
    </xdr:to>
    <xdr:sp macro="" textlink="">
      <xdr:nvSpPr>
        <xdr:cNvPr id="76" name="楕円 75"/>
        <xdr:cNvSpPr/>
      </xdr:nvSpPr>
      <xdr:spPr bwMode="auto">
        <a:xfrm>
          <a:off x="3556000" y="295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108174</xdr:rowOff>
    </xdr:from>
    <xdr:ext cx="762000" cy="259045"/>
    <xdr:sp macro="" textlink="">
      <xdr:nvSpPr>
        <xdr:cNvPr id="77" name="テキスト ボックス 76"/>
        <xdr:cNvSpPr txBox="1"/>
      </xdr:nvSpPr>
      <xdr:spPr>
        <a:xfrm>
          <a:off x="3225800" y="27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161106</xdr:rowOff>
    </xdr:from>
    <xdr:to>
      <xdr:col>15</xdr:col>
      <xdr:colOff>101600</xdr:colOff>
      <xdr:row>17</xdr:row>
      <xdr:rowOff>91256</xdr:rowOff>
    </xdr:to>
    <xdr:sp macro="" textlink="">
      <xdr:nvSpPr>
        <xdr:cNvPr id="78" name="楕円 77"/>
        <xdr:cNvSpPr/>
      </xdr:nvSpPr>
      <xdr:spPr bwMode="auto">
        <a:xfrm>
          <a:off x="2857500" y="295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101433</xdr:rowOff>
    </xdr:from>
    <xdr:ext cx="762000" cy="259045"/>
    <xdr:sp macro="" textlink="">
      <xdr:nvSpPr>
        <xdr:cNvPr id="79" name="テキスト ボックス 78"/>
        <xdr:cNvSpPr txBox="1"/>
      </xdr:nvSpPr>
      <xdr:spPr>
        <a:xfrm>
          <a:off x="2527300" y="2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237945</xdr:rowOff>
    </xdr:from>
    <xdr:to>
      <xdr:col>29</xdr:col>
      <xdr:colOff>127000</xdr:colOff>
      <xdr:row>35</xdr:row>
      <xdr:rowOff>284586</xdr:rowOff>
    </xdr:to>
    <xdr:cxnSp macro="">
      <xdr:nvCxnSpPr>
        <xdr:cNvPr id="109" name="直線コネクタ 108"/>
        <xdr:cNvCxnSpPr/>
      </xdr:nvCxnSpPr>
      <xdr:spPr bwMode="auto">
        <a:xfrm flipV="1">
          <a:off x="5003800" y="6848295"/>
          <a:ext cx="647700" cy="4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284586</xdr:rowOff>
    </xdr:from>
    <xdr:to>
      <xdr:col>26</xdr:col>
      <xdr:colOff>50800</xdr:colOff>
      <xdr:row>35</xdr:row>
      <xdr:rowOff>315972</xdr:rowOff>
    </xdr:to>
    <xdr:cxnSp macro="">
      <xdr:nvCxnSpPr>
        <xdr:cNvPr id="112" name="直線コネクタ 111"/>
        <xdr:cNvCxnSpPr/>
      </xdr:nvCxnSpPr>
      <xdr:spPr bwMode="auto">
        <a:xfrm flipV="1">
          <a:off x="4305300" y="6894936"/>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271315</xdr:rowOff>
    </xdr:from>
    <xdr:to>
      <xdr:col>22</xdr:col>
      <xdr:colOff>114300</xdr:colOff>
      <xdr:row>35</xdr:row>
      <xdr:rowOff>315972</xdr:rowOff>
    </xdr:to>
    <xdr:cxnSp macro="">
      <xdr:nvCxnSpPr>
        <xdr:cNvPr id="115" name="直線コネクタ 114"/>
        <xdr:cNvCxnSpPr/>
      </xdr:nvCxnSpPr>
      <xdr:spPr bwMode="auto">
        <a:xfrm>
          <a:off x="3606800" y="6881665"/>
          <a:ext cx="698500" cy="4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271315</xdr:rowOff>
    </xdr:from>
    <xdr:to>
      <xdr:col>18</xdr:col>
      <xdr:colOff>177800</xdr:colOff>
      <xdr:row>35</xdr:row>
      <xdr:rowOff>339764</xdr:rowOff>
    </xdr:to>
    <xdr:cxnSp macro="">
      <xdr:nvCxnSpPr>
        <xdr:cNvPr id="118" name="直線コネクタ 117"/>
        <xdr:cNvCxnSpPr/>
      </xdr:nvCxnSpPr>
      <xdr:spPr bwMode="auto">
        <a:xfrm flipV="1">
          <a:off x="2908300" y="6881665"/>
          <a:ext cx="698500" cy="68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187145</xdr:rowOff>
    </xdr:from>
    <xdr:to>
      <xdr:col>29</xdr:col>
      <xdr:colOff>177800</xdr:colOff>
      <xdr:row>35</xdr:row>
      <xdr:rowOff>288745</xdr:rowOff>
    </xdr:to>
    <xdr:sp macro="" textlink="">
      <xdr:nvSpPr>
        <xdr:cNvPr id="128" name="楕円 127"/>
        <xdr:cNvSpPr/>
      </xdr:nvSpPr>
      <xdr:spPr bwMode="auto">
        <a:xfrm>
          <a:off x="5600700" y="679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32222</xdr:rowOff>
    </xdr:from>
    <xdr:ext cx="762000" cy="259045"/>
    <xdr:sp macro="" textlink="">
      <xdr:nvSpPr>
        <xdr:cNvPr id="129" name="人口1人当たり決算額の推移該当値テキスト445"/>
        <xdr:cNvSpPr txBox="1"/>
      </xdr:nvSpPr>
      <xdr:spPr>
        <a:xfrm>
          <a:off x="5740400" y="664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233786</xdr:rowOff>
    </xdr:from>
    <xdr:to>
      <xdr:col>26</xdr:col>
      <xdr:colOff>101600</xdr:colOff>
      <xdr:row>35</xdr:row>
      <xdr:rowOff>335386</xdr:rowOff>
    </xdr:to>
    <xdr:sp macro="" textlink="">
      <xdr:nvSpPr>
        <xdr:cNvPr id="130" name="楕円 129"/>
        <xdr:cNvSpPr/>
      </xdr:nvSpPr>
      <xdr:spPr bwMode="auto">
        <a:xfrm>
          <a:off x="4953000" y="684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2663</xdr:rowOff>
    </xdr:from>
    <xdr:ext cx="736600" cy="259045"/>
    <xdr:sp macro="" textlink="">
      <xdr:nvSpPr>
        <xdr:cNvPr id="131" name="テキスト ボックス 130"/>
        <xdr:cNvSpPr txBox="1"/>
      </xdr:nvSpPr>
      <xdr:spPr>
        <a:xfrm>
          <a:off x="4622800" y="661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265172</xdr:rowOff>
    </xdr:from>
    <xdr:to>
      <xdr:col>22</xdr:col>
      <xdr:colOff>165100</xdr:colOff>
      <xdr:row>36</xdr:row>
      <xdr:rowOff>23872</xdr:rowOff>
    </xdr:to>
    <xdr:sp macro="" textlink="">
      <xdr:nvSpPr>
        <xdr:cNvPr id="132" name="楕円 131"/>
        <xdr:cNvSpPr/>
      </xdr:nvSpPr>
      <xdr:spPr bwMode="auto">
        <a:xfrm>
          <a:off x="4254500" y="687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34049</xdr:rowOff>
    </xdr:from>
    <xdr:ext cx="762000" cy="259045"/>
    <xdr:sp macro="" textlink="">
      <xdr:nvSpPr>
        <xdr:cNvPr id="133" name="テキスト ボックス 132"/>
        <xdr:cNvSpPr txBox="1"/>
      </xdr:nvSpPr>
      <xdr:spPr>
        <a:xfrm>
          <a:off x="3924300" y="66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220515</xdr:rowOff>
    </xdr:from>
    <xdr:to>
      <xdr:col>19</xdr:col>
      <xdr:colOff>38100</xdr:colOff>
      <xdr:row>35</xdr:row>
      <xdr:rowOff>322115</xdr:rowOff>
    </xdr:to>
    <xdr:sp macro="" textlink="">
      <xdr:nvSpPr>
        <xdr:cNvPr id="134" name="楕円 133"/>
        <xdr:cNvSpPr/>
      </xdr:nvSpPr>
      <xdr:spPr bwMode="auto">
        <a:xfrm>
          <a:off x="3556000" y="683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332292</xdr:rowOff>
    </xdr:from>
    <xdr:ext cx="762000" cy="259045"/>
    <xdr:sp macro="" textlink="">
      <xdr:nvSpPr>
        <xdr:cNvPr id="135" name="テキスト ボックス 134"/>
        <xdr:cNvSpPr txBox="1"/>
      </xdr:nvSpPr>
      <xdr:spPr>
        <a:xfrm>
          <a:off x="3225800" y="65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288964</xdr:rowOff>
    </xdr:from>
    <xdr:to>
      <xdr:col>15</xdr:col>
      <xdr:colOff>101600</xdr:colOff>
      <xdr:row>36</xdr:row>
      <xdr:rowOff>47664</xdr:rowOff>
    </xdr:to>
    <xdr:sp macro="" textlink="">
      <xdr:nvSpPr>
        <xdr:cNvPr id="136" name="楕円 135"/>
        <xdr:cNvSpPr/>
      </xdr:nvSpPr>
      <xdr:spPr bwMode="auto">
        <a:xfrm>
          <a:off x="2857500" y="689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57841</xdr:rowOff>
    </xdr:from>
    <xdr:ext cx="762000" cy="259045"/>
    <xdr:sp macro="" textlink="">
      <xdr:nvSpPr>
        <xdr:cNvPr id="137" name="テキスト ボックス 136"/>
        <xdr:cNvSpPr txBox="1"/>
      </xdr:nvSpPr>
      <xdr:spPr>
        <a:xfrm>
          <a:off x="2527300" y="666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47331</xdr:rowOff>
    </xdr:from>
    <xdr:to>
      <xdr:col>24</xdr:col>
      <xdr:colOff>63500</xdr:colOff>
      <xdr:row>36</xdr:row>
      <xdr:rowOff>61344</xdr:rowOff>
    </xdr:to>
    <xdr:cxnSp macro="">
      <xdr:nvCxnSpPr>
        <xdr:cNvPr id="62" name="直線コネクタ 61"/>
        <xdr:cNvCxnSpPr/>
      </xdr:nvCxnSpPr>
      <xdr:spPr>
        <a:xfrm flipV="1">
          <a:off x="3797300" y="6219531"/>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61344</xdr:rowOff>
    </xdr:from>
    <xdr:to>
      <xdr:col>19</xdr:col>
      <xdr:colOff>177800</xdr:colOff>
      <xdr:row>36</xdr:row>
      <xdr:rowOff>81152</xdr:rowOff>
    </xdr:to>
    <xdr:cxnSp macro="">
      <xdr:nvCxnSpPr>
        <xdr:cNvPr id="65" name="直線コネクタ 64"/>
        <xdr:cNvCxnSpPr/>
      </xdr:nvCxnSpPr>
      <xdr:spPr>
        <a:xfrm flipV="1">
          <a:off x="2908300" y="6233544"/>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81152</xdr:rowOff>
    </xdr:from>
    <xdr:to>
      <xdr:col>15</xdr:col>
      <xdr:colOff>50800</xdr:colOff>
      <xdr:row>36</xdr:row>
      <xdr:rowOff>113676</xdr:rowOff>
    </xdr:to>
    <xdr:cxnSp macro="">
      <xdr:nvCxnSpPr>
        <xdr:cNvPr id="68" name="直線コネクタ 67"/>
        <xdr:cNvCxnSpPr/>
      </xdr:nvCxnSpPr>
      <xdr:spPr>
        <a:xfrm flipV="1">
          <a:off x="2019300" y="6253352"/>
          <a:ext cx="889000" cy="3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113676</xdr:rowOff>
    </xdr:from>
    <xdr:to>
      <xdr:col>10</xdr:col>
      <xdr:colOff>114300</xdr:colOff>
      <xdr:row>36</xdr:row>
      <xdr:rowOff>118292</xdr:rowOff>
    </xdr:to>
    <xdr:cxnSp macro="">
      <xdr:nvCxnSpPr>
        <xdr:cNvPr id="71" name="直線コネクタ 70"/>
        <xdr:cNvCxnSpPr/>
      </xdr:nvCxnSpPr>
      <xdr:spPr>
        <a:xfrm flipV="1">
          <a:off x="1130300" y="6285876"/>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167981</xdr:rowOff>
    </xdr:from>
    <xdr:to>
      <xdr:col>24</xdr:col>
      <xdr:colOff>114300</xdr:colOff>
      <xdr:row>36</xdr:row>
      <xdr:rowOff>98131</xdr:rowOff>
    </xdr:to>
    <xdr:sp macro="" textlink="">
      <xdr:nvSpPr>
        <xdr:cNvPr id="81" name="楕円 80"/>
        <xdr:cNvSpPr/>
      </xdr:nvSpPr>
      <xdr:spPr>
        <a:xfrm>
          <a:off x="4584700" y="61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19408</xdr:rowOff>
    </xdr:from>
    <xdr:ext cx="599010" cy="259045"/>
    <xdr:sp macro="" textlink="">
      <xdr:nvSpPr>
        <xdr:cNvPr id="82" name="人件費該当値テキスト"/>
        <xdr:cNvSpPr txBox="1"/>
      </xdr:nvSpPr>
      <xdr:spPr>
        <a:xfrm>
          <a:off x="4686300" y="602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10544</xdr:rowOff>
    </xdr:from>
    <xdr:to>
      <xdr:col>20</xdr:col>
      <xdr:colOff>38100</xdr:colOff>
      <xdr:row>36</xdr:row>
      <xdr:rowOff>112144</xdr:rowOff>
    </xdr:to>
    <xdr:sp macro="" textlink="">
      <xdr:nvSpPr>
        <xdr:cNvPr id="83" name="楕円 82"/>
        <xdr:cNvSpPr/>
      </xdr:nvSpPr>
      <xdr:spPr>
        <a:xfrm>
          <a:off x="3746500" y="61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128671</xdr:rowOff>
    </xdr:from>
    <xdr:ext cx="599010" cy="259045"/>
    <xdr:sp macro="" textlink="">
      <xdr:nvSpPr>
        <xdr:cNvPr id="84" name="テキスト ボックス 83"/>
        <xdr:cNvSpPr txBox="1"/>
      </xdr:nvSpPr>
      <xdr:spPr>
        <a:xfrm>
          <a:off x="3497795" y="595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30352</xdr:rowOff>
    </xdr:from>
    <xdr:to>
      <xdr:col>15</xdr:col>
      <xdr:colOff>101600</xdr:colOff>
      <xdr:row>36</xdr:row>
      <xdr:rowOff>131952</xdr:rowOff>
    </xdr:to>
    <xdr:sp macro="" textlink="">
      <xdr:nvSpPr>
        <xdr:cNvPr id="85" name="楕円 84"/>
        <xdr:cNvSpPr/>
      </xdr:nvSpPr>
      <xdr:spPr>
        <a:xfrm>
          <a:off x="2857500" y="62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148479</xdr:rowOff>
    </xdr:from>
    <xdr:ext cx="599010" cy="259045"/>
    <xdr:sp macro="" textlink="">
      <xdr:nvSpPr>
        <xdr:cNvPr id="86" name="テキスト ボックス 85"/>
        <xdr:cNvSpPr txBox="1"/>
      </xdr:nvSpPr>
      <xdr:spPr>
        <a:xfrm>
          <a:off x="2608795" y="597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62876</xdr:rowOff>
    </xdr:from>
    <xdr:to>
      <xdr:col>10</xdr:col>
      <xdr:colOff>165100</xdr:colOff>
      <xdr:row>36</xdr:row>
      <xdr:rowOff>164476</xdr:rowOff>
    </xdr:to>
    <xdr:sp macro="" textlink="">
      <xdr:nvSpPr>
        <xdr:cNvPr id="87" name="楕円 86"/>
        <xdr:cNvSpPr/>
      </xdr:nvSpPr>
      <xdr:spPr>
        <a:xfrm>
          <a:off x="1968500" y="62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9553</xdr:rowOff>
    </xdr:from>
    <xdr:ext cx="599010" cy="259045"/>
    <xdr:sp macro="" textlink="">
      <xdr:nvSpPr>
        <xdr:cNvPr id="88" name="テキスト ボックス 87"/>
        <xdr:cNvSpPr txBox="1"/>
      </xdr:nvSpPr>
      <xdr:spPr>
        <a:xfrm>
          <a:off x="1719795" y="601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67492</xdr:rowOff>
    </xdr:from>
    <xdr:to>
      <xdr:col>6</xdr:col>
      <xdr:colOff>38100</xdr:colOff>
      <xdr:row>36</xdr:row>
      <xdr:rowOff>169092</xdr:rowOff>
    </xdr:to>
    <xdr:sp macro="" textlink="">
      <xdr:nvSpPr>
        <xdr:cNvPr id="89" name="楕円 88"/>
        <xdr:cNvSpPr/>
      </xdr:nvSpPr>
      <xdr:spPr>
        <a:xfrm>
          <a:off x="1079500" y="62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14169</xdr:rowOff>
    </xdr:from>
    <xdr:ext cx="599010" cy="259045"/>
    <xdr:sp macro="" textlink="">
      <xdr:nvSpPr>
        <xdr:cNvPr id="90" name="テキスト ボックス 89"/>
        <xdr:cNvSpPr txBox="1"/>
      </xdr:nvSpPr>
      <xdr:spPr>
        <a:xfrm>
          <a:off x="830795" y="60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136442</xdr:rowOff>
    </xdr:from>
    <xdr:to>
      <xdr:col>24</xdr:col>
      <xdr:colOff>63500</xdr:colOff>
      <xdr:row>57</xdr:row>
      <xdr:rowOff>158652</xdr:rowOff>
    </xdr:to>
    <xdr:cxnSp macro="">
      <xdr:nvCxnSpPr>
        <xdr:cNvPr id="119" name="直線コネクタ 118"/>
        <xdr:cNvCxnSpPr/>
      </xdr:nvCxnSpPr>
      <xdr:spPr>
        <a:xfrm flipV="1">
          <a:off x="3797300" y="9909092"/>
          <a:ext cx="838200" cy="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158652</xdr:rowOff>
    </xdr:from>
    <xdr:to>
      <xdr:col>19</xdr:col>
      <xdr:colOff>177800</xdr:colOff>
      <xdr:row>58</xdr:row>
      <xdr:rowOff>29064</xdr:rowOff>
    </xdr:to>
    <xdr:cxnSp macro="">
      <xdr:nvCxnSpPr>
        <xdr:cNvPr id="122" name="直線コネクタ 121"/>
        <xdr:cNvCxnSpPr/>
      </xdr:nvCxnSpPr>
      <xdr:spPr>
        <a:xfrm flipV="1">
          <a:off x="2908300" y="9931302"/>
          <a:ext cx="889000" cy="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28485</xdr:rowOff>
    </xdr:from>
    <xdr:to>
      <xdr:col>15</xdr:col>
      <xdr:colOff>50800</xdr:colOff>
      <xdr:row>58</xdr:row>
      <xdr:rowOff>29064</xdr:rowOff>
    </xdr:to>
    <xdr:cxnSp macro="">
      <xdr:nvCxnSpPr>
        <xdr:cNvPr id="125" name="直線コネクタ 124"/>
        <xdr:cNvCxnSpPr/>
      </xdr:nvCxnSpPr>
      <xdr:spPr>
        <a:xfrm>
          <a:off x="2019300" y="9972585"/>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8751</xdr:rowOff>
    </xdr:from>
    <xdr:to>
      <xdr:col>10</xdr:col>
      <xdr:colOff>114300</xdr:colOff>
      <xdr:row>58</xdr:row>
      <xdr:rowOff>28485</xdr:rowOff>
    </xdr:to>
    <xdr:cxnSp macro="">
      <xdr:nvCxnSpPr>
        <xdr:cNvPr id="128" name="直線コネクタ 127"/>
        <xdr:cNvCxnSpPr/>
      </xdr:nvCxnSpPr>
      <xdr:spPr>
        <a:xfrm>
          <a:off x="1130300" y="9952851"/>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85642</xdr:rowOff>
    </xdr:from>
    <xdr:to>
      <xdr:col>24</xdr:col>
      <xdr:colOff>114300</xdr:colOff>
      <xdr:row>58</xdr:row>
      <xdr:rowOff>15792</xdr:rowOff>
    </xdr:to>
    <xdr:sp macro="" textlink="">
      <xdr:nvSpPr>
        <xdr:cNvPr id="138" name="楕円 137"/>
        <xdr:cNvSpPr/>
      </xdr:nvSpPr>
      <xdr:spPr>
        <a:xfrm>
          <a:off x="4584700" y="98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108519</xdr:rowOff>
    </xdr:from>
    <xdr:ext cx="599010" cy="259045"/>
    <xdr:sp macro="" textlink="">
      <xdr:nvSpPr>
        <xdr:cNvPr id="139" name="物件費該当値テキスト"/>
        <xdr:cNvSpPr txBox="1"/>
      </xdr:nvSpPr>
      <xdr:spPr>
        <a:xfrm>
          <a:off x="4686300" y="970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107852</xdr:rowOff>
    </xdr:from>
    <xdr:to>
      <xdr:col>20</xdr:col>
      <xdr:colOff>38100</xdr:colOff>
      <xdr:row>58</xdr:row>
      <xdr:rowOff>38002</xdr:rowOff>
    </xdr:to>
    <xdr:sp macro="" textlink="">
      <xdr:nvSpPr>
        <xdr:cNvPr id="140" name="楕円 139"/>
        <xdr:cNvSpPr/>
      </xdr:nvSpPr>
      <xdr:spPr>
        <a:xfrm>
          <a:off x="3746500" y="98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54529</xdr:rowOff>
    </xdr:from>
    <xdr:ext cx="599010" cy="259045"/>
    <xdr:sp macro="" textlink="">
      <xdr:nvSpPr>
        <xdr:cNvPr id="141" name="テキスト ボックス 140"/>
        <xdr:cNvSpPr txBox="1"/>
      </xdr:nvSpPr>
      <xdr:spPr>
        <a:xfrm>
          <a:off x="3497795" y="965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149714</xdr:rowOff>
    </xdr:from>
    <xdr:to>
      <xdr:col>15</xdr:col>
      <xdr:colOff>101600</xdr:colOff>
      <xdr:row>58</xdr:row>
      <xdr:rowOff>79864</xdr:rowOff>
    </xdr:to>
    <xdr:sp macro="" textlink="">
      <xdr:nvSpPr>
        <xdr:cNvPr id="142" name="楕円 141"/>
        <xdr:cNvSpPr/>
      </xdr:nvSpPr>
      <xdr:spPr>
        <a:xfrm>
          <a:off x="2857500" y="99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70991</xdr:rowOff>
    </xdr:from>
    <xdr:ext cx="599010" cy="259045"/>
    <xdr:sp macro="" textlink="">
      <xdr:nvSpPr>
        <xdr:cNvPr id="143" name="テキスト ボックス 142"/>
        <xdr:cNvSpPr txBox="1"/>
      </xdr:nvSpPr>
      <xdr:spPr>
        <a:xfrm>
          <a:off x="2608795" y="1001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149135</xdr:rowOff>
    </xdr:from>
    <xdr:to>
      <xdr:col>10</xdr:col>
      <xdr:colOff>165100</xdr:colOff>
      <xdr:row>58</xdr:row>
      <xdr:rowOff>79285</xdr:rowOff>
    </xdr:to>
    <xdr:sp macro="" textlink="">
      <xdr:nvSpPr>
        <xdr:cNvPr id="144" name="楕円 143"/>
        <xdr:cNvSpPr/>
      </xdr:nvSpPr>
      <xdr:spPr>
        <a:xfrm>
          <a:off x="1968500" y="99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70412</xdr:rowOff>
    </xdr:from>
    <xdr:ext cx="599010" cy="259045"/>
    <xdr:sp macro="" textlink="">
      <xdr:nvSpPr>
        <xdr:cNvPr id="145" name="テキスト ボックス 144"/>
        <xdr:cNvSpPr txBox="1"/>
      </xdr:nvSpPr>
      <xdr:spPr>
        <a:xfrm>
          <a:off x="1719795" y="1001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129401</xdr:rowOff>
    </xdr:from>
    <xdr:to>
      <xdr:col>6</xdr:col>
      <xdr:colOff>38100</xdr:colOff>
      <xdr:row>58</xdr:row>
      <xdr:rowOff>59551</xdr:rowOff>
    </xdr:to>
    <xdr:sp macro="" textlink="">
      <xdr:nvSpPr>
        <xdr:cNvPr id="146" name="楕円 145"/>
        <xdr:cNvSpPr/>
      </xdr:nvSpPr>
      <xdr:spPr>
        <a:xfrm>
          <a:off x="10795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50678</xdr:rowOff>
    </xdr:from>
    <xdr:ext cx="599010" cy="259045"/>
    <xdr:sp macro="" textlink="">
      <xdr:nvSpPr>
        <xdr:cNvPr id="147" name="テキスト ボックス 146"/>
        <xdr:cNvSpPr txBox="1"/>
      </xdr:nvSpPr>
      <xdr:spPr>
        <a:xfrm>
          <a:off x="830795" y="99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124467</xdr:rowOff>
    </xdr:from>
    <xdr:to>
      <xdr:col>24</xdr:col>
      <xdr:colOff>63500</xdr:colOff>
      <xdr:row>78</xdr:row>
      <xdr:rowOff>130263</xdr:rowOff>
    </xdr:to>
    <xdr:cxnSp macro="">
      <xdr:nvCxnSpPr>
        <xdr:cNvPr id="174" name="直線コネクタ 173"/>
        <xdr:cNvCxnSpPr/>
      </xdr:nvCxnSpPr>
      <xdr:spPr>
        <a:xfrm flipV="1">
          <a:off x="3797300" y="13497567"/>
          <a:ext cx="8382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50555</xdr:rowOff>
    </xdr:from>
    <xdr:to>
      <xdr:col>19</xdr:col>
      <xdr:colOff>177800</xdr:colOff>
      <xdr:row>78</xdr:row>
      <xdr:rowOff>130263</xdr:rowOff>
    </xdr:to>
    <xdr:cxnSp macro="">
      <xdr:nvCxnSpPr>
        <xdr:cNvPr id="177" name="直線コネクタ 176"/>
        <xdr:cNvCxnSpPr/>
      </xdr:nvCxnSpPr>
      <xdr:spPr>
        <a:xfrm>
          <a:off x="2908300" y="13423655"/>
          <a:ext cx="889000" cy="7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169921</xdr:rowOff>
    </xdr:from>
    <xdr:to>
      <xdr:col>15</xdr:col>
      <xdr:colOff>50800</xdr:colOff>
      <xdr:row>78</xdr:row>
      <xdr:rowOff>50555</xdr:rowOff>
    </xdr:to>
    <xdr:cxnSp macro="">
      <xdr:nvCxnSpPr>
        <xdr:cNvPr id="180" name="直線コネクタ 179"/>
        <xdr:cNvCxnSpPr/>
      </xdr:nvCxnSpPr>
      <xdr:spPr>
        <a:xfrm>
          <a:off x="2019300" y="13371571"/>
          <a:ext cx="889000" cy="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169921</xdr:rowOff>
    </xdr:from>
    <xdr:to>
      <xdr:col>10</xdr:col>
      <xdr:colOff>114300</xdr:colOff>
      <xdr:row>78</xdr:row>
      <xdr:rowOff>11689</xdr:rowOff>
    </xdr:to>
    <xdr:cxnSp macro="">
      <xdr:nvCxnSpPr>
        <xdr:cNvPr id="183" name="直線コネクタ 182"/>
        <xdr:cNvCxnSpPr/>
      </xdr:nvCxnSpPr>
      <xdr:spPr>
        <a:xfrm flipV="1">
          <a:off x="1130300" y="13371571"/>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7" name="テキスト ボックス 186"/>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73667</xdr:rowOff>
    </xdr:from>
    <xdr:to>
      <xdr:col>24</xdr:col>
      <xdr:colOff>114300</xdr:colOff>
      <xdr:row>79</xdr:row>
      <xdr:rowOff>3817</xdr:rowOff>
    </xdr:to>
    <xdr:sp macro="" textlink="">
      <xdr:nvSpPr>
        <xdr:cNvPr id="193" name="楕円 192"/>
        <xdr:cNvSpPr/>
      </xdr:nvSpPr>
      <xdr:spPr>
        <a:xfrm>
          <a:off x="4584700" y="134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160044</xdr:rowOff>
    </xdr:from>
    <xdr:ext cx="469744" cy="259045"/>
    <xdr:sp macro="" textlink="">
      <xdr:nvSpPr>
        <xdr:cNvPr id="194" name="維持補修費該当値テキスト"/>
        <xdr:cNvSpPr txBox="1"/>
      </xdr:nvSpPr>
      <xdr:spPr>
        <a:xfrm>
          <a:off x="4686300" y="1336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79463</xdr:rowOff>
    </xdr:from>
    <xdr:to>
      <xdr:col>20</xdr:col>
      <xdr:colOff>38100</xdr:colOff>
      <xdr:row>79</xdr:row>
      <xdr:rowOff>9613</xdr:rowOff>
    </xdr:to>
    <xdr:sp macro="" textlink="">
      <xdr:nvSpPr>
        <xdr:cNvPr id="195" name="楕円 194"/>
        <xdr:cNvSpPr/>
      </xdr:nvSpPr>
      <xdr:spPr>
        <a:xfrm>
          <a:off x="3746500" y="134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740</xdr:rowOff>
    </xdr:from>
    <xdr:ext cx="469744" cy="259045"/>
    <xdr:sp macro="" textlink="">
      <xdr:nvSpPr>
        <xdr:cNvPr id="196" name="テキスト ボックス 195"/>
        <xdr:cNvSpPr txBox="1"/>
      </xdr:nvSpPr>
      <xdr:spPr>
        <a:xfrm>
          <a:off x="3562428" y="1354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171205</xdr:rowOff>
    </xdr:from>
    <xdr:to>
      <xdr:col>15</xdr:col>
      <xdr:colOff>101600</xdr:colOff>
      <xdr:row>78</xdr:row>
      <xdr:rowOff>101355</xdr:rowOff>
    </xdr:to>
    <xdr:sp macro="" textlink="">
      <xdr:nvSpPr>
        <xdr:cNvPr id="197" name="楕円 196"/>
        <xdr:cNvSpPr/>
      </xdr:nvSpPr>
      <xdr:spPr>
        <a:xfrm>
          <a:off x="2857500" y="13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92482</xdr:rowOff>
    </xdr:from>
    <xdr:ext cx="534377" cy="259045"/>
    <xdr:sp macro="" textlink="">
      <xdr:nvSpPr>
        <xdr:cNvPr id="198" name="テキスト ボックス 197"/>
        <xdr:cNvSpPr txBox="1"/>
      </xdr:nvSpPr>
      <xdr:spPr>
        <a:xfrm>
          <a:off x="2641111" y="13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119121</xdr:rowOff>
    </xdr:from>
    <xdr:to>
      <xdr:col>10</xdr:col>
      <xdr:colOff>165100</xdr:colOff>
      <xdr:row>78</xdr:row>
      <xdr:rowOff>49271</xdr:rowOff>
    </xdr:to>
    <xdr:sp macro="" textlink="">
      <xdr:nvSpPr>
        <xdr:cNvPr id="199" name="楕円 198"/>
        <xdr:cNvSpPr/>
      </xdr:nvSpPr>
      <xdr:spPr>
        <a:xfrm>
          <a:off x="1968500" y="133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65798</xdr:rowOff>
    </xdr:from>
    <xdr:ext cx="534377" cy="259045"/>
    <xdr:sp macro="" textlink="">
      <xdr:nvSpPr>
        <xdr:cNvPr id="200" name="テキスト ボックス 199"/>
        <xdr:cNvSpPr txBox="1"/>
      </xdr:nvSpPr>
      <xdr:spPr>
        <a:xfrm>
          <a:off x="1752111" y="130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132339</xdr:rowOff>
    </xdr:from>
    <xdr:to>
      <xdr:col>6</xdr:col>
      <xdr:colOff>38100</xdr:colOff>
      <xdr:row>78</xdr:row>
      <xdr:rowOff>62489</xdr:rowOff>
    </xdr:to>
    <xdr:sp macro="" textlink="">
      <xdr:nvSpPr>
        <xdr:cNvPr id="201" name="楕円 200"/>
        <xdr:cNvSpPr/>
      </xdr:nvSpPr>
      <xdr:spPr>
        <a:xfrm>
          <a:off x="1079500" y="133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79016</xdr:rowOff>
    </xdr:from>
    <xdr:ext cx="534377" cy="259045"/>
    <xdr:sp macro="" textlink="">
      <xdr:nvSpPr>
        <xdr:cNvPr id="202" name="テキスト ボックス 201"/>
        <xdr:cNvSpPr txBox="1"/>
      </xdr:nvSpPr>
      <xdr:spPr>
        <a:xfrm>
          <a:off x="863111" y="131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104866</xdr:rowOff>
    </xdr:from>
    <xdr:to>
      <xdr:col>24</xdr:col>
      <xdr:colOff>63500</xdr:colOff>
      <xdr:row>93</xdr:row>
      <xdr:rowOff>147146</xdr:rowOff>
    </xdr:to>
    <xdr:cxnSp macro="">
      <xdr:nvCxnSpPr>
        <xdr:cNvPr id="233" name="直線コネクタ 232"/>
        <xdr:cNvCxnSpPr/>
      </xdr:nvCxnSpPr>
      <xdr:spPr>
        <a:xfrm flipV="1">
          <a:off x="3797300" y="16049716"/>
          <a:ext cx="8382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118593</xdr:rowOff>
    </xdr:from>
    <xdr:to>
      <xdr:col>19</xdr:col>
      <xdr:colOff>177800</xdr:colOff>
      <xdr:row>93</xdr:row>
      <xdr:rowOff>147146</xdr:rowOff>
    </xdr:to>
    <xdr:cxnSp macro="">
      <xdr:nvCxnSpPr>
        <xdr:cNvPr id="236" name="直線コネクタ 235"/>
        <xdr:cNvCxnSpPr/>
      </xdr:nvCxnSpPr>
      <xdr:spPr>
        <a:xfrm>
          <a:off x="2908300" y="16063443"/>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118593</xdr:rowOff>
    </xdr:from>
    <xdr:to>
      <xdr:col>15</xdr:col>
      <xdr:colOff>50800</xdr:colOff>
      <xdr:row>93</xdr:row>
      <xdr:rowOff>129043</xdr:rowOff>
    </xdr:to>
    <xdr:cxnSp macro="">
      <xdr:nvCxnSpPr>
        <xdr:cNvPr id="239" name="直線コネクタ 238"/>
        <xdr:cNvCxnSpPr/>
      </xdr:nvCxnSpPr>
      <xdr:spPr>
        <a:xfrm flipV="1">
          <a:off x="2019300" y="16063443"/>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129043</xdr:rowOff>
    </xdr:from>
    <xdr:to>
      <xdr:col>10</xdr:col>
      <xdr:colOff>114300</xdr:colOff>
      <xdr:row>94</xdr:row>
      <xdr:rowOff>136793</xdr:rowOff>
    </xdr:to>
    <xdr:cxnSp macro="">
      <xdr:nvCxnSpPr>
        <xdr:cNvPr id="242" name="直線コネクタ 241"/>
        <xdr:cNvCxnSpPr/>
      </xdr:nvCxnSpPr>
      <xdr:spPr>
        <a:xfrm flipV="1">
          <a:off x="1130300" y="16073893"/>
          <a:ext cx="889000" cy="17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54066</xdr:rowOff>
    </xdr:from>
    <xdr:to>
      <xdr:col>24</xdr:col>
      <xdr:colOff>114300</xdr:colOff>
      <xdr:row>93</xdr:row>
      <xdr:rowOff>155666</xdr:rowOff>
    </xdr:to>
    <xdr:sp macro="" textlink="">
      <xdr:nvSpPr>
        <xdr:cNvPr id="252" name="楕円 251"/>
        <xdr:cNvSpPr/>
      </xdr:nvSpPr>
      <xdr:spPr>
        <a:xfrm>
          <a:off x="4584700" y="159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76943</xdr:rowOff>
    </xdr:from>
    <xdr:ext cx="534377" cy="259045"/>
    <xdr:sp macro="" textlink="">
      <xdr:nvSpPr>
        <xdr:cNvPr id="253" name="扶助費該当値テキスト"/>
        <xdr:cNvSpPr txBox="1"/>
      </xdr:nvSpPr>
      <xdr:spPr>
        <a:xfrm>
          <a:off x="4686300" y="158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96346</xdr:rowOff>
    </xdr:from>
    <xdr:to>
      <xdr:col>20</xdr:col>
      <xdr:colOff>38100</xdr:colOff>
      <xdr:row>94</xdr:row>
      <xdr:rowOff>26496</xdr:rowOff>
    </xdr:to>
    <xdr:sp macro="" textlink="">
      <xdr:nvSpPr>
        <xdr:cNvPr id="254" name="楕円 253"/>
        <xdr:cNvSpPr/>
      </xdr:nvSpPr>
      <xdr:spPr>
        <a:xfrm>
          <a:off x="3746500" y="160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43023</xdr:rowOff>
    </xdr:from>
    <xdr:ext cx="534377" cy="259045"/>
    <xdr:sp macro="" textlink="">
      <xdr:nvSpPr>
        <xdr:cNvPr id="255" name="テキスト ボックス 254"/>
        <xdr:cNvSpPr txBox="1"/>
      </xdr:nvSpPr>
      <xdr:spPr>
        <a:xfrm>
          <a:off x="3530111" y="1581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67793</xdr:rowOff>
    </xdr:from>
    <xdr:to>
      <xdr:col>15</xdr:col>
      <xdr:colOff>101600</xdr:colOff>
      <xdr:row>93</xdr:row>
      <xdr:rowOff>169393</xdr:rowOff>
    </xdr:to>
    <xdr:sp macro="" textlink="">
      <xdr:nvSpPr>
        <xdr:cNvPr id="256" name="楕円 255"/>
        <xdr:cNvSpPr/>
      </xdr:nvSpPr>
      <xdr:spPr>
        <a:xfrm>
          <a:off x="2857500" y="160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14470</xdr:rowOff>
    </xdr:from>
    <xdr:ext cx="534377" cy="259045"/>
    <xdr:sp macro="" textlink="">
      <xdr:nvSpPr>
        <xdr:cNvPr id="257" name="テキスト ボックス 256"/>
        <xdr:cNvSpPr txBox="1"/>
      </xdr:nvSpPr>
      <xdr:spPr>
        <a:xfrm>
          <a:off x="2641111" y="157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78243</xdr:rowOff>
    </xdr:from>
    <xdr:to>
      <xdr:col>10</xdr:col>
      <xdr:colOff>165100</xdr:colOff>
      <xdr:row>94</xdr:row>
      <xdr:rowOff>8393</xdr:rowOff>
    </xdr:to>
    <xdr:sp macro="" textlink="">
      <xdr:nvSpPr>
        <xdr:cNvPr id="258" name="楕円 257"/>
        <xdr:cNvSpPr/>
      </xdr:nvSpPr>
      <xdr:spPr>
        <a:xfrm>
          <a:off x="1968500" y="16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24920</xdr:rowOff>
    </xdr:from>
    <xdr:ext cx="534377" cy="259045"/>
    <xdr:sp macro="" textlink="">
      <xdr:nvSpPr>
        <xdr:cNvPr id="259" name="テキスト ボックス 258"/>
        <xdr:cNvSpPr txBox="1"/>
      </xdr:nvSpPr>
      <xdr:spPr>
        <a:xfrm>
          <a:off x="1752111" y="15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85993</xdr:rowOff>
    </xdr:from>
    <xdr:to>
      <xdr:col>6</xdr:col>
      <xdr:colOff>38100</xdr:colOff>
      <xdr:row>95</xdr:row>
      <xdr:rowOff>16143</xdr:rowOff>
    </xdr:to>
    <xdr:sp macro="" textlink="">
      <xdr:nvSpPr>
        <xdr:cNvPr id="260" name="楕円 259"/>
        <xdr:cNvSpPr/>
      </xdr:nvSpPr>
      <xdr:spPr>
        <a:xfrm>
          <a:off x="1079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32670</xdr:rowOff>
    </xdr:from>
    <xdr:ext cx="534377" cy="259045"/>
    <xdr:sp macro="" textlink="">
      <xdr:nvSpPr>
        <xdr:cNvPr id="261" name="テキスト ボックス 260"/>
        <xdr:cNvSpPr txBox="1"/>
      </xdr:nvSpPr>
      <xdr:spPr>
        <a:xfrm>
          <a:off x="863111" y="159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163109</xdr:rowOff>
    </xdr:from>
    <xdr:to>
      <xdr:col>55</xdr:col>
      <xdr:colOff>0</xdr:colOff>
      <xdr:row>37</xdr:row>
      <xdr:rowOff>21754</xdr:rowOff>
    </xdr:to>
    <xdr:cxnSp macro="">
      <xdr:nvCxnSpPr>
        <xdr:cNvPr id="290" name="直線コネクタ 289"/>
        <xdr:cNvCxnSpPr/>
      </xdr:nvCxnSpPr>
      <xdr:spPr>
        <a:xfrm>
          <a:off x="9639300" y="6335309"/>
          <a:ext cx="838200" cy="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156439</xdr:rowOff>
    </xdr:from>
    <xdr:to>
      <xdr:col>50</xdr:col>
      <xdr:colOff>114300</xdr:colOff>
      <xdr:row>36</xdr:row>
      <xdr:rowOff>163109</xdr:rowOff>
    </xdr:to>
    <xdr:cxnSp macro="">
      <xdr:nvCxnSpPr>
        <xdr:cNvPr id="293" name="直線コネクタ 292"/>
        <xdr:cNvCxnSpPr/>
      </xdr:nvCxnSpPr>
      <xdr:spPr>
        <a:xfrm>
          <a:off x="8750300" y="6328639"/>
          <a:ext cx="889000" cy="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156439</xdr:rowOff>
    </xdr:from>
    <xdr:to>
      <xdr:col>45</xdr:col>
      <xdr:colOff>177800</xdr:colOff>
      <xdr:row>37</xdr:row>
      <xdr:rowOff>78031</xdr:rowOff>
    </xdr:to>
    <xdr:cxnSp macro="">
      <xdr:nvCxnSpPr>
        <xdr:cNvPr id="296" name="直線コネクタ 295"/>
        <xdr:cNvCxnSpPr/>
      </xdr:nvCxnSpPr>
      <xdr:spPr>
        <a:xfrm flipV="1">
          <a:off x="7861300" y="6328639"/>
          <a:ext cx="889000" cy="9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68160</xdr:rowOff>
    </xdr:from>
    <xdr:to>
      <xdr:col>41</xdr:col>
      <xdr:colOff>50800</xdr:colOff>
      <xdr:row>37</xdr:row>
      <xdr:rowOff>78031</xdr:rowOff>
    </xdr:to>
    <xdr:cxnSp macro="">
      <xdr:nvCxnSpPr>
        <xdr:cNvPr id="299" name="直線コネクタ 298"/>
        <xdr:cNvCxnSpPr/>
      </xdr:nvCxnSpPr>
      <xdr:spPr>
        <a:xfrm>
          <a:off x="6972300" y="6411810"/>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142404</xdr:rowOff>
    </xdr:from>
    <xdr:to>
      <xdr:col>55</xdr:col>
      <xdr:colOff>50800</xdr:colOff>
      <xdr:row>37</xdr:row>
      <xdr:rowOff>72554</xdr:rowOff>
    </xdr:to>
    <xdr:sp macro="" textlink="">
      <xdr:nvSpPr>
        <xdr:cNvPr id="309" name="楕円 308"/>
        <xdr:cNvSpPr/>
      </xdr:nvSpPr>
      <xdr:spPr>
        <a:xfrm>
          <a:off x="10426700" y="63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120831</xdr:rowOff>
    </xdr:from>
    <xdr:ext cx="599010" cy="259045"/>
    <xdr:sp macro="" textlink="">
      <xdr:nvSpPr>
        <xdr:cNvPr id="310" name="補助費等該当値テキスト"/>
        <xdr:cNvSpPr txBox="1"/>
      </xdr:nvSpPr>
      <xdr:spPr>
        <a:xfrm>
          <a:off x="10528300" y="62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112309</xdr:rowOff>
    </xdr:from>
    <xdr:to>
      <xdr:col>50</xdr:col>
      <xdr:colOff>165100</xdr:colOff>
      <xdr:row>37</xdr:row>
      <xdr:rowOff>42459</xdr:rowOff>
    </xdr:to>
    <xdr:sp macro="" textlink="">
      <xdr:nvSpPr>
        <xdr:cNvPr id="311" name="楕円 310"/>
        <xdr:cNvSpPr/>
      </xdr:nvSpPr>
      <xdr:spPr>
        <a:xfrm>
          <a:off x="9588500" y="62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58986</xdr:rowOff>
    </xdr:from>
    <xdr:ext cx="599010" cy="259045"/>
    <xdr:sp macro="" textlink="">
      <xdr:nvSpPr>
        <xdr:cNvPr id="312" name="テキスト ボックス 311"/>
        <xdr:cNvSpPr txBox="1"/>
      </xdr:nvSpPr>
      <xdr:spPr>
        <a:xfrm>
          <a:off x="9339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105639</xdr:rowOff>
    </xdr:from>
    <xdr:to>
      <xdr:col>46</xdr:col>
      <xdr:colOff>38100</xdr:colOff>
      <xdr:row>37</xdr:row>
      <xdr:rowOff>35789</xdr:rowOff>
    </xdr:to>
    <xdr:sp macro="" textlink="">
      <xdr:nvSpPr>
        <xdr:cNvPr id="313" name="楕円 312"/>
        <xdr:cNvSpPr/>
      </xdr:nvSpPr>
      <xdr:spPr>
        <a:xfrm>
          <a:off x="8699500" y="6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52316</xdr:rowOff>
    </xdr:from>
    <xdr:ext cx="599010" cy="259045"/>
    <xdr:sp macro="" textlink="">
      <xdr:nvSpPr>
        <xdr:cNvPr id="314" name="テキスト ボックス 313"/>
        <xdr:cNvSpPr txBox="1"/>
      </xdr:nvSpPr>
      <xdr:spPr>
        <a:xfrm>
          <a:off x="8450795" y="6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27231</xdr:rowOff>
    </xdr:from>
    <xdr:to>
      <xdr:col>41</xdr:col>
      <xdr:colOff>101600</xdr:colOff>
      <xdr:row>37</xdr:row>
      <xdr:rowOff>128831</xdr:rowOff>
    </xdr:to>
    <xdr:sp macro="" textlink="">
      <xdr:nvSpPr>
        <xdr:cNvPr id="315" name="楕円 314"/>
        <xdr:cNvSpPr/>
      </xdr:nvSpPr>
      <xdr:spPr>
        <a:xfrm>
          <a:off x="7810500" y="63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119958</xdr:rowOff>
    </xdr:from>
    <xdr:ext cx="599010" cy="259045"/>
    <xdr:sp macro="" textlink="">
      <xdr:nvSpPr>
        <xdr:cNvPr id="316" name="テキスト ボックス 315"/>
        <xdr:cNvSpPr txBox="1"/>
      </xdr:nvSpPr>
      <xdr:spPr>
        <a:xfrm>
          <a:off x="7561795" y="646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17360</xdr:rowOff>
    </xdr:from>
    <xdr:to>
      <xdr:col>36</xdr:col>
      <xdr:colOff>165100</xdr:colOff>
      <xdr:row>37</xdr:row>
      <xdr:rowOff>118960</xdr:rowOff>
    </xdr:to>
    <xdr:sp macro="" textlink="">
      <xdr:nvSpPr>
        <xdr:cNvPr id="317" name="楕円 316"/>
        <xdr:cNvSpPr/>
      </xdr:nvSpPr>
      <xdr:spPr>
        <a:xfrm>
          <a:off x="6921500" y="63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110087</xdr:rowOff>
    </xdr:from>
    <xdr:ext cx="599010" cy="259045"/>
    <xdr:sp macro="" textlink="">
      <xdr:nvSpPr>
        <xdr:cNvPr id="318" name="テキスト ボックス 317"/>
        <xdr:cNvSpPr txBox="1"/>
      </xdr:nvSpPr>
      <xdr:spPr>
        <a:xfrm>
          <a:off x="6672795" y="64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78363</xdr:rowOff>
    </xdr:from>
    <xdr:to>
      <xdr:col>55</xdr:col>
      <xdr:colOff>0</xdr:colOff>
      <xdr:row>57</xdr:row>
      <xdr:rowOff>111857</xdr:rowOff>
    </xdr:to>
    <xdr:cxnSp macro="">
      <xdr:nvCxnSpPr>
        <xdr:cNvPr id="345" name="直線コネクタ 344"/>
        <xdr:cNvCxnSpPr/>
      </xdr:nvCxnSpPr>
      <xdr:spPr>
        <a:xfrm flipV="1">
          <a:off x="9639300" y="9851013"/>
          <a:ext cx="838200" cy="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111857</xdr:rowOff>
    </xdr:from>
    <xdr:to>
      <xdr:col>50</xdr:col>
      <xdr:colOff>114300</xdr:colOff>
      <xdr:row>57</xdr:row>
      <xdr:rowOff>120693</xdr:rowOff>
    </xdr:to>
    <xdr:cxnSp macro="">
      <xdr:nvCxnSpPr>
        <xdr:cNvPr id="348" name="直線コネクタ 347"/>
        <xdr:cNvCxnSpPr/>
      </xdr:nvCxnSpPr>
      <xdr:spPr>
        <a:xfrm flipV="1">
          <a:off x="8750300" y="9884507"/>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120693</xdr:rowOff>
    </xdr:from>
    <xdr:to>
      <xdr:col>45</xdr:col>
      <xdr:colOff>177800</xdr:colOff>
      <xdr:row>57</xdr:row>
      <xdr:rowOff>150233</xdr:rowOff>
    </xdr:to>
    <xdr:cxnSp macro="">
      <xdr:nvCxnSpPr>
        <xdr:cNvPr id="351" name="直線コネクタ 350"/>
        <xdr:cNvCxnSpPr/>
      </xdr:nvCxnSpPr>
      <xdr:spPr>
        <a:xfrm flipV="1">
          <a:off x="7861300" y="9893343"/>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86711</xdr:rowOff>
    </xdr:from>
    <xdr:to>
      <xdr:col>41</xdr:col>
      <xdr:colOff>50800</xdr:colOff>
      <xdr:row>57</xdr:row>
      <xdr:rowOff>150233</xdr:rowOff>
    </xdr:to>
    <xdr:cxnSp macro="">
      <xdr:nvCxnSpPr>
        <xdr:cNvPr id="354" name="直線コネクタ 353"/>
        <xdr:cNvCxnSpPr/>
      </xdr:nvCxnSpPr>
      <xdr:spPr>
        <a:xfrm>
          <a:off x="6972300" y="9859361"/>
          <a:ext cx="889000" cy="6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8" name="テキスト ボックス 357"/>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27563</xdr:rowOff>
    </xdr:from>
    <xdr:to>
      <xdr:col>55</xdr:col>
      <xdr:colOff>50800</xdr:colOff>
      <xdr:row>57</xdr:row>
      <xdr:rowOff>129163</xdr:rowOff>
    </xdr:to>
    <xdr:sp macro="" textlink="">
      <xdr:nvSpPr>
        <xdr:cNvPr id="364" name="楕円 363"/>
        <xdr:cNvSpPr/>
      </xdr:nvSpPr>
      <xdr:spPr>
        <a:xfrm>
          <a:off x="10426700" y="980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50440</xdr:rowOff>
    </xdr:from>
    <xdr:ext cx="599010" cy="259045"/>
    <xdr:sp macro="" textlink="">
      <xdr:nvSpPr>
        <xdr:cNvPr id="365" name="普通建設事業費該当値テキスト"/>
        <xdr:cNvSpPr txBox="1"/>
      </xdr:nvSpPr>
      <xdr:spPr>
        <a:xfrm>
          <a:off x="10528300" y="96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61057</xdr:rowOff>
    </xdr:from>
    <xdr:to>
      <xdr:col>50</xdr:col>
      <xdr:colOff>165100</xdr:colOff>
      <xdr:row>57</xdr:row>
      <xdr:rowOff>162657</xdr:rowOff>
    </xdr:to>
    <xdr:sp macro="" textlink="">
      <xdr:nvSpPr>
        <xdr:cNvPr id="366" name="楕円 365"/>
        <xdr:cNvSpPr/>
      </xdr:nvSpPr>
      <xdr:spPr>
        <a:xfrm>
          <a:off x="9588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7734</xdr:rowOff>
    </xdr:from>
    <xdr:ext cx="599010" cy="259045"/>
    <xdr:sp macro="" textlink="">
      <xdr:nvSpPr>
        <xdr:cNvPr id="367" name="テキスト ボックス 366"/>
        <xdr:cNvSpPr txBox="1"/>
      </xdr:nvSpPr>
      <xdr:spPr>
        <a:xfrm>
          <a:off x="9339795" y="960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69893</xdr:rowOff>
    </xdr:from>
    <xdr:to>
      <xdr:col>46</xdr:col>
      <xdr:colOff>38100</xdr:colOff>
      <xdr:row>58</xdr:row>
      <xdr:rowOff>43</xdr:rowOff>
    </xdr:to>
    <xdr:sp macro="" textlink="">
      <xdr:nvSpPr>
        <xdr:cNvPr id="368" name="楕円 367"/>
        <xdr:cNvSpPr/>
      </xdr:nvSpPr>
      <xdr:spPr>
        <a:xfrm>
          <a:off x="8699500" y="984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16570</xdr:rowOff>
    </xdr:from>
    <xdr:ext cx="599010" cy="259045"/>
    <xdr:sp macro="" textlink="">
      <xdr:nvSpPr>
        <xdr:cNvPr id="369" name="テキスト ボックス 368"/>
        <xdr:cNvSpPr txBox="1"/>
      </xdr:nvSpPr>
      <xdr:spPr>
        <a:xfrm>
          <a:off x="8450795" y="961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99433</xdr:rowOff>
    </xdr:from>
    <xdr:to>
      <xdr:col>41</xdr:col>
      <xdr:colOff>101600</xdr:colOff>
      <xdr:row>58</xdr:row>
      <xdr:rowOff>29583</xdr:rowOff>
    </xdr:to>
    <xdr:sp macro="" textlink="">
      <xdr:nvSpPr>
        <xdr:cNvPr id="370" name="楕円 369"/>
        <xdr:cNvSpPr/>
      </xdr:nvSpPr>
      <xdr:spPr>
        <a:xfrm>
          <a:off x="7810500" y="98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46110</xdr:rowOff>
    </xdr:from>
    <xdr:ext cx="599010" cy="259045"/>
    <xdr:sp macro="" textlink="">
      <xdr:nvSpPr>
        <xdr:cNvPr id="371" name="テキスト ボックス 370"/>
        <xdr:cNvSpPr txBox="1"/>
      </xdr:nvSpPr>
      <xdr:spPr>
        <a:xfrm>
          <a:off x="7561795" y="964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35911</xdr:rowOff>
    </xdr:from>
    <xdr:to>
      <xdr:col>36</xdr:col>
      <xdr:colOff>165100</xdr:colOff>
      <xdr:row>57</xdr:row>
      <xdr:rowOff>137511</xdr:rowOff>
    </xdr:to>
    <xdr:sp macro="" textlink="">
      <xdr:nvSpPr>
        <xdr:cNvPr id="372" name="楕円 371"/>
        <xdr:cNvSpPr/>
      </xdr:nvSpPr>
      <xdr:spPr>
        <a:xfrm>
          <a:off x="6921500" y="98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154038</xdr:rowOff>
    </xdr:from>
    <xdr:ext cx="599010" cy="259045"/>
    <xdr:sp macro="" textlink="">
      <xdr:nvSpPr>
        <xdr:cNvPr id="373" name="テキスト ボックス 372"/>
        <xdr:cNvSpPr txBox="1"/>
      </xdr:nvSpPr>
      <xdr:spPr>
        <a:xfrm>
          <a:off x="6672795" y="958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67956</xdr:rowOff>
    </xdr:from>
    <xdr:to>
      <xdr:col>55</xdr:col>
      <xdr:colOff>0</xdr:colOff>
      <xdr:row>78</xdr:row>
      <xdr:rowOff>75747</xdr:rowOff>
    </xdr:to>
    <xdr:cxnSp macro="">
      <xdr:nvCxnSpPr>
        <xdr:cNvPr id="402" name="直線コネクタ 401"/>
        <xdr:cNvCxnSpPr/>
      </xdr:nvCxnSpPr>
      <xdr:spPr>
        <a:xfrm>
          <a:off x="9639300" y="13441056"/>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58268</xdr:rowOff>
    </xdr:from>
    <xdr:to>
      <xdr:col>50</xdr:col>
      <xdr:colOff>114300</xdr:colOff>
      <xdr:row>78</xdr:row>
      <xdr:rowOff>67956</xdr:rowOff>
    </xdr:to>
    <xdr:cxnSp macro="">
      <xdr:nvCxnSpPr>
        <xdr:cNvPr id="405" name="直線コネクタ 404"/>
        <xdr:cNvCxnSpPr/>
      </xdr:nvCxnSpPr>
      <xdr:spPr>
        <a:xfrm>
          <a:off x="8750300" y="13431368"/>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58018</xdr:rowOff>
    </xdr:from>
    <xdr:to>
      <xdr:col>45</xdr:col>
      <xdr:colOff>177800</xdr:colOff>
      <xdr:row>78</xdr:row>
      <xdr:rowOff>58268</xdr:rowOff>
    </xdr:to>
    <xdr:cxnSp macro="">
      <xdr:nvCxnSpPr>
        <xdr:cNvPr id="408" name="直線コネクタ 407"/>
        <xdr:cNvCxnSpPr/>
      </xdr:nvCxnSpPr>
      <xdr:spPr>
        <a:xfrm>
          <a:off x="7861300" y="13431118"/>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106330</xdr:rowOff>
    </xdr:from>
    <xdr:to>
      <xdr:col>41</xdr:col>
      <xdr:colOff>50800</xdr:colOff>
      <xdr:row>78</xdr:row>
      <xdr:rowOff>58018</xdr:rowOff>
    </xdr:to>
    <xdr:cxnSp macro="">
      <xdr:nvCxnSpPr>
        <xdr:cNvPr id="411" name="直線コネクタ 410"/>
        <xdr:cNvCxnSpPr/>
      </xdr:nvCxnSpPr>
      <xdr:spPr>
        <a:xfrm>
          <a:off x="6972300" y="13136530"/>
          <a:ext cx="889000" cy="29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5" name="テキスト ボックス 414"/>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24947</xdr:rowOff>
    </xdr:from>
    <xdr:to>
      <xdr:col>55</xdr:col>
      <xdr:colOff>50800</xdr:colOff>
      <xdr:row>78</xdr:row>
      <xdr:rowOff>126547</xdr:rowOff>
    </xdr:to>
    <xdr:sp macro="" textlink="">
      <xdr:nvSpPr>
        <xdr:cNvPr id="421" name="楕円 420"/>
        <xdr:cNvSpPr/>
      </xdr:nvSpPr>
      <xdr:spPr>
        <a:xfrm>
          <a:off x="10426700" y="13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3374</xdr:rowOff>
    </xdr:from>
    <xdr:ext cx="599010" cy="259045"/>
    <xdr:sp macro="" textlink="">
      <xdr:nvSpPr>
        <xdr:cNvPr id="422" name="普通建設事業費 （ うち新規整備　）該当値テキスト"/>
        <xdr:cNvSpPr txBox="1"/>
      </xdr:nvSpPr>
      <xdr:spPr>
        <a:xfrm>
          <a:off x="10528300" y="1337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17156</xdr:rowOff>
    </xdr:from>
    <xdr:to>
      <xdr:col>50</xdr:col>
      <xdr:colOff>165100</xdr:colOff>
      <xdr:row>78</xdr:row>
      <xdr:rowOff>118756</xdr:rowOff>
    </xdr:to>
    <xdr:sp macro="" textlink="">
      <xdr:nvSpPr>
        <xdr:cNvPr id="423" name="楕円 422"/>
        <xdr:cNvSpPr/>
      </xdr:nvSpPr>
      <xdr:spPr>
        <a:xfrm>
          <a:off x="9588500" y="133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135283</xdr:rowOff>
    </xdr:from>
    <xdr:ext cx="599010" cy="259045"/>
    <xdr:sp macro="" textlink="">
      <xdr:nvSpPr>
        <xdr:cNvPr id="424" name="テキスト ボックス 423"/>
        <xdr:cNvSpPr txBox="1"/>
      </xdr:nvSpPr>
      <xdr:spPr>
        <a:xfrm>
          <a:off x="9339795" y="131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7468</xdr:rowOff>
    </xdr:from>
    <xdr:to>
      <xdr:col>46</xdr:col>
      <xdr:colOff>38100</xdr:colOff>
      <xdr:row>78</xdr:row>
      <xdr:rowOff>109068</xdr:rowOff>
    </xdr:to>
    <xdr:sp macro="" textlink="">
      <xdr:nvSpPr>
        <xdr:cNvPr id="425" name="楕円 424"/>
        <xdr:cNvSpPr/>
      </xdr:nvSpPr>
      <xdr:spPr>
        <a:xfrm>
          <a:off x="8699500" y="133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125595</xdr:rowOff>
    </xdr:from>
    <xdr:ext cx="599010" cy="259045"/>
    <xdr:sp macro="" textlink="">
      <xdr:nvSpPr>
        <xdr:cNvPr id="426" name="テキスト ボックス 425"/>
        <xdr:cNvSpPr txBox="1"/>
      </xdr:nvSpPr>
      <xdr:spPr>
        <a:xfrm>
          <a:off x="8450795" y="1315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7218</xdr:rowOff>
    </xdr:from>
    <xdr:to>
      <xdr:col>41</xdr:col>
      <xdr:colOff>101600</xdr:colOff>
      <xdr:row>78</xdr:row>
      <xdr:rowOff>108818</xdr:rowOff>
    </xdr:to>
    <xdr:sp macro="" textlink="">
      <xdr:nvSpPr>
        <xdr:cNvPr id="427" name="楕円 426"/>
        <xdr:cNvSpPr/>
      </xdr:nvSpPr>
      <xdr:spPr>
        <a:xfrm>
          <a:off x="7810500" y="133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125345</xdr:rowOff>
    </xdr:from>
    <xdr:ext cx="599010" cy="259045"/>
    <xdr:sp macro="" textlink="">
      <xdr:nvSpPr>
        <xdr:cNvPr id="428" name="テキスト ボックス 427"/>
        <xdr:cNvSpPr txBox="1"/>
      </xdr:nvSpPr>
      <xdr:spPr>
        <a:xfrm>
          <a:off x="7561795" y="131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55530</xdr:rowOff>
    </xdr:from>
    <xdr:to>
      <xdr:col>36</xdr:col>
      <xdr:colOff>165100</xdr:colOff>
      <xdr:row>76</xdr:row>
      <xdr:rowOff>157130</xdr:rowOff>
    </xdr:to>
    <xdr:sp macro="" textlink="">
      <xdr:nvSpPr>
        <xdr:cNvPr id="429" name="楕円 428"/>
        <xdr:cNvSpPr/>
      </xdr:nvSpPr>
      <xdr:spPr>
        <a:xfrm>
          <a:off x="6921500" y="13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2206</xdr:rowOff>
    </xdr:from>
    <xdr:ext cx="599010" cy="259045"/>
    <xdr:sp macro="" textlink="">
      <xdr:nvSpPr>
        <xdr:cNvPr id="430" name="テキスト ボックス 429"/>
        <xdr:cNvSpPr txBox="1"/>
      </xdr:nvSpPr>
      <xdr:spPr>
        <a:xfrm>
          <a:off x="6672795" y="128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134091</xdr:rowOff>
    </xdr:from>
    <xdr:to>
      <xdr:col>55</xdr:col>
      <xdr:colOff>0</xdr:colOff>
      <xdr:row>98</xdr:row>
      <xdr:rowOff>4225</xdr:rowOff>
    </xdr:to>
    <xdr:cxnSp macro="">
      <xdr:nvCxnSpPr>
        <xdr:cNvPr id="457" name="直線コネクタ 456"/>
        <xdr:cNvCxnSpPr/>
      </xdr:nvCxnSpPr>
      <xdr:spPr>
        <a:xfrm flipV="1">
          <a:off x="9639300" y="16764741"/>
          <a:ext cx="8382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8"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4225</xdr:rowOff>
    </xdr:from>
    <xdr:to>
      <xdr:col>50</xdr:col>
      <xdr:colOff>114300</xdr:colOff>
      <xdr:row>98</xdr:row>
      <xdr:rowOff>18351</xdr:rowOff>
    </xdr:to>
    <xdr:cxnSp macro="">
      <xdr:nvCxnSpPr>
        <xdr:cNvPr id="460" name="直線コネクタ 459"/>
        <xdr:cNvCxnSpPr/>
      </xdr:nvCxnSpPr>
      <xdr:spPr>
        <a:xfrm flipV="1">
          <a:off x="8750300" y="16806325"/>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18351</xdr:rowOff>
    </xdr:from>
    <xdr:to>
      <xdr:col>45</xdr:col>
      <xdr:colOff>177800</xdr:colOff>
      <xdr:row>98</xdr:row>
      <xdr:rowOff>48456</xdr:rowOff>
    </xdr:to>
    <xdr:cxnSp macro="">
      <xdr:nvCxnSpPr>
        <xdr:cNvPr id="463" name="直線コネクタ 462"/>
        <xdr:cNvCxnSpPr/>
      </xdr:nvCxnSpPr>
      <xdr:spPr>
        <a:xfrm flipV="1">
          <a:off x="7861300" y="16820451"/>
          <a:ext cx="889000" cy="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48456</xdr:rowOff>
    </xdr:from>
    <xdr:to>
      <xdr:col>41</xdr:col>
      <xdr:colOff>50800</xdr:colOff>
      <xdr:row>98</xdr:row>
      <xdr:rowOff>94241</xdr:rowOff>
    </xdr:to>
    <xdr:cxnSp macro="">
      <xdr:nvCxnSpPr>
        <xdr:cNvPr id="466" name="直線コネクタ 465"/>
        <xdr:cNvCxnSpPr/>
      </xdr:nvCxnSpPr>
      <xdr:spPr>
        <a:xfrm flipV="1">
          <a:off x="6972300" y="16850556"/>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83291</xdr:rowOff>
    </xdr:from>
    <xdr:to>
      <xdr:col>55</xdr:col>
      <xdr:colOff>50800</xdr:colOff>
      <xdr:row>98</xdr:row>
      <xdr:rowOff>13441</xdr:rowOff>
    </xdr:to>
    <xdr:sp macro="" textlink="">
      <xdr:nvSpPr>
        <xdr:cNvPr id="476" name="楕円 475"/>
        <xdr:cNvSpPr/>
      </xdr:nvSpPr>
      <xdr:spPr>
        <a:xfrm>
          <a:off x="10426700" y="16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106168</xdr:rowOff>
    </xdr:from>
    <xdr:ext cx="599010" cy="259045"/>
    <xdr:sp macro="" textlink="">
      <xdr:nvSpPr>
        <xdr:cNvPr id="477" name="普通建設事業費 （ うち更新整備　）該当値テキスト"/>
        <xdr:cNvSpPr txBox="1"/>
      </xdr:nvSpPr>
      <xdr:spPr>
        <a:xfrm>
          <a:off x="10528300" y="1656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124875</xdr:rowOff>
    </xdr:from>
    <xdr:to>
      <xdr:col>50</xdr:col>
      <xdr:colOff>165100</xdr:colOff>
      <xdr:row>98</xdr:row>
      <xdr:rowOff>55025</xdr:rowOff>
    </xdr:to>
    <xdr:sp macro="" textlink="">
      <xdr:nvSpPr>
        <xdr:cNvPr id="478" name="楕円 477"/>
        <xdr:cNvSpPr/>
      </xdr:nvSpPr>
      <xdr:spPr>
        <a:xfrm>
          <a:off x="9588500" y="167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71552</xdr:rowOff>
    </xdr:from>
    <xdr:ext cx="599010" cy="259045"/>
    <xdr:sp macro="" textlink="">
      <xdr:nvSpPr>
        <xdr:cNvPr id="479" name="テキスト ボックス 478"/>
        <xdr:cNvSpPr txBox="1"/>
      </xdr:nvSpPr>
      <xdr:spPr>
        <a:xfrm>
          <a:off x="9339795" y="165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139001</xdr:rowOff>
    </xdr:from>
    <xdr:to>
      <xdr:col>46</xdr:col>
      <xdr:colOff>38100</xdr:colOff>
      <xdr:row>98</xdr:row>
      <xdr:rowOff>69151</xdr:rowOff>
    </xdr:to>
    <xdr:sp macro="" textlink="">
      <xdr:nvSpPr>
        <xdr:cNvPr id="480" name="楕円 479"/>
        <xdr:cNvSpPr/>
      </xdr:nvSpPr>
      <xdr:spPr>
        <a:xfrm>
          <a:off x="8699500" y="167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85678</xdr:rowOff>
    </xdr:from>
    <xdr:ext cx="599010" cy="259045"/>
    <xdr:sp macro="" textlink="">
      <xdr:nvSpPr>
        <xdr:cNvPr id="481" name="テキスト ボックス 480"/>
        <xdr:cNvSpPr txBox="1"/>
      </xdr:nvSpPr>
      <xdr:spPr>
        <a:xfrm>
          <a:off x="8450795" y="165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169106</xdr:rowOff>
    </xdr:from>
    <xdr:to>
      <xdr:col>41</xdr:col>
      <xdr:colOff>101600</xdr:colOff>
      <xdr:row>98</xdr:row>
      <xdr:rowOff>99256</xdr:rowOff>
    </xdr:to>
    <xdr:sp macro="" textlink="">
      <xdr:nvSpPr>
        <xdr:cNvPr id="482" name="楕円 481"/>
        <xdr:cNvSpPr/>
      </xdr:nvSpPr>
      <xdr:spPr>
        <a:xfrm>
          <a:off x="7810500" y="167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115783</xdr:rowOff>
    </xdr:from>
    <xdr:ext cx="599010" cy="259045"/>
    <xdr:sp macro="" textlink="">
      <xdr:nvSpPr>
        <xdr:cNvPr id="483" name="テキスト ボックス 482"/>
        <xdr:cNvSpPr txBox="1"/>
      </xdr:nvSpPr>
      <xdr:spPr>
        <a:xfrm>
          <a:off x="7561795" y="165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43441</xdr:rowOff>
    </xdr:from>
    <xdr:to>
      <xdr:col>36</xdr:col>
      <xdr:colOff>165100</xdr:colOff>
      <xdr:row>98</xdr:row>
      <xdr:rowOff>145041</xdr:rowOff>
    </xdr:to>
    <xdr:sp macro="" textlink="">
      <xdr:nvSpPr>
        <xdr:cNvPr id="484" name="楕円 483"/>
        <xdr:cNvSpPr/>
      </xdr:nvSpPr>
      <xdr:spPr>
        <a:xfrm>
          <a:off x="6921500" y="168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136168</xdr:rowOff>
    </xdr:from>
    <xdr:ext cx="534377" cy="259045"/>
    <xdr:sp macro="" textlink="">
      <xdr:nvSpPr>
        <xdr:cNvPr id="485" name="テキスト ボックス 484"/>
        <xdr:cNvSpPr txBox="1"/>
      </xdr:nvSpPr>
      <xdr:spPr>
        <a:xfrm>
          <a:off x="6705111" y="169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4138</xdr:rowOff>
    </xdr:from>
    <xdr:to>
      <xdr:col>85</xdr:col>
      <xdr:colOff>127000</xdr:colOff>
      <xdr:row>38</xdr:row>
      <xdr:rowOff>69728</xdr:rowOff>
    </xdr:to>
    <xdr:cxnSp macro="">
      <xdr:nvCxnSpPr>
        <xdr:cNvPr id="512" name="直線コネクタ 511"/>
        <xdr:cNvCxnSpPr/>
      </xdr:nvCxnSpPr>
      <xdr:spPr>
        <a:xfrm>
          <a:off x="15481300" y="6519238"/>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4138</xdr:rowOff>
    </xdr:from>
    <xdr:to>
      <xdr:col>81</xdr:col>
      <xdr:colOff>50800</xdr:colOff>
      <xdr:row>38</xdr:row>
      <xdr:rowOff>110878</xdr:rowOff>
    </xdr:to>
    <xdr:cxnSp macro="">
      <xdr:nvCxnSpPr>
        <xdr:cNvPr id="515" name="直線コネクタ 514"/>
        <xdr:cNvCxnSpPr/>
      </xdr:nvCxnSpPr>
      <xdr:spPr>
        <a:xfrm flipV="1">
          <a:off x="14592300" y="6519238"/>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110878</xdr:rowOff>
    </xdr:from>
    <xdr:to>
      <xdr:col>76</xdr:col>
      <xdr:colOff>114300</xdr:colOff>
      <xdr:row>38</xdr:row>
      <xdr:rowOff>139700</xdr:rowOff>
    </xdr:to>
    <xdr:cxnSp macro="">
      <xdr:nvCxnSpPr>
        <xdr:cNvPr id="518" name="直線コネクタ 517"/>
        <xdr:cNvCxnSpPr/>
      </xdr:nvCxnSpPr>
      <xdr:spPr>
        <a:xfrm flipV="1">
          <a:off x="13703300" y="6625978"/>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142677</xdr:rowOff>
    </xdr:from>
    <xdr:to>
      <xdr:col>71</xdr:col>
      <xdr:colOff>177800</xdr:colOff>
      <xdr:row>38</xdr:row>
      <xdr:rowOff>139700</xdr:rowOff>
    </xdr:to>
    <xdr:cxnSp macro="">
      <xdr:nvCxnSpPr>
        <xdr:cNvPr id="521" name="直線コネクタ 520"/>
        <xdr:cNvCxnSpPr/>
      </xdr:nvCxnSpPr>
      <xdr:spPr>
        <a:xfrm>
          <a:off x="12814300" y="6486327"/>
          <a:ext cx="889000" cy="16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18928</xdr:rowOff>
    </xdr:from>
    <xdr:to>
      <xdr:col>85</xdr:col>
      <xdr:colOff>177800</xdr:colOff>
      <xdr:row>38</xdr:row>
      <xdr:rowOff>120528</xdr:rowOff>
    </xdr:to>
    <xdr:sp macro="" textlink="">
      <xdr:nvSpPr>
        <xdr:cNvPr id="531" name="楕円 530"/>
        <xdr:cNvSpPr/>
      </xdr:nvSpPr>
      <xdr:spPr>
        <a:xfrm>
          <a:off x="16268700" y="6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149755</xdr:rowOff>
    </xdr:from>
    <xdr:ext cx="534377" cy="259045"/>
    <xdr:sp macro="" textlink="">
      <xdr:nvSpPr>
        <xdr:cNvPr id="532" name="災害復旧事業費該当値テキスト"/>
        <xdr:cNvSpPr txBox="1"/>
      </xdr:nvSpPr>
      <xdr:spPr>
        <a:xfrm>
          <a:off x="16370300" y="63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124788</xdr:rowOff>
    </xdr:from>
    <xdr:to>
      <xdr:col>81</xdr:col>
      <xdr:colOff>101600</xdr:colOff>
      <xdr:row>38</xdr:row>
      <xdr:rowOff>54938</xdr:rowOff>
    </xdr:to>
    <xdr:sp macro="" textlink="">
      <xdr:nvSpPr>
        <xdr:cNvPr id="533" name="楕円 532"/>
        <xdr:cNvSpPr/>
      </xdr:nvSpPr>
      <xdr:spPr>
        <a:xfrm>
          <a:off x="15430500" y="6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71465</xdr:rowOff>
    </xdr:from>
    <xdr:ext cx="534377" cy="259045"/>
    <xdr:sp macro="" textlink="">
      <xdr:nvSpPr>
        <xdr:cNvPr id="534" name="テキスト ボックス 533"/>
        <xdr:cNvSpPr txBox="1"/>
      </xdr:nvSpPr>
      <xdr:spPr>
        <a:xfrm>
          <a:off x="15214111" y="62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60078</xdr:rowOff>
    </xdr:from>
    <xdr:to>
      <xdr:col>76</xdr:col>
      <xdr:colOff>165100</xdr:colOff>
      <xdr:row>38</xdr:row>
      <xdr:rowOff>161678</xdr:rowOff>
    </xdr:to>
    <xdr:sp macro="" textlink="">
      <xdr:nvSpPr>
        <xdr:cNvPr id="535" name="楕円 534"/>
        <xdr:cNvSpPr/>
      </xdr:nvSpPr>
      <xdr:spPr>
        <a:xfrm>
          <a:off x="145415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152805</xdr:rowOff>
    </xdr:from>
    <xdr:ext cx="534377" cy="259045"/>
    <xdr:sp macro="" textlink="">
      <xdr:nvSpPr>
        <xdr:cNvPr id="536" name="テキスト ボックス 535"/>
        <xdr:cNvSpPr txBox="1"/>
      </xdr:nvSpPr>
      <xdr:spPr>
        <a:xfrm>
          <a:off x="14325111" y="6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91877</xdr:rowOff>
    </xdr:from>
    <xdr:to>
      <xdr:col>67</xdr:col>
      <xdr:colOff>101600</xdr:colOff>
      <xdr:row>38</xdr:row>
      <xdr:rowOff>22027</xdr:rowOff>
    </xdr:to>
    <xdr:sp macro="" textlink="">
      <xdr:nvSpPr>
        <xdr:cNvPr id="539" name="楕円 538"/>
        <xdr:cNvSpPr/>
      </xdr:nvSpPr>
      <xdr:spPr>
        <a:xfrm>
          <a:off x="12763500" y="64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38554</xdr:rowOff>
    </xdr:from>
    <xdr:ext cx="534377" cy="259045"/>
    <xdr:sp macro="" textlink="">
      <xdr:nvSpPr>
        <xdr:cNvPr id="540" name="テキスト ボックス 539"/>
        <xdr:cNvSpPr txBox="1"/>
      </xdr:nvSpPr>
      <xdr:spPr>
        <a:xfrm>
          <a:off x="12547111" y="62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58114</xdr:rowOff>
    </xdr:from>
    <xdr:to>
      <xdr:col>85</xdr:col>
      <xdr:colOff>127000</xdr:colOff>
      <xdr:row>76</xdr:row>
      <xdr:rowOff>63243</xdr:rowOff>
    </xdr:to>
    <xdr:cxnSp macro="">
      <xdr:nvCxnSpPr>
        <xdr:cNvPr id="618" name="直線コネクタ 617"/>
        <xdr:cNvCxnSpPr/>
      </xdr:nvCxnSpPr>
      <xdr:spPr>
        <a:xfrm flipV="1">
          <a:off x="15481300" y="13088314"/>
          <a:ext cx="8382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9"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63243</xdr:rowOff>
    </xdr:from>
    <xdr:to>
      <xdr:col>81</xdr:col>
      <xdr:colOff>50800</xdr:colOff>
      <xdr:row>76</xdr:row>
      <xdr:rowOff>77856</xdr:rowOff>
    </xdr:to>
    <xdr:cxnSp macro="">
      <xdr:nvCxnSpPr>
        <xdr:cNvPr id="621" name="直線コネクタ 620"/>
        <xdr:cNvCxnSpPr/>
      </xdr:nvCxnSpPr>
      <xdr:spPr>
        <a:xfrm flipV="1">
          <a:off x="14592300" y="13093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3" name="テキスト ボックス 622"/>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56663</xdr:rowOff>
    </xdr:from>
    <xdr:to>
      <xdr:col>76</xdr:col>
      <xdr:colOff>114300</xdr:colOff>
      <xdr:row>76</xdr:row>
      <xdr:rowOff>77856</xdr:rowOff>
    </xdr:to>
    <xdr:cxnSp macro="">
      <xdr:nvCxnSpPr>
        <xdr:cNvPr id="624" name="直線コネクタ 623"/>
        <xdr:cNvCxnSpPr/>
      </xdr:nvCxnSpPr>
      <xdr:spPr>
        <a:xfrm>
          <a:off x="13703300" y="13086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6" name="テキスト ボックス 625"/>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44958</xdr:rowOff>
    </xdr:from>
    <xdr:to>
      <xdr:col>71</xdr:col>
      <xdr:colOff>177800</xdr:colOff>
      <xdr:row>76</xdr:row>
      <xdr:rowOff>56663</xdr:rowOff>
    </xdr:to>
    <xdr:cxnSp macro="">
      <xdr:nvCxnSpPr>
        <xdr:cNvPr id="627" name="直線コネクタ 626"/>
        <xdr:cNvCxnSpPr/>
      </xdr:nvCxnSpPr>
      <xdr:spPr>
        <a:xfrm>
          <a:off x="12814300" y="13075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7314</xdr:rowOff>
    </xdr:from>
    <xdr:to>
      <xdr:col>85</xdr:col>
      <xdr:colOff>177800</xdr:colOff>
      <xdr:row>76</xdr:row>
      <xdr:rowOff>108914</xdr:rowOff>
    </xdr:to>
    <xdr:sp macro="" textlink="">
      <xdr:nvSpPr>
        <xdr:cNvPr id="637" name="楕円 636"/>
        <xdr:cNvSpPr/>
      </xdr:nvSpPr>
      <xdr:spPr>
        <a:xfrm>
          <a:off x="16268700" y="130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30191</xdr:rowOff>
    </xdr:from>
    <xdr:ext cx="599010" cy="259045"/>
    <xdr:sp macro="" textlink="">
      <xdr:nvSpPr>
        <xdr:cNvPr id="638" name="公債費該当値テキスト"/>
        <xdr:cNvSpPr txBox="1"/>
      </xdr:nvSpPr>
      <xdr:spPr>
        <a:xfrm>
          <a:off x="16370300" y="1288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12443</xdr:rowOff>
    </xdr:from>
    <xdr:to>
      <xdr:col>81</xdr:col>
      <xdr:colOff>101600</xdr:colOff>
      <xdr:row>76</xdr:row>
      <xdr:rowOff>114043</xdr:rowOff>
    </xdr:to>
    <xdr:sp macro="" textlink="">
      <xdr:nvSpPr>
        <xdr:cNvPr id="639" name="楕円 638"/>
        <xdr:cNvSpPr/>
      </xdr:nvSpPr>
      <xdr:spPr>
        <a:xfrm>
          <a:off x="15430500" y="130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130570</xdr:rowOff>
    </xdr:from>
    <xdr:ext cx="599010" cy="259045"/>
    <xdr:sp macro="" textlink="">
      <xdr:nvSpPr>
        <xdr:cNvPr id="640" name="テキスト ボックス 639"/>
        <xdr:cNvSpPr txBox="1"/>
      </xdr:nvSpPr>
      <xdr:spPr>
        <a:xfrm>
          <a:off x="15181795" y="1281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27056</xdr:rowOff>
    </xdr:from>
    <xdr:to>
      <xdr:col>76</xdr:col>
      <xdr:colOff>165100</xdr:colOff>
      <xdr:row>76</xdr:row>
      <xdr:rowOff>128656</xdr:rowOff>
    </xdr:to>
    <xdr:sp macro="" textlink="">
      <xdr:nvSpPr>
        <xdr:cNvPr id="641" name="楕円 640"/>
        <xdr:cNvSpPr/>
      </xdr:nvSpPr>
      <xdr:spPr>
        <a:xfrm>
          <a:off x="14541500" y="130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145183</xdr:rowOff>
    </xdr:from>
    <xdr:ext cx="599010" cy="259045"/>
    <xdr:sp macro="" textlink="">
      <xdr:nvSpPr>
        <xdr:cNvPr id="642" name="テキスト ボックス 641"/>
        <xdr:cNvSpPr txBox="1"/>
      </xdr:nvSpPr>
      <xdr:spPr>
        <a:xfrm>
          <a:off x="14292795" y="128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5863</xdr:rowOff>
    </xdr:from>
    <xdr:to>
      <xdr:col>72</xdr:col>
      <xdr:colOff>38100</xdr:colOff>
      <xdr:row>76</xdr:row>
      <xdr:rowOff>107463</xdr:rowOff>
    </xdr:to>
    <xdr:sp macro="" textlink="">
      <xdr:nvSpPr>
        <xdr:cNvPr id="643" name="楕円 642"/>
        <xdr:cNvSpPr/>
      </xdr:nvSpPr>
      <xdr:spPr>
        <a:xfrm>
          <a:off x="13652500" y="130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123990</xdr:rowOff>
    </xdr:from>
    <xdr:ext cx="599010" cy="259045"/>
    <xdr:sp macro="" textlink="">
      <xdr:nvSpPr>
        <xdr:cNvPr id="644" name="テキスト ボックス 643"/>
        <xdr:cNvSpPr txBox="1"/>
      </xdr:nvSpPr>
      <xdr:spPr>
        <a:xfrm>
          <a:off x="13403795" y="128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165608</xdr:rowOff>
    </xdr:from>
    <xdr:to>
      <xdr:col>67</xdr:col>
      <xdr:colOff>101600</xdr:colOff>
      <xdr:row>76</xdr:row>
      <xdr:rowOff>95758</xdr:rowOff>
    </xdr:to>
    <xdr:sp macro="" textlink="">
      <xdr:nvSpPr>
        <xdr:cNvPr id="645" name="楕円 644"/>
        <xdr:cNvSpPr/>
      </xdr:nvSpPr>
      <xdr:spPr>
        <a:xfrm>
          <a:off x="12763500" y="130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112285</xdr:rowOff>
    </xdr:from>
    <xdr:ext cx="599010" cy="259045"/>
    <xdr:sp macro="" textlink="">
      <xdr:nvSpPr>
        <xdr:cNvPr id="646" name="テキスト ボックス 645"/>
        <xdr:cNvSpPr txBox="1"/>
      </xdr:nvSpPr>
      <xdr:spPr>
        <a:xfrm>
          <a:off x="12514795" y="1279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110674</xdr:rowOff>
    </xdr:from>
    <xdr:to>
      <xdr:col>85</xdr:col>
      <xdr:colOff>127000</xdr:colOff>
      <xdr:row>97</xdr:row>
      <xdr:rowOff>124022</xdr:rowOff>
    </xdr:to>
    <xdr:cxnSp macro="">
      <xdr:nvCxnSpPr>
        <xdr:cNvPr id="673" name="直線コネクタ 672"/>
        <xdr:cNvCxnSpPr/>
      </xdr:nvCxnSpPr>
      <xdr:spPr>
        <a:xfrm flipV="1">
          <a:off x="15481300" y="16741324"/>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4"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120597</xdr:rowOff>
    </xdr:from>
    <xdr:to>
      <xdr:col>81</xdr:col>
      <xdr:colOff>50800</xdr:colOff>
      <xdr:row>97</xdr:row>
      <xdr:rowOff>124022</xdr:rowOff>
    </xdr:to>
    <xdr:cxnSp macro="">
      <xdr:nvCxnSpPr>
        <xdr:cNvPr id="676" name="直線コネクタ 675"/>
        <xdr:cNvCxnSpPr/>
      </xdr:nvCxnSpPr>
      <xdr:spPr>
        <a:xfrm>
          <a:off x="14592300" y="16751247"/>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8" name="テキスト ボックス 677"/>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120597</xdr:rowOff>
    </xdr:from>
    <xdr:to>
      <xdr:col>76</xdr:col>
      <xdr:colOff>114300</xdr:colOff>
      <xdr:row>97</xdr:row>
      <xdr:rowOff>152943</xdr:rowOff>
    </xdr:to>
    <xdr:cxnSp macro="">
      <xdr:nvCxnSpPr>
        <xdr:cNvPr id="679" name="直線コネクタ 678"/>
        <xdr:cNvCxnSpPr/>
      </xdr:nvCxnSpPr>
      <xdr:spPr>
        <a:xfrm flipV="1">
          <a:off x="13703300" y="16751247"/>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81" name="テキスト ボックス 680"/>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152943</xdr:rowOff>
    </xdr:from>
    <xdr:to>
      <xdr:col>71</xdr:col>
      <xdr:colOff>177800</xdr:colOff>
      <xdr:row>97</xdr:row>
      <xdr:rowOff>169686</xdr:rowOff>
    </xdr:to>
    <xdr:cxnSp macro="">
      <xdr:nvCxnSpPr>
        <xdr:cNvPr id="682" name="直線コネクタ 681"/>
        <xdr:cNvCxnSpPr/>
      </xdr:nvCxnSpPr>
      <xdr:spPr>
        <a:xfrm flipV="1">
          <a:off x="12814300" y="16783593"/>
          <a:ext cx="889000" cy="1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4" name="テキスト ボックス 683"/>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59874</xdr:rowOff>
    </xdr:from>
    <xdr:to>
      <xdr:col>85</xdr:col>
      <xdr:colOff>177800</xdr:colOff>
      <xdr:row>97</xdr:row>
      <xdr:rowOff>161474</xdr:rowOff>
    </xdr:to>
    <xdr:sp macro="" textlink="">
      <xdr:nvSpPr>
        <xdr:cNvPr id="692" name="楕円 691"/>
        <xdr:cNvSpPr/>
      </xdr:nvSpPr>
      <xdr:spPr>
        <a:xfrm>
          <a:off x="16268700" y="166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82751</xdr:rowOff>
    </xdr:from>
    <xdr:ext cx="599010" cy="259045"/>
    <xdr:sp macro="" textlink="">
      <xdr:nvSpPr>
        <xdr:cNvPr id="693" name="積立金該当値テキスト"/>
        <xdr:cNvSpPr txBox="1"/>
      </xdr:nvSpPr>
      <xdr:spPr>
        <a:xfrm>
          <a:off x="16370300" y="1654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73222</xdr:rowOff>
    </xdr:from>
    <xdr:to>
      <xdr:col>81</xdr:col>
      <xdr:colOff>101600</xdr:colOff>
      <xdr:row>98</xdr:row>
      <xdr:rowOff>3372</xdr:rowOff>
    </xdr:to>
    <xdr:sp macro="" textlink="">
      <xdr:nvSpPr>
        <xdr:cNvPr id="694" name="楕円 693"/>
        <xdr:cNvSpPr/>
      </xdr:nvSpPr>
      <xdr:spPr>
        <a:xfrm>
          <a:off x="15430500" y="167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19899</xdr:rowOff>
    </xdr:from>
    <xdr:ext cx="599010" cy="259045"/>
    <xdr:sp macro="" textlink="">
      <xdr:nvSpPr>
        <xdr:cNvPr id="695" name="テキスト ボックス 694"/>
        <xdr:cNvSpPr txBox="1"/>
      </xdr:nvSpPr>
      <xdr:spPr>
        <a:xfrm>
          <a:off x="15181795" y="1647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69797</xdr:rowOff>
    </xdr:from>
    <xdr:to>
      <xdr:col>76</xdr:col>
      <xdr:colOff>165100</xdr:colOff>
      <xdr:row>97</xdr:row>
      <xdr:rowOff>171397</xdr:rowOff>
    </xdr:to>
    <xdr:sp macro="" textlink="">
      <xdr:nvSpPr>
        <xdr:cNvPr id="696" name="楕円 695"/>
        <xdr:cNvSpPr/>
      </xdr:nvSpPr>
      <xdr:spPr>
        <a:xfrm>
          <a:off x="14541500" y="1670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16474</xdr:rowOff>
    </xdr:from>
    <xdr:ext cx="599010" cy="259045"/>
    <xdr:sp macro="" textlink="">
      <xdr:nvSpPr>
        <xdr:cNvPr id="697" name="テキスト ボックス 696"/>
        <xdr:cNvSpPr txBox="1"/>
      </xdr:nvSpPr>
      <xdr:spPr>
        <a:xfrm>
          <a:off x="14292795" y="1647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102143</xdr:rowOff>
    </xdr:from>
    <xdr:to>
      <xdr:col>72</xdr:col>
      <xdr:colOff>38100</xdr:colOff>
      <xdr:row>98</xdr:row>
      <xdr:rowOff>32293</xdr:rowOff>
    </xdr:to>
    <xdr:sp macro="" textlink="">
      <xdr:nvSpPr>
        <xdr:cNvPr id="698" name="楕円 697"/>
        <xdr:cNvSpPr/>
      </xdr:nvSpPr>
      <xdr:spPr>
        <a:xfrm>
          <a:off x="13652500" y="1673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48820</xdr:rowOff>
    </xdr:from>
    <xdr:ext cx="599010" cy="259045"/>
    <xdr:sp macro="" textlink="">
      <xdr:nvSpPr>
        <xdr:cNvPr id="699" name="テキスト ボックス 698"/>
        <xdr:cNvSpPr txBox="1"/>
      </xdr:nvSpPr>
      <xdr:spPr>
        <a:xfrm>
          <a:off x="13403795" y="1650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118886</xdr:rowOff>
    </xdr:from>
    <xdr:to>
      <xdr:col>67</xdr:col>
      <xdr:colOff>101600</xdr:colOff>
      <xdr:row>98</xdr:row>
      <xdr:rowOff>49036</xdr:rowOff>
    </xdr:to>
    <xdr:sp macro="" textlink="">
      <xdr:nvSpPr>
        <xdr:cNvPr id="700" name="楕円 699"/>
        <xdr:cNvSpPr/>
      </xdr:nvSpPr>
      <xdr:spPr>
        <a:xfrm>
          <a:off x="12763500" y="167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40163</xdr:rowOff>
    </xdr:from>
    <xdr:ext cx="599010" cy="259045"/>
    <xdr:sp macro="" textlink="">
      <xdr:nvSpPr>
        <xdr:cNvPr id="701" name="テキスト ボックス 700"/>
        <xdr:cNvSpPr txBox="1"/>
      </xdr:nvSpPr>
      <xdr:spPr>
        <a:xfrm>
          <a:off x="12514795" y="1684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32315</xdr:rowOff>
    </xdr:from>
    <xdr:to>
      <xdr:col>116</xdr:col>
      <xdr:colOff>63500</xdr:colOff>
      <xdr:row>39</xdr:row>
      <xdr:rowOff>44450</xdr:rowOff>
    </xdr:to>
    <xdr:cxnSp macro="">
      <xdr:nvCxnSpPr>
        <xdr:cNvPr id="730" name="直線コネクタ 729"/>
        <xdr:cNvCxnSpPr/>
      </xdr:nvCxnSpPr>
      <xdr:spPr>
        <a:xfrm>
          <a:off x="21323300" y="6718865"/>
          <a:ext cx="838200" cy="1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6941</xdr:rowOff>
    </xdr:from>
    <xdr:to>
      <xdr:col>111</xdr:col>
      <xdr:colOff>177800</xdr:colOff>
      <xdr:row>39</xdr:row>
      <xdr:rowOff>32315</xdr:rowOff>
    </xdr:to>
    <xdr:cxnSp macro="">
      <xdr:nvCxnSpPr>
        <xdr:cNvPr id="733" name="直線コネクタ 732"/>
        <xdr:cNvCxnSpPr/>
      </xdr:nvCxnSpPr>
      <xdr:spPr>
        <a:xfrm>
          <a:off x="20434300" y="6693491"/>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6941</xdr:rowOff>
    </xdr:from>
    <xdr:to>
      <xdr:col>107</xdr:col>
      <xdr:colOff>50800</xdr:colOff>
      <xdr:row>39</xdr:row>
      <xdr:rowOff>44450</xdr:rowOff>
    </xdr:to>
    <xdr:cxnSp macro="">
      <xdr:nvCxnSpPr>
        <xdr:cNvPr id="736" name="直線コネクタ 735"/>
        <xdr:cNvCxnSpPr/>
      </xdr:nvCxnSpPr>
      <xdr:spPr>
        <a:xfrm flipV="1">
          <a:off x="19545300" y="6693491"/>
          <a:ext cx="8890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38" name="テキスト ボックス 737"/>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35363</xdr:rowOff>
    </xdr:from>
    <xdr:to>
      <xdr:col>102</xdr:col>
      <xdr:colOff>114300</xdr:colOff>
      <xdr:row>39</xdr:row>
      <xdr:rowOff>44450</xdr:rowOff>
    </xdr:to>
    <xdr:cxnSp macro="">
      <xdr:nvCxnSpPr>
        <xdr:cNvPr id="739" name="直線コネクタ 738"/>
        <xdr:cNvCxnSpPr/>
      </xdr:nvCxnSpPr>
      <xdr:spPr>
        <a:xfrm>
          <a:off x="18656300" y="6721913"/>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152965</xdr:rowOff>
    </xdr:from>
    <xdr:to>
      <xdr:col>112</xdr:col>
      <xdr:colOff>38100</xdr:colOff>
      <xdr:row>39</xdr:row>
      <xdr:rowOff>83115</xdr:rowOff>
    </xdr:to>
    <xdr:sp macro="" textlink="">
      <xdr:nvSpPr>
        <xdr:cNvPr id="751" name="楕円 750"/>
        <xdr:cNvSpPr/>
      </xdr:nvSpPr>
      <xdr:spPr>
        <a:xfrm>
          <a:off x="21272500" y="66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74242</xdr:rowOff>
    </xdr:from>
    <xdr:ext cx="378565" cy="259045"/>
    <xdr:sp macro="" textlink="">
      <xdr:nvSpPr>
        <xdr:cNvPr id="752" name="テキスト ボックス 751"/>
        <xdr:cNvSpPr txBox="1"/>
      </xdr:nvSpPr>
      <xdr:spPr>
        <a:xfrm>
          <a:off x="21134017" y="676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127591</xdr:rowOff>
    </xdr:from>
    <xdr:to>
      <xdr:col>107</xdr:col>
      <xdr:colOff>101600</xdr:colOff>
      <xdr:row>39</xdr:row>
      <xdr:rowOff>57741</xdr:rowOff>
    </xdr:to>
    <xdr:sp macro="" textlink="">
      <xdr:nvSpPr>
        <xdr:cNvPr id="753" name="楕円 752"/>
        <xdr:cNvSpPr/>
      </xdr:nvSpPr>
      <xdr:spPr>
        <a:xfrm>
          <a:off x="20383500" y="66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74268</xdr:rowOff>
    </xdr:from>
    <xdr:ext cx="469744" cy="259045"/>
    <xdr:sp macro="" textlink="">
      <xdr:nvSpPr>
        <xdr:cNvPr id="754" name="テキスト ボックス 753"/>
        <xdr:cNvSpPr txBox="1"/>
      </xdr:nvSpPr>
      <xdr:spPr>
        <a:xfrm>
          <a:off x="20199428" y="641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156013</xdr:rowOff>
    </xdr:from>
    <xdr:to>
      <xdr:col>98</xdr:col>
      <xdr:colOff>38100</xdr:colOff>
      <xdr:row>39</xdr:row>
      <xdr:rowOff>86163</xdr:rowOff>
    </xdr:to>
    <xdr:sp macro="" textlink="">
      <xdr:nvSpPr>
        <xdr:cNvPr id="757" name="楕円 756"/>
        <xdr:cNvSpPr/>
      </xdr:nvSpPr>
      <xdr:spPr>
        <a:xfrm>
          <a:off x="18605500" y="6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77290</xdr:rowOff>
    </xdr:from>
    <xdr:ext cx="378565" cy="259045"/>
    <xdr:sp macro="" textlink="">
      <xdr:nvSpPr>
        <xdr:cNvPr id="758" name="テキスト ボックス 757"/>
        <xdr:cNvSpPr txBox="1"/>
      </xdr:nvSpPr>
      <xdr:spPr>
        <a:xfrm>
          <a:off x="18467017" y="676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42499</xdr:rowOff>
    </xdr:from>
    <xdr:to>
      <xdr:col>116</xdr:col>
      <xdr:colOff>63500</xdr:colOff>
      <xdr:row>58</xdr:row>
      <xdr:rowOff>49495</xdr:rowOff>
    </xdr:to>
    <xdr:cxnSp macro="">
      <xdr:nvCxnSpPr>
        <xdr:cNvPr id="785" name="直線コネクタ 784"/>
        <xdr:cNvCxnSpPr/>
      </xdr:nvCxnSpPr>
      <xdr:spPr>
        <a:xfrm>
          <a:off x="21323300" y="9986599"/>
          <a:ext cx="8382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42499</xdr:rowOff>
    </xdr:from>
    <xdr:to>
      <xdr:col>111</xdr:col>
      <xdr:colOff>177800</xdr:colOff>
      <xdr:row>58</xdr:row>
      <xdr:rowOff>67851</xdr:rowOff>
    </xdr:to>
    <xdr:cxnSp macro="">
      <xdr:nvCxnSpPr>
        <xdr:cNvPr id="788" name="直線コネクタ 787"/>
        <xdr:cNvCxnSpPr/>
      </xdr:nvCxnSpPr>
      <xdr:spPr>
        <a:xfrm flipV="1">
          <a:off x="20434300" y="9986599"/>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66228</xdr:rowOff>
    </xdr:from>
    <xdr:to>
      <xdr:col>107</xdr:col>
      <xdr:colOff>50800</xdr:colOff>
      <xdr:row>58</xdr:row>
      <xdr:rowOff>67851</xdr:rowOff>
    </xdr:to>
    <xdr:cxnSp macro="">
      <xdr:nvCxnSpPr>
        <xdr:cNvPr id="791" name="直線コネクタ 790"/>
        <xdr:cNvCxnSpPr/>
      </xdr:nvCxnSpPr>
      <xdr:spPr>
        <a:xfrm>
          <a:off x="19545300" y="1001032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66228</xdr:rowOff>
    </xdr:from>
    <xdr:to>
      <xdr:col>102</xdr:col>
      <xdr:colOff>114300</xdr:colOff>
      <xdr:row>58</xdr:row>
      <xdr:rowOff>94163</xdr:rowOff>
    </xdr:to>
    <xdr:cxnSp macro="">
      <xdr:nvCxnSpPr>
        <xdr:cNvPr id="794" name="直線コネクタ 793"/>
        <xdr:cNvCxnSpPr/>
      </xdr:nvCxnSpPr>
      <xdr:spPr>
        <a:xfrm flipV="1">
          <a:off x="18656300" y="10010328"/>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170145</xdr:rowOff>
    </xdr:from>
    <xdr:to>
      <xdr:col>116</xdr:col>
      <xdr:colOff>114300</xdr:colOff>
      <xdr:row>58</xdr:row>
      <xdr:rowOff>100295</xdr:rowOff>
    </xdr:to>
    <xdr:sp macro="" textlink="">
      <xdr:nvSpPr>
        <xdr:cNvPr id="804" name="楕円 803"/>
        <xdr:cNvSpPr/>
      </xdr:nvSpPr>
      <xdr:spPr>
        <a:xfrm>
          <a:off x="22110700" y="99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107195</xdr:rowOff>
    </xdr:from>
    <xdr:ext cx="469744" cy="259045"/>
    <xdr:sp macro="" textlink="">
      <xdr:nvSpPr>
        <xdr:cNvPr id="805" name="貸付金該当値テキスト"/>
        <xdr:cNvSpPr txBox="1"/>
      </xdr:nvSpPr>
      <xdr:spPr>
        <a:xfrm>
          <a:off x="22212300" y="9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163149</xdr:rowOff>
    </xdr:from>
    <xdr:to>
      <xdr:col>112</xdr:col>
      <xdr:colOff>38100</xdr:colOff>
      <xdr:row>58</xdr:row>
      <xdr:rowOff>93299</xdr:rowOff>
    </xdr:to>
    <xdr:sp macro="" textlink="">
      <xdr:nvSpPr>
        <xdr:cNvPr id="806" name="楕円 805"/>
        <xdr:cNvSpPr/>
      </xdr:nvSpPr>
      <xdr:spPr>
        <a:xfrm>
          <a:off x="21272500" y="99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109826</xdr:rowOff>
    </xdr:from>
    <xdr:ext cx="469744" cy="259045"/>
    <xdr:sp macro="" textlink="">
      <xdr:nvSpPr>
        <xdr:cNvPr id="807" name="テキスト ボックス 806"/>
        <xdr:cNvSpPr txBox="1"/>
      </xdr:nvSpPr>
      <xdr:spPr>
        <a:xfrm>
          <a:off x="21088428" y="97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17051</xdr:rowOff>
    </xdr:from>
    <xdr:to>
      <xdr:col>107</xdr:col>
      <xdr:colOff>101600</xdr:colOff>
      <xdr:row>58</xdr:row>
      <xdr:rowOff>118651</xdr:rowOff>
    </xdr:to>
    <xdr:sp macro="" textlink="">
      <xdr:nvSpPr>
        <xdr:cNvPr id="808" name="楕円 807"/>
        <xdr:cNvSpPr/>
      </xdr:nvSpPr>
      <xdr:spPr>
        <a:xfrm>
          <a:off x="20383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109778</xdr:rowOff>
    </xdr:from>
    <xdr:ext cx="469744" cy="259045"/>
    <xdr:sp macro="" textlink="">
      <xdr:nvSpPr>
        <xdr:cNvPr id="809" name="テキスト ボックス 808"/>
        <xdr:cNvSpPr txBox="1"/>
      </xdr:nvSpPr>
      <xdr:spPr>
        <a:xfrm>
          <a:off x="20199428" y="100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15428</xdr:rowOff>
    </xdr:from>
    <xdr:to>
      <xdr:col>102</xdr:col>
      <xdr:colOff>165100</xdr:colOff>
      <xdr:row>58</xdr:row>
      <xdr:rowOff>117028</xdr:rowOff>
    </xdr:to>
    <xdr:sp macro="" textlink="">
      <xdr:nvSpPr>
        <xdr:cNvPr id="810" name="楕円 809"/>
        <xdr:cNvSpPr/>
      </xdr:nvSpPr>
      <xdr:spPr>
        <a:xfrm>
          <a:off x="19494500" y="9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108155</xdr:rowOff>
    </xdr:from>
    <xdr:ext cx="469744" cy="259045"/>
    <xdr:sp macro="" textlink="">
      <xdr:nvSpPr>
        <xdr:cNvPr id="811" name="テキスト ボックス 810"/>
        <xdr:cNvSpPr txBox="1"/>
      </xdr:nvSpPr>
      <xdr:spPr>
        <a:xfrm>
          <a:off x="19310428" y="1005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43363</xdr:rowOff>
    </xdr:from>
    <xdr:to>
      <xdr:col>98</xdr:col>
      <xdr:colOff>38100</xdr:colOff>
      <xdr:row>58</xdr:row>
      <xdr:rowOff>144963</xdr:rowOff>
    </xdr:to>
    <xdr:sp macro="" textlink="">
      <xdr:nvSpPr>
        <xdr:cNvPr id="812" name="楕円 811"/>
        <xdr:cNvSpPr/>
      </xdr:nvSpPr>
      <xdr:spPr>
        <a:xfrm>
          <a:off x="18605500" y="9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136090</xdr:rowOff>
    </xdr:from>
    <xdr:ext cx="469744" cy="259045"/>
    <xdr:sp macro="" textlink="">
      <xdr:nvSpPr>
        <xdr:cNvPr id="813" name="テキスト ボックス 812"/>
        <xdr:cNvSpPr txBox="1"/>
      </xdr:nvSpPr>
      <xdr:spPr>
        <a:xfrm>
          <a:off x="18421428" y="1008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92063</xdr:rowOff>
    </xdr:from>
    <xdr:to>
      <xdr:col>116</xdr:col>
      <xdr:colOff>63500</xdr:colOff>
      <xdr:row>76</xdr:row>
      <xdr:rowOff>134018</xdr:rowOff>
    </xdr:to>
    <xdr:cxnSp macro="">
      <xdr:nvCxnSpPr>
        <xdr:cNvPr id="844" name="直線コネクタ 843"/>
        <xdr:cNvCxnSpPr/>
      </xdr:nvCxnSpPr>
      <xdr:spPr>
        <a:xfrm flipV="1">
          <a:off x="21323300" y="13122263"/>
          <a:ext cx="8382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134018</xdr:rowOff>
    </xdr:from>
    <xdr:to>
      <xdr:col>111</xdr:col>
      <xdr:colOff>177800</xdr:colOff>
      <xdr:row>76</xdr:row>
      <xdr:rowOff>153465</xdr:rowOff>
    </xdr:to>
    <xdr:cxnSp macro="">
      <xdr:nvCxnSpPr>
        <xdr:cNvPr id="847" name="直線コネクタ 846"/>
        <xdr:cNvCxnSpPr/>
      </xdr:nvCxnSpPr>
      <xdr:spPr>
        <a:xfrm flipV="1">
          <a:off x="20434300" y="1316421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55445</xdr:rowOff>
    </xdr:from>
    <xdr:to>
      <xdr:col>107</xdr:col>
      <xdr:colOff>50800</xdr:colOff>
      <xdr:row>76</xdr:row>
      <xdr:rowOff>153465</xdr:rowOff>
    </xdr:to>
    <xdr:cxnSp macro="">
      <xdr:nvCxnSpPr>
        <xdr:cNvPr id="850" name="直線コネクタ 849"/>
        <xdr:cNvCxnSpPr/>
      </xdr:nvCxnSpPr>
      <xdr:spPr>
        <a:xfrm>
          <a:off x="19545300" y="13085645"/>
          <a:ext cx="889000" cy="9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55445</xdr:rowOff>
    </xdr:from>
    <xdr:to>
      <xdr:col>102</xdr:col>
      <xdr:colOff>114300</xdr:colOff>
      <xdr:row>77</xdr:row>
      <xdr:rowOff>18754</xdr:rowOff>
    </xdr:to>
    <xdr:cxnSp macro="">
      <xdr:nvCxnSpPr>
        <xdr:cNvPr id="853" name="直線コネクタ 852"/>
        <xdr:cNvCxnSpPr/>
      </xdr:nvCxnSpPr>
      <xdr:spPr>
        <a:xfrm flipV="1">
          <a:off x="18656300" y="13085645"/>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41263</xdr:rowOff>
    </xdr:from>
    <xdr:to>
      <xdr:col>116</xdr:col>
      <xdr:colOff>114300</xdr:colOff>
      <xdr:row>76</xdr:row>
      <xdr:rowOff>142863</xdr:rowOff>
    </xdr:to>
    <xdr:sp macro="" textlink="">
      <xdr:nvSpPr>
        <xdr:cNvPr id="863" name="楕円 862"/>
        <xdr:cNvSpPr/>
      </xdr:nvSpPr>
      <xdr:spPr>
        <a:xfrm>
          <a:off x="22110700" y="1307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64140</xdr:rowOff>
    </xdr:from>
    <xdr:ext cx="599010" cy="259045"/>
    <xdr:sp macro="" textlink="">
      <xdr:nvSpPr>
        <xdr:cNvPr id="864" name="繰出金該当値テキスト"/>
        <xdr:cNvSpPr txBox="1"/>
      </xdr:nvSpPr>
      <xdr:spPr>
        <a:xfrm>
          <a:off x="22212300" y="1292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83218</xdr:rowOff>
    </xdr:from>
    <xdr:to>
      <xdr:col>112</xdr:col>
      <xdr:colOff>38100</xdr:colOff>
      <xdr:row>77</xdr:row>
      <xdr:rowOff>13368</xdr:rowOff>
    </xdr:to>
    <xdr:sp macro="" textlink="">
      <xdr:nvSpPr>
        <xdr:cNvPr id="865" name="楕円 864"/>
        <xdr:cNvSpPr/>
      </xdr:nvSpPr>
      <xdr:spPr>
        <a:xfrm>
          <a:off x="21272500" y="131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29894</xdr:rowOff>
    </xdr:from>
    <xdr:ext cx="599010" cy="259045"/>
    <xdr:sp macro="" textlink="">
      <xdr:nvSpPr>
        <xdr:cNvPr id="866" name="テキスト ボックス 865"/>
        <xdr:cNvSpPr txBox="1"/>
      </xdr:nvSpPr>
      <xdr:spPr>
        <a:xfrm>
          <a:off x="21023795" y="128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102665</xdr:rowOff>
    </xdr:from>
    <xdr:to>
      <xdr:col>107</xdr:col>
      <xdr:colOff>101600</xdr:colOff>
      <xdr:row>77</xdr:row>
      <xdr:rowOff>32815</xdr:rowOff>
    </xdr:to>
    <xdr:sp macro="" textlink="">
      <xdr:nvSpPr>
        <xdr:cNvPr id="867" name="楕円 866"/>
        <xdr:cNvSpPr/>
      </xdr:nvSpPr>
      <xdr:spPr>
        <a:xfrm>
          <a:off x="20383500" y="131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49342</xdr:rowOff>
    </xdr:from>
    <xdr:ext cx="599010" cy="259045"/>
    <xdr:sp macro="" textlink="">
      <xdr:nvSpPr>
        <xdr:cNvPr id="868" name="テキスト ボックス 867"/>
        <xdr:cNvSpPr txBox="1"/>
      </xdr:nvSpPr>
      <xdr:spPr>
        <a:xfrm>
          <a:off x="20134795" y="1290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4645</xdr:rowOff>
    </xdr:from>
    <xdr:to>
      <xdr:col>102</xdr:col>
      <xdr:colOff>165100</xdr:colOff>
      <xdr:row>76</xdr:row>
      <xdr:rowOff>106245</xdr:rowOff>
    </xdr:to>
    <xdr:sp macro="" textlink="">
      <xdr:nvSpPr>
        <xdr:cNvPr id="869" name="楕円 868"/>
        <xdr:cNvSpPr/>
      </xdr:nvSpPr>
      <xdr:spPr>
        <a:xfrm>
          <a:off x="19494500" y="130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122772</xdr:rowOff>
    </xdr:from>
    <xdr:ext cx="599010" cy="259045"/>
    <xdr:sp macro="" textlink="">
      <xdr:nvSpPr>
        <xdr:cNvPr id="870" name="テキスト ボックス 869"/>
        <xdr:cNvSpPr txBox="1"/>
      </xdr:nvSpPr>
      <xdr:spPr>
        <a:xfrm>
          <a:off x="19245795" y="128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139404</xdr:rowOff>
    </xdr:from>
    <xdr:to>
      <xdr:col>98</xdr:col>
      <xdr:colOff>38100</xdr:colOff>
      <xdr:row>77</xdr:row>
      <xdr:rowOff>69554</xdr:rowOff>
    </xdr:to>
    <xdr:sp macro="" textlink="">
      <xdr:nvSpPr>
        <xdr:cNvPr id="871" name="楕円 870"/>
        <xdr:cNvSpPr/>
      </xdr:nvSpPr>
      <xdr:spPr>
        <a:xfrm>
          <a:off x="18605500" y="13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86081</xdr:rowOff>
    </xdr:from>
    <xdr:ext cx="599010" cy="259045"/>
    <xdr:sp macro="" textlink="">
      <xdr:nvSpPr>
        <xdr:cNvPr id="872" name="テキスト ボックス 871"/>
        <xdr:cNvSpPr txBox="1"/>
      </xdr:nvSpPr>
      <xdr:spPr>
        <a:xfrm>
          <a:off x="18356795" y="1294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2,150,410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円となっている。最もコストの高い普通建設事業費は住民一人当たり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509,157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一人あたりのコストが高くなっている。これは老朽化したインフラ施設や建物等の更新事業の増加等による。公共施設等総合管理計画に基づき用途が重複している施設、利用頻度が低く老朽化が進んでいる施設に関しては積極的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複合化や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除却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を進める。人件費については計画的な職員採用を実施し削減を図る。物件費は平成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度より増加しており、今後も電算関係経費の増などにより悪化が懸念される。各種委託料の見直しや、旅費・需用費の抑制及び予算編成時のシ－リングの実施などにより抑制を図る。補助費等は平成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り減少し類似団体平均値を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回っている。引き続き各種団体への補助金や負担金の見直しを図り効率的な運営に努める。繰出金については公営企業の継続事業による公債費の増や医療費が高い水準で移行していること等により今後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年国勢調査では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1,765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年国勢調査では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人となった。人口減少に歯止めをかけないと住民一人当たりのコストはいずれの経費も増加すると思われる。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1,470
1,470
88.26
3,268,298
3,161,102
57,463
1,576,031
2,718,586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27953</xdr:rowOff>
    </xdr:from>
    <xdr:to>
      <xdr:col>24</xdr:col>
      <xdr:colOff>63500</xdr:colOff>
      <xdr:row>36</xdr:row>
      <xdr:rowOff>33020</xdr:rowOff>
    </xdr:to>
    <xdr:cxnSp macro="">
      <xdr:nvCxnSpPr>
        <xdr:cNvPr id="60" name="直線コネクタ 59"/>
        <xdr:cNvCxnSpPr/>
      </xdr:nvCxnSpPr>
      <xdr:spPr>
        <a:xfrm flipV="1">
          <a:off x="3797300" y="6200153"/>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31178</xdr:rowOff>
    </xdr:from>
    <xdr:to>
      <xdr:col>19</xdr:col>
      <xdr:colOff>177800</xdr:colOff>
      <xdr:row>36</xdr:row>
      <xdr:rowOff>33020</xdr:rowOff>
    </xdr:to>
    <xdr:cxnSp macro="">
      <xdr:nvCxnSpPr>
        <xdr:cNvPr id="63" name="直線コネクタ 62"/>
        <xdr:cNvCxnSpPr/>
      </xdr:nvCxnSpPr>
      <xdr:spPr>
        <a:xfrm>
          <a:off x="2908300" y="620337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31178</xdr:rowOff>
    </xdr:from>
    <xdr:to>
      <xdr:col>15</xdr:col>
      <xdr:colOff>50800</xdr:colOff>
      <xdr:row>36</xdr:row>
      <xdr:rowOff>71996</xdr:rowOff>
    </xdr:to>
    <xdr:cxnSp macro="">
      <xdr:nvCxnSpPr>
        <xdr:cNvPr id="66" name="直線コネクタ 65"/>
        <xdr:cNvCxnSpPr/>
      </xdr:nvCxnSpPr>
      <xdr:spPr>
        <a:xfrm flipV="1">
          <a:off x="2019300" y="6203378"/>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39650</xdr:rowOff>
    </xdr:from>
    <xdr:to>
      <xdr:col>10</xdr:col>
      <xdr:colOff>114300</xdr:colOff>
      <xdr:row>36</xdr:row>
      <xdr:rowOff>71996</xdr:rowOff>
    </xdr:to>
    <xdr:cxnSp macro="">
      <xdr:nvCxnSpPr>
        <xdr:cNvPr id="69" name="直線コネクタ 68"/>
        <xdr:cNvCxnSpPr/>
      </xdr:nvCxnSpPr>
      <xdr:spPr>
        <a:xfrm>
          <a:off x="1130300" y="6211850"/>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148603</xdr:rowOff>
    </xdr:from>
    <xdr:to>
      <xdr:col>24</xdr:col>
      <xdr:colOff>114300</xdr:colOff>
      <xdr:row>36</xdr:row>
      <xdr:rowOff>78753</xdr:rowOff>
    </xdr:to>
    <xdr:sp macro="" textlink="">
      <xdr:nvSpPr>
        <xdr:cNvPr id="79" name="楕円 78"/>
        <xdr:cNvSpPr/>
      </xdr:nvSpPr>
      <xdr:spPr>
        <a:xfrm>
          <a:off x="4584700" y="61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xdr:rowOff>
    </xdr:from>
    <xdr:ext cx="534377" cy="259045"/>
    <xdr:sp macro="" textlink="">
      <xdr:nvSpPr>
        <xdr:cNvPr id="80" name="議会費該当値テキスト"/>
        <xdr:cNvSpPr txBox="1"/>
      </xdr:nvSpPr>
      <xdr:spPr>
        <a:xfrm>
          <a:off x="4686300" y="60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153670</xdr:rowOff>
    </xdr:from>
    <xdr:to>
      <xdr:col>20</xdr:col>
      <xdr:colOff>38100</xdr:colOff>
      <xdr:row>36</xdr:row>
      <xdr:rowOff>83820</xdr:rowOff>
    </xdr:to>
    <xdr:sp macro="" textlink="">
      <xdr:nvSpPr>
        <xdr:cNvPr id="81" name="楕円 80"/>
        <xdr:cNvSpPr/>
      </xdr:nvSpPr>
      <xdr:spPr>
        <a:xfrm>
          <a:off x="374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100347</xdr:rowOff>
    </xdr:from>
    <xdr:ext cx="534377" cy="259045"/>
    <xdr:sp macro="" textlink="">
      <xdr:nvSpPr>
        <xdr:cNvPr id="82" name="テキスト ボックス 81"/>
        <xdr:cNvSpPr txBox="1"/>
      </xdr:nvSpPr>
      <xdr:spPr>
        <a:xfrm>
          <a:off x="3530111" y="59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151828</xdr:rowOff>
    </xdr:from>
    <xdr:to>
      <xdr:col>15</xdr:col>
      <xdr:colOff>101600</xdr:colOff>
      <xdr:row>36</xdr:row>
      <xdr:rowOff>81978</xdr:rowOff>
    </xdr:to>
    <xdr:sp macro="" textlink="">
      <xdr:nvSpPr>
        <xdr:cNvPr id="83" name="楕円 82"/>
        <xdr:cNvSpPr/>
      </xdr:nvSpPr>
      <xdr:spPr>
        <a:xfrm>
          <a:off x="2857500" y="61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98505</xdr:rowOff>
    </xdr:from>
    <xdr:ext cx="534377" cy="259045"/>
    <xdr:sp macro="" textlink="">
      <xdr:nvSpPr>
        <xdr:cNvPr id="84" name="テキスト ボックス 83"/>
        <xdr:cNvSpPr txBox="1"/>
      </xdr:nvSpPr>
      <xdr:spPr>
        <a:xfrm>
          <a:off x="2641111" y="59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21196</xdr:rowOff>
    </xdr:from>
    <xdr:to>
      <xdr:col>10</xdr:col>
      <xdr:colOff>165100</xdr:colOff>
      <xdr:row>36</xdr:row>
      <xdr:rowOff>122796</xdr:rowOff>
    </xdr:to>
    <xdr:sp macro="" textlink="">
      <xdr:nvSpPr>
        <xdr:cNvPr id="85" name="楕円 84"/>
        <xdr:cNvSpPr/>
      </xdr:nvSpPr>
      <xdr:spPr>
        <a:xfrm>
          <a:off x="1968500" y="61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139323</xdr:rowOff>
    </xdr:from>
    <xdr:ext cx="534377" cy="259045"/>
    <xdr:sp macro="" textlink="">
      <xdr:nvSpPr>
        <xdr:cNvPr id="86" name="テキスト ボックス 85"/>
        <xdr:cNvSpPr txBox="1"/>
      </xdr:nvSpPr>
      <xdr:spPr>
        <a:xfrm>
          <a:off x="1752111" y="59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160300</xdr:rowOff>
    </xdr:from>
    <xdr:to>
      <xdr:col>6</xdr:col>
      <xdr:colOff>38100</xdr:colOff>
      <xdr:row>36</xdr:row>
      <xdr:rowOff>90450</xdr:rowOff>
    </xdr:to>
    <xdr:sp macro="" textlink="">
      <xdr:nvSpPr>
        <xdr:cNvPr id="87" name="楕円 86"/>
        <xdr:cNvSpPr/>
      </xdr:nvSpPr>
      <xdr:spPr>
        <a:xfrm>
          <a:off x="1079500" y="6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106977</xdr:rowOff>
    </xdr:from>
    <xdr:ext cx="534377" cy="259045"/>
    <xdr:sp macro="" textlink="">
      <xdr:nvSpPr>
        <xdr:cNvPr id="88" name="テキスト ボックス 87"/>
        <xdr:cNvSpPr txBox="1"/>
      </xdr:nvSpPr>
      <xdr:spPr>
        <a:xfrm>
          <a:off x="863111" y="5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44347</xdr:rowOff>
    </xdr:from>
    <xdr:to>
      <xdr:col>24</xdr:col>
      <xdr:colOff>63500</xdr:colOff>
      <xdr:row>57</xdr:row>
      <xdr:rowOff>77253</xdr:rowOff>
    </xdr:to>
    <xdr:cxnSp macro="">
      <xdr:nvCxnSpPr>
        <xdr:cNvPr id="115" name="直線コネクタ 114"/>
        <xdr:cNvCxnSpPr/>
      </xdr:nvCxnSpPr>
      <xdr:spPr>
        <a:xfrm flipV="1">
          <a:off x="3797300" y="9816997"/>
          <a:ext cx="838200" cy="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53451</xdr:rowOff>
    </xdr:from>
    <xdr:to>
      <xdr:col>19</xdr:col>
      <xdr:colOff>177800</xdr:colOff>
      <xdr:row>57</xdr:row>
      <xdr:rowOff>77253</xdr:rowOff>
    </xdr:to>
    <xdr:cxnSp macro="">
      <xdr:nvCxnSpPr>
        <xdr:cNvPr id="118" name="直線コネクタ 117"/>
        <xdr:cNvCxnSpPr/>
      </xdr:nvCxnSpPr>
      <xdr:spPr>
        <a:xfrm>
          <a:off x="2908300" y="9826101"/>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53451</xdr:rowOff>
    </xdr:from>
    <xdr:to>
      <xdr:col>15</xdr:col>
      <xdr:colOff>50800</xdr:colOff>
      <xdr:row>57</xdr:row>
      <xdr:rowOff>113061</xdr:rowOff>
    </xdr:to>
    <xdr:cxnSp macro="">
      <xdr:nvCxnSpPr>
        <xdr:cNvPr id="121" name="直線コネクタ 120"/>
        <xdr:cNvCxnSpPr/>
      </xdr:nvCxnSpPr>
      <xdr:spPr>
        <a:xfrm flipV="1">
          <a:off x="2019300" y="9826101"/>
          <a:ext cx="889000" cy="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113061</xdr:rowOff>
    </xdr:from>
    <xdr:to>
      <xdr:col>10</xdr:col>
      <xdr:colOff>114300</xdr:colOff>
      <xdr:row>57</xdr:row>
      <xdr:rowOff>114781</xdr:rowOff>
    </xdr:to>
    <xdr:cxnSp macro="">
      <xdr:nvCxnSpPr>
        <xdr:cNvPr id="124" name="直線コネクタ 123"/>
        <xdr:cNvCxnSpPr/>
      </xdr:nvCxnSpPr>
      <xdr:spPr>
        <a:xfrm flipV="1">
          <a:off x="1130300" y="9885711"/>
          <a:ext cx="8890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164997</xdr:rowOff>
    </xdr:from>
    <xdr:to>
      <xdr:col>24</xdr:col>
      <xdr:colOff>114300</xdr:colOff>
      <xdr:row>57</xdr:row>
      <xdr:rowOff>95147</xdr:rowOff>
    </xdr:to>
    <xdr:sp macro="" textlink="">
      <xdr:nvSpPr>
        <xdr:cNvPr id="134" name="楕円 133"/>
        <xdr:cNvSpPr/>
      </xdr:nvSpPr>
      <xdr:spPr>
        <a:xfrm>
          <a:off x="4584700" y="97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16424</xdr:rowOff>
    </xdr:from>
    <xdr:ext cx="599010" cy="259045"/>
    <xdr:sp macro="" textlink="">
      <xdr:nvSpPr>
        <xdr:cNvPr id="135" name="総務費該当値テキスト"/>
        <xdr:cNvSpPr txBox="1"/>
      </xdr:nvSpPr>
      <xdr:spPr>
        <a:xfrm>
          <a:off x="4686300" y="96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26453</xdr:rowOff>
    </xdr:from>
    <xdr:to>
      <xdr:col>20</xdr:col>
      <xdr:colOff>38100</xdr:colOff>
      <xdr:row>57</xdr:row>
      <xdr:rowOff>128053</xdr:rowOff>
    </xdr:to>
    <xdr:sp macro="" textlink="">
      <xdr:nvSpPr>
        <xdr:cNvPr id="136" name="楕円 135"/>
        <xdr:cNvSpPr/>
      </xdr:nvSpPr>
      <xdr:spPr>
        <a:xfrm>
          <a:off x="3746500" y="9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144580</xdr:rowOff>
    </xdr:from>
    <xdr:ext cx="599010" cy="259045"/>
    <xdr:sp macro="" textlink="">
      <xdr:nvSpPr>
        <xdr:cNvPr id="137" name="テキスト ボックス 136"/>
        <xdr:cNvSpPr txBox="1"/>
      </xdr:nvSpPr>
      <xdr:spPr>
        <a:xfrm>
          <a:off x="3497795" y="957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2651</xdr:rowOff>
    </xdr:from>
    <xdr:to>
      <xdr:col>15</xdr:col>
      <xdr:colOff>101600</xdr:colOff>
      <xdr:row>57</xdr:row>
      <xdr:rowOff>104251</xdr:rowOff>
    </xdr:to>
    <xdr:sp macro="" textlink="">
      <xdr:nvSpPr>
        <xdr:cNvPr id="138" name="楕円 137"/>
        <xdr:cNvSpPr/>
      </xdr:nvSpPr>
      <xdr:spPr>
        <a:xfrm>
          <a:off x="2857500" y="97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120778</xdr:rowOff>
    </xdr:from>
    <xdr:ext cx="599010" cy="259045"/>
    <xdr:sp macro="" textlink="">
      <xdr:nvSpPr>
        <xdr:cNvPr id="139" name="テキスト ボックス 138"/>
        <xdr:cNvSpPr txBox="1"/>
      </xdr:nvSpPr>
      <xdr:spPr>
        <a:xfrm>
          <a:off x="2608795" y="955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62261</xdr:rowOff>
    </xdr:from>
    <xdr:to>
      <xdr:col>10</xdr:col>
      <xdr:colOff>165100</xdr:colOff>
      <xdr:row>57</xdr:row>
      <xdr:rowOff>163861</xdr:rowOff>
    </xdr:to>
    <xdr:sp macro="" textlink="">
      <xdr:nvSpPr>
        <xdr:cNvPr id="140" name="楕円 139"/>
        <xdr:cNvSpPr/>
      </xdr:nvSpPr>
      <xdr:spPr>
        <a:xfrm>
          <a:off x="1968500" y="98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8938</xdr:rowOff>
    </xdr:from>
    <xdr:ext cx="599010" cy="259045"/>
    <xdr:sp macro="" textlink="">
      <xdr:nvSpPr>
        <xdr:cNvPr id="141" name="テキスト ボックス 140"/>
        <xdr:cNvSpPr txBox="1"/>
      </xdr:nvSpPr>
      <xdr:spPr>
        <a:xfrm>
          <a:off x="1719795" y="961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63981</xdr:rowOff>
    </xdr:from>
    <xdr:to>
      <xdr:col>6</xdr:col>
      <xdr:colOff>38100</xdr:colOff>
      <xdr:row>57</xdr:row>
      <xdr:rowOff>165581</xdr:rowOff>
    </xdr:to>
    <xdr:sp macro="" textlink="">
      <xdr:nvSpPr>
        <xdr:cNvPr id="142" name="楕円 141"/>
        <xdr:cNvSpPr/>
      </xdr:nvSpPr>
      <xdr:spPr>
        <a:xfrm>
          <a:off x="1079500" y="98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10658</xdr:rowOff>
    </xdr:from>
    <xdr:ext cx="599010" cy="259045"/>
    <xdr:sp macro="" textlink="">
      <xdr:nvSpPr>
        <xdr:cNvPr id="143" name="テキスト ボックス 142"/>
        <xdr:cNvSpPr txBox="1"/>
      </xdr:nvSpPr>
      <xdr:spPr>
        <a:xfrm>
          <a:off x="830795" y="961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89545</xdr:rowOff>
    </xdr:from>
    <xdr:to>
      <xdr:col>24</xdr:col>
      <xdr:colOff>63500</xdr:colOff>
      <xdr:row>76</xdr:row>
      <xdr:rowOff>116988</xdr:rowOff>
    </xdr:to>
    <xdr:cxnSp macro="">
      <xdr:nvCxnSpPr>
        <xdr:cNvPr id="172" name="直線コネクタ 171"/>
        <xdr:cNvCxnSpPr/>
      </xdr:nvCxnSpPr>
      <xdr:spPr>
        <a:xfrm flipV="1">
          <a:off x="3797300" y="13119745"/>
          <a:ext cx="8382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116988</xdr:rowOff>
    </xdr:from>
    <xdr:to>
      <xdr:col>19</xdr:col>
      <xdr:colOff>177800</xdr:colOff>
      <xdr:row>76</xdr:row>
      <xdr:rowOff>120267</xdr:rowOff>
    </xdr:to>
    <xdr:cxnSp macro="">
      <xdr:nvCxnSpPr>
        <xdr:cNvPr id="175" name="直線コネクタ 174"/>
        <xdr:cNvCxnSpPr/>
      </xdr:nvCxnSpPr>
      <xdr:spPr>
        <a:xfrm flipV="1">
          <a:off x="2908300" y="13147188"/>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79656</xdr:rowOff>
    </xdr:from>
    <xdr:to>
      <xdr:col>15</xdr:col>
      <xdr:colOff>50800</xdr:colOff>
      <xdr:row>76</xdr:row>
      <xdr:rowOff>120267</xdr:rowOff>
    </xdr:to>
    <xdr:cxnSp macro="">
      <xdr:nvCxnSpPr>
        <xdr:cNvPr id="178" name="直線コネクタ 177"/>
        <xdr:cNvCxnSpPr/>
      </xdr:nvCxnSpPr>
      <xdr:spPr>
        <a:xfrm>
          <a:off x="2019300" y="13109856"/>
          <a:ext cx="889000" cy="4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79656</xdr:rowOff>
    </xdr:from>
    <xdr:to>
      <xdr:col>10</xdr:col>
      <xdr:colOff>114300</xdr:colOff>
      <xdr:row>76</xdr:row>
      <xdr:rowOff>95621</xdr:rowOff>
    </xdr:to>
    <xdr:cxnSp macro="">
      <xdr:nvCxnSpPr>
        <xdr:cNvPr id="181" name="直線コネクタ 180"/>
        <xdr:cNvCxnSpPr/>
      </xdr:nvCxnSpPr>
      <xdr:spPr>
        <a:xfrm flipV="1">
          <a:off x="1130300" y="13109856"/>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38745</xdr:rowOff>
    </xdr:from>
    <xdr:to>
      <xdr:col>24</xdr:col>
      <xdr:colOff>114300</xdr:colOff>
      <xdr:row>76</xdr:row>
      <xdr:rowOff>140345</xdr:rowOff>
    </xdr:to>
    <xdr:sp macro="" textlink="">
      <xdr:nvSpPr>
        <xdr:cNvPr id="191" name="楕円 190"/>
        <xdr:cNvSpPr/>
      </xdr:nvSpPr>
      <xdr:spPr>
        <a:xfrm>
          <a:off x="4584700" y="1306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61622</xdr:rowOff>
    </xdr:from>
    <xdr:ext cx="599010" cy="259045"/>
    <xdr:sp macro="" textlink="">
      <xdr:nvSpPr>
        <xdr:cNvPr id="192" name="民生費該当値テキスト"/>
        <xdr:cNvSpPr txBox="1"/>
      </xdr:nvSpPr>
      <xdr:spPr>
        <a:xfrm>
          <a:off x="4686300" y="1292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66188</xdr:rowOff>
    </xdr:from>
    <xdr:to>
      <xdr:col>20</xdr:col>
      <xdr:colOff>38100</xdr:colOff>
      <xdr:row>76</xdr:row>
      <xdr:rowOff>167788</xdr:rowOff>
    </xdr:to>
    <xdr:sp macro="" textlink="">
      <xdr:nvSpPr>
        <xdr:cNvPr id="193" name="楕円 192"/>
        <xdr:cNvSpPr/>
      </xdr:nvSpPr>
      <xdr:spPr>
        <a:xfrm>
          <a:off x="3746500" y="130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158915</xdr:rowOff>
    </xdr:from>
    <xdr:ext cx="599010" cy="259045"/>
    <xdr:sp macro="" textlink="">
      <xdr:nvSpPr>
        <xdr:cNvPr id="194" name="テキスト ボックス 193"/>
        <xdr:cNvSpPr txBox="1"/>
      </xdr:nvSpPr>
      <xdr:spPr>
        <a:xfrm>
          <a:off x="3497795" y="131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69467</xdr:rowOff>
    </xdr:from>
    <xdr:to>
      <xdr:col>15</xdr:col>
      <xdr:colOff>101600</xdr:colOff>
      <xdr:row>76</xdr:row>
      <xdr:rowOff>171067</xdr:rowOff>
    </xdr:to>
    <xdr:sp macro="" textlink="">
      <xdr:nvSpPr>
        <xdr:cNvPr id="195" name="楕円 194"/>
        <xdr:cNvSpPr/>
      </xdr:nvSpPr>
      <xdr:spPr>
        <a:xfrm>
          <a:off x="2857500" y="130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162194</xdr:rowOff>
    </xdr:from>
    <xdr:ext cx="599010" cy="259045"/>
    <xdr:sp macro="" textlink="">
      <xdr:nvSpPr>
        <xdr:cNvPr id="196" name="テキスト ボックス 195"/>
        <xdr:cNvSpPr txBox="1"/>
      </xdr:nvSpPr>
      <xdr:spPr>
        <a:xfrm>
          <a:off x="2608795" y="131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28856</xdr:rowOff>
    </xdr:from>
    <xdr:to>
      <xdr:col>10</xdr:col>
      <xdr:colOff>165100</xdr:colOff>
      <xdr:row>76</xdr:row>
      <xdr:rowOff>130456</xdr:rowOff>
    </xdr:to>
    <xdr:sp macro="" textlink="">
      <xdr:nvSpPr>
        <xdr:cNvPr id="197" name="楕円 196"/>
        <xdr:cNvSpPr/>
      </xdr:nvSpPr>
      <xdr:spPr>
        <a:xfrm>
          <a:off x="1968500" y="130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146983</xdr:rowOff>
    </xdr:from>
    <xdr:ext cx="599010" cy="259045"/>
    <xdr:sp macro="" textlink="">
      <xdr:nvSpPr>
        <xdr:cNvPr id="198" name="テキスト ボックス 197"/>
        <xdr:cNvSpPr txBox="1"/>
      </xdr:nvSpPr>
      <xdr:spPr>
        <a:xfrm>
          <a:off x="1719795" y="1283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44821</xdr:rowOff>
    </xdr:from>
    <xdr:to>
      <xdr:col>6</xdr:col>
      <xdr:colOff>38100</xdr:colOff>
      <xdr:row>76</xdr:row>
      <xdr:rowOff>146421</xdr:rowOff>
    </xdr:to>
    <xdr:sp macro="" textlink="">
      <xdr:nvSpPr>
        <xdr:cNvPr id="199" name="楕円 198"/>
        <xdr:cNvSpPr/>
      </xdr:nvSpPr>
      <xdr:spPr>
        <a:xfrm>
          <a:off x="1079500" y="130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137548</xdr:rowOff>
    </xdr:from>
    <xdr:ext cx="599010" cy="259045"/>
    <xdr:sp macro="" textlink="">
      <xdr:nvSpPr>
        <xdr:cNvPr id="200" name="テキスト ボックス 199"/>
        <xdr:cNvSpPr txBox="1"/>
      </xdr:nvSpPr>
      <xdr:spPr>
        <a:xfrm>
          <a:off x="830795" y="1316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127355</xdr:rowOff>
    </xdr:from>
    <xdr:to>
      <xdr:col>24</xdr:col>
      <xdr:colOff>63500</xdr:colOff>
      <xdr:row>97</xdr:row>
      <xdr:rowOff>3587</xdr:rowOff>
    </xdr:to>
    <xdr:cxnSp macro="">
      <xdr:nvCxnSpPr>
        <xdr:cNvPr id="227" name="直線コネクタ 226"/>
        <xdr:cNvCxnSpPr/>
      </xdr:nvCxnSpPr>
      <xdr:spPr>
        <a:xfrm>
          <a:off x="3797300" y="16586555"/>
          <a:ext cx="838200" cy="4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127355</xdr:rowOff>
    </xdr:from>
    <xdr:to>
      <xdr:col>19</xdr:col>
      <xdr:colOff>177800</xdr:colOff>
      <xdr:row>97</xdr:row>
      <xdr:rowOff>40867</xdr:rowOff>
    </xdr:to>
    <xdr:cxnSp macro="">
      <xdr:nvCxnSpPr>
        <xdr:cNvPr id="230" name="直線コネクタ 229"/>
        <xdr:cNvCxnSpPr/>
      </xdr:nvCxnSpPr>
      <xdr:spPr>
        <a:xfrm flipV="1">
          <a:off x="2908300" y="16586555"/>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40867</xdr:rowOff>
    </xdr:from>
    <xdr:to>
      <xdr:col>15</xdr:col>
      <xdr:colOff>50800</xdr:colOff>
      <xdr:row>97</xdr:row>
      <xdr:rowOff>60621</xdr:rowOff>
    </xdr:to>
    <xdr:cxnSp macro="">
      <xdr:nvCxnSpPr>
        <xdr:cNvPr id="233" name="直線コネクタ 232"/>
        <xdr:cNvCxnSpPr/>
      </xdr:nvCxnSpPr>
      <xdr:spPr>
        <a:xfrm flipV="1">
          <a:off x="2019300" y="16671517"/>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43971</xdr:rowOff>
    </xdr:from>
    <xdr:to>
      <xdr:col>10</xdr:col>
      <xdr:colOff>114300</xdr:colOff>
      <xdr:row>97</xdr:row>
      <xdr:rowOff>60621</xdr:rowOff>
    </xdr:to>
    <xdr:cxnSp macro="">
      <xdr:nvCxnSpPr>
        <xdr:cNvPr id="236" name="直線コネクタ 235"/>
        <xdr:cNvCxnSpPr/>
      </xdr:nvCxnSpPr>
      <xdr:spPr>
        <a:xfrm>
          <a:off x="1130300" y="16674621"/>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124237</xdr:rowOff>
    </xdr:from>
    <xdr:to>
      <xdr:col>24</xdr:col>
      <xdr:colOff>114300</xdr:colOff>
      <xdr:row>97</xdr:row>
      <xdr:rowOff>54387</xdr:rowOff>
    </xdr:to>
    <xdr:sp macro="" textlink="">
      <xdr:nvSpPr>
        <xdr:cNvPr id="246" name="楕円 245"/>
        <xdr:cNvSpPr/>
      </xdr:nvSpPr>
      <xdr:spPr>
        <a:xfrm>
          <a:off x="4584700" y="165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102664</xdr:rowOff>
    </xdr:from>
    <xdr:ext cx="599010" cy="259045"/>
    <xdr:sp macro="" textlink="">
      <xdr:nvSpPr>
        <xdr:cNvPr id="247" name="衛生費該当値テキスト"/>
        <xdr:cNvSpPr txBox="1"/>
      </xdr:nvSpPr>
      <xdr:spPr>
        <a:xfrm>
          <a:off x="4686300" y="1656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76555</xdr:rowOff>
    </xdr:from>
    <xdr:to>
      <xdr:col>20</xdr:col>
      <xdr:colOff>38100</xdr:colOff>
      <xdr:row>97</xdr:row>
      <xdr:rowOff>6705</xdr:rowOff>
    </xdr:to>
    <xdr:sp macro="" textlink="">
      <xdr:nvSpPr>
        <xdr:cNvPr id="248" name="楕円 247"/>
        <xdr:cNvSpPr/>
      </xdr:nvSpPr>
      <xdr:spPr>
        <a:xfrm>
          <a:off x="3746500" y="165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23232</xdr:rowOff>
    </xdr:from>
    <xdr:ext cx="599010" cy="259045"/>
    <xdr:sp macro="" textlink="">
      <xdr:nvSpPr>
        <xdr:cNvPr id="249" name="テキスト ボックス 248"/>
        <xdr:cNvSpPr txBox="1"/>
      </xdr:nvSpPr>
      <xdr:spPr>
        <a:xfrm>
          <a:off x="3497795" y="1631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161517</xdr:rowOff>
    </xdr:from>
    <xdr:to>
      <xdr:col>15</xdr:col>
      <xdr:colOff>101600</xdr:colOff>
      <xdr:row>97</xdr:row>
      <xdr:rowOff>91667</xdr:rowOff>
    </xdr:to>
    <xdr:sp macro="" textlink="">
      <xdr:nvSpPr>
        <xdr:cNvPr id="250" name="楕円 249"/>
        <xdr:cNvSpPr/>
      </xdr:nvSpPr>
      <xdr:spPr>
        <a:xfrm>
          <a:off x="2857500" y="166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82794</xdr:rowOff>
    </xdr:from>
    <xdr:ext cx="599010" cy="259045"/>
    <xdr:sp macro="" textlink="">
      <xdr:nvSpPr>
        <xdr:cNvPr id="251" name="テキスト ボックス 250"/>
        <xdr:cNvSpPr txBox="1"/>
      </xdr:nvSpPr>
      <xdr:spPr>
        <a:xfrm>
          <a:off x="2608795" y="167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9821</xdr:rowOff>
    </xdr:from>
    <xdr:to>
      <xdr:col>10</xdr:col>
      <xdr:colOff>165100</xdr:colOff>
      <xdr:row>97</xdr:row>
      <xdr:rowOff>111421</xdr:rowOff>
    </xdr:to>
    <xdr:sp macro="" textlink="">
      <xdr:nvSpPr>
        <xdr:cNvPr id="252" name="楕円 251"/>
        <xdr:cNvSpPr/>
      </xdr:nvSpPr>
      <xdr:spPr>
        <a:xfrm>
          <a:off x="1968500" y="166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102548</xdr:rowOff>
    </xdr:from>
    <xdr:ext cx="599010" cy="259045"/>
    <xdr:sp macro="" textlink="">
      <xdr:nvSpPr>
        <xdr:cNvPr id="253" name="テキスト ボックス 252"/>
        <xdr:cNvSpPr txBox="1"/>
      </xdr:nvSpPr>
      <xdr:spPr>
        <a:xfrm>
          <a:off x="1719795" y="1673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164621</xdr:rowOff>
    </xdr:from>
    <xdr:to>
      <xdr:col>6</xdr:col>
      <xdr:colOff>38100</xdr:colOff>
      <xdr:row>97</xdr:row>
      <xdr:rowOff>94771</xdr:rowOff>
    </xdr:to>
    <xdr:sp macro="" textlink="">
      <xdr:nvSpPr>
        <xdr:cNvPr id="254" name="楕円 253"/>
        <xdr:cNvSpPr/>
      </xdr:nvSpPr>
      <xdr:spPr>
        <a:xfrm>
          <a:off x="1079500" y="1662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85898</xdr:rowOff>
    </xdr:from>
    <xdr:ext cx="599010" cy="259045"/>
    <xdr:sp macro="" textlink="">
      <xdr:nvSpPr>
        <xdr:cNvPr id="255" name="テキスト ボックス 254"/>
        <xdr:cNvSpPr txBox="1"/>
      </xdr:nvSpPr>
      <xdr:spPr>
        <a:xfrm>
          <a:off x="830795" y="1671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13717</xdr:rowOff>
    </xdr:from>
    <xdr:to>
      <xdr:col>55</xdr:col>
      <xdr:colOff>0</xdr:colOff>
      <xdr:row>58</xdr:row>
      <xdr:rowOff>22272</xdr:rowOff>
    </xdr:to>
    <xdr:cxnSp macro="">
      <xdr:nvCxnSpPr>
        <xdr:cNvPr id="343" name="直線コネクタ 342"/>
        <xdr:cNvCxnSpPr/>
      </xdr:nvCxnSpPr>
      <xdr:spPr>
        <a:xfrm>
          <a:off x="9639300" y="9957817"/>
          <a:ext cx="838200" cy="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13717</xdr:rowOff>
    </xdr:from>
    <xdr:to>
      <xdr:col>50</xdr:col>
      <xdr:colOff>114300</xdr:colOff>
      <xdr:row>58</xdr:row>
      <xdr:rowOff>71365</xdr:rowOff>
    </xdr:to>
    <xdr:cxnSp macro="">
      <xdr:nvCxnSpPr>
        <xdr:cNvPr id="346" name="直線コネクタ 345"/>
        <xdr:cNvCxnSpPr/>
      </xdr:nvCxnSpPr>
      <xdr:spPr>
        <a:xfrm flipV="1">
          <a:off x="8750300" y="9957817"/>
          <a:ext cx="889000" cy="5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71365</xdr:rowOff>
    </xdr:from>
    <xdr:to>
      <xdr:col>45</xdr:col>
      <xdr:colOff>177800</xdr:colOff>
      <xdr:row>58</xdr:row>
      <xdr:rowOff>74217</xdr:rowOff>
    </xdr:to>
    <xdr:cxnSp macro="">
      <xdr:nvCxnSpPr>
        <xdr:cNvPr id="349" name="直線コネクタ 348"/>
        <xdr:cNvCxnSpPr/>
      </xdr:nvCxnSpPr>
      <xdr:spPr>
        <a:xfrm flipV="1">
          <a:off x="7861300" y="10015465"/>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68204</xdr:rowOff>
    </xdr:from>
    <xdr:to>
      <xdr:col>41</xdr:col>
      <xdr:colOff>50800</xdr:colOff>
      <xdr:row>58</xdr:row>
      <xdr:rowOff>74217</xdr:rowOff>
    </xdr:to>
    <xdr:cxnSp macro="">
      <xdr:nvCxnSpPr>
        <xdr:cNvPr id="352" name="直線コネクタ 351"/>
        <xdr:cNvCxnSpPr/>
      </xdr:nvCxnSpPr>
      <xdr:spPr>
        <a:xfrm>
          <a:off x="6972300" y="10012304"/>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142922</xdr:rowOff>
    </xdr:from>
    <xdr:to>
      <xdr:col>55</xdr:col>
      <xdr:colOff>50800</xdr:colOff>
      <xdr:row>58</xdr:row>
      <xdr:rowOff>73072</xdr:rowOff>
    </xdr:to>
    <xdr:sp macro="" textlink="">
      <xdr:nvSpPr>
        <xdr:cNvPr id="362" name="楕円 361"/>
        <xdr:cNvSpPr/>
      </xdr:nvSpPr>
      <xdr:spPr>
        <a:xfrm>
          <a:off x="10426700" y="99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165799</xdr:rowOff>
    </xdr:from>
    <xdr:ext cx="599010" cy="259045"/>
    <xdr:sp macro="" textlink="">
      <xdr:nvSpPr>
        <xdr:cNvPr id="363" name="農林水産業費該当値テキスト"/>
        <xdr:cNvSpPr txBox="1"/>
      </xdr:nvSpPr>
      <xdr:spPr>
        <a:xfrm>
          <a:off x="10528300" y="976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134367</xdr:rowOff>
    </xdr:from>
    <xdr:to>
      <xdr:col>50</xdr:col>
      <xdr:colOff>165100</xdr:colOff>
      <xdr:row>58</xdr:row>
      <xdr:rowOff>64517</xdr:rowOff>
    </xdr:to>
    <xdr:sp macro="" textlink="">
      <xdr:nvSpPr>
        <xdr:cNvPr id="364" name="楕円 363"/>
        <xdr:cNvSpPr/>
      </xdr:nvSpPr>
      <xdr:spPr>
        <a:xfrm>
          <a:off x="9588500" y="990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81044</xdr:rowOff>
    </xdr:from>
    <xdr:ext cx="599010" cy="259045"/>
    <xdr:sp macro="" textlink="">
      <xdr:nvSpPr>
        <xdr:cNvPr id="365" name="テキスト ボックス 364"/>
        <xdr:cNvSpPr txBox="1"/>
      </xdr:nvSpPr>
      <xdr:spPr>
        <a:xfrm>
          <a:off x="9339795" y="968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20565</xdr:rowOff>
    </xdr:from>
    <xdr:to>
      <xdr:col>46</xdr:col>
      <xdr:colOff>38100</xdr:colOff>
      <xdr:row>58</xdr:row>
      <xdr:rowOff>122165</xdr:rowOff>
    </xdr:to>
    <xdr:sp macro="" textlink="">
      <xdr:nvSpPr>
        <xdr:cNvPr id="366" name="楕円 365"/>
        <xdr:cNvSpPr/>
      </xdr:nvSpPr>
      <xdr:spPr>
        <a:xfrm>
          <a:off x="8699500" y="99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138692</xdr:rowOff>
    </xdr:from>
    <xdr:ext cx="599010" cy="259045"/>
    <xdr:sp macro="" textlink="">
      <xdr:nvSpPr>
        <xdr:cNvPr id="367" name="テキスト ボックス 366"/>
        <xdr:cNvSpPr txBox="1"/>
      </xdr:nvSpPr>
      <xdr:spPr>
        <a:xfrm>
          <a:off x="8450795" y="973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23417</xdr:rowOff>
    </xdr:from>
    <xdr:to>
      <xdr:col>41</xdr:col>
      <xdr:colOff>101600</xdr:colOff>
      <xdr:row>58</xdr:row>
      <xdr:rowOff>125017</xdr:rowOff>
    </xdr:to>
    <xdr:sp macro="" textlink="">
      <xdr:nvSpPr>
        <xdr:cNvPr id="368" name="楕円 367"/>
        <xdr:cNvSpPr/>
      </xdr:nvSpPr>
      <xdr:spPr>
        <a:xfrm>
          <a:off x="7810500" y="99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141544</xdr:rowOff>
    </xdr:from>
    <xdr:ext cx="599010" cy="259045"/>
    <xdr:sp macro="" textlink="">
      <xdr:nvSpPr>
        <xdr:cNvPr id="369" name="テキスト ボックス 368"/>
        <xdr:cNvSpPr txBox="1"/>
      </xdr:nvSpPr>
      <xdr:spPr>
        <a:xfrm>
          <a:off x="7561795" y="974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17404</xdr:rowOff>
    </xdr:from>
    <xdr:to>
      <xdr:col>36</xdr:col>
      <xdr:colOff>165100</xdr:colOff>
      <xdr:row>58</xdr:row>
      <xdr:rowOff>119004</xdr:rowOff>
    </xdr:to>
    <xdr:sp macro="" textlink="">
      <xdr:nvSpPr>
        <xdr:cNvPr id="370" name="楕円 369"/>
        <xdr:cNvSpPr/>
      </xdr:nvSpPr>
      <xdr:spPr>
        <a:xfrm>
          <a:off x="6921500" y="99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135531</xdr:rowOff>
    </xdr:from>
    <xdr:ext cx="599010" cy="259045"/>
    <xdr:sp macro="" textlink="">
      <xdr:nvSpPr>
        <xdr:cNvPr id="371" name="テキスト ボックス 370"/>
        <xdr:cNvSpPr txBox="1"/>
      </xdr:nvSpPr>
      <xdr:spPr>
        <a:xfrm>
          <a:off x="6672795" y="97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64943</xdr:rowOff>
    </xdr:from>
    <xdr:to>
      <xdr:col>55</xdr:col>
      <xdr:colOff>0</xdr:colOff>
      <xdr:row>78</xdr:row>
      <xdr:rowOff>104342</xdr:rowOff>
    </xdr:to>
    <xdr:cxnSp macro="">
      <xdr:nvCxnSpPr>
        <xdr:cNvPr id="398" name="直線コネクタ 397"/>
        <xdr:cNvCxnSpPr/>
      </xdr:nvCxnSpPr>
      <xdr:spPr>
        <a:xfrm>
          <a:off x="9639300" y="13438043"/>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64943</xdr:rowOff>
    </xdr:from>
    <xdr:to>
      <xdr:col>50</xdr:col>
      <xdr:colOff>114300</xdr:colOff>
      <xdr:row>78</xdr:row>
      <xdr:rowOff>104950</xdr:rowOff>
    </xdr:to>
    <xdr:cxnSp macro="">
      <xdr:nvCxnSpPr>
        <xdr:cNvPr id="401" name="直線コネクタ 400"/>
        <xdr:cNvCxnSpPr/>
      </xdr:nvCxnSpPr>
      <xdr:spPr>
        <a:xfrm flipV="1">
          <a:off x="8750300" y="13438043"/>
          <a:ext cx="889000" cy="4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76657</xdr:rowOff>
    </xdr:from>
    <xdr:to>
      <xdr:col>45</xdr:col>
      <xdr:colOff>177800</xdr:colOff>
      <xdr:row>78</xdr:row>
      <xdr:rowOff>104950</xdr:rowOff>
    </xdr:to>
    <xdr:cxnSp macro="">
      <xdr:nvCxnSpPr>
        <xdr:cNvPr id="404" name="直線コネクタ 403"/>
        <xdr:cNvCxnSpPr/>
      </xdr:nvCxnSpPr>
      <xdr:spPr>
        <a:xfrm>
          <a:off x="7861300" y="13449757"/>
          <a:ext cx="889000" cy="2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76657</xdr:rowOff>
    </xdr:from>
    <xdr:to>
      <xdr:col>41</xdr:col>
      <xdr:colOff>50800</xdr:colOff>
      <xdr:row>78</xdr:row>
      <xdr:rowOff>86567</xdr:rowOff>
    </xdr:to>
    <xdr:cxnSp macro="">
      <xdr:nvCxnSpPr>
        <xdr:cNvPr id="407" name="直線コネクタ 406"/>
        <xdr:cNvCxnSpPr/>
      </xdr:nvCxnSpPr>
      <xdr:spPr>
        <a:xfrm flipV="1">
          <a:off x="6972300" y="13449757"/>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53542</xdr:rowOff>
    </xdr:from>
    <xdr:to>
      <xdr:col>55</xdr:col>
      <xdr:colOff>50800</xdr:colOff>
      <xdr:row>78</xdr:row>
      <xdr:rowOff>155142</xdr:rowOff>
    </xdr:to>
    <xdr:sp macro="" textlink="">
      <xdr:nvSpPr>
        <xdr:cNvPr id="417" name="楕円 416"/>
        <xdr:cNvSpPr/>
      </xdr:nvSpPr>
      <xdr:spPr>
        <a:xfrm>
          <a:off x="104267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139919</xdr:rowOff>
    </xdr:from>
    <xdr:ext cx="534377" cy="259045"/>
    <xdr:sp macro="" textlink="">
      <xdr:nvSpPr>
        <xdr:cNvPr id="418" name="商工費該当値テキスト"/>
        <xdr:cNvSpPr txBox="1"/>
      </xdr:nvSpPr>
      <xdr:spPr>
        <a:xfrm>
          <a:off x="10528300" y="1334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14143</xdr:rowOff>
    </xdr:from>
    <xdr:to>
      <xdr:col>50</xdr:col>
      <xdr:colOff>165100</xdr:colOff>
      <xdr:row>78</xdr:row>
      <xdr:rowOff>115743</xdr:rowOff>
    </xdr:to>
    <xdr:sp macro="" textlink="">
      <xdr:nvSpPr>
        <xdr:cNvPr id="419" name="楕円 418"/>
        <xdr:cNvSpPr/>
      </xdr:nvSpPr>
      <xdr:spPr>
        <a:xfrm>
          <a:off x="9588500" y="133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106870</xdr:rowOff>
    </xdr:from>
    <xdr:ext cx="534377" cy="259045"/>
    <xdr:sp macro="" textlink="">
      <xdr:nvSpPr>
        <xdr:cNvPr id="420" name="テキスト ボックス 419"/>
        <xdr:cNvSpPr txBox="1"/>
      </xdr:nvSpPr>
      <xdr:spPr>
        <a:xfrm>
          <a:off x="9372111" y="134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54150</xdr:rowOff>
    </xdr:from>
    <xdr:to>
      <xdr:col>46</xdr:col>
      <xdr:colOff>38100</xdr:colOff>
      <xdr:row>78</xdr:row>
      <xdr:rowOff>155750</xdr:rowOff>
    </xdr:to>
    <xdr:sp macro="" textlink="">
      <xdr:nvSpPr>
        <xdr:cNvPr id="421" name="楕円 420"/>
        <xdr:cNvSpPr/>
      </xdr:nvSpPr>
      <xdr:spPr>
        <a:xfrm>
          <a:off x="8699500" y="134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146877</xdr:rowOff>
    </xdr:from>
    <xdr:ext cx="534377" cy="259045"/>
    <xdr:sp macro="" textlink="">
      <xdr:nvSpPr>
        <xdr:cNvPr id="422" name="テキスト ボックス 421"/>
        <xdr:cNvSpPr txBox="1"/>
      </xdr:nvSpPr>
      <xdr:spPr>
        <a:xfrm>
          <a:off x="8483111" y="135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25857</xdr:rowOff>
    </xdr:from>
    <xdr:to>
      <xdr:col>41</xdr:col>
      <xdr:colOff>101600</xdr:colOff>
      <xdr:row>78</xdr:row>
      <xdr:rowOff>127457</xdr:rowOff>
    </xdr:to>
    <xdr:sp macro="" textlink="">
      <xdr:nvSpPr>
        <xdr:cNvPr id="423" name="楕円 422"/>
        <xdr:cNvSpPr/>
      </xdr:nvSpPr>
      <xdr:spPr>
        <a:xfrm>
          <a:off x="7810500" y="133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118584</xdr:rowOff>
    </xdr:from>
    <xdr:ext cx="534377" cy="259045"/>
    <xdr:sp macro="" textlink="">
      <xdr:nvSpPr>
        <xdr:cNvPr id="424" name="テキスト ボックス 423"/>
        <xdr:cNvSpPr txBox="1"/>
      </xdr:nvSpPr>
      <xdr:spPr>
        <a:xfrm>
          <a:off x="7594111" y="134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35767</xdr:rowOff>
    </xdr:from>
    <xdr:to>
      <xdr:col>36</xdr:col>
      <xdr:colOff>165100</xdr:colOff>
      <xdr:row>78</xdr:row>
      <xdr:rowOff>137367</xdr:rowOff>
    </xdr:to>
    <xdr:sp macro="" textlink="">
      <xdr:nvSpPr>
        <xdr:cNvPr id="425" name="楕円 424"/>
        <xdr:cNvSpPr/>
      </xdr:nvSpPr>
      <xdr:spPr>
        <a:xfrm>
          <a:off x="6921500" y="134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128494</xdr:rowOff>
    </xdr:from>
    <xdr:ext cx="534377" cy="259045"/>
    <xdr:sp macro="" textlink="">
      <xdr:nvSpPr>
        <xdr:cNvPr id="426" name="テキスト ボックス 425"/>
        <xdr:cNvSpPr txBox="1"/>
      </xdr:nvSpPr>
      <xdr:spPr>
        <a:xfrm>
          <a:off x="6705111" y="1350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56094</xdr:rowOff>
    </xdr:from>
    <xdr:to>
      <xdr:col>55</xdr:col>
      <xdr:colOff>0</xdr:colOff>
      <xdr:row>96</xdr:row>
      <xdr:rowOff>148785</xdr:rowOff>
    </xdr:to>
    <xdr:cxnSp macro="">
      <xdr:nvCxnSpPr>
        <xdr:cNvPr id="455" name="直線コネクタ 454"/>
        <xdr:cNvCxnSpPr/>
      </xdr:nvCxnSpPr>
      <xdr:spPr>
        <a:xfrm flipV="1">
          <a:off x="9639300" y="16515294"/>
          <a:ext cx="838200" cy="9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130418</xdr:rowOff>
    </xdr:from>
    <xdr:to>
      <xdr:col>50</xdr:col>
      <xdr:colOff>114300</xdr:colOff>
      <xdr:row>96</xdr:row>
      <xdr:rowOff>148785</xdr:rowOff>
    </xdr:to>
    <xdr:cxnSp macro="">
      <xdr:nvCxnSpPr>
        <xdr:cNvPr id="458" name="直線コネクタ 457"/>
        <xdr:cNvCxnSpPr/>
      </xdr:nvCxnSpPr>
      <xdr:spPr>
        <a:xfrm>
          <a:off x="8750300" y="16589618"/>
          <a:ext cx="889000" cy="1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130418</xdr:rowOff>
    </xdr:from>
    <xdr:to>
      <xdr:col>45</xdr:col>
      <xdr:colOff>177800</xdr:colOff>
      <xdr:row>96</xdr:row>
      <xdr:rowOff>153350</xdr:rowOff>
    </xdr:to>
    <xdr:cxnSp macro="">
      <xdr:nvCxnSpPr>
        <xdr:cNvPr id="461" name="直線コネクタ 460"/>
        <xdr:cNvCxnSpPr/>
      </xdr:nvCxnSpPr>
      <xdr:spPr>
        <a:xfrm flipV="1">
          <a:off x="7861300" y="16589618"/>
          <a:ext cx="889000" cy="2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6344</xdr:rowOff>
    </xdr:from>
    <xdr:to>
      <xdr:col>41</xdr:col>
      <xdr:colOff>50800</xdr:colOff>
      <xdr:row>96</xdr:row>
      <xdr:rowOff>153350</xdr:rowOff>
    </xdr:to>
    <xdr:cxnSp macro="">
      <xdr:nvCxnSpPr>
        <xdr:cNvPr id="464" name="直線コネクタ 463"/>
        <xdr:cNvCxnSpPr/>
      </xdr:nvCxnSpPr>
      <xdr:spPr>
        <a:xfrm>
          <a:off x="6972300" y="16465544"/>
          <a:ext cx="889000" cy="1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68" name="テキスト ボックス 467"/>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5294</xdr:rowOff>
    </xdr:from>
    <xdr:to>
      <xdr:col>55</xdr:col>
      <xdr:colOff>50800</xdr:colOff>
      <xdr:row>96</xdr:row>
      <xdr:rowOff>106894</xdr:rowOff>
    </xdr:to>
    <xdr:sp macro="" textlink="">
      <xdr:nvSpPr>
        <xdr:cNvPr id="474" name="楕円 473"/>
        <xdr:cNvSpPr/>
      </xdr:nvSpPr>
      <xdr:spPr>
        <a:xfrm>
          <a:off x="10426700" y="1646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28171</xdr:rowOff>
    </xdr:from>
    <xdr:ext cx="599010" cy="259045"/>
    <xdr:sp macro="" textlink="">
      <xdr:nvSpPr>
        <xdr:cNvPr id="475" name="土木費該当値テキスト"/>
        <xdr:cNvSpPr txBox="1"/>
      </xdr:nvSpPr>
      <xdr:spPr>
        <a:xfrm>
          <a:off x="10528300" y="1631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97985</xdr:rowOff>
    </xdr:from>
    <xdr:to>
      <xdr:col>50</xdr:col>
      <xdr:colOff>165100</xdr:colOff>
      <xdr:row>97</xdr:row>
      <xdr:rowOff>28135</xdr:rowOff>
    </xdr:to>
    <xdr:sp macro="" textlink="">
      <xdr:nvSpPr>
        <xdr:cNvPr id="476" name="楕円 475"/>
        <xdr:cNvSpPr/>
      </xdr:nvSpPr>
      <xdr:spPr>
        <a:xfrm>
          <a:off x="9588500" y="1655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44662</xdr:rowOff>
    </xdr:from>
    <xdr:ext cx="599010" cy="259045"/>
    <xdr:sp macro="" textlink="">
      <xdr:nvSpPr>
        <xdr:cNvPr id="477" name="テキスト ボックス 476"/>
        <xdr:cNvSpPr txBox="1"/>
      </xdr:nvSpPr>
      <xdr:spPr>
        <a:xfrm>
          <a:off x="9339795" y="1633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79618</xdr:rowOff>
    </xdr:from>
    <xdr:to>
      <xdr:col>46</xdr:col>
      <xdr:colOff>38100</xdr:colOff>
      <xdr:row>97</xdr:row>
      <xdr:rowOff>9768</xdr:rowOff>
    </xdr:to>
    <xdr:sp macro="" textlink="">
      <xdr:nvSpPr>
        <xdr:cNvPr id="478" name="楕円 477"/>
        <xdr:cNvSpPr/>
      </xdr:nvSpPr>
      <xdr:spPr>
        <a:xfrm>
          <a:off x="8699500" y="165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26295</xdr:rowOff>
    </xdr:from>
    <xdr:ext cx="599010" cy="259045"/>
    <xdr:sp macro="" textlink="">
      <xdr:nvSpPr>
        <xdr:cNvPr id="479" name="テキスト ボックス 478"/>
        <xdr:cNvSpPr txBox="1"/>
      </xdr:nvSpPr>
      <xdr:spPr>
        <a:xfrm>
          <a:off x="8450795" y="163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102550</xdr:rowOff>
    </xdr:from>
    <xdr:to>
      <xdr:col>41</xdr:col>
      <xdr:colOff>101600</xdr:colOff>
      <xdr:row>97</xdr:row>
      <xdr:rowOff>32700</xdr:rowOff>
    </xdr:to>
    <xdr:sp macro="" textlink="">
      <xdr:nvSpPr>
        <xdr:cNvPr id="480" name="楕円 479"/>
        <xdr:cNvSpPr/>
      </xdr:nvSpPr>
      <xdr:spPr>
        <a:xfrm>
          <a:off x="7810500" y="165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49227</xdr:rowOff>
    </xdr:from>
    <xdr:ext cx="599010" cy="259045"/>
    <xdr:sp macro="" textlink="">
      <xdr:nvSpPr>
        <xdr:cNvPr id="481" name="テキスト ボックス 480"/>
        <xdr:cNvSpPr txBox="1"/>
      </xdr:nvSpPr>
      <xdr:spPr>
        <a:xfrm>
          <a:off x="7561795" y="1633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126994</xdr:rowOff>
    </xdr:from>
    <xdr:to>
      <xdr:col>36</xdr:col>
      <xdr:colOff>165100</xdr:colOff>
      <xdr:row>96</xdr:row>
      <xdr:rowOff>57144</xdr:rowOff>
    </xdr:to>
    <xdr:sp macro="" textlink="">
      <xdr:nvSpPr>
        <xdr:cNvPr id="482" name="楕円 481"/>
        <xdr:cNvSpPr/>
      </xdr:nvSpPr>
      <xdr:spPr>
        <a:xfrm>
          <a:off x="6921500" y="164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73671</xdr:rowOff>
    </xdr:from>
    <xdr:ext cx="599010" cy="259045"/>
    <xdr:sp macro="" textlink="">
      <xdr:nvSpPr>
        <xdr:cNvPr id="483" name="テキスト ボックス 482"/>
        <xdr:cNvSpPr txBox="1"/>
      </xdr:nvSpPr>
      <xdr:spPr>
        <a:xfrm>
          <a:off x="6672795" y="1618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16031</xdr:rowOff>
    </xdr:from>
    <xdr:to>
      <xdr:col>85</xdr:col>
      <xdr:colOff>127000</xdr:colOff>
      <xdr:row>38</xdr:row>
      <xdr:rowOff>13199</xdr:rowOff>
    </xdr:to>
    <xdr:cxnSp macro="">
      <xdr:nvCxnSpPr>
        <xdr:cNvPr id="514" name="直線コネクタ 513"/>
        <xdr:cNvCxnSpPr/>
      </xdr:nvCxnSpPr>
      <xdr:spPr>
        <a:xfrm flipV="1">
          <a:off x="15481300" y="6359681"/>
          <a:ext cx="838200" cy="1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5"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143554</xdr:rowOff>
    </xdr:from>
    <xdr:to>
      <xdr:col>81</xdr:col>
      <xdr:colOff>50800</xdr:colOff>
      <xdr:row>38</xdr:row>
      <xdr:rowOff>13199</xdr:rowOff>
    </xdr:to>
    <xdr:cxnSp macro="">
      <xdr:nvCxnSpPr>
        <xdr:cNvPr id="517" name="直線コネクタ 516"/>
        <xdr:cNvCxnSpPr/>
      </xdr:nvCxnSpPr>
      <xdr:spPr>
        <a:xfrm>
          <a:off x="14592300" y="6487204"/>
          <a:ext cx="8890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88960</xdr:rowOff>
    </xdr:from>
    <xdr:to>
      <xdr:col>76</xdr:col>
      <xdr:colOff>114300</xdr:colOff>
      <xdr:row>37</xdr:row>
      <xdr:rowOff>143554</xdr:rowOff>
    </xdr:to>
    <xdr:cxnSp macro="">
      <xdr:nvCxnSpPr>
        <xdr:cNvPr id="520" name="直線コネクタ 519"/>
        <xdr:cNvCxnSpPr/>
      </xdr:nvCxnSpPr>
      <xdr:spPr>
        <a:xfrm>
          <a:off x="13703300" y="6432610"/>
          <a:ext cx="889000" cy="5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88960</xdr:rowOff>
    </xdr:from>
    <xdr:to>
      <xdr:col>71</xdr:col>
      <xdr:colOff>177800</xdr:colOff>
      <xdr:row>37</xdr:row>
      <xdr:rowOff>166531</xdr:rowOff>
    </xdr:to>
    <xdr:cxnSp macro="">
      <xdr:nvCxnSpPr>
        <xdr:cNvPr id="523" name="直線コネクタ 522"/>
        <xdr:cNvCxnSpPr/>
      </xdr:nvCxnSpPr>
      <xdr:spPr>
        <a:xfrm flipV="1">
          <a:off x="12814300" y="6432610"/>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136681</xdr:rowOff>
    </xdr:from>
    <xdr:to>
      <xdr:col>85</xdr:col>
      <xdr:colOff>177800</xdr:colOff>
      <xdr:row>37</xdr:row>
      <xdr:rowOff>66831</xdr:rowOff>
    </xdr:to>
    <xdr:sp macro="" textlink="">
      <xdr:nvSpPr>
        <xdr:cNvPr id="533" name="楕円 532"/>
        <xdr:cNvSpPr/>
      </xdr:nvSpPr>
      <xdr:spPr>
        <a:xfrm>
          <a:off x="16268700" y="63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159558</xdr:rowOff>
    </xdr:from>
    <xdr:ext cx="599010" cy="259045"/>
    <xdr:sp macro="" textlink="">
      <xdr:nvSpPr>
        <xdr:cNvPr id="534" name="消防費該当値テキスト"/>
        <xdr:cNvSpPr txBox="1"/>
      </xdr:nvSpPr>
      <xdr:spPr>
        <a:xfrm>
          <a:off x="16370300" y="616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133849</xdr:rowOff>
    </xdr:from>
    <xdr:to>
      <xdr:col>81</xdr:col>
      <xdr:colOff>101600</xdr:colOff>
      <xdr:row>38</xdr:row>
      <xdr:rowOff>63999</xdr:rowOff>
    </xdr:to>
    <xdr:sp macro="" textlink="">
      <xdr:nvSpPr>
        <xdr:cNvPr id="535" name="楕円 534"/>
        <xdr:cNvSpPr/>
      </xdr:nvSpPr>
      <xdr:spPr>
        <a:xfrm>
          <a:off x="15430500" y="64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80526</xdr:rowOff>
    </xdr:from>
    <xdr:ext cx="534377" cy="259045"/>
    <xdr:sp macro="" textlink="">
      <xdr:nvSpPr>
        <xdr:cNvPr id="536" name="テキスト ボックス 535"/>
        <xdr:cNvSpPr txBox="1"/>
      </xdr:nvSpPr>
      <xdr:spPr>
        <a:xfrm>
          <a:off x="15214111" y="62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92754</xdr:rowOff>
    </xdr:from>
    <xdr:to>
      <xdr:col>76</xdr:col>
      <xdr:colOff>165100</xdr:colOff>
      <xdr:row>38</xdr:row>
      <xdr:rowOff>22904</xdr:rowOff>
    </xdr:to>
    <xdr:sp macro="" textlink="">
      <xdr:nvSpPr>
        <xdr:cNvPr id="537" name="楕円 536"/>
        <xdr:cNvSpPr/>
      </xdr:nvSpPr>
      <xdr:spPr>
        <a:xfrm>
          <a:off x="14541500" y="64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39431</xdr:rowOff>
    </xdr:from>
    <xdr:ext cx="534377" cy="259045"/>
    <xdr:sp macro="" textlink="">
      <xdr:nvSpPr>
        <xdr:cNvPr id="538" name="テキスト ボックス 537"/>
        <xdr:cNvSpPr txBox="1"/>
      </xdr:nvSpPr>
      <xdr:spPr>
        <a:xfrm>
          <a:off x="14325111" y="62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38160</xdr:rowOff>
    </xdr:from>
    <xdr:to>
      <xdr:col>72</xdr:col>
      <xdr:colOff>38100</xdr:colOff>
      <xdr:row>37</xdr:row>
      <xdr:rowOff>139760</xdr:rowOff>
    </xdr:to>
    <xdr:sp macro="" textlink="">
      <xdr:nvSpPr>
        <xdr:cNvPr id="539" name="楕円 538"/>
        <xdr:cNvSpPr/>
      </xdr:nvSpPr>
      <xdr:spPr>
        <a:xfrm>
          <a:off x="13652500" y="63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156287</xdr:rowOff>
    </xdr:from>
    <xdr:ext cx="599010" cy="259045"/>
    <xdr:sp macro="" textlink="">
      <xdr:nvSpPr>
        <xdr:cNvPr id="540" name="テキスト ボックス 539"/>
        <xdr:cNvSpPr txBox="1"/>
      </xdr:nvSpPr>
      <xdr:spPr>
        <a:xfrm>
          <a:off x="13403795" y="61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115731</xdr:rowOff>
    </xdr:from>
    <xdr:to>
      <xdr:col>67</xdr:col>
      <xdr:colOff>101600</xdr:colOff>
      <xdr:row>38</xdr:row>
      <xdr:rowOff>45881</xdr:rowOff>
    </xdr:to>
    <xdr:sp macro="" textlink="">
      <xdr:nvSpPr>
        <xdr:cNvPr id="541" name="楕円 540"/>
        <xdr:cNvSpPr/>
      </xdr:nvSpPr>
      <xdr:spPr>
        <a:xfrm>
          <a:off x="12763500" y="645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62408</xdr:rowOff>
    </xdr:from>
    <xdr:ext cx="534377" cy="259045"/>
    <xdr:sp macro="" textlink="">
      <xdr:nvSpPr>
        <xdr:cNvPr id="542" name="テキスト ボックス 541"/>
        <xdr:cNvSpPr txBox="1"/>
      </xdr:nvSpPr>
      <xdr:spPr>
        <a:xfrm>
          <a:off x="12547111" y="623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117844</xdr:rowOff>
    </xdr:from>
    <xdr:to>
      <xdr:col>85</xdr:col>
      <xdr:colOff>127000</xdr:colOff>
      <xdr:row>58</xdr:row>
      <xdr:rowOff>13701</xdr:rowOff>
    </xdr:to>
    <xdr:cxnSp macro="">
      <xdr:nvCxnSpPr>
        <xdr:cNvPr id="573" name="直線コネクタ 572"/>
        <xdr:cNvCxnSpPr/>
      </xdr:nvCxnSpPr>
      <xdr:spPr>
        <a:xfrm>
          <a:off x="15481300" y="9890494"/>
          <a:ext cx="838200" cy="6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117844</xdr:rowOff>
    </xdr:from>
    <xdr:to>
      <xdr:col>81</xdr:col>
      <xdr:colOff>50800</xdr:colOff>
      <xdr:row>58</xdr:row>
      <xdr:rowOff>31924</xdr:rowOff>
    </xdr:to>
    <xdr:cxnSp macro="">
      <xdr:nvCxnSpPr>
        <xdr:cNvPr id="576" name="直線コネクタ 575"/>
        <xdr:cNvCxnSpPr/>
      </xdr:nvCxnSpPr>
      <xdr:spPr>
        <a:xfrm flipV="1">
          <a:off x="14592300" y="9890494"/>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31924</xdr:rowOff>
    </xdr:from>
    <xdr:to>
      <xdr:col>76</xdr:col>
      <xdr:colOff>114300</xdr:colOff>
      <xdr:row>58</xdr:row>
      <xdr:rowOff>61001</xdr:rowOff>
    </xdr:to>
    <xdr:cxnSp macro="">
      <xdr:nvCxnSpPr>
        <xdr:cNvPr id="579" name="直線コネクタ 578"/>
        <xdr:cNvCxnSpPr/>
      </xdr:nvCxnSpPr>
      <xdr:spPr>
        <a:xfrm flipV="1">
          <a:off x="13703300" y="9976024"/>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61001</xdr:rowOff>
    </xdr:from>
    <xdr:to>
      <xdr:col>71</xdr:col>
      <xdr:colOff>177800</xdr:colOff>
      <xdr:row>58</xdr:row>
      <xdr:rowOff>63490</xdr:rowOff>
    </xdr:to>
    <xdr:cxnSp macro="">
      <xdr:nvCxnSpPr>
        <xdr:cNvPr id="582" name="直線コネクタ 581"/>
        <xdr:cNvCxnSpPr/>
      </xdr:nvCxnSpPr>
      <xdr:spPr>
        <a:xfrm flipV="1">
          <a:off x="12814300" y="10005101"/>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134351</xdr:rowOff>
    </xdr:from>
    <xdr:to>
      <xdr:col>85</xdr:col>
      <xdr:colOff>177800</xdr:colOff>
      <xdr:row>58</xdr:row>
      <xdr:rowOff>64501</xdr:rowOff>
    </xdr:to>
    <xdr:sp macro="" textlink="">
      <xdr:nvSpPr>
        <xdr:cNvPr id="592" name="楕円 591"/>
        <xdr:cNvSpPr/>
      </xdr:nvSpPr>
      <xdr:spPr>
        <a:xfrm>
          <a:off x="16268700" y="99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157228</xdr:rowOff>
    </xdr:from>
    <xdr:ext cx="599010" cy="259045"/>
    <xdr:sp macro="" textlink="">
      <xdr:nvSpPr>
        <xdr:cNvPr id="593" name="教育費該当値テキスト"/>
        <xdr:cNvSpPr txBox="1"/>
      </xdr:nvSpPr>
      <xdr:spPr>
        <a:xfrm>
          <a:off x="16370300" y="9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67044</xdr:rowOff>
    </xdr:from>
    <xdr:to>
      <xdr:col>81</xdr:col>
      <xdr:colOff>101600</xdr:colOff>
      <xdr:row>57</xdr:row>
      <xdr:rowOff>168644</xdr:rowOff>
    </xdr:to>
    <xdr:sp macro="" textlink="">
      <xdr:nvSpPr>
        <xdr:cNvPr id="594" name="楕円 593"/>
        <xdr:cNvSpPr/>
      </xdr:nvSpPr>
      <xdr:spPr>
        <a:xfrm>
          <a:off x="15430500" y="98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13721</xdr:rowOff>
    </xdr:from>
    <xdr:ext cx="599010" cy="259045"/>
    <xdr:sp macro="" textlink="">
      <xdr:nvSpPr>
        <xdr:cNvPr id="595" name="テキスト ボックス 594"/>
        <xdr:cNvSpPr txBox="1"/>
      </xdr:nvSpPr>
      <xdr:spPr>
        <a:xfrm>
          <a:off x="15181795" y="961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152574</xdr:rowOff>
    </xdr:from>
    <xdr:to>
      <xdr:col>76</xdr:col>
      <xdr:colOff>165100</xdr:colOff>
      <xdr:row>58</xdr:row>
      <xdr:rowOff>82724</xdr:rowOff>
    </xdr:to>
    <xdr:sp macro="" textlink="">
      <xdr:nvSpPr>
        <xdr:cNvPr id="596" name="楕円 595"/>
        <xdr:cNvSpPr/>
      </xdr:nvSpPr>
      <xdr:spPr>
        <a:xfrm>
          <a:off x="14541500" y="99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99251</xdr:rowOff>
    </xdr:from>
    <xdr:ext cx="599010" cy="259045"/>
    <xdr:sp macro="" textlink="">
      <xdr:nvSpPr>
        <xdr:cNvPr id="597" name="テキスト ボックス 596"/>
        <xdr:cNvSpPr txBox="1"/>
      </xdr:nvSpPr>
      <xdr:spPr>
        <a:xfrm>
          <a:off x="14292795" y="970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10201</xdr:rowOff>
    </xdr:from>
    <xdr:to>
      <xdr:col>72</xdr:col>
      <xdr:colOff>38100</xdr:colOff>
      <xdr:row>58</xdr:row>
      <xdr:rowOff>111801</xdr:rowOff>
    </xdr:to>
    <xdr:sp macro="" textlink="">
      <xdr:nvSpPr>
        <xdr:cNvPr id="598" name="楕円 597"/>
        <xdr:cNvSpPr/>
      </xdr:nvSpPr>
      <xdr:spPr>
        <a:xfrm>
          <a:off x="13652500" y="99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102928</xdr:rowOff>
    </xdr:from>
    <xdr:ext cx="599010" cy="259045"/>
    <xdr:sp macro="" textlink="">
      <xdr:nvSpPr>
        <xdr:cNvPr id="599" name="テキスト ボックス 598"/>
        <xdr:cNvSpPr txBox="1"/>
      </xdr:nvSpPr>
      <xdr:spPr>
        <a:xfrm>
          <a:off x="13403795" y="1004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12690</xdr:rowOff>
    </xdr:from>
    <xdr:to>
      <xdr:col>67</xdr:col>
      <xdr:colOff>101600</xdr:colOff>
      <xdr:row>58</xdr:row>
      <xdr:rowOff>114290</xdr:rowOff>
    </xdr:to>
    <xdr:sp macro="" textlink="">
      <xdr:nvSpPr>
        <xdr:cNvPr id="600" name="楕円 599"/>
        <xdr:cNvSpPr/>
      </xdr:nvSpPr>
      <xdr:spPr>
        <a:xfrm>
          <a:off x="12763500" y="99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105417</xdr:rowOff>
    </xdr:from>
    <xdr:ext cx="599010" cy="259045"/>
    <xdr:sp macro="" textlink="">
      <xdr:nvSpPr>
        <xdr:cNvPr id="601" name="テキスト ボックス 600"/>
        <xdr:cNvSpPr txBox="1"/>
      </xdr:nvSpPr>
      <xdr:spPr>
        <a:xfrm>
          <a:off x="12514795" y="1004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4138</xdr:rowOff>
    </xdr:from>
    <xdr:to>
      <xdr:col>85</xdr:col>
      <xdr:colOff>127000</xdr:colOff>
      <xdr:row>78</xdr:row>
      <xdr:rowOff>69728</xdr:rowOff>
    </xdr:to>
    <xdr:cxnSp macro="">
      <xdr:nvCxnSpPr>
        <xdr:cNvPr id="628" name="直線コネクタ 627"/>
        <xdr:cNvCxnSpPr/>
      </xdr:nvCxnSpPr>
      <xdr:spPr>
        <a:xfrm>
          <a:off x="15481300" y="13377238"/>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9" name="災害復旧費平均値テキスト"/>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4138</xdr:rowOff>
    </xdr:from>
    <xdr:to>
      <xdr:col>81</xdr:col>
      <xdr:colOff>50800</xdr:colOff>
      <xdr:row>78</xdr:row>
      <xdr:rowOff>110879</xdr:rowOff>
    </xdr:to>
    <xdr:cxnSp macro="">
      <xdr:nvCxnSpPr>
        <xdr:cNvPr id="631" name="直線コネクタ 630"/>
        <xdr:cNvCxnSpPr/>
      </xdr:nvCxnSpPr>
      <xdr:spPr>
        <a:xfrm flipV="1">
          <a:off x="14592300" y="13377238"/>
          <a:ext cx="8890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110879</xdr:rowOff>
    </xdr:from>
    <xdr:to>
      <xdr:col>76</xdr:col>
      <xdr:colOff>114300</xdr:colOff>
      <xdr:row>78</xdr:row>
      <xdr:rowOff>139700</xdr:rowOff>
    </xdr:to>
    <xdr:cxnSp macro="">
      <xdr:nvCxnSpPr>
        <xdr:cNvPr id="634" name="直線コネクタ 633"/>
        <xdr:cNvCxnSpPr/>
      </xdr:nvCxnSpPr>
      <xdr:spPr>
        <a:xfrm flipV="1">
          <a:off x="13703300" y="13483979"/>
          <a:ext cx="8890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142677</xdr:rowOff>
    </xdr:from>
    <xdr:to>
      <xdr:col>71</xdr:col>
      <xdr:colOff>177800</xdr:colOff>
      <xdr:row>78</xdr:row>
      <xdr:rowOff>139700</xdr:rowOff>
    </xdr:to>
    <xdr:cxnSp macro="">
      <xdr:nvCxnSpPr>
        <xdr:cNvPr id="637" name="直線コネクタ 636"/>
        <xdr:cNvCxnSpPr/>
      </xdr:nvCxnSpPr>
      <xdr:spPr>
        <a:xfrm>
          <a:off x="12814300" y="13344327"/>
          <a:ext cx="889000" cy="16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18928</xdr:rowOff>
    </xdr:from>
    <xdr:to>
      <xdr:col>85</xdr:col>
      <xdr:colOff>177800</xdr:colOff>
      <xdr:row>78</xdr:row>
      <xdr:rowOff>120528</xdr:rowOff>
    </xdr:to>
    <xdr:sp macro="" textlink="">
      <xdr:nvSpPr>
        <xdr:cNvPr id="647" name="楕円 646"/>
        <xdr:cNvSpPr/>
      </xdr:nvSpPr>
      <xdr:spPr>
        <a:xfrm>
          <a:off x="16268700" y="133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149755</xdr:rowOff>
    </xdr:from>
    <xdr:ext cx="534377" cy="259045"/>
    <xdr:sp macro="" textlink="">
      <xdr:nvSpPr>
        <xdr:cNvPr id="648" name="災害復旧費該当値テキスト"/>
        <xdr:cNvSpPr txBox="1"/>
      </xdr:nvSpPr>
      <xdr:spPr>
        <a:xfrm>
          <a:off x="16370300" y="131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124788</xdr:rowOff>
    </xdr:from>
    <xdr:to>
      <xdr:col>81</xdr:col>
      <xdr:colOff>101600</xdr:colOff>
      <xdr:row>78</xdr:row>
      <xdr:rowOff>54938</xdr:rowOff>
    </xdr:to>
    <xdr:sp macro="" textlink="">
      <xdr:nvSpPr>
        <xdr:cNvPr id="649" name="楕円 648"/>
        <xdr:cNvSpPr/>
      </xdr:nvSpPr>
      <xdr:spPr>
        <a:xfrm>
          <a:off x="15430500" y="133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71465</xdr:rowOff>
    </xdr:from>
    <xdr:ext cx="534377" cy="259045"/>
    <xdr:sp macro="" textlink="">
      <xdr:nvSpPr>
        <xdr:cNvPr id="650" name="テキスト ボックス 649"/>
        <xdr:cNvSpPr txBox="1"/>
      </xdr:nvSpPr>
      <xdr:spPr>
        <a:xfrm>
          <a:off x="15214111" y="131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60079</xdr:rowOff>
    </xdr:from>
    <xdr:to>
      <xdr:col>76</xdr:col>
      <xdr:colOff>165100</xdr:colOff>
      <xdr:row>78</xdr:row>
      <xdr:rowOff>161679</xdr:rowOff>
    </xdr:to>
    <xdr:sp macro="" textlink="">
      <xdr:nvSpPr>
        <xdr:cNvPr id="651" name="楕円 650"/>
        <xdr:cNvSpPr/>
      </xdr:nvSpPr>
      <xdr:spPr>
        <a:xfrm>
          <a:off x="14541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152806</xdr:rowOff>
    </xdr:from>
    <xdr:ext cx="534377" cy="259045"/>
    <xdr:sp macro="" textlink="">
      <xdr:nvSpPr>
        <xdr:cNvPr id="652" name="テキスト ボックス 651"/>
        <xdr:cNvSpPr txBox="1"/>
      </xdr:nvSpPr>
      <xdr:spPr>
        <a:xfrm>
          <a:off x="14325111" y="135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91877</xdr:rowOff>
    </xdr:from>
    <xdr:to>
      <xdr:col>67</xdr:col>
      <xdr:colOff>101600</xdr:colOff>
      <xdr:row>78</xdr:row>
      <xdr:rowOff>22027</xdr:rowOff>
    </xdr:to>
    <xdr:sp macro="" textlink="">
      <xdr:nvSpPr>
        <xdr:cNvPr id="655" name="楕円 654"/>
        <xdr:cNvSpPr/>
      </xdr:nvSpPr>
      <xdr:spPr>
        <a:xfrm>
          <a:off x="12763500" y="132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38554</xdr:rowOff>
    </xdr:from>
    <xdr:ext cx="534377" cy="259045"/>
    <xdr:sp macro="" textlink="">
      <xdr:nvSpPr>
        <xdr:cNvPr id="656" name="テキスト ボックス 655"/>
        <xdr:cNvSpPr txBox="1"/>
      </xdr:nvSpPr>
      <xdr:spPr>
        <a:xfrm>
          <a:off x="12547111" y="130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58114</xdr:rowOff>
    </xdr:from>
    <xdr:to>
      <xdr:col>85</xdr:col>
      <xdr:colOff>127000</xdr:colOff>
      <xdr:row>96</xdr:row>
      <xdr:rowOff>63243</xdr:rowOff>
    </xdr:to>
    <xdr:cxnSp macro="">
      <xdr:nvCxnSpPr>
        <xdr:cNvPr id="685" name="直線コネクタ 684"/>
        <xdr:cNvCxnSpPr/>
      </xdr:nvCxnSpPr>
      <xdr:spPr>
        <a:xfrm flipV="1">
          <a:off x="15481300" y="16517314"/>
          <a:ext cx="8382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63243</xdr:rowOff>
    </xdr:from>
    <xdr:to>
      <xdr:col>81</xdr:col>
      <xdr:colOff>50800</xdr:colOff>
      <xdr:row>96</xdr:row>
      <xdr:rowOff>77856</xdr:rowOff>
    </xdr:to>
    <xdr:cxnSp macro="">
      <xdr:nvCxnSpPr>
        <xdr:cNvPr id="688" name="直線コネクタ 687"/>
        <xdr:cNvCxnSpPr/>
      </xdr:nvCxnSpPr>
      <xdr:spPr>
        <a:xfrm flipV="1">
          <a:off x="14592300" y="16522443"/>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56663</xdr:rowOff>
    </xdr:from>
    <xdr:to>
      <xdr:col>76</xdr:col>
      <xdr:colOff>114300</xdr:colOff>
      <xdr:row>96</xdr:row>
      <xdr:rowOff>77856</xdr:rowOff>
    </xdr:to>
    <xdr:cxnSp macro="">
      <xdr:nvCxnSpPr>
        <xdr:cNvPr id="691" name="直線コネクタ 690"/>
        <xdr:cNvCxnSpPr/>
      </xdr:nvCxnSpPr>
      <xdr:spPr>
        <a:xfrm>
          <a:off x="13703300" y="16515863"/>
          <a:ext cx="8890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44958</xdr:rowOff>
    </xdr:from>
    <xdr:to>
      <xdr:col>71</xdr:col>
      <xdr:colOff>177800</xdr:colOff>
      <xdr:row>96</xdr:row>
      <xdr:rowOff>56663</xdr:rowOff>
    </xdr:to>
    <xdr:cxnSp macro="">
      <xdr:nvCxnSpPr>
        <xdr:cNvPr id="694" name="直線コネクタ 693"/>
        <xdr:cNvCxnSpPr/>
      </xdr:nvCxnSpPr>
      <xdr:spPr>
        <a:xfrm>
          <a:off x="12814300" y="16504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7314</xdr:rowOff>
    </xdr:from>
    <xdr:to>
      <xdr:col>85</xdr:col>
      <xdr:colOff>177800</xdr:colOff>
      <xdr:row>96</xdr:row>
      <xdr:rowOff>108914</xdr:rowOff>
    </xdr:to>
    <xdr:sp macro="" textlink="">
      <xdr:nvSpPr>
        <xdr:cNvPr id="704" name="楕円 703"/>
        <xdr:cNvSpPr/>
      </xdr:nvSpPr>
      <xdr:spPr>
        <a:xfrm>
          <a:off x="16268700" y="1646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30191</xdr:rowOff>
    </xdr:from>
    <xdr:ext cx="599010" cy="259045"/>
    <xdr:sp macro="" textlink="">
      <xdr:nvSpPr>
        <xdr:cNvPr id="705" name="公債費該当値テキスト"/>
        <xdr:cNvSpPr txBox="1"/>
      </xdr:nvSpPr>
      <xdr:spPr>
        <a:xfrm>
          <a:off x="16370300" y="1631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12443</xdr:rowOff>
    </xdr:from>
    <xdr:to>
      <xdr:col>81</xdr:col>
      <xdr:colOff>101600</xdr:colOff>
      <xdr:row>96</xdr:row>
      <xdr:rowOff>114043</xdr:rowOff>
    </xdr:to>
    <xdr:sp macro="" textlink="">
      <xdr:nvSpPr>
        <xdr:cNvPr id="706" name="楕円 705"/>
        <xdr:cNvSpPr/>
      </xdr:nvSpPr>
      <xdr:spPr>
        <a:xfrm>
          <a:off x="15430500" y="164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130570</xdr:rowOff>
    </xdr:from>
    <xdr:ext cx="599010" cy="259045"/>
    <xdr:sp macro="" textlink="">
      <xdr:nvSpPr>
        <xdr:cNvPr id="707" name="テキスト ボックス 706"/>
        <xdr:cNvSpPr txBox="1"/>
      </xdr:nvSpPr>
      <xdr:spPr>
        <a:xfrm>
          <a:off x="15181795" y="162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27056</xdr:rowOff>
    </xdr:from>
    <xdr:to>
      <xdr:col>76</xdr:col>
      <xdr:colOff>165100</xdr:colOff>
      <xdr:row>96</xdr:row>
      <xdr:rowOff>128656</xdr:rowOff>
    </xdr:to>
    <xdr:sp macro="" textlink="">
      <xdr:nvSpPr>
        <xdr:cNvPr id="708" name="楕円 707"/>
        <xdr:cNvSpPr/>
      </xdr:nvSpPr>
      <xdr:spPr>
        <a:xfrm>
          <a:off x="14541500" y="164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145183</xdr:rowOff>
    </xdr:from>
    <xdr:ext cx="599010" cy="259045"/>
    <xdr:sp macro="" textlink="">
      <xdr:nvSpPr>
        <xdr:cNvPr id="709" name="テキスト ボックス 708"/>
        <xdr:cNvSpPr txBox="1"/>
      </xdr:nvSpPr>
      <xdr:spPr>
        <a:xfrm>
          <a:off x="14292795" y="162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5863</xdr:rowOff>
    </xdr:from>
    <xdr:to>
      <xdr:col>72</xdr:col>
      <xdr:colOff>38100</xdr:colOff>
      <xdr:row>96</xdr:row>
      <xdr:rowOff>107463</xdr:rowOff>
    </xdr:to>
    <xdr:sp macro="" textlink="">
      <xdr:nvSpPr>
        <xdr:cNvPr id="710" name="楕円 709"/>
        <xdr:cNvSpPr/>
      </xdr:nvSpPr>
      <xdr:spPr>
        <a:xfrm>
          <a:off x="136525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123990</xdr:rowOff>
    </xdr:from>
    <xdr:ext cx="599010" cy="259045"/>
    <xdr:sp macro="" textlink="">
      <xdr:nvSpPr>
        <xdr:cNvPr id="711" name="テキスト ボックス 710"/>
        <xdr:cNvSpPr txBox="1"/>
      </xdr:nvSpPr>
      <xdr:spPr>
        <a:xfrm>
          <a:off x="13403795" y="162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165608</xdr:rowOff>
    </xdr:from>
    <xdr:to>
      <xdr:col>67</xdr:col>
      <xdr:colOff>101600</xdr:colOff>
      <xdr:row>96</xdr:row>
      <xdr:rowOff>95758</xdr:rowOff>
    </xdr:to>
    <xdr:sp macro="" textlink="">
      <xdr:nvSpPr>
        <xdr:cNvPr id="712" name="楕円 711"/>
        <xdr:cNvSpPr/>
      </xdr:nvSpPr>
      <xdr:spPr>
        <a:xfrm>
          <a:off x="12763500" y="164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112285</xdr:rowOff>
    </xdr:from>
    <xdr:ext cx="599010" cy="259045"/>
    <xdr:sp macro="" textlink="">
      <xdr:nvSpPr>
        <xdr:cNvPr id="713" name="テキスト ボックス 712"/>
        <xdr:cNvSpPr txBox="1"/>
      </xdr:nvSpPr>
      <xdr:spPr>
        <a:xfrm>
          <a:off x="12514795" y="1622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年度と比較して歳出額は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し、住民一人当たりのコストも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庁舎耐震化事業に係る普通建設事業費が増加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したためである。民生費は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保育所の移転に係る普通建設事業費の増加や補助費等の増加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となったため住民一人当たりのコストも増加した。衛生費は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物件費や普通建設事業費が減少した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。農林水産業費は普通建設事業費の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のため昨年度よりも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したため、昨年度より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した。土木費は普通建設事業費の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した。消防費は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大島地区消防組合への負担金の増加や防災関連施設整備による普通建設事業費の増のため増加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した。教育費は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補助費等や普通建設事業費が減少したため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した。公債費は近年の新規発行地方債の抑制より減少したが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住民一人あたりのコストは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増加している。性質別歳出決算分析でも記入したが、人口減少に歯止めをかけないと住民一人当たりのコストはいずれの経費も増加すると思われる。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年度に比べ単独事業が増え、一般財源等が増加したため実質単年度収支は赤字となっているが、財政調整基金の取崩し等により実質収支は黒字となった。なお、財政調整基金については、取崩額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額を上回った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ため、前年度より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大和村では全会計実質収支は黒字となっている。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現在も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年度が公債費のピークで平成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3268298</v>
      </c>
      <c r="BO4" s="431"/>
      <c r="BP4" s="431"/>
      <c r="BQ4" s="431"/>
      <c r="BR4" s="431"/>
      <c r="BS4" s="431"/>
      <c r="BT4" s="431"/>
      <c r="BU4" s="432"/>
      <c r="BV4" s="430">
        <v>3187057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3.6</v>
      </c>
      <c r="CU4" s="437"/>
      <c r="CV4" s="437"/>
      <c r="CW4" s="437"/>
      <c r="CX4" s="437"/>
      <c r="CY4" s="437"/>
      <c r="CZ4" s="437"/>
      <c r="DA4" s="438"/>
      <c r="DB4" s="436">
        <v>3.9</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3161102</v>
      </c>
      <c r="BO5" s="468"/>
      <c r="BP5" s="468"/>
      <c r="BQ5" s="468"/>
      <c r="BR5" s="468"/>
      <c r="BS5" s="468"/>
      <c r="BT5" s="468"/>
      <c r="BU5" s="469"/>
      <c r="BV5" s="467">
        <v>3055905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90.3</v>
      </c>
      <c r="CU5" s="465"/>
      <c r="CV5" s="465"/>
      <c r="CW5" s="465"/>
      <c r="CX5" s="465"/>
      <c r="CY5" s="465"/>
      <c r="CZ5" s="465"/>
      <c r="DA5" s="466"/>
      <c r="DB5" s="464">
        <v>89.6</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107196</v>
      </c>
      <c r="BO6" s="468"/>
      <c r="BP6" s="468"/>
      <c r="BQ6" s="468"/>
      <c r="BR6" s="468"/>
      <c r="BS6" s="468"/>
      <c r="BT6" s="468"/>
      <c r="BU6" s="469"/>
      <c r="BV6" s="467">
        <v>131152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92.5</v>
      </c>
      <c r="CU6" s="505"/>
      <c r="CV6" s="505"/>
      <c r="CW6" s="505"/>
      <c r="CX6" s="505"/>
      <c r="CY6" s="505"/>
      <c r="CZ6" s="505"/>
      <c r="DA6" s="506"/>
      <c r="DB6" s="504">
        <v>92.5</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49733</v>
      </c>
      <c r="BO7" s="468"/>
      <c r="BP7" s="468"/>
      <c r="BQ7" s="468"/>
      <c r="BR7" s="468"/>
      <c r="BS7" s="468"/>
      <c r="BT7" s="468"/>
      <c r="BU7" s="469"/>
      <c r="BV7" s="467">
        <v>68897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1576031</v>
      </c>
      <c r="CU7" s="468"/>
      <c r="CV7" s="468"/>
      <c r="CW7" s="468"/>
      <c r="CX7" s="468"/>
      <c r="CY7" s="468"/>
      <c r="CZ7" s="468"/>
      <c r="DA7" s="469"/>
      <c r="DB7" s="467">
        <v>1592092</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57463</v>
      </c>
      <c r="BO8" s="468"/>
      <c r="BP8" s="468"/>
      <c r="BQ8" s="468"/>
      <c r="BR8" s="468"/>
      <c r="BS8" s="468"/>
      <c r="BT8" s="468"/>
      <c r="BU8" s="469"/>
      <c r="BV8" s="467">
        <v>62255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0.09</v>
      </c>
      <c r="CU8" s="508"/>
      <c r="CV8" s="508"/>
      <c r="CW8" s="508"/>
      <c r="CX8" s="508"/>
      <c r="CY8" s="508"/>
      <c r="CZ8" s="508"/>
      <c r="DA8" s="509"/>
      <c r="DB8" s="507">
        <v>0.08</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1530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-4792</v>
      </c>
      <c r="BO9" s="468"/>
      <c r="BP9" s="468"/>
      <c r="BQ9" s="468"/>
      <c r="BR9" s="468"/>
      <c r="BS9" s="468"/>
      <c r="BT9" s="468"/>
      <c r="BU9" s="469"/>
      <c r="BV9" s="467">
        <v>-11181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16.2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1765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210767</v>
      </c>
      <c r="BO10" s="468"/>
      <c r="BP10" s="468"/>
      <c r="BQ10" s="468"/>
      <c r="BR10" s="468"/>
      <c r="BS10" s="468"/>
      <c r="BT10" s="468"/>
      <c r="BU10" s="469"/>
      <c r="BV10" s="467">
        <v>294300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1470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237000</v>
      </c>
      <c r="BO12" s="468"/>
      <c r="BP12" s="468"/>
      <c r="BQ12" s="468"/>
      <c r="BR12" s="468"/>
      <c r="BS12" s="468"/>
      <c r="BT12" s="468"/>
      <c r="BU12" s="469"/>
      <c r="BV12" s="467">
        <v>289000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1470</v>
      </c>
      <c r="S13" s="552"/>
      <c r="T13" s="552"/>
      <c r="U13" s="552"/>
      <c r="V13" s="553"/>
      <c r="W13" s="483" t="s">
        <v>137</v>
      </c>
      <c r="X13" s="484"/>
      <c r="Y13" s="484"/>
      <c r="Z13" s="484"/>
      <c r="AA13" s="484"/>
      <c r="AB13" s="474"/>
      <c r="AC13" s="518">
        <v>57</v>
      </c>
      <c r="AD13" s="519"/>
      <c r="AE13" s="519"/>
      <c r="AF13" s="519"/>
      <c r="AG13" s="561"/>
      <c r="AH13" s="518">
        <v>69</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-31025</v>
      </c>
      <c r="BO13" s="468"/>
      <c r="BP13" s="468"/>
      <c r="BQ13" s="468"/>
      <c r="BR13" s="468"/>
      <c r="BS13" s="468"/>
      <c r="BT13" s="468"/>
      <c r="BU13" s="469"/>
      <c r="BV13" s="467">
        <v>-5881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9.6999999999999993</v>
      </c>
      <c r="CU13" s="465"/>
      <c r="CV13" s="465"/>
      <c r="CW13" s="465"/>
      <c r="CX13" s="465"/>
      <c r="CY13" s="465"/>
      <c r="CZ13" s="465"/>
      <c r="DA13" s="466"/>
      <c r="DB13" s="464">
        <v>9.4</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1491</v>
      </c>
      <c r="S14" s="552"/>
      <c r="T14" s="552"/>
      <c r="U14" s="552"/>
      <c r="V14" s="553"/>
      <c r="W14" s="457"/>
      <c r="X14" s="458"/>
      <c r="Y14" s="458"/>
      <c r="Z14" s="458"/>
      <c r="AA14" s="458"/>
      <c r="AB14" s="447"/>
      <c r="AC14" s="554">
        <v>9.9</v>
      </c>
      <c r="AD14" s="555"/>
      <c r="AE14" s="555"/>
      <c r="AF14" s="555"/>
      <c r="AG14" s="556"/>
      <c r="AH14" s="554">
        <v>11.2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144</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145</v>
      </c>
      <c r="N15" s="559"/>
      <c r="O15" s="559"/>
      <c r="P15" s="559"/>
      <c r="Q15" s="560"/>
      <c r="R15" s="551">
        <v>1490</v>
      </c>
      <c r="S15" s="552"/>
      <c r="T15" s="552"/>
      <c r="U15" s="552"/>
      <c r="V15" s="553"/>
      <c r="W15" s="483" t="s">
        <v>146</v>
      </c>
      <c r="X15" s="484"/>
      <c r="Y15" s="484"/>
      <c r="Z15" s="484"/>
      <c r="AA15" s="484"/>
      <c r="AB15" s="474"/>
      <c r="AC15" s="518">
        <v>114</v>
      </c>
      <c r="AD15" s="519"/>
      <c r="AE15" s="519"/>
      <c r="AF15" s="519"/>
      <c r="AG15" s="561"/>
      <c r="AH15" s="518">
        <v>127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134740</v>
      </c>
      <c r="BO15" s="431"/>
      <c r="BP15" s="431"/>
      <c r="BQ15" s="431"/>
      <c r="BR15" s="431"/>
      <c r="BS15" s="431"/>
      <c r="BT15" s="431"/>
      <c r="BU15" s="432"/>
      <c r="BV15" s="430">
        <v>135046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19.899999999999999</v>
      </c>
      <c r="AD16" s="555"/>
      <c r="AE16" s="555"/>
      <c r="AF16" s="555"/>
      <c r="AG16" s="556"/>
      <c r="AH16" s="554">
        <v>20.6</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1510946</v>
      </c>
      <c r="BO16" s="468"/>
      <c r="BP16" s="468"/>
      <c r="BQ16" s="468"/>
      <c r="BR16" s="468"/>
      <c r="BS16" s="468"/>
      <c r="BT16" s="468"/>
      <c r="BU16" s="469"/>
      <c r="BV16" s="467">
        <v>1509012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403</v>
      </c>
      <c r="AD17" s="519"/>
      <c r="AE17" s="519"/>
      <c r="AF17" s="519"/>
      <c r="AG17" s="561"/>
      <c r="AH17" s="518">
        <v>420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162281</v>
      </c>
      <c r="BO17" s="468"/>
      <c r="BP17" s="468"/>
      <c r="BQ17" s="468"/>
      <c r="BR17" s="468"/>
      <c r="BS17" s="468"/>
      <c r="BT17" s="468"/>
      <c r="BU17" s="469"/>
      <c r="BV17" s="467">
        <v>162678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156</v>
      </c>
      <c r="C18" s="510"/>
      <c r="D18" s="510"/>
      <c r="E18" s="582"/>
      <c r="F18" s="582"/>
      <c r="G18" s="582"/>
      <c r="H18" s="582"/>
      <c r="I18" s="582"/>
      <c r="J18" s="582"/>
      <c r="K18" s="582"/>
      <c r="L18" s="583">
        <v>88.26</v>
      </c>
      <c r="M18" s="583"/>
      <c r="N18" s="583"/>
      <c r="O18" s="583"/>
      <c r="P18" s="583"/>
      <c r="Q18" s="583"/>
      <c r="R18" s="584"/>
      <c r="S18" s="584"/>
      <c r="T18" s="584"/>
      <c r="U18" s="584"/>
      <c r="V18" s="585"/>
      <c r="W18" s="485"/>
      <c r="X18" s="486"/>
      <c r="Y18" s="486"/>
      <c r="Z18" s="486"/>
      <c r="AA18" s="486"/>
      <c r="AB18" s="477"/>
      <c r="AC18" s="586">
        <v>70.2</v>
      </c>
      <c r="AD18" s="587"/>
      <c r="AE18" s="587"/>
      <c r="AF18" s="587"/>
      <c r="AG18" s="588"/>
      <c r="AH18" s="586">
        <v>68.2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1424002</v>
      </c>
      <c r="BO18" s="468"/>
      <c r="BP18" s="468"/>
      <c r="BQ18" s="468"/>
      <c r="BR18" s="468"/>
      <c r="BS18" s="468"/>
      <c r="BT18" s="468"/>
      <c r="BU18" s="469"/>
      <c r="BV18" s="467">
        <v>1427621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158</v>
      </c>
      <c r="C19" s="510"/>
      <c r="D19" s="510"/>
      <c r="E19" s="582"/>
      <c r="F19" s="582"/>
      <c r="G19" s="582"/>
      <c r="H19" s="582"/>
      <c r="I19" s="582"/>
      <c r="J19" s="582"/>
      <c r="K19" s="582"/>
      <c r="L19" s="590">
        <v>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2169246</v>
      </c>
      <c r="BO19" s="468"/>
      <c r="BP19" s="468"/>
      <c r="BQ19" s="468"/>
      <c r="BR19" s="468"/>
      <c r="BS19" s="468"/>
      <c r="BT19" s="468"/>
      <c r="BU19" s="469"/>
      <c r="BV19" s="467">
        <v>2201953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160</v>
      </c>
      <c r="C20" s="510"/>
      <c r="D20" s="510"/>
      <c r="E20" s="582"/>
      <c r="F20" s="582"/>
      <c r="G20" s="582"/>
      <c r="H20" s="582"/>
      <c r="I20" s="582"/>
      <c r="J20" s="582"/>
      <c r="K20" s="582"/>
      <c r="L20" s="590">
        <v>709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2718586</v>
      </c>
      <c r="BO23" s="468"/>
      <c r="BP23" s="468"/>
      <c r="BQ23" s="468"/>
      <c r="BR23" s="468"/>
      <c r="BS23" s="468"/>
      <c r="BT23" s="468"/>
      <c r="BU23" s="469"/>
      <c r="BV23" s="467">
        <v>2802119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169</v>
      </c>
      <c r="F24" s="497"/>
      <c r="G24" s="497"/>
      <c r="H24" s="497"/>
      <c r="I24" s="497"/>
      <c r="J24" s="497"/>
      <c r="K24" s="498"/>
      <c r="L24" s="518">
        <v>1</v>
      </c>
      <c r="M24" s="519"/>
      <c r="N24" s="519"/>
      <c r="O24" s="519"/>
      <c r="P24" s="561"/>
      <c r="Q24" s="518">
        <v>6849</v>
      </c>
      <c r="R24" s="519"/>
      <c r="S24" s="519"/>
      <c r="T24" s="519"/>
      <c r="U24" s="519"/>
      <c r="V24" s="561"/>
      <c r="W24" s="620"/>
      <c r="X24" s="608"/>
      <c r="Y24" s="609"/>
      <c r="Z24" s="517" t="s">
        <v>170</v>
      </c>
      <c r="AA24" s="497"/>
      <c r="AB24" s="497"/>
      <c r="AC24" s="497"/>
      <c r="AD24" s="497"/>
      <c r="AE24" s="497"/>
      <c r="AF24" s="497"/>
      <c r="AG24" s="498"/>
      <c r="AH24" s="518">
        <v>54</v>
      </c>
      <c r="AI24" s="519"/>
      <c r="AJ24" s="519"/>
      <c r="AK24" s="519"/>
      <c r="AL24" s="561"/>
      <c r="AM24" s="518">
        <v>155304</v>
      </c>
      <c r="AN24" s="519"/>
      <c r="AO24" s="519"/>
      <c r="AP24" s="519"/>
      <c r="AQ24" s="519"/>
      <c r="AR24" s="561"/>
      <c r="AS24" s="518">
        <v>2876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2384319</v>
      </c>
      <c r="BO24" s="468"/>
      <c r="BP24" s="468"/>
      <c r="BQ24" s="468"/>
      <c r="BR24" s="468"/>
      <c r="BS24" s="468"/>
      <c r="BT24" s="468"/>
      <c r="BU24" s="469"/>
      <c r="BV24" s="467">
        <v>2465504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172</v>
      </c>
      <c r="F25" s="497"/>
      <c r="G25" s="497"/>
      <c r="H25" s="497"/>
      <c r="I25" s="497"/>
      <c r="J25" s="497"/>
      <c r="K25" s="498"/>
      <c r="L25" s="518">
        <v>1</v>
      </c>
      <c r="M25" s="519"/>
      <c r="N25" s="519"/>
      <c r="O25" s="519"/>
      <c r="P25" s="561"/>
      <c r="Q25" s="518">
        <v>5400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127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141396</v>
      </c>
      <c r="BO25" s="431"/>
      <c r="BP25" s="431"/>
      <c r="BQ25" s="431"/>
      <c r="BR25" s="431"/>
      <c r="BS25" s="431"/>
      <c r="BT25" s="431"/>
      <c r="BU25" s="432"/>
      <c r="BV25" s="430">
        <v>147008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5103</v>
      </c>
      <c r="R26" s="519"/>
      <c r="S26" s="519"/>
      <c r="T26" s="519"/>
      <c r="U26" s="519"/>
      <c r="V26" s="561"/>
      <c r="W26" s="620"/>
      <c r="X26" s="608"/>
      <c r="Y26" s="609"/>
      <c r="Z26" s="517" t="s">
        <v>177</v>
      </c>
      <c r="AA26" s="630"/>
      <c r="AB26" s="630"/>
      <c r="AC26" s="630"/>
      <c r="AD26" s="630"/>
      <c r="AE26" s="630"/>
      <c r="AF26" s="630"/>
      <c r="AG26" s="631"/>
      <c r="AH26" s="518" t="s">
        <v>174</v>
      </c>
      <c r="AI26" s="519"/>
      <c r="AJ26" s="519"/>
      <c r="AK26" s="519"/>
      <c r="AL26" s="561"/>
      <c r="AM26" s="518" t="s">
        <v>174</v>
      </c>
      <c r="AN26" s="519"/>
      <c r="AO26" s="519"/>
      <c r="AP26" s="519"/>
      <c r="AQ26" s="519"/>
      <c r="AR26" s="561"/>
      <c r="AS26" s="518" t="s">
        <v>174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174</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179</v>
      </c>
      <c r="F27" s="497"/>
      <c r="G27" s="497"/>
      <c r="H27" s="497"/>
      <c r="I27" s="497"/>
      <c r="J27" s="497"/>
      <c r="K27" s="498"/>
      <c r="L27" s="518">
        <v>1</v>
      </c>
      <c r="M27" s="519"/>
      <c r="N27" s="519"/>
      <c r="O27" s="519"/>
      <c r="P27" s="561"/>
      <c r="Q27" s="518">
        <v>3009</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52677</v>
      </c>
      <c r="BO27" s="644"/>
      <c r="BP27" s="644"/>
      <c r="BQ27" s="644"/>
      <c r="BR27" s="644"/>
      <c r="BS27" s="644"/>
      <c r="BT27" s="644"/>
      <c r="BU27" s="645"/>
      <c r="BV27" s="643">
        <v>52599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2479</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174</v>
      </c>
      <c r="AN28" s="519"/>
      <c r="AO28" s="519"/>
      <c r="AP28" s="519"/>
      <c r="AQ28" s="519"/>
      <c r="AR28" s="561"/>
      <c r="AS28" s="518" t="s">
        <v>127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653096</v>
      </c>
      <c r="BO28" s="431"/>
      <c r="BP28" s="431"/>
      <c r="BQ28" s="431"/>
      <c r="BR28" s="431"/>
      <c r="BS28" s="431"/>
      <c r="BT28" s="431"/>
      <c r="BU28" s="432"/>
      <c r="BV28" s="430">
        <v>679329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6</v>
      </c>
      <c r="M29" s="519"/>
      <c r="N29" s="519"/>
      <c r="O29" s="519"/>
      <c r="P29" s="561"/>
      <c r="Q29" s="518">
        <v>2254</v>
      </c>
      <c r="R29" s="519"/>
      <c r="S29" s="519"/>
      <c r="T29" s="519"/>
      <c r="U29" s="519"/>
      <c r="V29" s="561"/>
      <c r="W29" s="621"/>
      <c r="X29" s="622"/>
      <c r="Y29" s="623"/>
      <c r="Z29" s="517" t="s">
        <v>187</v>
      </c>
      <c r="AA29" s="497"/>
      <c r="AB29" s="497"/>
      <c r="AC29" s="497"/>
      <c r="AD29" s="497"/>
      <c r="AE29" s="497"/>
      <c r="AF29" s="497"/>
      <c r="AG29" s="498"/>
      <c r="AH29" s="518">
        <v>55</v>
      </c>
      <c r="AI29" s="519"/>
      <c r="AJ29" s="519"/>
      <c r="AK29" s="519"/>
      <c r="AL29" s="561"/>
      <c r="AM29" s="518">
        <v>159308</v>
      </c>
      <c r="AN29" s="519"/>
      <c r="AO29" s="519"/>
      <c r="AP29" s="519"/>
      <c r="AQ29" s="519"/>
      <c r="AR29" s="561"/>
      <c r="AS29" s="518">
        <v>2897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280975</v>
      </c>
      <c r="BO29" s="468"/>
      <c r="BP29" s="468"/>
      <c r="BQ29" s="468"/>
      <c r="BR29" s="468"/>
      <c r="BS29" s="468"/>
      <c r="BT29" s="468"/>
      <c r="BU29" s="469"/>
      <c r="BV29" s="467">
        <v>280975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91.4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278561</v>
      </c>
      <c r="BO30" s="644"/>
      <c r="BP30" s="644"/>
      <c r="BQ30" s="644"/>
      <c r="BR30" s="644"/>
      <c r="BS30" s="644"/>
      <c r="BT30" s="644"/>
      <c r="BU30" s="645"/>
      <c r="BV30" s="643">
        <v>276541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鹿児島県市町村総合事務組合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合同会社　ひらとみ</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大和診療所特別会計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鹿児島県後期高齢者医療広域連合（一般会計）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鹿児島県後期高齢者医療広域連合（特別会計）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奄美群島広域事務組合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大和の園特別会計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大島地区消防組合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奄美大島地区介護保険一部事務組合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大島農業共済事務組合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大島地区衛生組合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5aGTJ+O7xgQcj+6tZxMtDqNdRpa/lMSm0tXBOoA/Xomf4pWWe0esunoOWZgphMsUkk4XrHJz/rWhyDxpHsZuMw==" saltValue="GQYXLEQeM3fpENcBz+h6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8" t="s">
        <v>569</v>
      </c>
      <c r="D34" s="1248"/>
      <c r="E34" s="1249"/>
      <c r="F34" s="32">
        <v>5.4</v>
      </c>
      <c r="G34" s="33">
        <v>6.1</v>
      </c>
      <c r="H34" s="33">
        <v>4.51</v>
      </c>
      <c r="I34" s="33">
        <v>3.91</v>
      </c>
      <c r="J34" s="34">
        <v>3.64</v>
      </c>
      <c r="K34" s="22"/>
      <c r="L34" s="22"/>
      <c r="M34" s="22"/>
      <c r="N34" s="22"/>
      <c r="O34" s="22"/>
      <c r="P34" s="22"/>
    </row>
    <row r="35" spans="1:16" ht="39" customHeight="1">
      <c r="A35" s="22"/>
      <c r="B35" s="35"/>
      <c r="C35" s="1242" t="s">
        <v>570</v>
      </c>
      <c r="D35" s="1243"/>
      <c r="E35" s="1244"/>
      <c r="F35" s="36">
        <v>0.64</v>
      </c>
      <c r="G35" s="37">
        <v>0.89</v>
      </c>
      <c r="H35" s="37">
        <v>0.28000000000000003</v>
      </c>
      <c r="I35" s="37">
        <v>0.28999999999999998</v>
      </c>
      <c r="J35" s="38">
        <v>1.07</v>
      </c>
      <c r="K35" s="22"/>
      <c r="L35" s="22"/>
      <c r="M35" s="22"/>
      <c r="N35" s="22"/>
      <c r="O35" s="22"/>
      <c r="P35" s="22"/>
    </row>
    <row r="36" spans="1:16" ht="39" customHeight="1">
      <c r="A36" s="22"/>
      <c r="B36" s="35"/>
      <c r="C36" s="1242" t="s">
        <v>571</v>
      </c>
      <c r="D36" s="1243"/>
      <c r="E36" s="1244"/>
      <c r="F36" s="36">
        <v>0.24</v>
      </c>
      <c r="G36" s="37">
        <v>0.45</v>
      </c>
      <c r="H36" s="37">
        <v>0.4</v>
      </c>
      <c r="I36" s="37">
        <v>0.55000000000000004</v>
      </c>
      <c r="J36" s="38">
        <v>0.6</v>
      </c>
      <c r="K36" s="22"/>
      <c r="L36" s="22"/>
      <c r="M36" s="22"/>
      <c r="N36" s="22"/>
      <c r="O36" s="22"/>
      <c r="P36" s="22"/>
    </row>
    <row r="37" spans="1:16" ht="39" customHeight="1">
      <c r="A37" s="22"/>
      <c r="B37" s="35"/>
      <c r="C37" s="1242" t="s">
        <v>572</v>
      </c>
      <c r="D37" s="1243"/>
      <c r="E37" s="1244"/>
      <c r="F37" s="36">
        <v>0.51</v>
      </c>
      <c r="G37" s="37">
        <v>0.95</v>
      </c>
      <c r="H37" s="37">
        <v>1.02</v>
      </c>
      <c r="I37" s="37">
        <v>0.22</v>
      </c>
      <c r="J37" s="38">
        <v>0.35</v>
      </c>
      <c r="K37" s="22"/>
      <c r="L37" s="22"/>
      <c r="M37" s="22"/>
      <c r="N37" s="22"/>
      <c r="O37" s="22"/>
      <c r="P37" s="22"/>
    </row>
    <row r="38" spans="1:16" ht="39" customHeight="1">
      <c r="A38" s="22"/>
      <c r="B38" s="35"/>
      <c r="C38" s="1242" t="s">
        <v>573</v>
      </c>
      <c r="D38" s="1243"/>
      <c r="E38" s="1244"/>
      <c r="F38" s="36">
        <v>0.48</v>
      </c>
      <c r="G38" s="37">
        <v>0.28000000000000003</v>
      </c>
      <c r="H38" s="37">
        <v>0.32</v>
      </c>
      <c r="I38" s="37">
        <v>0.36</v>
      </c>
      <c r="J38" s="38">
        <v>0.23</v>
      </c>
      <c r="K38" s="22"/>
      <c r="L38" s="22"/>
      <c r="M38" s="22"/>
      <c r="N38" s="22"/>
      <c r="O38" s="22"/>
      <c r="P38" s="22"/>
    </row>
    <row r="39" spans="1:16" ht="39" customHeight="1">
      <c r="A39" s="22"/>
      <c r="B39" s="35"/>
      <c r="C39" s="1242" t="s">
        <v>574</v>
      </c>
      <c r="D39" s="1243"/>
      <c r="E39" s="1244"/>
      <c r="F39" s="36">
        <v>0.16</v>
      </c>
      <c r="G39" s="37" t="s">
        <v>520</v>
      </c>
      <c r="H39" s="37">
        <v>0.04</v>
      </c>
      <c r="I39" s="37">
        <v>0.17</v>
      </c>
      <c r="J39" s="38">
        <v>7.0000000000000007E-2</v>
      </c>
      <c r="K39" s="22"/>
      <c r="L39" s="22"/>
      <c r="M39" s="22"/>
      <c r="N39" s="22"/>
      <c r="O39" s="22"/>
      <c r="P39" s="22"/>
    </row>
    <row r="40" spans="1:16" ht="39" customHeight="1">
      <c r="A40" s="22"/>
      <c r="B40" s="35"/>
      <c r="C40" s="1242" t="s">
        <v>575</v>
      </c>
      <c r="D40" s="1243"/>
      <c r="E40" s="1244"/>
      <c r="F40" s="36">
        <v>0.75</v>
      </c>
      <c r="G40" s="37" t="s">
        <v>520</v>
      </c>
      <c r="H40" s="37">
        <v>0.35</v>
      </c>
      <c r="I40" s="37">
        <v>0.23</v>
      </c>
      <c r="J40" s="38">
        <v>0.05</v>
      </c>
      <c r="K40" s="22"/>
      <c r="L40" s="22"/>
      <c r="M40" s="22"/>
      <c r="N40" s="22"/>
      <c r="O40" s="22"/>
      <c r="P40" s="22"/>
    </row>
    <row r="41" spans="1:16" ht="39" customHeight="1">
      <c r="A41" s="22"/>
      <c r="B41" s="35"/>
      <c r="C41" s="1242" t="s">
        <v>576</v>
      </c>
      <c r="D41" s="1243"/>
      <c r="E41" s="1244"/>
      <c r="F41" s="36">
        <v>0.04</v>
      </c>
      <c r="G41" s="37">
        <v>0.1</v>
      </c>
      <c r="H41" s="37">
        <v>0.13</v>
      </c>
      <c r="I41" s="37">
        <v>0.17</v>
      </c>
      <c r="J41" s="38">
        <v>0.02</v>
      </c>
      <c r="K41" s="22"/>
      <c r="L41" s="22"/>
      <c r="M41" s="22"/>
      <c r="N41" s="22"/>
      <c r="O41" s="22"/>
      <c r="P41" s="22"/>
    </row>
    <row r="42" spans="1:16" ht="39" customHeight="1">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c r="A43" s="22"/>
      <c r="B43" s="40"/>
      <c r="C43" s="1245" t="s">
        <v>578</v>
      </c>
      <c r="D43" s="1246"/>
      <c r="E43" s="1247"/>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WoHNsNaXF6Tavxe1Q11YQQfyFJ2lFchSIgGBg7VcV0ruM5J9F6Je0NaYfTuPT4jTjCt7oM5K8mUtlnOZJL0w==" saltValue="HEK/ETQYMK2EKnqSION2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50" t="s">
        <v>11</v>
      </c>
      <c r="C45" s="1251"/>
      <c r="D45" s="58"/>
      <c r="E45" s="1256" t="s">
        <v>12</v>
      </c>
      <c r="F45" s="1256"/>
      <c r="G45" s="1256"/>
      <c r="H45" s="1256"/>
      <c r="I45" s="1256"/>
      <c r="J45" s="1257"/>
      <c r="K45" s="59">
        <v>418</v>
      </c>
      <c r="L45" s="60">
        <v>406</v>
      </c>
      <c r="M45" s="60">
        <v>385</v>
      </c>
      <c r="N45" s="60">
        <v>388</v>
      </c>
      <c r="O45" s="61">
        <v>386</v>
      </c>
      <c r="P45" s="48"/>
      <c r="Q45" s="48"/>
      <c r="R45" s="48"/>
      <c r="S45" s="48"/>
      <c r="T45" s="48"/>
      <c r="U45" s="48"/>
    </row>
    <row r="46" spans="1:21" ht="30.75" customHeight="1">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c r="A48" s="48"/>
      <c r="B48" s="1252"/>
      <c r="C48" s="1253"/>
      <c r="D48" s="62"/>
      <c r="E48" s="1258" t="s">
        <v>15</v>
      </c>
      <c r="F48" s="1258"/>
      <c r="G48" s="1258"/>
      <c r="H48" s="1258"/>
      <c r="I48" s="1258"/>
      <c r="J48" s="1259"/>
      <c r="K48" s="63">
        <v>52</v>
      </c>
      <c r="L48" s="64">
        <v>70</v>
      </c>
      <c r="M48" s="64">
        <v>70</v>
      </c>
      <c r="N48" s="64">
        <v>71</v>
      </c>
      <c r="O48" s="65">
        <v>74</v>
      </c>
      <c r="P48" s="48"/>
      <c r="Q48" s="48"/>
      <c r="R48" s="48"/>
      <c r="S48" s="48"/>
      <c r="T48" s="48"/>
      <c r="U48" s="48"/>
    </row>
    <row r="49" spans="1:21" ht="30.75" customHeight="1">
      <c r="A49" s="48"/>
      <c r="B49" s="1252"/>
      <c r="C49" s="1253"/>
      <c r="D49" s="62"/>
      <c r="E49" s="1258" t="s">
        <v>16</v>
      </c>
      <c r="F49" s="1258"/>
      <c r="G49" s="1258"/>
      <c r="H49" s="1258"/>
      <c r="I49" s="1258"/>
      <c r="J49" s="1259"/>
      <c r="K49" s="63">
        <v>0</v>
      </c>
      <c r="L49" s="64" t="s">
        <v>520</v>
      </c>
      <c r="M49" s="64" t="s">
        <v>520</v>
      </c>
      <c r="N49" s="64" t="s">
        <v>520</v>
      </c>
      <c r="O49" s="65" t="s">
        <v>520</v>
      </c>
      <c r="P49" s="48"/>
      <c r="Q49" s="48"/>
      <c r="R49" s="48"/>
      <c r="S49" s="48"/>
      <c r="T49" s="48"/>
      <c r="U49" s="48"/>
    </row>
    <row r="50" spans="1:21" ht="30.75" customHeight="1">
      <c r="A50" s="48"/>
      <c r="B50" s="1252"/>
      <c r="C50" s="1253"/>
      <c r="D50" s="62"/>
      <c r="E50" s="1258" t="s">
        <v>17</v>
      </c>
      <c r="F50" s="1258"/>
      <c r="G50" s="1258"/>
      <c r="H50" s="1258"/>
      <c r="I50" s="1258"/>
      <c r="J50" s="1259"/>
      <c r="K50" s="63" t="s">
        <v>520</v>
      </c>
      <c r="L50" s="64" t="s">
        <v>520</v>
      </c>
      <c r="M50" s="64" t="s">
        <v>520</v>
      </c>
      <c r="N50" s="64" t="s">
        <v>520</v>
      </c>
      <c r="O50" s="65" t="s">
        <v>520</v>
      </c>
      <c r="P50" s="48"/>
      <c r="Q50" s="48"/>
      <c r="R50" s="48"/>
      <c r="S50" s="48"/>
      <c r="T50" s="48"/>
      <c r="U50" s="48"/>
    </row>
    <row r="51" spans="1:21" ht="30.75" customHeight="1">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c r="A52" s="48"/>
      <c r="B52" s="1260" t="s">
        <v>19</v>
      </c>
      <c r="C52" s="1261"/>
      <c r="D52" s="66"/>
      <c r="E52" s="1258" t="s">
        <v>20</v>
      </c>
      <c r="F52" s="1258"/>
      <c r="G52" s="1258"/>
      <c r="H52" s="1258"/>
      <c r="I52" s="1258"/>
      <c r="J52" s="1259"/>
      <c r="K52" s="63">
        <v>355</v>
      </c>
      <c r="L52" s="64">
        <v>346</v>
      </c>
      <c r="M52" s="64">
        <v>337</v>
      </c>
      <c r="N52" s="64">
        <v>336</v>
      </c>
      <c r="O52" s="65">
        <v>327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115</v>
      </c>
      <c r="L53" s="69">
        <v>130</v>
      </c>
      <c r="M53" s="69">
        <v>118</v>
      </c>
      <c r="N53" s="69">
        <v>123</v>
      </c>
      <c r="O53" s="70">
        <v>133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6" t="s">
        <v>25</v>
      </c>
      <c r="C57" s="1267"/>
      <c r="D57" s="1270" t="s">
        <v>26</v>
      </c>
      <c r="E57" s="1271"/>
      <c r="F57" s="1271"/>
      <c r="G57" s="1271"/>
      <c r="H57" s="1271"/>
      <c r="I57" s="1271"/>
      <c r="J57" s="1272"/>
      <c r="K57" s="83" t="s">
        <v>617</v>
      </c>
      <c r="L57" s="84" t="s">
        <v>617</v>
      </c>
      <c r="M57" s="84" t="s">
        <v>617</v>
      </c>
      <c r="N57" s="84" t="s">
        <v>617</v>
      </c>
      <c r="O57" s="85" t="s">
        <v>617</v>
      </c>
    </row>
    <row r="58" spans="1:21" ht="31.5" customHeight="1" thickBot="1">
      <c r="B58" s="1268"/>
      <c r="C58" s="1269"/>
      <c r="D58" s="1273" t="s">
        <v>27</v>
      </c>
      <c r="E58" s="1274"/>
      <c r="F58" s="1274"/>
      <c r="G58" s="1274"/>
      <c r="H58" s="1274"/>
      <c r="I58" s="1274"/>
      <c r="J58" s="1275"/>
      <c r="K58" s="86" t="s">
        <v>617</v>
      </c>
      <c r="L58" s="87" t="s">
        <v>617</v>
      </c>
      <c r="M58" s="87" t="s">
        <v>617</v>
      </c>
      <c r="N58" s="87" t="s">
        <v>617</v>
      </c>
      <c r="O58" s="88" t="s">
        <v>617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LzNNnZUFFccbr6UR7G700vCpESooMZbOeo1C6KNiUCcg3C1kA6n3hGrSnatU5sJQnRAWaY3Q7k/8tLRn8DJpA==" saltValue="Jenh4WdTk491YhfjgLlq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76" t="s">
        <v>30</v>
      </c>
      <c r="C41" s="1277"/>
      <c r="D41" s="102"/>
      <c r="E41" s="1282" t="s">
        <v>31</v>
      </c>
      <c r="F41" s="1282"/>
      <c r="G41" s="1282"/>
      <c r="H41" s="1283"/>
      <c r="I41" s="103">
        <v>3041</v>
      </c>
      <c r="J41" s="104">
        <v>2949</v>
      </c>
      <c r="K41" s="104">
        <v>2858</v>
      </c>
      <c r="L41" s="104">
        <v>2802</v>
      </c>
      <c r="M41" s="105">
        <v>2719</v>
      </c>
    </row>
    <row r="42" spans="2:13" ht="27.75" customHeight="1">
      <c r="B42" s="1278"/>
      <c r="C42" s="1279"/>
      <c r="D42" s="106"/>
      <c r="E42" s="1284" t="s">
        <v>32</v>
      </c>
      <c r="F42" s="1284"/>
      <c r="G42" s="1284"/>
      <c r="H42" s="1285"/>
      <c r="I42" s="107" t="s">
        <v>520</v>
      </c>
      <c r="J42" s="108" t="s">
        <v>520</v>
      </c>
      <c r="K42" s="108" t="s">
        <v>520</v>
      </c>
      <c r="L42" s="108" t="s">
        <v>520</v>
      </c>
      <c r="M42" s="109" t="s">
        <v>520</v>
      </c>
    </row>
    <row r="43" spans="2:13" ht="27.75" customHeight="1">
      <c r="B43" s="1278"/>
      <c r="C43" s="1279"/>
      <c r="D43" s="106"/>
      <c r="E43" s="1284" t="s">
        <v>33</v>
      </c>
      <c r="F43" s="1284"/>
      <c r="G43" s="1284"/>
      <c r="H43" s="1285"/>
      <c r="I43" s="107">
        <v>522</v>
      </c>
      <c r="J43" s="108">
        <v>590</v>
      </c>
      <c r="K43" s="108">
        <v>540</v>
      </c>
      <c r="L43" s="108">
        <v>799</v>
      </c>
      <c r="M43" s="109">
        <v>784</v>
      </c>
    </row>
    <row r="44" spans="2:13" ht="27.75" customHeight="1">
      <c r="B44" s="1278"/>
      <c r="C44" s="1279"/>
      <c r="D44" s="106"/>
      <c r="E44" s="1284" t="s">
        <v>34</v>
      </c>
      <c r="F44" s="1284"/>
      <c r="G44" s="1284"/>
      <c r="H44" s="1285"/>
      <c r="I44" s="107" t="s">
        <v>520</v>
      </c>
      <c r="J44" s="108" t="s">
        <v>520</v>
      </c>
      <c r="K44" s="108" t="s">
        <v>520</v>
      </c>
      <c r="L44" s="108" t="s">
        <v>520</v>
      </c>
      <c r="M44" s="109" t="s">
        <v>520</v>
      </c>
    </row>
    <row r="45" spans="2:13" ht="27.75" customHeight="1">
      <c r="B45" s="1278"/>
      <c r="C45" s="1279"/>
      <c r="D45" s="106"/>
      <c r="E45" s="1284" t="s">
        <v>35</v>
      </c>
      <c r="F45" s="1284"/>
      <c r="G45" s="1284"/>
      <c r="H45" s="1285"/>
      <c r="I45" s="107">
        <v>177</v>
      </c>
      <c r="J45" s="108">
        <v>163</v>
      </c>
      <c r="K45" s="108">
        <v>118</v>
      </c>
      <c r="L45" s="108">
        <v>103</v>
      </c>
      <c r="M45" s="109">
        <v>73</v>
      </c>
    </row>
    <row r="46" spans="2:13" ht="27.75" customHeight="1">
      <c r="B46" s="1278"/>
      <c r="C46" s="1279"/>
      <c r="D46" s="110"/>
      <c r="E46" s="1284" t="s">
        <v>36</v>
      </c>
      <c r="F46" s="1284"/>
      <c r="G46" s="1284"/>
      <c r="H46" s="1285"/>
      <c r="I46" s="107" t="s">
        <v>520</v>
      </c>
      <c r="J46" s="108" t="s">
        <v>520</v>
      </c>
      <c r="K46" s="108" t="s">
        <v>520</v>
      </c>
      <c r="L46" s="108" t="s">
        <v>520</v>
      </c>
      <c r="M46" s="109" t="s">
        <v>520</v>
      </c>
    </row>
    <row r="47" spans="2:13" ht="27.75" customHeight="1">
      <c r="B47" s="1278"/>
      <c r="C47" s="1279"/>
      <c r="D47" s="111"/>
      <c r="E47" s="1286" t="s">
        <v>37</v>
      </c>
      <c r="F47" s="1287"/>
      <c r="G47" s="1287"/>
      <c r="H47" s="1288"/>
      <c r="I47" s="107" t="s">
        <v>520</v>
      </c>
      <c r="J47" s="108" t="s">
        <v>520</v>
      </c>
      <c r="K47" s="108" t="s">
        <v>520</v>
      </c>
      <c r="L47" s="108" t="s">
        <v>520</v>
      </c>
      <c r="M47" s="109" t="s">
        <v>520</v>
      </c>
    </row>
    <row r="48" spans="2:13" ht="27.75" customHeight="1">
      <c r="B48" s="1278"/>
      <c r="C48" s="1279"/>
      <c r="D48" s="106"/>
      <c r="E48" s="1284" t="s">
        <v>38</v>
      </c>
      <c r="F48" s="1284"/>
      <c r="G48" s="1284"/>
      <c r="H48" s="1285"/>
      <c r="I48" s="107" t="s">
        <v>520</v>
      </c>
      <c r="J48" s="108" t="s">
        <v>520</v>
      </c>
      <c r="K48" s="108" t="s">
        <v>520</v>
      </c>
      <c r="L48" s="108" t="s">
        <v>520</v>
      </c>
      <c r="M48" s="109" t="s">
        <v>520</v>
      </c>
    </row>
    <row r="49" spans="2:13" ht="27.75" customHeight="1">
      <c r="B49" s="1280"/>
      <c r="C49" s="1281"/>
      <c r="D49" s="106"/>
      <c r="E49" s="1284" t="s">
        <v>39</v>
      </c>
      <c r="F49" s="1284"/>
      <c r="G49" s="1284"/>
      <c r="H49" s="1285"/>
      <c r="I49" s="107" t="s">
        <v>520</v>
      </c>
      <c r="J49" s="108" t="s">
        <v>520</v>
      </c>
      <c r="K49" s="108" t="s">
        <v>520</v>
      </c>
      <c r="L49" s="108" t="s">
        <v>520</v>
      </c>
      <c r="M49" s="109" t="s">
        <v>520</v>
      </c>
    </row>
    <row r="50" spans="2:13" ht="27.75" customHeight="1">
      <c r="B50" s="1289" t="s">
        <v>40</v>
      </c>
      <c r="C50" s="1290"/>
      <c r="D50" s="112"/>
      <c r="E50" s="1284" t="s">
        <v>41</v>
      </c>
      <c r="F50" s="1284"/>
      <c r="G50" s="1284"/>
      <c r="H50" s="1285"/>
      <c r="I50" s="107">
        <v>1302</v>
      </c>
      <c r="J50" s="108">
        <v>1337</v>
      </c>
      <c r="K50" s="108">
        <v>1467</v>
      </c>
      <c r="L50" s="108">
        <v>1478</v>
      </c>
      <c r="M50" s="109">
        <v>1438</v>
      </c>
    </row>
    <row r="51" spans="2:13" ht="27.75" customHeight="1">
      <c r="B51" s="1278"/>
      <c r="C51" s="1279"/>
      <c r="D51" s="106"/>
      <c r="E51" s="1284" t="s">
        <v>42</v>
      </c>
      <c r="F51" s="1284"/>
      <c r="G51" s="1284"/>
      <c r="H51" s="1285"/>
      <c r="I51" s="107">
        <v>112</v>
      </c>
      <c r="J51" s="108">
        <v>129</v>
      </c>
      <c r="K51" s="108">
        <v>101</v>
      </c>
      <c r="L51" s="108">
        <v>107</v>
      </c>
      <c r="M51" s="109" t="s">
        <v>520</v>
      </c>
    </row>
    <row r="52" spans="2:13" ht="27.75" customHeight="1">
      <c r="B52" s="1280"/>
      <c r="C52" s="1281"/>
      <c r="D52" s="106"/>
      <c r="E52" s="1284" t="s">
        <v>43</v>
      </c>
      <c r="F52" s="1284"/>
      <c r="G52" s="1284"/>
      <c r="H52" s="1285"/>
      <c r="I52" s="107">
        <v>2754</v>
      </c>
      <c r="J52" s="108">
        <v>2720</v>
      </c>
      <c r="K52" s="108">
        <v>2697</v>
      </c>
      <c r="L52" s="108">
        <v>2479</v>
      </c>
      <c r="M52" s="109">
        <v>2591</v>
      </c>
    </row>
    <row r="53" spans="2:13" ht="27.75" customHeight="1" thickBot="1">
      <c r="B53" s="1291" t="s">
        <v>44</v>
      </c>
      <c r="C53" s="1292"/>
      <c r="D53" s="113"/>
      <c r="E53" s="1293" t="s">
        <v>45</v>
      </c>
      <c r="F53" s="1293"/>
      <c r="G53" s="1293"/>
      <c r="H53" s="1294"/>
      <c r="I53" s="114">
        <v>-428</v>
      </c>
      <c r="J53" s="115">
        <v>-484</v>
      </c>
      <c r="K53" s="115">
        <v>-749</v>
      </c>
      <c r="L53" s="115">
        <v>-361</v>
      </c>
      <c r="M53" s="116">
        <v>-455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Wl2femgJzzI+6+2DlTnSi80V7BMpmRpwhLmrfZ8cz+9m5/drSEMQoGeWtq8WPf7UszeECcVhXpEQ//QuFulhw==" saltValue="mHEB1VApgRkorCIcuDaJ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564</v>
      </c>
      <c r="G54" s="125" t="s">
        <v>565</v>
      </c>
      <c r="H54" s="126" t="s">
        <v>566</v>
      </c>
    </row>
    <row r="55" spans="2:8" ht="52.5" customHeight="1">
      <c r="B55" s="127"/>
      <c r="C55" s="1303" t="s">
        <v>48</v>
      </c>
      <c r="D55" s="1303"/>
      <c r="E55" s="1304"/>
      <c r="F55" s="128">
        <v>674</v>
      </c>
      <c r="G55" s="128">
        <v>679</v>
      </c>
      <c r="H55" s="129">
        <v>653</v>
      </c>
    </row>
    <row r="56" spans="2:8" ht="52.5" customHeight="1">
      <c r="B56" s="130"/>
      <c r="C56" s="1305" t="s">
        <v>49</v>
      </c>
      <c r="D56" s="1305"/>
      <c r="E56" s="1306"/>
      <c r="F56" s="131">
        <v>281</v>
      </c>
      <c r="G56" s="131">
        <v>281</v>
      </c>
      <c r="H56" s="132">
        <v>281</v>
      </c>
    </row>
    <row r="57" spans="2:8" ht="53.25" customHeight="1">
      <c r="B57" s="130"/>
      <c r="C57" s="1307" t="s">
        <v>50</v>
      </c>
      <c r="D57" s="1307"/>
      <c r="E57" s="1308"/>
      <c r="F57" s="133">
        <v>270</v>
      </c>
      <c r="G57" s="133">
        <v>277</v>
      </c>
      <c r="H57" s="134">
        <v>279</v>
      </c>
    </row>
    <row r="58" spans="2:8" ht="45.75" customHeight="1">
      <c r="B58" s="135"/>
      <c r="C58" s="1295" t="s">
        <v>612</v>
      </c>
      <c r="D58" s="1296"/>
      <c r="E58" s="1297"/>
      <c r="F58" s="136">
        <v>194</v>
      </c>
      <c r="G58" s="136">
        <v>194</v>
      </c>
      <c r="H58" s="137">
        <v>189</v>
      </c>
    </row>
    <row r="59" spans="2:8" ht="45.75" customHeight="1">
      <c r="B59" s="135"/>
      <c r="C59" s="1295" t="s">
        <v>613</v>
      </c>
      <c r="D59" s="1296"/>
      <c r="E59" s="1297"/>
      <c r="F59" s="136">
        <v>43</v>
      </c>
      <c r="G59" s="136">
        <v>50</v>
      </c>
      <c r="H59" s="137">
        <v>57</v>
      </c>
    </row>
    <row r="60" spans="2:8" ht="45.75" customHeight="1">
      <c r="B60" s="135"/>
      <c r="C60" s="1295" t="s">
        <v>614</v>
      </c>
      <c r="D60" s="1296"/>
      <c r="E60" s="1297"/>
      <c r="F60" s="136">
        <v>18</v>
      </c>
      <c r="G60" s="136">
        <v>18</v>
      </c>
      <c r="H60" s="137">
        <v>18</v>
      </c>
    </row>
    <row r="61" spans="2:8" ht="45.75" customHeight="1">
      <c r="B61" s="135"/>
      <c r="C61" s="1295" t="s">
        <v>615</v>
      </c>
      <c r="D61" s="1296"/>
      <c r="E61" s="1297"/>
      <c r="F61" s="136">
        <v>10</v>
      </c>
      <c r="G61" s="136">
        <v>10</v>
      </c>
      <c r="H61" s="137">
        <v>10</v>
      </c>
    </row>
    <row r="62" spans="2:8" ht="45.75" customHeight="1" thickBot="1">
      <c r="B62" s="138"/>
      <c r="C62" s="1298" t="s">
        <v>616</v>
      </c>
      <c r="D62" s="1299"/>
      <c r="E62" s="1300"/>
      <c r="F62" s="139">
        <v>3</v>
      </c>
      <c r="G62" s="139">
        <v>3</v>
      </c>
      <c r="H62" s="140">
        <v>3</v>
      </c>
    </row>
    <row r="63" spans="2:8" ht="52.5" customHeight="1" thickBot="1">
      <c r="B63" s="141"/>
      <c r="C63" s="1301" t="s">
        <v>51</v>
      </c>
      <c r="D63" s="1301"/>
      <c r="E63" s="1302"/>
      <c r="F63" s="142">
        <v>1224</v>
      </c>
      <c r="G63" s="142">
        <v>1237</v>
      </c>
      <c r="H63" s="143">
        <v>1213</v>
      </c>
    </row>
    <row r="64" spans="2:8" ht="15" customHeight="1"/>
  </sheetData>
  <sheetProtection algorithmName="SHA-512" hashValue="eyL1GEnjAyeLO6H9ZIRo+A5Kt1toZ+d/iPWC+RlA76IC5aXYtgTz/sr/ao12SSyemWN5PMiHKgCXVRPFiLVHeA==" saltValue="DXjV9pulEOwd0R3SI7DC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621</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622</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624</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40.1</v>
      </c>
      <c r="BY53" s="1311"/>
      <c r="BZ53" s="1311"/>
      <c r="CA53" s="1311"/>
      <c r="CB53" s="1311"/>
      <c r="CC53" s="1311"/>
      <c r="CD53" s="1311"/>
      <c r="CE53" s="1311"/>
      <c r="CF53" s="1311">
        <v>42.6</v>
      </c>
      <c r="CG53" s="1311"/>
      <c r="CH53" s="1311"/>
      <c r="CI53" s="1311"/>
      <c r="CJ53" s="1311"/>
      <c r="CK53" s="1311"/>
      <c r="CL53" s="1311"/>
      <c r="CM53" s="1311"/>
      <c r="CN53" s="1311">
        <v>43.5</v>
      </c>
      <c r="CO53" s="1311"/>
      <c r="CP53" s="1311"/>
      <c r="CQ53" s="1311"/>
      <c r="CR53" s="1311"/>
      <c r="CS53" s="1311"/>
      <c r="CT53" s="1311"/>
      <c r="CU53" s="1311"/>
      <c r="CV53" s="1311">
        <v>45.5</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625</v>
      </c>
      <c r="AO55" s="1315"/>
      <c r="AP55" s="1315"/>
      <c r="AQ55" s="1315"/>
      <c r="AR55" s="1315"/>
      <c r="AS55" s="1315"/>
      <c r="AT55" s="1315"/>
      <c r="AU55" s="1315"/>
      <c r="AV55" s="1315"/>
      <c r="AW55" s="1315"/>
      <c r="AX55" s="1315"/>
      <c r="AY55" s="1315"/>
      <c r="AZ55" s="1315"/>
      <c r="BA55" s="1315"/>
      <c r="BB55" s="1314" t="s">
        <v>623</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627</v>
      </c>
    </row>
    <row r="64" spans="1:109">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621</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c r="B73" s="395"/>
      <c r="G73" s="1326"/>
      <c r="H73" s="1326"/>
      <c r="I73" s="1326"/>
      <c r="J73" s="1326"/>
      <c r="K73" s="1310"/>
      <c r="L73" s="1310"/>
      <c r="M73" s="1310"/>
      <c r="N73" s="1310"/>
      <c r="AM73" s="404"/>
      <c r="AN73" s="1314" t="s">
        <v>622</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9.3000000000000007</v>
      </c>
      <c r="BY75" s="1311"/>
      <c r="BZ75" s="1311"/>
      <c r="CA75" s="1311"/>
      <c r="CB75" s="1311"/>
      <c r="CC75" s="1311"/>
      <c r="CD75" s="1311"/>
      <c r="CE75" s="1311"/>
      <c r="CF75" s="1311">
        <v>9</v>
      </c>
      <c r="CG75" s="1311"/>
      <c r="CH75" s="1311"/>
      <c r="CI75" s="1311"/>
      <c r="CJ75" s="1311"/>
      <c r="CK75" s="1311"/>
      <c r="CL75" s="1311"/>
      <c r="CM75" s="1311"/>
      <c r="CN75" s="1311">
        <v>9.4</v>
      </c>
      <c r="CO75" s="1311"/>
      <c r="CP75" s="1311"/>
      <c r="CQ75" s="1311"/>
      <c r="CR75" s="1311"/>
      <c r="CS75" s="1311"/>
      <c r="CT75" s="1311"/>
      <c r="CU75" s="1311"/>
      <c r="CV75" s="1311">
        <v>9.6999999999999993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630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628</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OzzvWd2+Zr+Kgr1m8+1wZn4Im0W4eNKzU54vdiK3JSscui/YRKTBCIXKqQBAo7PGluHhroADv3H37Kc2IM0F+g==" saltValue="yfMtSYjiaxxZ2SfJjygmG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631</v>
      </c>
    </row>
  </sheetData>
  <sheetProtection algorithmName="SHA-512" hashValue="Uz1XX71ffE3FtjSlmrF33o55UplEDr8NTqbI+X6UDzkUI6wfgO2tBNfaY22sRX1TVrj3Kwuv8/H/tyvLGIEsLw==" saltValue="l3NGVoVfeUqamqqyNheN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632</v>
      </c>
    </row>
  </sheetData>
  <sheetProtection algorithmName="SHA-512" hashValue="VbN4r5d7KoiqZjncDqmWaTAHWTv8Xe66dIBaHVywaKwK6fG0REwKbcKD66JrNBmOcTw0/+LoObGpHX+43BdFOQ==" saltValue="aQG6KkdNrBm9T5c8uZuw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559</v>
      </c>
      <c r="G2" s="157"/>
      <c r="H2" s="158"/>
    </row>
    <row r="3" spans="1:8">
      <c r="A3" s="154" t="s">
        <v>552</v>
      </c>
      <c r="B3" s="159"/>
      <c r="C3" s="160"/>
      <c r="D3" s="161">
        <v>490899</v>
      </c>
      <c r="E3" s="162"/>
      <c r="F3" s="163">
        <v>287914</v>
      </c>
      <c r="G3" s="164"/>
      <c r="H3" s="165"/>
    </row>
    <row r="4" spans="1:8">
      <c r="A4" s="166"/>
      <c r="B4" s="167"/>
      <c r="C4" s="168"/>
      <c r="D4" s="169">
        <v>170698</v>
      </c>
      <c r="E4" s="170"/>
      <c r="F4" s="171">
        <v>146531</v>
      </c>
      <c r="G4" s="172"/>
      <c r="H4" s="173"/>
    </row>
    <row r="5" spans="1:8">
      <c r="A5" s="154" t="s">
        <v>554</v>
      </c>
      <c r="B5" s="159"/>
      <c r="C5" s="160"/>
      <c r="D5" s="161">
        <v>351962</v>
      </c>
      <c r="E5" s="162"/>
      <c r="F5" s="163">
        <v>310300</v>
      </c>
      <c r="G5" s="164"/>
      <c r="H5" s="165"/>
    </row>
    <row r="6" spans="1:8">
      <c r="A6" s="166"/>
      <c r="B6" s="167"/>
      <c r="C6" s="168"/>
      <c r="D6" s="169">
        <v>121854</v>
      </c>
      <c r="E6" s="170"/>
      <c r="F6" s="171">
        <v>157576</v>
      </c>
      <c r="G6" s="172"/>
      <c r="H6" s="173"/>
    </row>
    <row r="7" spans="1:8">
      <c r="A7" s="154" t="s">
        <v>555</v>
      </c>
      <c r="B7" s="159"/>
      <c r="C7" s="160"/>
      <c r="D7" s="161">
        <v>416574</v>
      </c>
      <c r="E7" s="162"/>
      <c r="F7" s="163">
        <v>317319</v>
      </c>
      <c r="G7" s="164"/>
      <c r="H7" s="165"/>
    </row>
    <row r="8" spans="1:8">
      <c r="A8" s="166"/>
      <c r="B8" s="167"/>
      <c r="C8" s="168"/>
      <c r="D8" s="169">
        <v>162446</v>
      </c>
      <c r="E8" s="170"/>
      <c r="F8" s="171">
        <v>164214</v>
      </c>
      <c r="G8" s="172"/>
      <c r="H8" s="173"/>
    </row>
    <row r="9" spans="1:8">
      <c r="A9" s="154" t="s">
        <v>556</v>
      </c>
      <c r="B9" s="159"/>
      <c r="C9" s="160"/>
      <c r="D9" s="161">
        <v>435899</v>
      </c>
      <c r="E9" s="162"/>
      <c r="F9" s="163">
        <v>289738</v>
      </c>
      <c r="G9" s="164"/>
      <c r="H9" s="165"/>
    </row>
    <row r="10" spans="1:8">
      <c r="A10" s="166"/>
      <c r="B10" s="167"/>
      <c r="C10" s="168"/>
      <c r="D10" s="169">
        <v>176112</v>
      </c>
      <c r="E10" s="170"/>
      <c r="F10" s="171">
        <v>156238</v>
      </c>
      <c r="G10" s="172"/>
      <c r="H10" s="173"/>
    </row>
    <row r="11" spans="1:8">
      <c r="A11" s="154" t="s">
        <v>557</v>
      </c>
      <c r="B11" s="159"/>
      <c r="C11" s="160"/>
      <c r="D11" s="161">
        <v>509157</v>
      </c>
      <c r="E11" s="162"/>
      <c r="F11" s="163">
        <v>316937</v>
      </c>
      <c r="G11" s="164"/>
      <c r="H11" s="165"/>
    </row>
    <row r="12" spans="1:8">
      <c r="A12" s="166"/>
      <c r="B12" s="167"/>
      <c r="C12" s="174"/>
      <c r="D12" s="169">
        <v>128244</v>
      </c>
      <c r="E12" s="170"/>
      <c r="F12" s="171">
        <v>199150</v>
      </c>
      <c r="G12" s="172"/>
      <c r="H12" s="173"/>
    </row>
    <row r="13" spans="1:8">
      <c r="A13" s="154"/>
      <c r="B13" s="159"/>
      <c r="C13" s="175"/>
      <c r="D13" s="176">
        <v>440898</v>
      </c>
      <c r="E13" s="177"/>
      <c r="F13" s="178">
        <v>304442</v>
      </c>
      <c r="G13" s="179"/>
      <c r="H13" s="165"/>
    </row>
    <row r="14" spans="1:8">
      <c r="A14" s="166"/>
      <c r="B14" s="167"/>
      <c r="C14" s="168"/>
      <c r="D14" s="169">
        <v>151871</v>
      </c>
      <c r="E14" s="170"/>
      <c r="F14" s="171">
        <v>164742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5.4</v>
      </c>
      <c r="C19" s="180">
        <f>ROUND(VALUE(SUBSTITUTE(実質収支比率等に係る経年分析!G$48,"▲","-")),2)</f>
        <v>6.1</v>
      </c>
      <c r="D19" s="180">
        <f>ROUND(VALUE(SUBSTITUTE(実質収支比率等に係る経年分析!H$48,"▲","-")),2)</f>
        <v>4.5199999999999996</v>
      </c>
      <c r="E19" s="180">
        <f>ROUND(VALUE(SUBSTITUTE(実質収支比率等に係る経年分析!I$48,"▲","-")),2)</f>
        <v>3.91</v>
      </c>
      <c r="F19" s="180">
        <f>ROUND(VALUE(SUBSTITUTE(実質収支比率等に係る経年分析!J$48,"▲","-")),2)</f>
        <v>3.65</v>
      </c>
    </row>
    <row r="20" spans="1:11">
      <c r="A20" s="180" t="s">
        <v>55</v>
      </c>
      <c r="B20" s="180">
        <f>ROUND(VALUE(SUBSTITUTE(実質収支比率等に係る経年分析!F$47,"▲","-")),2)</f>
        <v>29.71</v>
      </c>
      <c r="C20" s="180">
        <f>ROUND(VALUE(SUBSTITUTE(実質収支比率等に係る経年分析!G$47,"▲","-")),2)</f>
        <v>34.03</v>
      </c>
      <c r="D20" s="180">
        <f>ROUND(VALUE(SUBSTITUTE(実質収支比率等に係る経年分析!H$47,"▲","-")),2)</f>
        <v>41.46</v>
      </c>
      <c r="E20" s="180">
        <f>ROUND(VALUE(SUBSTITUTE(実質収支比率等に係る経年分析!I$47,"▲","-")),2)</f>
        <v>42.67</v>
      </c>
      <c r="F20" s="180">
        <f>ROUND(VALUE(SUBSTITUTE(実質収支比率等に係る経年分析!J$47,"▲","-")),2)</f>
        <v>41.44</v>
      </c>
    </row>
    <row r="21" spans="1:11">
      <c r="A21" s="180" t="s">
        <v>56</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4.24</v>
      </c>
      <c r="D21" s="180">
        <f>IF(ISNUMBER(VALUE(SUBSTITUTE(実質収支比率等に係る経年分析!H$49,"▲","-"))),ROUND(VALUE(SUBSTITUTE(実質収支比率等に係る経年分析!H$49,"▲","-")),2),NA())</f>
        <v>4.96</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-1.97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0.75</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c r="A32" s="181" t="str">
        <f>IF(連結実質赤字比率に係る赤字・黒字の構成分析!C$38="",NA(),連結実質赤字比率に係る赤字・黒字の構成分析!C$38)</f>
        <v>大和の園特別会計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c r="A34" s="181" t="str">
        <f>IF(連結実質赤字比率に係る赤字・黒字の構成分析!C$36="",NA(),連結実質赤字比率に係る赤字・黒字の構成分析!C$36)</f>
        <v>大和診療所特別会計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0.28000000000000003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0.28999999999999998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355</v>
      </c>
      <c r="E42" s="182"/>
      <c r="F42" s="182"/>
      <c r="G42" s="182">
        <f>'実質公債費比率（分子）の構造'!L$52</f>
        <v>346</v>
      </c>
      <c r="H42" s="182"/>
      <c r="I42" s="182"/>
      <c r="J42" s="182">
        <f>'実質公債費比率（分子）の構造'!M$52</f>
        <v>337</v>
      </c>
      <c r="K42" s="182"/>
      <c r="L42" s="182"/>
      <c r="M42" s="182">
        <f>'実質公債費比率（分子）の構造'!N$52</f>
        <v>336</v>
      </c>
      <c r="N42" s="182"/>
      <c r="O42" s="182"/>
      <c r="P42" s="182">
        <f>'実質公債費比率（分子）の構造'!O$52</f>
        <v>327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52</v>
      </c>
      <c r="C46" s="182"/>
      <c r="D46" s="182"/>
      <c r="E46" s="182">
        <f>'実質公債費比率（分子）の構造'!L$48</f>
        <v>70</v>
      </c>
      <c r="F46" s="182"/>
      <c r="G46" s="182"/>
      <c r="H46" s="182">
        <f>'実質公債費比率（分子）の構造'!M$48</f>
        <v>70</v>
      </c>
      <c r="I46" s="182"/>
      <c r="J46" s="182"/>
      <c r="K46" s="182">
        <f>'実質公債費比率（分子）の構造'!N$48</f>
        <v>71</v>
      </c>
      <c r="L46" s="182"/>
      <c r="M46" s="182"/>
      <c r="N46" s="182">
        <f>'実質公債費比率（分子）の構造'!O$48</f>
        <v>74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418</v>
      </c>
      <c r="C49" s="182"/>
      <c r="D49" s="182"/>
      <c r="E49" s="182">
        <f>'実質公債費比率（分子）の構造'!L$45</f>
        <v>406</v>
      </c>
      <c r="F49" s="182"/>
      <c r="G49" s="182"/>
      <c r="H49" s="182">
        <f>'実質公債費比率（分子）の構造'!M$45</f>
        <v>385</v>
      </c>
      <c r="I49" s="182"/>
      <c r="J49" s="182"/>
      <c r="K49" s="182">
        <f>'実質公債費比率（分子）の構造'!N$45</f>
        <v>388</v>
      </c>
      <c r="L49" s="182"/>
      <c r="M49" s="182"/>
      <c r="N49" s="182">
        <f>'実質公債費比率（分子）の構造'!O$45</f>
        <v>386</v>
      </c>
      <c r="O49" s="182"/>
      <c r="P49" s="182"/>
    </row>
    <row r="50" spans="1:16">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130</v>
      </c>
      <c r="G50" s="182" t="e">
        <f>NA()</f>
        <v>#N/A</v>
      </c>
      <c r="H50" s="182" t="e">
        <f>NA()</f>
        <v>#N/A</v>
      </c>
      <c r="I50" s="182">
        <f>IF(ISNUMBER('実質公債費比率（分子）の構造'!M$53),'実質公債費比率（分子）の構造'!M$53,NA())</f>
        <v>118</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133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2754</v>
      </c>
      <c r="E56" s="181"/>
      <c r="F56" s="181"/>
      <c r="G56" s="181">
        <f>'将来負担比率（分子）の構造'!J$52</f>
        <v>2720</v>
      </c>
      <c r="H56" s="181"/>
      <c r="I56" s="181"/>
      <c r="J56" s="181">
        <f>'将来負担比率（分子）の構造'!K$52</f>
        <v>2697</v>
      </c>
      <c r="K56" s="181"/>
      <c r="L56" s="181"/>
      <c r="M56" s="181">
        <f>'将来負担比率（分子）の構造'!L$52</f>
        <v>2479</v>
      </c>
      <c r="N56" s="181"/>
      <c r="O56" s="181"/>
      <c r="P56" s="181">
        <f>'将来負担比率（分子）の構造'!M$52</f>
        <v>2591</v>
      </c>
    </row>
    <row r="57" spans="1:16">
      <c r="A57" s="181" t="s">
        <v>42</v>
      </c>
      <c r="B57" s="181"/>
      <c r="C57" s="181"/>
      <c r="D57" s="181">
        <f>'将来負担比率（分子）の構造'!I$51</f>
        <v>112</v>
      </c>
      <c r="E57" s="181"/>
      <c r="F57" s="181"/>
      <c r="G57" s="181">
        <f>'将来負担比率（分子）の構造'!J$51</f>
        <v>129</v>
      </c>
      <c r="H57" s="181"/>
      <c r="I57" s="181"/>
      <c r="J57" s="181">
        <f>'将来負担比率（分子）の構造'!K$51</f>
        <v>101</v>
      </c>
      <c r="K57" s="181"/>
      <c r="L57" s="181"/>
      <c r="M57" s="181">
        <f>'将来負担比率（分子）の構造'!L$51</f>
        <v>107</v>
      </c>
      <c r="N57" s="181"/>
      <c r="O57" s="181"/>
      <c r="P57" s="181" t="str">
        <f>'将来負担比率（分子）の構造'!M$51</f>
        <v>-</v>
      </c>
    </row>
    <row r="58" spans="1:16">
      <c r="A58" s="181" t="s">
        <v>41</v>
      </c>
      <c r="B58" s="181"/>
      <c r="C58" s="181"/>
      <c r="D58" s="181">
        <f>'将来負担比率（分子）の構造'!I$50</f>
        <v>1302</v>
      </c>
      <c r="E58" s="181"/>
      <c r="F58" s="181"/>
      <c r="G58" s="181">
        <f>'将来負担比率（分子）の構造'!J$50</f>
        <v>1337</v>
      </c>
      <c r="H58" s="181"/>
      <c r="I58" s="181"/>
      <c r="J58" s="181">
        <f>'将来負担比率（分子）の構造'!K$50</f>
        <v>1467</v>
      </c>
      <c r="K58" s="181"/>
      <c r="L58" s="181"/>
      <c r="M58" s="181">
        <f>'将来負担比率（分子）の構造'!L$50</f>
        <v>1478</v>
      </c>
      <c r="N58" s="181"/>
      <c r="O58" s="181"/>
      <c r="P58" s="181">
        <f>'将来負担比率（分子）の構造'!M$50</f>
        <v>1438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177</v>
      </c>
      <c r="C62" s="181"/>
      <c r="D62" s="181"/>
      <c r="E62" s="181">
        <f>'将来負担比率（分子）の構造'!J$45</f>
        <v>163</v>
      </c>
      <c r="F62" s="181"/>
      <c r="G62" s="181"/>
      <c r="H62" s="181">
        <f>'将来負担比率（分子）の構造'!K$45</f>
        <v>118</v>
      </c>
      <c r="I62" s="181"/>
      <c r="J62" s="181"/>
      <c r="K62" s="181">
        <f>'将来負担比率（分子）の構造'!L$45</f>
        <v>103</v>
      </c>
      <c r="L62" s="181"/>
      <c r="M62" s="181"/>
      <c r="N62" s="181">
        <f>'将来負担比率（分子）の構造'!M$45</f>
        <v>73</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522</v>
      </c>
      <c r="C64" s="181"/>
      <c r="D64" s="181"/>
      <c r="E64" s="181">
        <f>'将来負担比率（分子）の構造'!J$43</f>
        <v>590</v>
      </c>
      <c r="F64" s="181"/>
      <c r="G64" s="181"/>
      <c r="H64" s="181">
        <f>'将来負担比率（分子）の構造'!K$43</f>
        <v>540</v>
      </c>
      <c r="I64" s="181"/>
      <c r="J64" s="181"/>
      <c r="K64" s="181">
        <f>'将来負担比率（分子）の構造'!L$43</f>
        <v>799</v>
      </c>
      <c r="L64" s="181"/>
      <c r="M64" s="181"/>
      <c r="N64" s="181">
        <f>'将来負担比率（分子）の構造'!M$43</f>
        <v>784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3041</v>
      </c>
      <c r="C66" s="181"/>
      <c r="D66" s="181"/>
      <c r="E66" s="181">
        <f>'将来負担比率（分子）の構造'!J$41</f>
        <v>2949</v>
      </c>
      <c r="F66" s="181"/>
      <c r="G66" s="181"/>
      <c r="H66" s="181">
        <f>'将来負担比率（分子）の構造'!K$41</f>
        <v>2858</v>
      </c>
      <c r="I66" s="181"/>
      <c r="J66" s="181"/>
      <c r="K66" s="181">
        <f>'将来負担比率（分子）の構造'!L$41</f>
        <v>2802</v>
      </c>
      <c r="L66" s="181"/>
      <c r="M66" s="181"/>
      <c r="N66" s="181">
        <f>'将来負担比率（分子）の構造'!M$41</f>
        <v>2719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674</v>
      </c>
      <c r="C72" s="185">
        <f>基金残高に係る経年分析!G55</f>
        <v>679</v>
      </c>
      <c r="D72" s="185">
        <f>基金残高に係る経年分析!H55</f>
        <v>653</v>
      </c>
    </row>
    <row r="73" spans="1:16">
      <c r="A73" s="184" t="s">
        <v>78</v>
      </c>
      <c r="B73" s="185">
        <f>基金残高に係る経年分析!F56</f>
        <v>281</v>
      </c>
      <c r="C73" s="185">
        <f>基金残高に係る経年分析!G56</f>
        <v>281</v>
      </c>
      <c r="D73" s="185">
        <f>基金残高に係る経年分析!H56</f>
        <v>281</v>
      </c>
    </row>
    <row r="74" spans="1:16">
      <c r="A74" s="184" t="s">
        <v>79</v>
      </c>
      <c r="B74" s="185">
        <f>基金残高に係る経年分析!F57</f>
        <v>270</v>
      </c>
      <c r="C74" s="185">
        <f>基金残高に係る経年分析!G57</f>
        <v>277</v>
      </c>
      <c r="D74" s="185">
        <f>基金残高に係る経年分析!H57</f>
        <v>279</v>
      </c>
    </row>
  </sheetData>
  <sheetProtection algorithmName="SHA-512" hashValue="rY4DuONwhc34SkZ51fRD9YlFT9nr917Y7uNBQMCQb0Bh9dIaTMsD1SD9QOVoedhHARead8/Xw9LkqJj4N7iJrw==" saltValue="BYMAKrf8QRqZ4wcrNDCT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94610</v>
      </c>
      <c r="S5" s="673"/>
      <c r="T5" s="673"/>
      <c r="U5" s="673"/>
      <c r="V5" s="673"/>
      <c r="W5" s="673"/>
      <c r="X5" s="673"/>
      <c r="Y5" s="674"/>
      <c r="Z5" s="675">
        <v>2.9</v>
      </c>
      <c r="AA5" s="675"/>
      <c r="AB5" s="675"/>
      <c r="AC5" s="675"/>
      <c r="AD5" s="676">
        <v>94610</v>
      </c>
      <c r="AE5" s="676"/>
      <c r="AF5" s="676"/>
      <c r="AG5" s="676"/>
      <c r="AH5" s="676"/>
      <c r="AI5" s="676"/>
      <c r="AJ5" s="676"/>
      <c r="AK5" s="676"/>
      <c r="AL5" s="677">
        <v>6.1</v>
      </c>
      <c r="AM5" s="678"/>
      <c r="AN5" s="678"/>
      <c r="AO5" s="679"/>
      <c r="AP5" s="669" t="s">
        <v>226</v>
      </c>
      <c r="AQ5" s="670"/>
      <c r="AR5" s="670"/>
      <c r="AS5" s="670"/>
      <c r="AT5" s="670"/>
      <c r="AU5" s="670"/>
      <c r="AV5" s="670"/>
      <c r="AW5" s="670"/>
      <c r="AX5" s="670"/>
      <c r="AY5" s="670"/>
      <c r="AZ5" s="670"/>
      <c r="BA5" s="670"/>
      <c r="BB5" s="670"/>
      <c r="BC5" s="670"/>
      <c r="BD5" s="670"/>
      <c r="BE5" s="670"/>
      <c r="BF5" s="671"/>
      <c r="BG5" s="683">
        <v>94610</v>
      </c>
      <c r="BH5" s="684"/>
      <c r="BI5" s="684"/>
      <c r="BJ5" s="684"/>
      <c r="BK5" s="684"/>
      <c r="BL5" s="684"/>
      <c r="BM5" s="684"/>
      <c r="BN5" s="685"/>
      <c r="BO5" s="686">
        <v>100</v>
      </c>
      <c r="BP5" s="686"/>
      <c r="BQ5" s="686"/>
      <c r="BR5" s="686"/>
      <c r="BS5" s="687" t="s">
        <v>174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33178</v>
      </c>
      <c r="S6" s="684"/>
      <c r="T6" s="684"/>
      <c r="U6" s="684"/>
      <c r="V6" s="684"/>
      <c r="W6" s="684"/>
      <c r="X6" s="684"/>
      <c r="Y6" s="685"/>
      <c r="Z6" s="686">
        <v>1</v>
      </c>
      <c r="AA6" s="686"/>
      <c r="AB6" s="686"/>
      <c r="AC6" s="686"/>
      <c r="AD6" s="687">
        <v>33178</v>
      </c>
      <c r="AE6" s="687"/>
      <c r="AF6" s="687"/>
      <c r="AG6" s="687"/>
      <c r="AH6" s="687"/>
      <c r="AI6" s="687"/>
      <c r="AJ6" s="687"/>
      <c r="AK6" s="687"/>
      <c r="AL6" s="688">
        <v>2.2000000000000002</v>
      </c>
      <c r="AM6" s="689"/>
      <c r="AN6" s="689"/>
      <c r="AO6" s="690"/>
      <c r="AP6" s="680" t="s">
        <v>231</v>
      </c>
      <c r="AQ6" s="681"/>
      <c r="AR6" s="681"/>
      <c r="AS6" s="681"/>
      <c r="AT6" s="681"/>
      <c r="AU6" s="681"/>
      <c r="AV6" s="681"/>
      <c r="AW6" s="681"/>
      <c r="AX6" s="681"/>
      <c r="AY6" s="681"/>
      <c r="AZ6" s="681"/>
      <c r="BA6" s="681"/>
      <c r="BB6" s="681"/>
      <c r="BC6" s="681"/>
      <c r="BD6" s="681"/>
      <c r="BE6" s="681"/>
      <c r="BF6" s="682"/>
      <c r="BG6" s="683">
        <v>94610</v>
      </c>
      <c r="BH6" s="684"/>
      <c r="BI6" s="684"/>
      <c r="BJ6" s="684"/>
      <c r="BK6" s="684"/>
      <c r="BL6" s="684"/>
      <c r="BM6" s="684"/>
      <c r="BN6" s="685"/>
      <c r="BO6" s="686">
        <v>100</v>
      </c>
      <c r="BP6" s="686"/>
      <c r="BQ6" s="686"/>
      <c r="BR6" s="686"/>
      <c r="BS6" s="687" t="s">
        <v>127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61445</v>
      </c>
      <c r="CS6" s="684"/>
      <c r="CT6" s="684"/>
      <c r="CU6" s="684"/>
      <c r="CV6" s="684"/>
      <c r="CW6" s="684"/>
      <c r="CX6" s="684"/>
      <c r="CY6" s="685"/>
      <c r="CZ6" s="677">
        <v>1.9</v>
      </c>
      <c r="DA6" s="678"/>
      <c r="DB6" s="678"/>
      <c r="DC6" s="697"/>
      <c r="DD6" s="692" t="s">
        <v>127</v>
      </c>
      <c r="DE6" s="684"/>
      <c r="DF6" s="684"/>
      <c r="DG6" s="684"/>
      <c r="DH6" s="684"/>
      <c r="DI6" s="684"/>
      <c r="DJ6" s="684"/>
      <c r="DK6" s="684"/>
      <c r="DL6" s="684"/>
      <c r="DM6" s="684"/>
      <c r="DN6" s="684"/>
      <c r="DO6" s="684"/>
      <c r="DP6" s="685"/>
      <c r="DQ6" s="692">
        <v>61445</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69</v>
      </c>
      <c r="S7" s="684"/>
      <c r="T7" s="684"/>
      <c r="U7" s="684"/>
      <c r="V7" s="684"/>
      <c r="W7" s="684"/>
      <c r="X7" s="684"/>
      <c r="Y7" s="685"/>
      <c r="Z7" s="686">
        <v>0</v>
      </c>
      <c r="AA7" s="686"/>
      <c r="AB7" s="686"/>
      <c r="AC7" s="686"/>
      <c r="AD7" s="687">
        <v>69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44195</v>
      </c>
      <c r="BH7" s="684"/>
      <c r="BI7" s="684"/>
      <c r="BJ7" s="684"/>
      <c r="BK7" s="684"/>
      <c r="BL7" s="684"/>
      <c r="BM7" s="684"/>
      <c r="BN7" s="685"/>
      <c r="BO7" s="686">
        <v>46.7</v>
      </c>
      <c r="BP7" s="686"/>
      <c r="BQ7" s="686"/>
      <c r="BR7" s="686"/>
      <c r="BS7" s="687" t="s">
        <v>127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857830</v>
      </c>
      <c r="CS7" s="684"/>
      <c r="CT7" s="684"/>
      <c r="CU7" s="684"/>
      <c r="CV7" s="684"/>
      <c r="CW7" s="684"/>
      <c r="CX7" s="684"/>
      <c r="CY7" s="685"/>
      <c r="CZ7" s="686">
        <v>27.1</v>
      </c>
      <c r="DA7" s="686"/>
      <c r="DB7" s="686"/>
      <c r="DC7" s="686"/>
      <c r="DD7" s="692">
        <v>40335</v>
      </c>
      <c r="DE7" s="684"/>
      <c r="DF7" s="684"/>
      <c r="DG7" s="684"/>
      <c r="DH7" s="684"/>
      <c r="DI7" s="684"/>
      <c r="DJ7" s="684"/>
      <c r="DK7" s="684"/>
      <c r="DL7" s="684"/>
      <c r="DM7" s="684"/>
      <c r="DN7" s="684"/>
      <c r="DO7" s="684"/>
      <c r="DP7" s="685"/>
      <c r="DQ7" s="692">
        <v>703087</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214</v>
      </c>
      <c r="S8" s="684"/>
      <c r="T8" s="684"/>
      <c r="U8" s="684"/>
      <c r="V8" s="684"/>
      <c r="W8" s="684"/>
      <c r="X8" s="684"/>
      <c r="Y8" s="685"/>
      <c r="Z8" s="686">
        <v>0</v>
      </c>
      <c r="AA8" s="686"/>
      <c r="AB8" s="686"/>
      <c r="AC8" s="686"/>
      <c r="AD8" s="687">
        <v>214</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1967</v>
      </c>
      <c r="BH8" s="684"/>
      <c r="BI8" s="684"/>
      <c r="BJ8" s="684"/>
      <c r="BK8" s="684"/>
      <c r="BL8" s="684"/>
      <c r="BM8" s="684"/>
      <c r="BN8" s="685"/>
      <c r="BO8" s="686">
        <v>2.1</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362102</v>
      </c>
      <c r="CS8" s="684"/>
      <c r="CT8" s="684"/>
      <c r="CU8" s="684"/>
      <c r="CV8" s="684"/>
      <c r="CW8" s="684"/>
      <c r="CX8" s="684"/>
      <c r="CY8" s="685"/>
      <c r="CZ8" s="686">
        <v>11.5</v>
      </c>
      <c r="DA8" s="686"/>
      <c r="DB8" s="686"/>
      <c r="DC8" s="686"/>
      <c r="DD8" s="692">
        <v>5503</v>
      </c>
      <c r="DE8" s="684"/>
      <c r="DF8" s="684"/>
      <c r="DG8" s="684"/>
      <c r="DH8" s="684"/>
      <c r="DI8" s="684"/>
      <c r="DJ8" s="684"/>
      <c r="DK8" s="684"/>
      <c r="DL8" s="684"/>
      <c r="DM8" s="684"/>
      <c r="DN8" s="684"/>
      <c r="DO8" s="684"/>
      <c r="DP8" s="685"/>
      <c r="DQ8" s="692">
        <v>217544</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124</v>
      </c>
      <c r="S9" s="684"/>
      <c r="T9" s="684"/>
      <c r="U9" s="684"/>
      <c r="V9" s="684"/>
      <c r="W9" s="684"/>
      <c r="X9" s="684"/>
      <c r="Y9" s="685"/>
      <c r="Z9" s="686">
        <v>0</v>
      </c>
      <c r="AA9" s="686"/>
      <c r="AB9" s="686"/>
      <c r="AC9" s="686"/>
      <c r="AD9" s="687">
        <v>124</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36313</v>
      </c>
      <c r="BH9" s="684"/>
      <c r="BI9" s="684"/>
      <c r="BJ9" s="684"/>
      <c r="BK9" s="684"/>
      <c r="BL9" s="684"/>
      <c r="BM9" s="684"/>
      <c r="BN9" s="685"/>
      <c r="BO9" s="686">
        <v>38.4</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197777</v>
      </c>
      <c r="CS9" s="684"/>
      <c r="CT9" s="684"/>
      <c r="CU9" s="684"/>
      <c r="CV9" s="684"/>
      <c r="CW9" s="684"/>
      <c r="CX9" s="684"/>
      <c r="CY9" s="685"/>
      <c r="CZ9" s="686">
        <v>6.3</v>
      </c>
      <c r="DA9" s="686"/>
      <c r="DB9" s="686"/>
      <c r="DC9" s="686"/>
      <c r="DD9" s="692">
        <v>11654</v>
      </c>
      <c r="DE9" s="684"/>
      <c r="DF9" s="684"/>
      <c r="DG9" s="684"/>
      <c r="DH9" s="684"/>
      <c r="DI9" s="684"/>
      <c r="DJ9" s="684"/>
      <c r="DK9" s="684"/>
      <c r="DL9" s="684"/>
      <c r="DM9" s="684"/>
      <c r="DN9" s="684"/>
      <c r="DO9" s="684"/>
      <c r="DP9" s="685"/>
      <c r="DQ9" s="692">
        <v>158164</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243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2305</v>
      </c>
      <c r="BH10" s="684"/>
      <c r="BI10" s="684"/>
      <c r="BJ10" s="684"/>
      <c r="BK10" s="684"/>
      <c r="BL10" s="684"/>
      <c r="BM10" s="684"/>
      <c r="BN10" s="685"/>
      <c r="BO10" s="686">
        <v>2.4</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127</v>
      </c>
      <c r="CS10" s="684"/>
      <c r="CT10" s="684"/>
      <c r="CU10" s="684"/>
      <c r="CV10" s="684"/>
      <c r="CW10" s="684"/>
      <c r="CX10" s="684"/>
      <c r="CY10" s="685"/>
      <c r="CZ10" s="686" t="s">
        <v>127</v>
      </c>
      <c r="DA10" s="686"/>
      <c r="DB10" s="686"/>
      <c r="DC10" s="686"/>
      <c r="DD10" s="692" t="s">
        <v>127</v>
      </c>
      <c r="DE10" s="684"/>
      <c r="DF10" s="684"/>
      <c r="DG10" s="684"/>
      <c r="DH10" s="684"/>
      <c r="DI10" s="684"/>
      <c r="DJ10" s="684"/>
      <c r="DK10" s="684"/>
      <c r="DL10" s="684"/>
      <c r="DM10" s="684"/>
      <c r="DN10" s="684"/>
      <c r="DO10" s="684"/>
      <c r="DP10" s="685"/>
      <c r="DQ10" s="692" t="s">
        <v>243</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23595</v>
      </c>
      <c r="S11" s="684"/>
      <c r="T11" s="684"/>
      <c r="U11" s="684"/>
      <c r="V11" s="684"/>
      <c r="W11" s="684"/>
      <c r="X11" s="684"/>
      <c r="Y11" s="685"/>
      <c r="Z11" s="688">
        <v>0.7</v>
      </c>
      <c r="AA11" s="689"/>
      <c r="AB11" s="689"/>
      <c r="AC11" s="701"/>
      <c r="AD11" s="692">
        <v>23595</v>
      </c>
      <c r="AE11" s="684"/>
      <c r="AF11" s="684"/>
      <c r="AG11" s="684"/>
      <c r="AH11" s="684"/>
      <c r="AI11" s="684"/>
      <c r="AJ11" s="684"/>
      <c r="AK11" s="685"/>
      <c r="AL11" s="688">
        <v>1.5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3610</v>
      </c>
      <c r="BH11" s="684"/>
      <c r="BI11" s="684"/>
      <c r="BJ11" s="684"/>
      <c r="BK11" s="684"/>
      <c r="BL11" s="684"/>
      <c r="BM11" s="684"/>
      <c r="BN11" s="685"/>
      <c r="BO11" s="686">
        <v>3.8</v>
      </c>
      <c r="BP11" s="686"/>
      <c r="BQ11" s="686"/>
      <c r="BR11" s="686"/>
      <c r="BS11" s="692" t="s">
        <v>127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223316</v>
      </c>
      <c r="CS11" s="684"/>
      <c r="CT11" s="684"/>
      <c r="CU11" s="684"/>
      <c r="CV11" s="684"/>
      <c r="CW11" s="684"/>
      <c r="CX11" s="684"/>
      <c r="CY11" s="685"/>
      <c r="CZ11" s="686">
        <v>7.1</v>
      </c>
      <c r="DA11" s="686"/>
      <c r="DB11" s="686"/>
      <c r="DC11" s="686"/>
      <c r="DD11" s="692">
        <v>43256</v>
      </c>
      <c r="DE11" s="684"/>
      <c r="DF11" s="684"/>
      <c r="DG11" s="684"/>
      <c r="DH11" s="684"/>
      <c r="DI11" s="684"/>
      <c r="DJ11" s="684"/>
      <c r="DK11" s="684"/>
      <c r="DL11" s="684"/>
      <c r="DM11" s="684"/>
      <c r="DN11" s="684"/>
      <c r="DO11" s="684"/>
      <c r="DP11" s="685"/>
      <c r="DQ11" s="692">
        <v>159962</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127</v>
      </c>
      <c r="AE12" s="687"/>
      <c r="AF12" s="687"/>
      <c r="AG12" s="687"/>
      <c r="AH12" s="687"/>
      <c r="AI12" s="687"/>
      <c r="AJ12" s="687"/>
      <c r="AK12" s="687"/>
      <c r="AL12" s="688" t="s">
        <v>127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39775</v>
      </c>
      <c r="BH12" s="684"/>
      <c r="BI12" s="684"/>
      <c r="BJ12" s="684"/>
      <c r="BK12" s="684"/>
      <c r="BL12" s="684"/>
      <c r="BM12" s="684"/>
      <c r="BN12" s="685"/>
      <c r="BO12" s="686">
        <v>42</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22736</v>
      </c>
      <c r="CS12" s="684"/>
      <c r="CT12" s="684"/>
      <c r="CU12" s="684"/>
      <c r="CV12" s="684"/>
      <c r="CW12" s="684"/>
      <c r="CX12" s="684"/>
      <c r="CY12" s="685"/>
      <c r="CZ12" s="686">
        <v>0.7</v>
      </c>
      <c r="DA12" s="686"/>
      <c r="DB12" s="686"/>
      <c r="DC12" s="686"/>
      <c r="DD12" s="692">
        <v>11580</v>
      </c>
      <c r="DE12" s="684"/>
      <c r="DF12" s="684"/>
      <c r="DG12" s="684"/>
      <c r="DH12" s="684"/>
      <c r="DI12" s="684"/>
      <c r="DJ12" s="684"/>
      <c r="DK12" s="684"/>
      <c r="DL12" s="684"/>
      <c r="DM12" s="684"/>
      <c r="DN12" s="684"/>
      <c r="DO12" s="684"/>
      <c r="DP12" s="685"/>
      <c r="DQ12" s="692">
        <v>20604</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243</v>
      </c>
      <c r="AE13" s="687"/>
      <c r="AF13" s="687"/>
      <c r="AG13" s="687"/>
      <c r="AH13" s="687"/>
      <c r="AI13" s="687"/>
      <c r="AJ13" s="687"/>
      <c r="AK13" s="687"/>
      <c r="AL13" s="688" t="s">
        <v>127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39772</v>
      </c>
      <c r="BH13" s="684"/>
      <c r="BI13" s="684"/>
      <c r="BJ13" s="684"/>
      <c r="BK13" s="684"/>
      <c r="BL13" s="684"/>
      <c r="BM13" s="684"/>
      <c r="BN13" s="685"/>
      <c r="BO13" s="686">
        <v>42</v>
      </c>
      <c r="BP13" s="686"/>
      <c r="BQ13" s="686"/>
      <c r="BR13" s="686"/>
      <c r="BS13" s="692" t="s">
        <v>127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581871</v>
      </c>
      <c r="CS13" s="684"/>
      <c r="CT13" s="684"/>
      <c r="CU13" s="684"/>
      <c r="CV13" s="684"/>
      <c r="CW13" s="684"/>
      <c r="CX13" s="684"/>
      <c r="CY13" s="685"/>
      <c r="CZ13" s="686">
        <v>18.399999999999999</v>
      </c>
      <c r="DA13" s="686"/>
      <c r="DB13" s="686"/>
      <c r="DC13" s="686"/>
      <c r="DD13" s="692">
        <v>521336</v>
      </c>
      <c r="DE13" s="684"/>
      <c r="DF13" s="684"/>
      <c r="DG13" s="684"/>
      <c r="DH13" s="684"/>
      <c r="DI13" s="684"/>
      <c r="DJ13" s="684"/>
      <c r="DK13" s="684"/>
      <c r="DL13" s="684"/>
      <c r="DM13" s="684"/>
      <c r="DN13" s="684"/>
      <c r="DO13" s="684"/>
      <c r="DP13" s="685"/>
      <c r="DQ13" s="692">
        <v>57949</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2862</v>
      </c>
      <c r="S14" s="684"/>
      <c r="T14" s="684"/>
      <c r="U14" s="684"/>
      <c r="V14" s="684"/>
      <c r="W14" s="684"/>
      <c r="X14" s="684"/>
      <c r="Y14" s="685"/>
      <c r="Z14" s="686">
        <v>0.1</v>
      </c>
      <c r="AA14" s="686"/>
      <c r="AB14" s="686"/>
      <c r="AC14" s="686"/>
      <c r="AD14" s="687">
        <v>2862</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5869</v>
      </c>
      <c r="BH14" s="684"/>
      <c r="BI14" s="684"/>
      <c r="BJ14" s="684"/>
      <c r="BK14" s="684"/>
      <c r="BL14" s="684"/>
      <c r="BM14" s="684"/>
      <c r="BN14" s="685"/>
      <c r="BO14" s="686">
        <v>6.2</v>
      </c>
      <c r="BP14" s="686"/>
      <c r="BQ14" s="686"/>
      <c r="BR14" s="686"/>
      <c r="BS14" s="692" t="s">
        <v>127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191642</v>
      </c>
      <c r="CS14" s="684"/>
      <c r="CT14" s="684"/>
      <c r="CU14" s="684"/>
      <c r="CV14" s="684"/>
      <c r="CW14" s="684"/>
      <c r="CX14" s="684"/>
      <c r="CY14" s="685"/>
      <c r="CZ14" s="686">
        <v>6.1</v>
      </c>
      <c r="DA14" s="686"/>
      <c r="DB14" s="686"/>
      <c r="DC14" s="686"/>
      <c r="DD14" s="692">
        <v>79800</v>
      </c>
      <c r="DE14" s="684"/>
      <c r="DF14" s="684"/>
      <c r="DG14" s="684"/>
      <c r="DH14" s="684"/>
      <c r="DI14" s="684"/>
      <c r="DJ14" s="684"/>
      <c r="DK14" s="684"/>
      <c r="DL14" s="684"/>
      <c r="DM14" s="684"/>
      <c r="DN14" s="684"/>
      <c r="DO14" s="684"/>
      <c r="DP14" s="685"/>
      <c r="DQ14" s="692">
        <v>143907</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4771</v>
      </c>
      <c r="BH15" s="684"/>
      <c r="BI15" s="684"/>
      <c r="BJ15" s="684"/>
      <c r="BK15" s="684"/>
      <c r="BL15" s="684"/>
      <c r="BM15" s="684"/>
      <c r="BN15" s="685"/>
      <c r="BO15" s="686">
        <v>5</v>
      </c>
      <c r="BP15" s="686"/>
      <c r="BQ15" s="686"/>
      <c r="BR15" s="686"/>
      <c r="BS15" s="692" t="s">
        <v>243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231033</v>
      </c>
      <c r="CS15" s="684"/>
      <c r="CT15" s="684"/>
      <c r="CU15" s="684"/>
      <c r="CV15" s="684"/>
      <c r="CW15" s="684"/>
      <c r="CX15" s="684"/>
      <c r="CY15" s="685"/>
      <c r="CZ15" s="686">
        <v>7.3</v>
      </c>
      <c r="DA15" s="686"/>
      <c r="DB15" s="686"/>
      <c r="DC15" s="686"/>
      <c r="DD15" s="692">
        <v>34997</v>
      </c>
      <c r="DE15" s="684"/>
      <c r="DF15" s="684"/>
      <c r="DG15" s="684"/>
      <c r="DH15" s="684"/>
      <c r="DI15" s="684"/>
      <c r="DJ15" s="684"/>
      <c r="DK15" s="684"/>
      <c r="DL15" s="684"/>
      <c r="DM15" s="684"/>
      <c r="DN15" s="684"/>
      <c r="DO15" s="684"/>
      <c r="DP15" s="685"/>
      <c r="DQ15" s="692">
        <v>184199</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802</v>
      </c>
      <c r="S16" s="684"/>
      <c r="T16" s="684"/>
      <c r="U16" s="684"/>
      <c r="V16" s="684"/>
      <c r="W16" s="684"/>
      <c r="X16" s="684"/>
      <c r="Y16" s="685"/>
      <c r="Z16" s="686">
        <v>0</v>
      </c>
      <c r="AA16" s="686"/>
      <c r="AB16" s="686"/>
      <c r="AC16" s="686"/>
      <c r="AD16" s="687">
        <v>802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44995</v>
      </c>
      <c r="CS16" s="684"/>
      <c r="CT16" s="684"/>
      <c r="CU16" s="684"/>
      <c r="CV16" s="684"/>
      <c r="CW16" s="684"/>
      <c r="CX16" s="684"/>
      <c r="CY16" s="685"/>
      <c r="CZ16" s="686">
        <v>1.4</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1166</v>
      </c>
      <c r="S17" s="684"/>
      <c r="T17" s="684"/>
      <c r="U17" s="684"/>
      <c r="V17" s="684"/>
      <c r="W17" s="684"/>
      <c r="X17" s="684"/>
      <c r="Y17" s="685"/>
      <c r="Z17" s="686">
        <v>0</v>
      </c>
      <c r="AA17" s="686"/>
      <c r="AB17" s="686"/>
      <c r="AC17" s="686"/>
      <c r="AD17" s="687">
        <v>1166</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386355</v>
      </c>
      <c r="CS17" s="684"/>
      <c r="CT17" s="684"/>
      <c r="CU17" s="684"/>
      <c r="CV17" s="684"/>
      <c r="CW17" s="684"/>
      <c r="CX17" s="684"/>
      <c r="CY17" s="685"/>
      <c r="CZ17" s="686">
        <v>12.2</v>
      </c>
      <c r="DA17" s="686"/>
      <c r="DB17" s="686"/>
      <c r="DC17" s="686"/>
      <c r="DD17" s="692" t="s">
        <v>127</v>
      </c>
      <c r="DE17" s="684"/>
      <c r="DF17" s="684"/>
      <c r="DG17" s="684"/>
      <c r="DH17" s="684"/>
      <c r="DI17" s="684"/>
      <c r="DJ17" s="684"/>
      <c r="DK17" s="684"/>
      <c r="DL17" s="684"/>
      <c r="DM17" s="684"/>
      <c r="DN17" s="684"/>
      <c r="DO17" s="684"/>
      <c r="DP17" s="685"/>
      <c r="DQ17" s="692">
        <v>355189</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t="s">
        <v>127</v>
      </c>
      <c r="S18" s="684"/>
      <c r="T18" s="684"/>
      <c r="U18" s="684"/>
      <c r="V18" s="684"/>
      <c r="W18" s="684"/>
      <c r="X18" s="684"/>
      <c r="Y18" s="685"/>
      <c r="Z18" s="686" t="s">
        <v>127</v>
      </c>
      <c r="AA18" s="686"/>
      <c r="AB18" s="686"/>
      <c r="AC18" s="686"/>
      <c r="AD18" s="687" t="s">
        <v>127</v>
      </c>
      <c r="AE18" s="687"/>
      <c r="AF18" s="687"/>
      <c r="AG18" s="687"/>
      <c r="AH18" s="687"/>
      <c r="AI18" s="687"/>
      <c r="AJ18" s="687"/>
      <c r="AK18" s="687"/>
      <c r="AL18" s="688" t="s">
        <v>127</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243</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366</v>
      </c>
      <c r="S19" s="684"/>
      <c r="T19" s="684"/>
      <c r="U19" s="684"/>
      <c r="V19" s="684"/>
      <c r="W19" s="684"/>
      <c r="X19" s="684"/>
      <c r="Y19" s="685"/>
      <c r="Z19" s="686">
        <v>0</v>
      </c>
      <c r="AA19" s="686"/>
      <c r="AB19" s="686"/>
      <c r="AC19" s="686"/>
      <c r="AD19" s="687">
        <v>366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243</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25</v>
      </c>
      <c r="S20" s="684"/>
      <c r="T20" s="684"/>
      <c r="U20" s="684"/>
      <c r="V20" s="684"/>
      <c r="W20" s="684"/>
      <c r="X20" s="684"/>
      <c r="Y20" s="685"/>
      <c r="Z20" s="686">
        <v>0</v>
      </c>
      <c r="AA20" s="686"/>
      <c r="AB20" s="686"/>
      <c r="AC20" s="686"/>
      <c r="AD20" s="687">
        <v>25</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127</v>
      </c>
      <c r="BP20" s="686"/>
      <c r="BQ20" s="686"/>
      <c r="BR20" s="686"/>
      <c r="BS20" s="692" t="s">
        <v>127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3161102</v>
      </c>
      <c r="CS20" s="684"/>
      <c r="CT20" s="684"/>
      <c r="CU20" s="684"/>
      <c r="CV20" s="684"/>
      <c r="CW20" s="684"/>
      <c r="CX20" s="684"/>
      <c r="CY20" s="685"/>
      <c r="CZ20" s="686">
        <v>100</v>
      </c>
      <c r="DA20" s="686"/>
      <c r="DB20" s="686"/>
      <c r="DC20" s="686"/>
      <c r="DD20" s="692">
        <v>748461</v>
      </c>
      <c r="DE20" s="684"/>
      <c r="DF20" s="684"/>
      <c r="DG20" s="684"/>
      <c r="DH20" s="684"/>
      <c r="DI20" s="684"/>
      <c r="DJ20" s="684"/>
      <c r="DK20" s="684"/>
      <c r="DL20" s="684"/>
      <c r="DM20" s="684"/>
      <c r="DN20" s="684"/>
      <c r="DO20" s="684"/>
      <c r="DP20" s="685"/>
      <c r="DQ20" s="692">
        <v>2062050</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775</v>
      </c>
      <c r="S21" s="684"/>
      <c r="T21" s="684"/>
      <c r="U21" s="684"/>
      <c r="V21" s="684"/>
      <c r="W21" s="684"/>
      <c r="X21" s="684"/>
      <c r="Y21" s="685"/>
      <c r="Z21" s="686">
        <v>0</v>
      </c>
      <c r="AA21" s="686"/>
      <c r="AB21" s="686"/>
      <c r="AC21" s="686"/>
      <c r="AD21" s="687">
        <v>775</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1557173</v>
      </c>
      <c r="S22" s="684"/>
      <c r="T22" s="684"/>
      <c r="U22" s="684"/>
      <c r="V22" s="684"/>
      <c r="W22" s="684"/>
      <c r="X22" s="684"/>
      <c r="Y22" s="685"/>
      <c r="Z22" s="686">
        <v>47.6</v>
      </c>
      <c r="AA22" s="686"/>
      <c r="AB22" s="686"/>
      <c r="AC22" s="686"/>
      <c r="AD22" s="687">
        <v>1374875</v>
      </c>
      <c r="AE22" s="687"/>
      <c r="AF22" s="687"/>
      <c r="AG22" s="687"/>
      <c r="AH22" s="687"/>
      <c r="AI22" s="687"/>
      <c r="AJ22" s="687"/>
      <c r="AK22" s="687"/>
      <c r="AL22" s="688">
        <v>89.3</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1374875</v>
      </c>
      <c r="S23" s="684"/>
      <c r="T23" s="684"/>
      <c r="U23" s="684"/>
      <c r="V23" s="684"/>
      <c r="W23" s="684"/>
      <c r="X23" s="684"/>
      <c r="Y23" s="685"/>
      <c r="Z23" s="686">
        <v>42.1</v>
      </c>
      <c r="AA23" s="686"/>
      <c r="AB23" s="686"/>
      <c r="AC23" s="686"/>
      <c r="AD23" s="687">
        <v>1374875</v>
      </c>
      <c r="AE23" s="687"/>
      <c r="AF23" s="687"/>
      <c r="AG23" s="687"/>
      <c r="AH23" s="687"/>
      <c r="AI23" s="687"/>
      <c r="AJ23" s="687"/>
      <c r="AK23" s="687"/>
      <c r="AL23" s="688">
        <v>89.3</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182298</v>
      </c>
      <c r="S24" s="684"/>
      <c r="T24" s="684"/>
      <c r="U24" s="684"/>
      <c r="V24" s="684"/>
      <c r="W24" s="684"/>
      <c r="X24" s="684"/>
      <c r="Y24" s="685"/>
      <c r="Z24" s="686">
        <v>5.6</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1033918</v>
      </c>
      <c r="CS24" s="673"/>
      <c r="CT24" s="673"/>
      <c r="CU24" s="673"/>
      <c r="CV24" s="673"/>
      <c r="CW24" s="673"/>
      <c r="CX24" s="673"/>
      <c r="CY24" s="674"/>
      <c r="CZ24" s="677">
        <v>32.700000000000003</v>
      </c>
      <c r="DA24" s="678"/>
      <c r="DB24" s="678"/>
      <c r="DC24" s="697"/>
      <c r="DD24" s="722">
        <v>832816</v>
      </c>
      <c r="DE24" s="673"/>
      <c r="DF24" s="673"/>
      <c r="DG24" s="673"/>
      <c r="DH24" s="673"/>
      <c r="DI24" s="673"/>
      <c r="DJ24" s="673"/>
      <c r="DK24" s="674"/>
      <c r="DL24" s="722">
        <v>832810</v>
      </c>
      <c r="DM24" s="673"/>
      <c r="DN24" s="673"/>
      <c r="DO24" s="673"/>
      <c r="DP24" s="673"/>
      <c r="DQ24" s="673"/>
      <c r="DR24" s="673"/>
      <c r="DS24" s="673"/>
      <c r="DT24" s="673"/>
      <c r="DU24" s="673"/>
      <c r="DV24" s="674"/>
      <c r="DW24" s="677">
        <v>52.8</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243</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509456</v>
      </c>
      <c r="CS25" s="719"/>
      <c r="CT25" s="719"/>
      <c r="CU25" s="719"/>
      <c r="CV25" s="719"/>
      <c r="CW25" s="719"/>
      <c r="CX25" s="719"/>
      <c r="CY25" s="720"/>
      <c r="CZ25" s="688">
        <v>16.100000000000001</v>
      </c>
      <c r="DA25" s="717"/>
      <c r="DB25" s="717"/>
      <c r="DC25" s="721"/>
      <c r="DD25" s="692">
        <v>433887</v>
      </c>
      <c r="DE25" s="719"/>
      <c r="DF25" s="719"/>
      <c r="DG25" s="719"/>
      <c r="DH25" s="719"/>
      <c r="DI25" s="719"/>
      <c r="DJ25" s="719"/>
      <c r="DK25" s="720"/>
      <c r="DL25" s="692">
        <v>433881</v>
      </c>
      <c r="DM25" s="719"/>
      <c r="DN25" s="719"/>
      <c r="DO25" s="719"/>
      <c r="DP25" s="719"/>
      <c r="DQ25" s="719"/>
      <c r="DR25" s="719"/>
      <c r="DS25" s="719"/>
      <c r="DT25" s="719"/>
      <c r="DU25" s="719"/>
      <c r="DV25" s="720"/>
      <c r="DW25" s="688">
        <v>27.5</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1713793</v>
      </c>
      <c r="S26" s="684"/>
      <c r="T26" s="684"/>
      <c r="U26" s="684"/>
      <c r="V26" s="684"/>
      <c r="W26" s="684"/>
      <c r="X26" s="684"/>
      <c r="Y26" s="685"/>
      <c r="Z26" s="686">
        <v>52.4</v>
      </c>
      <c r="AA26" s="686"/>
      <c r="AB26" s="686"/>
      <c r="AC26" s="686"/>
      <c r="AD26" s="687">
        <v>1531495</v>
      </c>
      <c r="AE26" s="687"/>
      <c r="AF26" s="687"/>
      <c r="AG26" s="687"/>
      <c r="AH26" s="687"/>
      <c r="AI26" s="687"/>
      <c r="AJ26" s="687"/>
      <c r="AK26" s="687"/>
      <c r="AL26" s="688">
        <v>99.5</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243</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285751</v>
      </c>
      <c r="CS26" s="684"/>
      <c r="CT26" s="684"/>
      <c r="CU26" s="684"/>
      <c r="CV26" s="684"/>
      <c r="CW26" s="684"/>
      <c r="CX26" s="684"/>
      <c r="CY26" s="685"/>
      <c r="CZ26" s="688">
        <v>9</v>
      </c>
      <c r="DA26" s="717"/>
      <c r="DB26" s="717"/>
      <c r="DC26" s="721"/>
      <c r="DD26" s="692">
        <v>234064</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t="s">
        <v>127</v>
      </c>
      <c r="S27" s="684"/>
      <c r="T27" s="684"/>
      <c r="U27" s="684"/>
      <c r="V27" s="684"/>
      <c r="W27" s="684"/>
      <c r="X27" s="684"/>
      <c r="Y27" s="685"/>
      <c r="Z27" s="686" t="s">
        <v>127</v>
      </c>
      <c r="AA27" s="686"/>
      <c r="AB27" s="686"/>
      <c r="AC27" s="686"/>
      <c r="AD27" s="687" t="s">
        <v>127</v>
      </c>
      <c r="AE27" s="687"/>
      <c r="AF27" s="687"/>
      <c r="AG27" s="687"/>
      <c r="AH27" s="687"/>
      <c r="AI27" s="687"/>
      <c r="AJ27" s="687"/>
      <c r="AK27" s="687"/>
      <c r="AL27" s="688" t="s">
        <v>127</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94610</v>
      </c>
      <c r="BH27" s="684"/>
      <c r="BI27" s="684"/>
      <c r="BJ27" s="684"/>
      <c r="BK27" s="684"/>
      <c r="BL27" s="684"/>
      <c r="BM27" s="684"/>
      <c r="BN27" s="685"/>
      <c r="BO27" s="686">
        <v>100</v>
      </c>
      <c r="BP27" s="686"/>
      <c r="BQ27" s="686"/>
      <c r="BR27" s="686"/>
      <c r="BS27" s="692" t="s">
        <v>127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138107</v>
      </c>
      <c r="CS27" s="719"/>
      <c r="CT27" s="719"/>
      <c r="CU27" s="719"/>
      <c r="CV27" s="719"/>
      <c r="CW27" s="719"/>
      <c r="CX27" s="719"/>
      <c r="CY27" s="720"/>
      <c r="CZ27" s="688">
        <v>4.4000000000000004</v>
      </c>
      <c r="DA27" s="717"/>
      <c r="DB27" s="717"/>
      <c r="DC27" s="721"/>
      <c r="DD27" s="692">
        <v>43740</v>
      </c>
      <c r="DE27" s="719"/>
      <c r="DF27" s="719"/>
      <c r="DG27" s="719"/>
      <c r="DH27" s="719"/>
      <c r="DI27" s="719"/>
      <c r="DJ27" s="719"/>
      <c r="DK27" s="720"/>
      <c r="DL27" s="692">
        <v>43740</v>
      </c>
      <c r="DM27" s="719"/>
      <c r="DN27" s="719"/>
      <c r="DO27" s="719"/>
      <c r="DP27" s="719"/>
      <c r="DQ27" s="719"/>
      <c r="DR27" s="719"/>
      <c r="DS27" s="719"/>
      <c r="DT27" s="719"/>
      <c r="DU27" s="719"/>
      <c r="DV27" s="720"/>
      <c r="DW27" s="688">
        <v>2.8</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299</v>
      </c>
      <c r="S28" s="684"/>
      <c r="T28" s="684"/>
      <c r="U28" s="684"/>
      <c r="V28" s="684"/>
      <c r="W28" s="684"/>
      <c r="X28" s="684"/>
      <c r="Y28" s="685"/>
      <c r="Z28" s="686">
        <v>0</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386355</v>
      </c>
      <c r="CS28" s="684"/>
      <c r="CT28" s="684"/>
      <c r="CU28" s="684"/>
      <c r="CV28" s="684"/>
      <c r="CW28" s="684"/>
      <c r="CX28" s="684"/>
      <c r="CY28" s="685"/>
      <c r="CZ28" s="688">
        <v>12.2</v>
      </c>
      <c r="DA28" s="717"/>
      <c r="DB28" s="717"/>
      <c r="DC28" s="721"/>
      <c r="DD28" s="692">
        <v>355189</v>
      </c>
      <c r="DE28" s="684"/>
      <c r="DF28" s="684"/>
      <c r="DG28" s="684"/>
      <c r="DH28" s="684"/>
      <c r="DI28" s="684"/>
      <c r="DJ28" s="684"/>
      <c r="DK28" s="685"/>
      <c r="DL28" s="692">
        <v>355189</v>
      </c>
      <c r="DM28" s="684"/>
      <c r="DN28" s="684"/>
      <c r="DO28" s="684"/>
      <c r="DP28" s="684"/>
      <c r="DQ28" s="684"/>
      <c r="DR28" s="684"/>
      <c r="DS28" s="684"/>
      <c r="DT28" s="684"/>
      <c r="DU28" s="684"/>
      <c r="DV28" s="685"/>
      <c r="DW28" s="688">
        <v>22.5</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56473</v>
      </c>
      <c r="S29" s="684"/>
      <c r="T29" s="684"/>
      <c r="U29" s="684"/>
      <c r="V29" s="684"/>
      <c r="W29" s="684"/>
      <c r="X29" s="684"/>
      <c r="Y29" s="685"/>
      <c r="Z29" s="686">
        <v>1.7</v>
      </c>
      <c r="AA29" s="686"/>
      <c r="AB29" s="686"/>
      <c r="AC29" s="686"/>
      <c r="AD29" s="687">
        <v>704</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386175</v>
      </c>
      <c r="CS29" s="719"/>
      <c r="CT29" s="719"/>
      <c r="CU29" s="719"/>
      <c r="CV29" s="719"/>
      <c r="CW29" s="719"/>
      <c r="CX29" s="719"/>
      <c r="CY29" s="720"/>
      <c r="CZ29" s="688">
        <v>12.2</v>
      </c>
      <c r="DA29" s="717"/>
      <c r="DB29" s="717"/>
      <c r="DC29" s="721"/>
      <c r="DD29" s="692">
        <v>355009</v>
      </c>
      <c r="DE29" s="719"/>
      <c r="DF29" s="719"/>
      <c r="DG29" s="719"/>
      <c r="DH29" s="719"/>
      <c r="DI29" s="719"/>
      <c r="DJ29" s="719"/>
      <c r="DK29" s="720"/>
      <c r="DL29" s="692">
        <v>355009</v>
      </c>
      <c r="DM29" s="719"/>
      <c r="DN29" s="719"/>
      <c r="DO29" s="719"/>
      <c r="DP29" s="719"/>
      <c r="DQ29" s="719"/>
      <c r="DR29" s="719"/>
      <c r="DS29" s="719"/>
      <c r="DT29" s="719"/>
      <c r="DU29" s="719"/>
      <c r="DV29" s="720"/>
      <c r="DW29" s="688">
        <v>22.5</v>
      </c>
      <c r="DX29" s="717"/>
      <c r="DY29" s="717"/>
      <c r="DZ29" s="717"/>
      <c r="EA29" s="717"/>
      <c r="EB29" s="717"/>
      <c r="EC29" s="718"/>
    </row>
    <row r="30" spans="2:133" ht="11.25" customHeight="1">
      <c r="B30" s="680" t="s">
        <v>304</v>
      </c>
      <c r="C30" s="681"/>
      <c r="D30" s="681"/>
      <c r="E30" s="681"/>
      <c r="F30" s="681"/>
      <c r="G30" s="681"/>
      <c r="H30" s="681"/>
      <c r="I30" s="681"/>
      <c r="J30" s="681"/>
      <c r="K30" s="681"/>
      <c r="L30" s="681"/>
      <c r="M30" s="681"/>
      <c r="N30" s="681"/>
      <c r="O30" s="681"/>
      <c r="P30" s="681"/>
      <c r="Q30" s="682"/>
      <c r="R30" s="683">
        <v>2760</v>
      </c>
      <c r="S30" s="684"/>
      <c r="T30" s="684"/>
      <c r="U30" s="684"/>
      <c r="V30" s="684"/>
      <c r="W30" s="684"/>
      <c r="X30" s="684"/>
      <c r="Y30" s="685"/>
      <c r="Z30" s="686">
        <v>0.1</v>
      </c>
      <c r="AA30" s="686"/>
      <c r="AB30" s="686"/>
      <c r="AC30" s="686"/>
      <c r="AD30" s="687" t="s">
        <v>127</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370433</v>
      </c>
      <c r="CS30" s="684"/>
      <c r="CT30" s="684"/>
      <c r="CU30" s="684"/>
      <c r="CV30" s="684"/>
      <c r="CW30" s="684"/>
      <c r="CX30" s="684"/>
      <c r="CY30" s="685"/>
      <c r="CZ30" s="688">
        <v>11.7</v>
      </c>
      <c r="DA30" s="717"/>
      <c r="DB30" s="717"/>
      <c r="DC30" s="721"/>
      <c r="DD30" s="692">
        <v>339267</v>
      </c>
      <c r="DE30" s="684"/>
      <c r="DF30" s="684"/>
      <c r="DG30" s="684"/>
      <c r="DH30" s="684"/>
      <c r="DI30" s="684"/>
      <c r="DJ30" s="684"/>
      <c r="DK30" s="685"/>
      <c r="DL30" s="692">
        <v>339267</v>
      </c>
      <c r="DM30" s="684"/>
      <c r="DN30" s="684"/>
      <c r="DO30" s="684"/>
      <c r="DP30" s="684"/>
      <c r="DQ30" s="684"/>
      <c r="DR30" s="684"/>
      <c r="DS30" s="684"/>
      <c r="DT30" s="684"/>
      <c r="DU30" s="684"/>
      <c r="DV30" s="685"/>
      <c r="DW30" s="688">
        <v>21.5</v>
      </c>
      <c r="DX30" s="717"/>
      <c r="DY30" s="717"/>
      <c r="DZ30" s="717"/>
      <c r="EA30" s="717"/>
      <c r="EB30" s="717"/>
      <c r="EC30" s="718"/>
    </row>
    <row r="31" spans="2:133" ht="11.25" customHeight="1">
      <c r="B31" s="680" t="s">
        <v>308</v>
      </c>
      <c r="C31" s="681"/>
      <c r="D31" s="681"/>
      <c r="E31" s="681"/>
      <c r="F31" s="681"/>
      <c r="G31" s="681"/>
      <c r="H31" s="681"/>
      <c r="I31" s="681"/>
      <c r="J31" s="681"/>
      <c r="K31" s="681"/>
      <c r="L31" s="681"/>
      <c r="M31" s="681"/>
      <c r="N31" s="681"/>
      <c r="O31" s="681"/>
      <c r="P31" s="681"/>
      <c r="Q31" s="682"/>
      <c r="R31" s="683">
        <v>323011</v>
      </c>
      <c r="S31" s="684"/>
      <c r="T31" s="684"/>
      <c r="U31" s="684"/>
      <c r="V31" s="684"/>
      <c r="W31" s="684"/>
      <c r="X31" s="684"/>
      <c r="Y31" s="685"/>
      <c r="Z31" s="686">
        <v>9.9</v>
      </c>
      <c r="AA31" s="686"/>
      <c r="AB31" s="686"/>
      <c r="AC31" s="686"/>
      <c r="AD31" s="687" t="s">
        <v>127</v>
      </c>
      <c r="AE31" s="687"/>
      <c r="AF31" s="687"/>
      <c r="AG31" s="687"/>
      <c r="AH31" s="687"/>
      <c r="AI31" s="687"/>
      <c r="AJ31" s="687"/>
      <c r="AK31" s="687"/>
      <c r="AL31" s="688" t="s">
        <v>127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99.8</v>
      </c>
      <c r="BH31" s="738"/>
      <c r="BI31" s="738"/>
      <c r="BJ31" s="738"/>
      <c r="BK31" s="738"/>
      <c r="BL31" s="738"/>
      <c r="BM31" s="678">
        <v>99.1</v>
      </c>
      <c r="BN31" s="738"/>
      <c r="BO31" s="738"/>
      <c r="BP31" s="738"/>
      <c r="BQ31" s="739"/>
      <c r="BR31" s="751">
        <v>99.6</v>
      </c>
      <c r="BS31" s="738"/>
      <c r="BT31" s="738"/>
      <c r="BU31" s="738"/>
      <c r="BV31" s="738"/>
      <c r="BW31" s="738"/>
      <c r="BX31" s="678">
        <v>99</v>
      </c>
      <c r="BY31" s="738"/>
      <c r="BZ31" s="738"/>
      <c r="CA31" s="738"/>
      <c r="CB31" s="739"/>
      <c r="CD31" s="725"/>
      <c r="CE31" s="726"/>
      <c r="CF31" s="698" t="s">
        <v>311</v>
      </c>
      <c r="CG31" s="699"/>
      <c r="CH31" s="699"/>
      <c r="CI31" s="699"/>
      <c r="CJ31" s="699"/>
      <c r="CK31" s="699"/>
      <c r="CL31" s="699"/>
      <c r="CM31" s="699"/>
      <c r="CN31" s="699"/>
      <c r="CO31" s="699"/>
      <c r="CP31" s="699"/>
      <c r="CQ31" s="700"/>
      <c r="CR31" s="683">
        <v>15742</v>
      </c>
      <c r="CS31" s="719"/>
      <c r="CT31" s="719"/>
      <c r="CU31" s="719"/>
      <c r="CV31" s="719"/>
      <c r="CW31" s="719"/>
      <c r="CX31" s="719"/>
      <c r="CY31" s="720"/>
      <c r="CZ31" s="688">
        <v>0.5</v>
      </c>
      <c r="DA31" s="717"/>
      <c r="DB31" s="717"/>
      <c r="DC31" s="721"/>
      <c r="DD31" s="692">
        <v>15742</v>
      </c>
      <c r="DE31" s="719"/>
      <c r="DF31" s="719"/>
      <c r="DG31" s="719"/>
      <c r="DH31" s="719"/>
      <c r="DI31" s="719"/>
      <c r="DJ31" s="719"/>
      <c r="DK31" s="720"/>
      <c r="DL31" s="692">
        <v>15742</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312</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99.9</v>
      </c>
      <c r="BH32" s="719"/>
      <c r="BI32" s="719"/>
      <c r="BJ32" s="719"/>
      <c r="BK32" s="719"/>
      <c r="BL32" s="719"/>
      <c r="BM32" s="689">
        <v>99.6</v>
      </c>
      <c r="BN32" s="749"/>
      <c r="BO32" s="749"/>
      <c r="BP32" s="749"/>
      <c r="BQ32" s="750"/>
      <c r="BR32" s="752">
        <v>99.7</v>
      </c>
      <c r="BS32" s="719"/>
      <c r="BT32" s="719"/>
      <c r="BU32" s="719"/>
      <c r="BV32" s="719"/>
      <c r="BW32" s="719"/>
      <c r="BX32" s="689">
        <v>99.4</v>
      </c>
      <c r="BY32" s="749"/>
      <c r="BZ32" s="749"/>
      <c r="CA32" s="749"/>
      <c r="CB32" s="750"/>
      <c r="CD32" s="727"/>
      <c r="CE32" s="728"/>
      <c r="CF32" s="698" t="s">
        <v>315</v>
      </c>
      <c r="CG32" s="699"/>
      <c r="CH32" s="699"/>
      <c r="CI32" s="699"/>
      <c r="CJ32" s="699"/>
      <c r="CK32" s="699"/>
      <c r="CL32" s="699"/>
      <c r="CM32" s="699"/>
      <c r="CN32" s="699"/>
      <c r="CO32" s="699"/>
      <c r="CP32" s="699"/>
      <c r="CQ32" s="700"/>
      <c r="CR32" s="683">
        <v>180</v>
      </c>
      <c r="CS32" s="684"/>
      <c r="CT32" s="684"/>
      <c r="CU32" s="684"/>
      <c r="CV32" s="684"/>
      <c r="CW32" s="684"/>
      <c r="CX32" s="684"/>
      <c r="CY32" s="685"/>
      <c r="CZ32" s="688">
        <v>0</v>
      </c>
      <c r="DA32" s="717"/>
      <c r="DB32" s="717"/>
      <c r="DC32" s="721"/>
      <c r="DD32" s="692">
        <v>180</v>
      </c>
      <c r="DE32" s="684"/>
      <c r="DF32" s="684"/>
      <c r="DG32" s="684"/>
      <c r="DH32" s="684"/>
      <c r="DI32" s="684"/>
      <c r="DJ32" s="684"/>
      <c r="DK32" s="685"/>
      <c r="DL32" s="692">
        <v>180</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316</v>
      </c>
      <c r="C33" s="681"/>
      <c r="D33" s="681"/>
      <c r="E33" s="681"/>
      <c r="F33" s="681"/>
      <c r="G33" s="681"/>
      <c r="H33" s="681"/>
      <c r="I33" s="681"/>
      <c r="J33" s="681"/>
      <c r="K33" s="681"/>
      <c r="L33" s="681"/>
      <c r="M33" s="681"/>
      <c r="N33" s="681"/>
      <c r="O33" s="681"/>
      <c r="P33" s="681"/>
      <c r="Q33" s="682"/>
      <c r="R33" s="683">
        <v>257375</v>
      </c>
      <c r="S33" s="684"/>
      <c r="T33" s="684"/>
      <c r="U33" s="684"/>
      <c r="V33" s="684"/>
      <c r="W33" s="684"/>
      <c r="X33" s="684"/>
      <c r="Y33" s="685"/>
      <c r="Z33" s="686">
        <v>7.9</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99.6</v>
      </c>
      <c r="BH33" s="754"/>
      <c r="BI33" s="754"/>
      <c r="BJ33" s="754"/>
      <c r="BK33" s="754"/>
      <c r="BL33" s="754"/>
      <c r="BM33" s="755">
        <v>98.3</v>
      </c>
      <c r="BN33" s="754"/>
      <c r="BO33" s="754"/>
      <c r="BP33" s="754"/>
      <c r="BQ33" s="756"/>
      <c r="BR33" s="753">
        <v>99.5</v>
      </c>
      <c r="BS33" s="754"/>
      <c r="BT33" s="754"/>
      <c r="BU33" s="754"/>
      <c r="BV33" s="754"/>
      <c r="BW33" s="754"/>
      <c r="BX33" s="755">
        <v>98.4</v>
      </c>
      <c r="BY33" s="754"/>
      <c r="BZ33" s="754"/>
      <c r="CA33" s="754"/>
      <c r="CB33" s="756"/>
      <c r="CD33" s="698" t="s">
        <v>318</v>
      </c>
      <c r="CE33" s="699"/>
      <c r="CF33" s="699"/>
      <c r="CG33" s="699"/>
      <c r="CH33" s="699"/>
      <c r="CI33" s="699"/>
      <c r="CJ33" s="699"/>
      <c r="CK33" s="699"/>
      <c r="CL33" s="699"/>
      <c r="CM33" s="699"/>
      <c r="CN33" s="699"/>
      <c r="CO33" s="699"/>
      <c r="CP33" s="699"/>
      <c r="CQ33" s="700"/>
      <c r="CR33" s="683">
        <v>1333728</v>
      </c>
      <c r="CS33" s="719"/>
      <c r="CT33" s="719"/>
      <c r="CU33" s="719"/>
      <c r="CV33" s="719"/>
      <c r="CW33" s="719"/>
      <c r="CX33" s="719"/>
      <c r="CY33" s="720"/>
      <c r="CZ33" s="688">
        <v>42.2</v>
      </c>
      <c r="DA33" s="717"/>
      <c r="DB33" s="717"/>
      <c r="DC33" s="721"/>
      <c r="DD33" s="692">
        <v>1059795</v>
      </c>
      <c r="DE33" s="719"/>
      <c r="DF33" s="719"/>
      <c r="DG33" s="719"/>
      <c r="DH33" s="719"/>
      <c r="DI33" s="719"/>
      <c r="DJ33" s="719"/>
      <c r="DK33" s="720"/>
      <c r="DL33" s="692">
        <v>591192</v>
      </c>
      <c r="DM33" s="719"/>
      <c r="DN33" s="719"/>
      <c r="DO33" s="719"/>
      <c r="DP33" s="719"/>
      <c r="DQ33" s="719"/>
      <c r="DR33" s="719"/>
      <c r="DS33" s="719"/>
      <c r="DT33" s="719"/>
      <c r="DU33" s="719"/>
      <c r="DV33" s="720"/>
      <c r="DW33" s="688">
        <v>37.5</v>
      </c>
      <c r="DX33" s="717"/>
      <c r="DY33" s="717"/>
      <c r="DZ33" s="717"/>
      <c r="EA33" s="717"/>
      <c r="EB33" s="717"/>
      <c r="EC33" s="718"/>
    </row>
    <row r="34" spans="2:133" ht="11.25" customHeight="1">
      <c r="B34" s="680" t="s">
        <v>319</v>
      </c>
      <c r="C34" s="681"/>
      <c r="D34" s="681"/>
      <c r="E34" s="681"/>
      <c r="F34" s="681"/>
      <c r="G34" s="681"/>
      <c r="H34" s="681"/>
      <c r="I34" s="681"/>
      <c r="J34" s="681"/>
      <c r="K34" s="681"/>
      <c r="L34" s="681"/>
      <c r="M34" s="681"/>
      <c r="N34" s="681"/>
      <c r="O34" s="681"/>
      <c r="P34" s="681"/>
      <c r="Q34" s="682"/>
      <c r="R34" s="683">
        <v>9803</v>
      </c>
      <c r="S34" s="684"/>
      <c r="T34" s="684"/>
      <c r="U34" s="684"/>
      <c r="V34" s="684"/>
      <c r="W34" s="684"/>
      <c r="X34" s="684"/>
      <c r="Y34" s="685"/>
      <c r="Z34" s="686">
        <v>0.3</v>
      </c>
      <c r="AA34" s="686"/>
      <c r="AB34" s="686"/>
      <c r="AC34" s="686"/>
      <c r="AD34" s="687">
        <v>7382</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484036</v>
      </c>
      <c r="CS34" s="684"/>
      <c r="CT34" s="684"/>
      <c r="CU34" s="684"/>
      <c r="CV34" s="684"/>
      <c r="CW34" s="684"/>
      <c r="CX34" s="684"/>
      <c r="CY34" s="685"/>
      <c r="CZ34" s="688">
        <v>15.3</v>
      </c>
      <c r="DA34" s="717"/>
      <c r="DB34" s="717"/>
      <c r="DC34" s="721"/>
      <c r="DD34" s="692">
        <v>309418</v>
      </c>
      <c r="DE34" s="684"/>
      <c r="DF34" s="684"/>
      <c r="DG34" s="684"/>
      <c r="DH34" s="684"/>
      <c r="DI34" s="684"/>
      <c r="DJ34" s="684"/>
      <c r="DK34" s="685"/>
      <c r="DL34" s="692">
        <v>226646</v>
      </c>
      <c r="DM34" s="684"/>
      <c r="DN34" s="684"/>
      <c r="DO34" s="684"/>
      <c r="DP34" s="684"/>
      <c r="DQ34" s="684"/>
      <c r="DR34" s="684"/>
      <c r="DS34" s="684"/>
      <c r="DT34" s="684"/>
      <c r="DU34" s="684"/>
      <c r="DV34" s="685"/>
      <c r="DW34" s="688">
        <v>14.4</v>
      </c>
      <c r="DX34" s="717"/>
      <c r="DY34" s="717"/>
      <c r="DZ34" s="717"/>
      <c r="EA34" s="717"/>
      <c r="EB34" s="717"/>
      <c r="EC34" s="718"/>
    </row>
    <row r="35" spans="2:133" ht="11.25" customHeight="1">
      <c r="B35" s="680" t="s">
        <v>321</v>
      </c>
      <c r="C35" s="681"/>
      <c r="D35" s="681"/>
      <c r="E35" s="681"/>
      <c r="F35" s="681"/>
      <c r="G35" s="681"/>
      <c r="H35" s="681"/>
      <c r="I35" s="681"/>
      <c r="J35" s="681"/>
      <c r="K35" s="681"/>
      <c r="L35" s="681"/>
      <c r="M35" s="681"/>
      <c r="N35" s="681"/>
      <c r="O35" s="681"/>
      <c r="P35" s="681"/>
      <c r="Q35" s="682"/>
      <c r="R35" s="683">
        <v>10826</v>
      </c>
      <c r="S35" s="684"/>
      <c r="T35" s="684"/>
      <c r="U35" s="684"/>
      <c r="V35" s="684"/>
      <c r="W35" s="684"/>
      <c r="X35" s="684"/>
      <c r="Y35" s="685"/>
      <c r="Z35" s="686">
        <v>0.3</v>
      </c>
      <c r="AA35" s="686"/>
      <c r="AB35" s="686"/>
      <c r="AC35" s="686"/>
      <c r="AD35" s="687" t="s">
        <v>127</v>
      </c>
      <c r="AE35" s="687"/>
      <c r="AF35" s="687"/>
      <c r="AG35" s="687"/>
      <c r="AH35" s="687"/>
      <c r="AI35" s="687"/>
      <c r="AJ35" s="687"/>
      <c r="AK35" s="687"/>
      <c r="AL35" s="688" t="s">
        <v>127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4898</v>
      </c>
      <c r="CS35" s="719"/>
      <c r="CT35" s="719"/>
      <c r="CU35" s="719"/>
      <c r="CV35" s="719"/>
      <c r="CW35" s="719"/>
      <c r="CX35" s="719"/>
      <c r="CY35" s="720"/>
      <c r="CZ35" s="688">
        <v>0.2</v>
      </c>
      <c r="DA35" s="717"/>
      <c r="DB35" s="717"/>
      <c r="DC35" s="721"/>
      <c r="DD35" s="692">
        <v>364</v>
      </c>
      <c r="DE35" s="719"/>
      <c r="DF35" s="719"/>
      <c r="DG35" s="719"/>
      <c r="DH35" s="719"/>
      <c r="DI35" s="719"/>
      <c r="DJ35" s="719"/>
      <c r="DK35" s="720"/>
      <c r="DL35" s="692">
        <v>364</v>
      </c>
      <c r="DM35" s="719"/>
      <c r="DN35" s="719"/>
      <c r="DO35" s="719"/>
      <c r="DP35" s="719"/>
      <c r="DQ35" s="719"/>
      <c r="DR35" s="719"/>
      <c r="DS35" s="719"/>
      <c r="DT35" s="719"/>
      <c r="DU35" s="719"/>
      <c r="DV35" s="720"/>
      <c r="DW35" s="688">
        <v>0</v>
      </c>
      <c r="DX35" s="717"/>
      <c r="DY35" s="717"/>
      <c r="DZ35" s="717"/>
      <c r="EA35" s="717"/>
      <c r="EB35" s="717"/>
      <c r="EC35" s="718"/>
    </row>
    <row r="36" spans="2:133" ht="11.25" customHeight="1">
      <c r="B36" s="680" t="s">
        <v>325</v>
      </c>
      <c r="C36" s="681"/>
      <c r="D36" s="681"/>
      <c r="E36" s="681"/>
      <c r="F36" s="681"/>
      <c r="G36" s="681"/>
      <c r="H36" s="681"/>
      <c r="I36" s="681"/>
      <c r="J36" s="681"/>
      <c r="K36" s="681"/>
      <c r="L36" s="681"/>
      <c r="M36" s="681"/>
      <c r="N36" s="681"/>
      <c r="O36" s="681"/>
      <c r="P36" s="681"/>
      <c r="Q36" s="682"/>
      <c r="R36" s="683">
        <v>346500</v>
      </c>
      <c r="S36" s="684"/>
      <c r="T36" s="684"/>
      <c r="U36" s="684"/>
      <c r="V36" s="684"/>
      <c r="W36" s="684"/>
      <c r="X36" s="684"/>
      <c r="Y36" s="685"/>
      <c r="Z36" s="686">
        <v>10.6</v>
      </c>
      <c r="AA36" s="686"/>
      <c r="AB36" s="686"/>
      <c r="AC36" s="686"/>
      <c r="AD36" s="687" t="s">
        <v>127</v>
      </c>
      <c r="AE36" s="687"/>
      <c r="AF36" s="687"/>
      <c r="AG36" s="687"/>
      <c r="AH36" s="687"/>
      <c r="AI36" s="687"/>
      <c r="AJ36" s="687"/>
      <c r="AK36" s="687"/>
      <c r="AL36" s="688" t="s">
        <v>127</v>
      </c>
      <c r="AM36" s="689"/>
      <c r="AN36" s="689"/>
      <c r="AO36" s="690"/>
      <c r="AP36" s="235"/>
      <c r="AQ36" s="757" t="s">
        <v>326</v>
      </c>
      <c r="AR36" s="758"/>
      <c r="AS36" s="758"/>
      <c r="AT36" s="758"/>
      <c r="AU36" s="758"/>
      <c r="AV36" s="758"/>
      <c r="AW36" s="758"/>
      <c r="AX36" s="758"/>
      <c r="AY36" s="759"/>
      <c r="AZ36" s="672">
        <v>234593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5650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282114</v>
      </c>
      <c r="CS36" s="684"/>
      <c r="CT36" s="684"/>
      <c r="CU36" s="684"/>
      <c r="CV36" s="684"/>
      <c r="CW36" s="684"/>
      <c r="CX36" s="684"/>
      <c r="CY36" s="685"/>
      <c r="CZ36" s="688">
        <v>8.9</v>
      </c>
      <c r="DA36" s="717"/>
      <c r="DB36" s="717"/>
      <c r="DC36" s="721"/>
      <c r="DD36" s="692">
        <v>228440</v>
      </c>
      <c r="DE36" s="684"/>
      <c r="DF36" s="684"/>
      <c r="DG36" s="684"/>
      <c r="DH36" s="684"/>
      <c r="DI36" s="684"/>
      <c r="DJ36" s="684"/>
      <c r="DK36" s="685"/>
      <c r="DL36" s="692">
        <v>169430</v>
      </c>
      <c r="DM36" s="684"/>
      <c r="DN36" s="684"/>
      <c r="DO36" s="684"/>
      <c r="DP36" s="684"/>
      <c r="DQ36" s="684"/>
      <c r="DR36" s="684"/>
      <c r="DS36" s="684"/>
      <c r="DT36" s="684"/>
      <c r="DU36" s="684"/>
      <c r="DV36" s="685"/>
      <c r="DW36" s="688">
        <v>10.7</v>
      </c>
      <c r="DX36" s="717"/>
      <c r="DY36" s="717"/>
      <c r="DZ36" s="717"/>
      <c r="EA36" s="717"/>
      <c r="EB36" s="717"/>
      <c r="EC36" s="718"/>
    </row>
    <row r="37" spans="2:133" ht="11.25" customHeight="1">
      <c r="B37" s="680" t="s">
        <v>329</v>
      </c>
      <c r="C37" s="681"/>
      <c r="D37" s="681"/>
      <c r="E37" s="681"/>
      <c r="F37" s="681"/>
      <c r="G37" s="681"/>
      <c r="H37" s="681"/>
      <c r="I37" s="681"/>
      <c r="J37" s="681"/>
      <c r="K37" s="681"/>
      <c r="L37" s="681"/>
      <c r="M37" s="681"/>
      <c r="N37" s="681"/>
      <c r="O37" s="681"/>
      <c r="P37" s="681"/>
      <c r="Q37" s="682"/>
      <c r="R37" s="683">
        <v>131152</v>
      </c>
      <c r="S37" s="684"/>
      <c r="T37" s="684"/>
      <c r="U37" s="684"/>
      <c r="V37" s="684"/>
      <c r="W37" s="684"/>
      <c r="X37" s="684"/>
      <c r="Y37" s="685"/>
      <c r="Z37" s="686">
        <v>4</v>
      </c>
      <c r="AA37" s="686"/>
      <c r="AB37" s="686"/>
      <c r="AC37" s="686"/>
      <c r="AD37" s="687" t="s">
        <v>127</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66420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1872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97911</v>
      </c>
      <c r="CS37" s="719"/>
      <c r="CT37" s="719"/>
      <c r="CU37" s="719"/>
      <c r="CV37" s="719"/>
      <c r="CW37" s="719"/>
      <c r="CX37" s="719"/>
      <c r="CY37" s="720"/>
      <c r="CZ37" s="688">
        <v>3.1</v>
      </c>
      <c r="DA37" s="717"/>
      <c r="DB37" s="717"/>
      <c r="DC37" s="721"/>
      <c r="DD37" s="692">
        <v>97911</v>
      </c>
      <c r="DE37" s="719"/>
      <c r="DF37" s="719"/>
      <c r="DG37" s="719"/>
      <c r="DH37" s="719"/>
      <c r="DI37" s="719"/>
      <c r="DJ37" s="719"/>
      <c r="DK37" s="720"/>
      <c r="DL37" s="692">
        <v>93367</v>
      </c>
      <c r="DM37" s="719"/>
      <c r="DN37" s="719"/>
      <c r="DO37" s="719"/>
      <c r="DP37" s="719"/>
      <c r="DQ37" s="719"/>
      <c r="DR37" s="719"/>
      <c r="DS37" s="719"/>
      <c r="DT37" s="719"/>
      <c r="DU37" s="719"/>
      <c r="DV37" s="720"/>
      <c r="DW37" s="688">
        <v>5.9</v>
      </c>
      <c r="DX37" s="717"/>
      <c r="DY37" s="717"/>
      <c r="DZ37" s="717"/>
      <c r="EA37" s="717"/>
      <c r="EB37" s="717"/>
      <c r="EC37" s="718"/>
    </row>
    <row r="38" spans="2:133" ht="11.25" customHeight="1">
      <c r="B38" s="680" t="s">
        <v>333</v>
      </c>
      <c r="C38" s="681"/>
      <c r="D38" s="681"/>
      <c r="E38" s="681"/>
      <c r="F38" s="681"/>
      <c r="G38" s="681"/>
      <c r="H38" s="681"/>
      <c r="I38" s="681"/>
      <c r="J38" s="681"/>
      <c r="K38" s="681"/>
      <c r="L38" s="681"/>
      <c r="M38" s="681"/>
      <c r="N38" s="681"/>
      <c r="O38" s="681"/>
      <c r="P38" s="681"/>
      <c r="Q38" s="682"/>
      <c r="R38" s="683">
        <v>129406</v>
      </c>
      <c r="S38" s="684"/>
      <c r="T38" s="684"/>
      <c r="U38" s="684"/>
      <c r="V38" s="684"/>
      <c r="W38" s="684"/>
      <c r="X38" s="684"/>
      <c r="Y38" s="685"/>
      <c r="Z38" s="686">
        <v>4</v>
      </c>
      <c r="AA38" s="686"/>
      <c r="AB38" s="686"/>
      <c r="AC38" s="686"/>
      <c r="AD38" s="687">
        <v>4</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47100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309</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234593</v>
      </c>
      <c r="CS38" s="684"/>
      <c r="CT38" s="684"/>
      <c r="CU38" s="684"/>
      <c r="CV38" s="684"/>
      <c r="CW38" s="684"/>
      <c r="CX38" s="684"/>
      <c r="CY38" s="685"/>
      <c r="CZ38" s="688">
        <v>7.4</v>
      </c>
      <c r="DA38" s="717"/>
      <c r="DB38" s="717"/>
      <c r="DC38" s="721"/>
      <c r="DD38" s="692">
        <v>212624</v>
      </c>
      <c r="DE38" s="684"/>
      <c r="DF38" s="684"/>
      <c r="DG38" s="684"/>
      <c r="DH38" s="684"/>
      <c r="DI38" s="684"/>
      <c r="DJ38" s="684"/>
      <c r="DK38" s="685"/>
      <c r="DL38" s="692">
        <v>194752</v>
      </c>
      <c r="DM38" s="684"/>
      <c r="DN38" s="684"/>
      <c r="DO38" s="684"/>
      <c r="DP38" s="684"/>
      <c r="DQ38" s="684"/>
      <c r="DR38" s="684"/>
      <c r="DS38" s="684"/>
      <c r="DT38" s="684"/>
      <c r="DU38" s="684"/>
      <c r="DV38" s="685"/>
      <c r="DW38" s="688">
        <v>12.3</v>
      </c>
      <c r="DX38" s="717"/>
      <c r="DY38" s="717"/>
      <c r="DZ38" s="717"/>
      <c r="EA38" s="717"/>
      <c r="EB38" s="717"/>
      <c r="EC38" s="718"/>
    </row>
    <row r="39" spans="2:133" ht="11.25" customHeight="1">
      <c r="B39" s="680" t="s">
        <v>337</v>
      </c>
      <c r="C39" s="681"/>
      <c r="D39" s="681"/>
      <c r="E39" s="681"/>
      <c r="F39" s="681"/>
      <c r="G39" s="681"/>
      <c r="H39" s="681"/>
      <c r="I39" s="681"/>
      <c r="J39" s="681"/>
      <c r="K39" s="681"/>
      <c r="L39" s="681"/>
      <c r="M39" s="681"/>
      <c r="N39" s="681"/>
      <c r="O39" s="681"/>
      <c r="P39" s="681"/>
      <c r="Q39" s="682"/>
      <c r="R39" s="683">
        <v>286900</v>
      </c>
      <c r="S39" s="684"/>
      <c r="T39" s="684"/>
      <c r="U39" s="684"/>
      <c r="V39" s="684"/>
      <c r="W39" s="684"/>
      <c r="X39" s="684"/>
      <c r="Y39" s="685"/>
      <c r="Z39" s="686">
        <v>8.8000000000000007</v>
      </c>
      <c r="AA39" s="686"/>
      <c r="AB39" s="686"/>
      <c r="AC39" s="686"/>
      <c r="AD39" s="687" t="s">
        <v>127</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t="s">
        <v>127</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427</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322287</v>
      </c>
      <c r="CS39" s="719"/>
      <c r="CT39" s="719"/>
      <c r="CU39" s="719"/>
      <c r="CV39" s="719"/>
      <c r="CW39" s="719"/>
      <c r="CX39" s="719"/>
      <c r="CY39" s="720"/>
      <c r="CZ39" s="688">
        <v>10.199999999999999</v>
      </c>
      <c r="DA39" s="717"/>
      <c r="DB39" s="717"/>
      <c r="DC39" s="721"/>
      <c r="DD39" s="692">
        <v>308949</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c r="B40" s="680" t="s">
        <v>341</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243</v>
      </c>
      <c r="AE40" s="687"/>
      <c r="AF40" s="687"/>
      <c r="AG40" s="687"/>
      <c r="AH40" s="687"/>
      <c r="AI40" s="687"/>
      <c r="AJ40" s="687"/>
      <c r="AK40" s="687"/>
      <c r="AL40" s="688" t="s">
        <v>127</v>
      </c>
      <c r="AM40" s="689"/>
      <c r="AN40" s="689"/>
      <c r="AO40" s="690"/>
      <c r="AQ40" s="761" t="s">
        <v>342</v>
      </c>
      <c r="AR40" s="762"/>
      <c r="AS40" s="762"/>
      <c r="AT40" s="762"/>
      <c r="AU40" s="762"/>
      <c r="AV40" s="762"/>
      <c r="AW40" s="762"/>
      <c r="AX40" s="762"/>
      <c r="AY40" s="763"/>
      <c r="AZ40" s="683" t="s">
        <v>127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55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5800</v>
      </c>
      <c r="CS40" s="684"/>
      <c r="CT40" s="684"/>
      <c r="CU40" s="684"/>
      <c r="CV40" s="684"/>
      <c r="CW40" s="684"/>
      <c r="CX40" s="684"/>
      <c r="CY40" s="685"/>
      <c r="CZ40" s="688">
        <v>0.2</v>
      </c>
      <c r="DA40" s="717"/>
      <c r="DB40" s="717"/>
      <c r="DC40" s="721"/>
      <c r="DD40" s="692" t="s">
        <v>243</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c r="B41" s="680" t="s">
        <v>346</v>
      </c>
      <c r="C41" s="681"/>
      <c r="D41" s="681"/>
      <c r="E41" s="681"/>
      <c r="F41" s="681"/>
      <c r="G41" s="681"/>
      <c r="H41" s="681"/>
      <c r="I41" s="681"/>
      <c r="J41" s="681"/>
      <c r="K41" s="681"/>
      <c r="L41" s="681"/>
      <c r="M41" s="681"/>
      <c r="N41" s="681"/>
      <c r="O41" s="681"/>
      <c r="P41" s="681"/>
      <c r="Q41" s="682"/>
      <c r="R41" s="683">
        <v>38000</v>
      </c>
      <c r="S41" s="684"/>
      <c r="T41" s="684"/>
      <c r="U41" s="684"/>
      <c r="V41" s="684"/>
      <c r="W41" s="684"/>
      <c r="X41" s="684"/>
      <c r="Y41" s="685"/>
      <c r="Z41" s="686">
        <v>1.2</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24669</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350</v>
      </c>
      <c r="C42" s="734"/>
      <c r="D42" s="734"/>
      <c r="E42" s="734"/>
      <c r="F42" s="734"/>
      <c r="G42" s="734"/>
      <c r="H42" s="734"/>
      <c r="I42" s="734"/>
      <c r="J42" s="734"/>
      <c r="K42" s="734"/>
      <c r="L42" s="734"/>
      <c r="M42" s="734"/>
      <c r="N42" s="734"/>
      <c r="O42" s="734"/>
      <c r="P42" s="734"/>
      <c r="Q42" s="735"/>
      <c r="R42" s="768">
        <v>3268298</v>
      </c>
      <c r="S42" s="769"/>
      <c r="T42" s="769"/>
      <c r="U42" s="769"/>
      <c r="V42" s="769"/>
      <c r="W42" s="769"/>
      <c r="X42" s="769"/>
      <c r="Y42" s="777"/>
      <c r="Z42" s="778">
        <v>100</v>
      </c>
      <c r="AA42" s="778"/>
      <c r="AB42" s="778"/>
      <c r="AC42" s="778"/>
      <c r="AD42" s="779">
        <v>1539585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96404</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354</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793456</v>
      </c>
      <c r="CS42" s="684"/>
      <c r="CT42" s="684"/>
      <c r="CU42" s="684"/>
      <c r="CV42" s="684"/>
      <c r="CW42" s="684"/>
      <c r="CX42" s="684"/>
      <c r="CY42" s="685"/>
      <c r="CZ42" s="688">
        <v>25.1</v>
      </c>
      <c r="DA42" s="689"/>
      <c r="DB42" s="689"/>
      <c r="DC42" s="701"/>
      <c r="DD42" s="692">
        <v>169439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7018</v>
      </c>
      <c r="CS43" s="719"/>
      <c r="CT43" s="719"/>
      <c r="CU43" s="719"/>
      <c r="CV43" s="719"/>
      <c r="CW43" s="719"/>
      <c r="CX43" s="719"/>
      <c r="CY43" s="720"/>
      <c r="CZ43" s="688">
        <v>0.2</v>
      </c>
      <c r="DA43" s="717"/>
      <c r="DB43" s="717"/>
      <c r="DC43" s="721"/>
      <c r="DD43" s="692">
        <v>381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355</v>
      </c>
      <c r="CG44" s="681"/>
      <c r="CH44" s="681"/>
      <c r="CI44" s="681"/>
      <c r="CJ44" s="681"/>
      <c r="CK44" s="681"/>
      <c r="CL44" s="681"/>
      <c r="CM44" s="681"/>
      <c r="CN44" s="681"/>
      <c r="CO44" s="681"/>
      <c r="CP44" s="681"/>
      <c r="CQ44" s="682"/>
      <c r="CR44" s="683">
        <v>748461</v>
      </c>
      <c r="CS44" s="684"/>
      <c r="CT44" s="684"/>
      <c r="CU44" s="684"/>
      <c r="CV44" s="684"/>
      <c r="CW44" s="684"/>
      <c r="CX44" s="684"/>
      <c r="CY44" s="685"/>
      <c r="CZ44" s="688">
        <v>23.7</v>
      </c>
      <c r="DA44" s="689"/>
      <c r="DB44" s="689"/>
      <c r="DC44" s="701"/>
      <c r="DD44" s="692">
        <v>169439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356</v>
      </c>
      <c r="CG45" s="681"/>
      <c r="CH45" s="681"/>
      <c r="CI45" s="681"/>
      <c r="CJ45" s="681"/>
      <c r="CK45" s="681"/>
      <c r="CL45" s="681"/>
      <c r="CM45" s="681"/>
      <c r="CN45" s="681"/>
      <c r="CO45" s="681"/>
      <c r="CP45" s="681"/>
      <c r="CQ45" s="682"/>
      <c r="CR45" s="683">
        <v>542989</v>
      </c>
      <c r="CS45" s="719"/>
      <c r="CT45" s="719"/>
      <c r="CU45" s="719"/>
      <c r="CV45" s="719"/>
      <c r="CW45" s="719"/>
      <c r="CX45" s="719"/>
      <c r="CY45" s="720"/>
      <c r="CZ45" s="688">
        <v>17.2</v>
      </c>
      <c r="DA45" s="717"/>
      <c r="DB45" s="717"/>
      <c r="DC45" s="721"/>
      <c r="DD45" s="692">
        <v>42848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188518</v>
      </c>
      <c r="CS46" s="684"/>
      <c r="CT46" s="684"/>
      <c r="CU46" s="684"/>
      <c r="CV46" s="684"/>
      <c r="CW46" s="684"/>
      <c r="CX46" s="684"/>
      <c r="CY46" s="685"/>
      <c r="CZ46" s="688">
        <v>6</v>
      </c>
      <c r="DA46" s="689"/>
      <c r="DB46" s="689"/>
      <c r="DC46" s="701"/>
      <c r="DD46" s="692">
        <v>116122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44995</v>
      </c>
      <c r="CS47" s="719"/>
      <c r="CT47" s="719"/>
      <c r="CU47" s="719"/>
      <c r="CV47" s="719"/>
      <c r="CW47" s="719"/>
      <c r="CX47" s="719"/>
      <c r="CY47" s="720"/>
      <c r="CZ47" s="688">
        <v>1.4</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363</v>
      </c>
      <c r="CE49" s="734"/>
      <c r="CF49" s="734"/>
      <c r="CG49" s="734"/>
      <c r="CH49" s="734"/>
      <c r="CI49" s="734"/>
      <c r="CJ49" s="734"/>
      <c r="CK49" s="734"/>
      <c r="CL49" s="734"/>
      <c r="CM49" s="734"/>
      <c r="CN49" s="734"/>
      <c r="CO49" s="734"/>
      <c r="CP49" s="734"/>
      <c r="CQ49" s="735"/>
      <c r="CR49" s="768">
        <v>3161102</v>
      </c>
      <c r="CS49" s="754"/>
      <c r="CT49" s="754"/>
      <c r="CU49" s="754"/>
      <c r="CV49" s="754"/>
      <c r="CW49" s="754"/>
      <c r="CX49" s="754"/>
      <c r="CY49" s="785"/>
      <c r="CZ49" s="780">
        <v>100</v>
      </c>
      <c r="DA49" s="786"/>
      <c r="DB49" s="786"/>
      <c r="DC49" s="787"/>
      <c r="DD49" s="788">
        <v>2062050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SailFLfahGXGGwDOLd5laZbNPK+oQaFuGLW/CI4o8TPvaTCK1kFn4vHVuvVw1iTMFLOYkaCyPx66rNnaG8rDA==" saltValue="8KSkC/pATCicg6kotpYE9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386</v>
      </c>
      <c r="C7" s="816"/>
      <c r="D7" s="816"/>
      <c r="E7" s="816"/>
      <c r="F7" s="816"/>
      <c r="G7" s="816"/>
      <c r="H7" s="816"/>
      <c r="I7" s="816"/>
      <c r="J7" s="816"/>
      <c r="K7" s="816"/>
      <c r="L7" s="816"/>
      <c r="M7" s="816"/>
      <c r="N7" s="816"/>
      <c r="O7" s="816"/>
      <c r="P7" s="817"/>
      <c r="Q7" s="818">
        <v>3268</v>
      </c>
      <c r="R7" s="819"/>
      <c r="S7" s="819"/>
      <c r="T7" s="819"/>
      <c r="U7" s="819"/>
      <c r="V7" s="819">
        <v>3161</v>
      </c>
      <c r="W7" s="819"/>
      <c r="X7" s="819"/>
      <c r="Y7" s="819"/>
      <c r="Z7" s="819"/>
      <c r="AA7" s="819">
        <v>107</v>
      </c>
      <c r="AB7" s="819"/>
      <c r="AC7" s="819"/>
      <c r="AD7" s="819"/>
      <c r="AE7" s="820"/>
      <c r="AF7" s="821">
        <v>57</v>
      </c>
      <c r="AG7" s="822"/>
      <c r="AH7" s="822"/>
      <c r="AI7" s="822"/>
      <c r="AJ7" s="823"/>
      <c r="AK7" s="858">
        <v>347</v>
      </c>
      <c r="AL7" s="859"/>
      <c r="AM7" s="859"/>
      <c r="AN7" s="859"/>
      <c r="AO7" s="859"/>
      <c r="AP7" s="859">
        <v>2719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t="s">
        <v>586</v>
      </c>
      <c r="CI7" s="856"/>
      <c r="CJ7" s="856"/>
      <c r="CK7" s="856"/>
      <c r="CL7" s="857"/>
      <c r="CM7" s="855">
        <v>3</v>
      </c>
      <c r="CN7" s="856"/>
      <c r="CO7" s="856"/>
      <c r="CP7" s="856"/>
      <c r="CQ7" s="857"/>
      <c r="CR7" s="855">
        <v>3</v>
      </c>
      <c r="CS7" s="856"/>
      <c r="CT7" s="856"/>
      <c r="CU7" s="856"/>
      <c r="CV7" s="857"/>
      <c r="CW7" s="855">
        <v>2</v>
      </c>
      <c r="CX7" s="856"/>
      <c r="CY7" s="856"/>
      <c r="CZ7" s="856"/>
      <c r="DA7" s="857"/>
      <c r="DB7" s="855" t="s">
        <v>586</v>
      </c>
      <c r="DC7" s="856"/>
      <c r="DD7" s="856"/>
      <c r="DE7" s="856"/>
      <c r="DF7" s="857"/>
      <c r="DG7" s="855" t="s">
        <v>587</v>
      </c>
      <c r="DH7" s="856"/>
      <c r="DI7" s="856"/>
      <c r="DJ7" s="856"/>
      <c r="DK7" s="857"/>
      <c r="DL7" s="855" t="s">
        <v>586</v>
      </c>
      <c r="DM7" s="856"/>
      <c r="DN7" s="856"/>
      <c r="DO7" s="856"/>
      <c r="DP7" s="857"/>
      <c r="DQ7" s="855" t="s">
        <v>587</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388</v>
      </c>
      <c r="B23" s="874" t="s">
        <v>389</v>
      </c>
      <c r="C23" s="875"/>
      <c r="D23" s="875"/>
      <c r="E23" s="875"/>
      <c r="F23" s="875"/>
      <c r="G23" s="875"/>
      <c r="H23" s="875"/>
      <c r="I23" s="875"/>
      <c r="J23" s="875"/>
      <c r="K23" s="875"/>
      <c r="L23" s="875"/>
      <c r="M23" s="875"/>
      <c r="N23" s="875"/>
      <c r="O23" s="875"/>
      <c r="P23" s="876"/>
      <c r="Q23" s="877">
        <v>3268</v>
      </c>
      <c r="R23" s="878"/>
      <c r="S23" s="878"/>
      <c r="T23" s="878"/>
      <c r="U23" s="878"/>
      <c r="V23" s="878">
        <v>3161</v>
      </c>
      <c r="W23" s="878"/>
      <c r="X23" s="878"/>
      <c r="Y23" s="878"/>
      <c r="Z23" s="878"/>
      <c r="AA23" s="878">
        <v>107</v>
      </c>
      <c r="AB23" s="878"/>
      <c r="AC23" s="878"/>
      <c r="AD23" s="878"/>
      <c r="AE23" s="879"/>
      <c r="AF23" s="880">
        <v>57</v>
      </c>
      <c r="AG23" s="878"/>
      <c r="AH23" s="878"/>
      <c r="AI23" s="878"/>
      <c r="AJ23" s="881"/>
      <c r="AK23" s="882"/>
      <c r="AL23" s="883"/>
      <c r="AM23" s="883"/>
      <c r="AN23" s="883"/>
      <c r="AO23" s="883"/>
      <c r="AP23" s="878">
        <v>2719</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218</v>
      </c>
      <c r="R28" s="907"/>
      <c r="S28" s="907"/>
      <c r="T28" s="907"/>
      <c r="U28" s="907"/>
      <c r="V28" s="907">
        <v>212</v>
      </c>
      <c r="W28" s="907"/>
      <c r="X28" s="907"/>
      <c r="Y28" s="907"/>
      <c r="Z28" s="907"/>
      <c r="AA28" s="907">
        <v>6</v>
      </c>
      <c r="AB28" s="907"/>
      <c r="AC28" s="907"/>
      <c r="AD28" s="907"/>
      <c r="AE28" s="908"/>
      <c r="AF28" s="909">
        <v>6</v>
      </c>
      <c r="AG28" s="907"/>
      <c r="AH28" s="907"/>
      <c r="AI28" s="907"/>
      <c r="AJ28" s="910"/>
      <c r="AK28" s="911">
        <v>25</v>
      </c>
      <c r="AL28" s="902"/>
      <c r="AM28" s="902"/>
      <c r="AN28" s="902"/>
      <c r="AO28" s="902"/>
      <c r="AP28" s="902" t="s">
        <v>588</v>
      </c>
      <c r="AQ28" s="902"/>
      <c r="AR28" s="902"/>
      <c r="AS28" s="902"/>
      <c r="AT28" s="902"/>
      <c r="AU28" s="902" t="s">
        <v>589</v>
      </c>
      <c r="AV28" s="902"/>
      <c r="AW28" s="902"/>
      <c r="AX28" s="902"/>
      <c r="AY28" s="902"/>
      <c r="AZ28" s="903" t="s">
        <v>609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92</v>
      </c>
      <c r="R29" s="843"/>
      <c r="S29" s="843"/>
      <c r="T29" s="843"/>
      <c r="U29" s="843"/>
      <c r="V29" s="843">
        <v>82</v>
      </c>
      <c r="W29" s="843"/>
      <c r="X29" s="843"/>
      <c r="Y29" s="843"/>
      <c r="Z29" s="843"/>
      <c r="AA29" s="843">
        <v>10</v>
      </c>
      <c r="AB29" s="843"/>
      <c r="AC29" s="843"/>
      <c r="AD29" s="843"/>
      <c r="AE29" s="844"/>
      <c r="AF29" s="845">
        <v>10</v>
      </c>
      <c r="AG29" s="846"/>
      <c r="AH29" s="846"/>
      <c r="AI29" s="846"/>
      <c r="AJ29" s="847"/>
      <c r="AK29" s="914">
        <v>0</v>
      </c>
      <c r="AL29" s="915"/>
      <c r="AM29" s="915"/>
      <c r="AN29" s="915"/>
      <c r="AO29" s="915"/>
      <c r="AP29" s="915">
        <v>1</v>
      </c>
      <c r="AQ29" s="915"/>
      <c r="AR29" s="915"/>
      <c r="AS29" s="915"/>
      <c r="AT29" s="915"/>
      <c r="AU29" s="915">
        <v>0</v>
      </c>
      <c r="AV29" s="915"/>
      <c r="AW29" s="915"/>
      <c r="AX29" s="915"/>
      <c r="AY29" s="915"/>
      <c r="AZ29" s="916" t="s">
        <v>610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272</v>
      </c>
      <c r="R30" s="843"/>
      <c r="S30" s="843"/>
      <c r="T30" s="843"/>
      <c r="U30" s="843"/>
      <c r="V30" s="843">
        <v>255</v>
      </c>
      <c r="W30" s="843"/>
      <c r="X30" s="843"/>
      <c r="Y30" s="843"/>
      <c r="Z30" s="843"/>
      <c r="AA30" s="843">
        <v>17</v>
      </c>
      <c r="AB30" s="843"/>
      <c r="AC30" s="843"/>
      <c r="AD30" s="843"/>
      <c r="AE30" s="844"/>
      <c r="AF30" s="845">
        <v>17</v>
      </c>
      <c r="AG30" s="846"/>
      <c r="AH30" s="846"/>
      <c r="AI30" s="846"/>
      <c r="AJ30" s="847"/>
      <c r="AK30" s="914">
        <v>66</v>
      </c>
      <c r="AL30" s="915"/>
      <c r="AM30" s="915"/>
      <c r="AN30" s="915"/>
      <c r="AO30" s="915"/>
      <c r="AP30" s="915" t="s">
        <v>589</v>
      </c>
      <c r="AQ30" s="915"/>
      <c r="AR30" s="915"/>
      <c r="AS30" s="915"/>
      <c r="AT30" s="915"/>
      <c r="AU30" s="915" t="s">
        <v>589</v>
      </c>
      <c r="AV30" s="915"/>
      <c r="AW30" s="915"/>
      <c r="AX30" s="915"/>
      <c r="AY30" s="915"/>
      <c r="AZ30" s="916" t="s">
        <v>144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26</v>
      </c>
      <c r="R31" s="843"/>
      <c r="S31" s="843"/>
      <c r="T31" s="843"/>
      <c r="U31" s="843"/>
      <c r="V31" s="843">
        <v>26</v>
      </c>
      <c r="W31" s="843"/>
      <c r="X31" s="843"/>
      <c r="Y31" s="843"/>
      <c r="Z31" s="843"/>
      <c r="AA31" s="843">
        <v>0</v>
      </c>
      <c r="AB31" s="843"/>
      <c r="AC31" s="843"/>
      <c r="AD31" s="843"/>
      <c r="AE31" s="844"/>
      <c r="AF31" s="845">
        <v>0</v>
      </c>
      <c r="AG31" s="846"/>
      <c r="AH31" s="846"/>
      <c r="AI31" s="846"/>
      <c r="AJ31" s="847"/>
      <c r="AK31" s="914">
        <v>11</v>
      </c>
      <c r="AL31" s="915"/>
      <c r="AM31" s="915"/>
      <c r="AN31" s="915"/>
      <c r="AO31" s="915"/>
      <c r="AP31" s="915" t="s">
        <v>590</v>
      </c>
      <c r="AQ31" s="915"/>
      <c r="AR31" s="915"/>
      <c r="AS31" s="915"/>
      <c r="AT31" s="915"/>
      <c r="AU31" s="915" t="s">
        <v>590</v>
      </c>
      <c r="AV31" s="915"/>
      <c r="AW31" s="915"/>
      <c r="AX31" s="915"/>
      <c r="AY31" s="915"/>
      <c r="AZ31" s="916" t="s">
        <v>144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185</v>
      </c>
      <c r="R32" s="843"/>
      <c r="S32" s="843"/>
      <c r="T32" s="843"/>
      <c r="U32" s="843"/>
      <c r="V32" s="843">
        <v>173</v>
      </c>
      <c r="W32" s="843"/>
      <c r="X32" s="843"/>
      <c r="Y32" s="843"/>
      <c r="Z32" s="843"/>
      <c r="AA32" s="843">
        <v>12</v>
      </c>
      <c r="AB32" s="843"/>
      <c r="AC32" s="843"/>
      <c r="AD32" s="843"/>
      <c r="AE32" s="844"/>
      <c r="AF32" s="845">
        <v>4</v>
      </c>
      <c r="AG32" s="846"/>
      <c r="AH32" s="846"/>
      <c r="AI32" s="846"/>
      <c r="AJ32" s="847"/>
      <c r="AK32" s="914">
        <v>9</v>
      </c>
      <c r="AL32" s="915"/>
      <c r="AM32" s="915"/>
      <c r="AN32" s="915"/>
      <c r="AO32" s="915"/>
      <c r="AP32" s="915" t="s">
        <v>589</v>
      </c>
      <c r="AQ32" s="915"/>
      <c r="AR32" s="915"/>
      <c r="AS32" s="915"/>
      <c r="AT32" s="915"/>
      <c r="AU32" s="915" t="s">
        <v>591</v>
      </c>
      <c r="AV32" s="915"/>
      <c r="AW32" s="915"/>
      <c r="AX32" s="915"/>
      <c r="AY32" s="915"/>
      <c r="AZ32" s="916" t="s">
        <v>611</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406</v>
      </c>
      <c r="C33" s="840"/>
      <c r="D33" s="840"/>
      <c r="E33" s="840"/>
      <c r="F33" s="840"/>
      <c r="G33" s="840"/>
      <c r="H33" s="840"/>
      <c r="I33" s="840"/>
      <c r="J33" s="840"/>
      <c r="K33" s="840"/>
      <c r="L33" s="840"/>
      <c r="M33" s="840"/>
      <c r="N33" s="840"/>
      <c r="O33" s="840"/>
      <c r="P33" s="841"/>
      <c r="Q33" s="842">
        <v>74</v>
      </c>
      <c r="R33" s="843"/>
      <c r="S33" s="843"/>
      <c r="T33" s="843"/>
      <c r="U33" s="843"/>
      <c r="V33" s="843">
        <v>72</v>
      </c>
      <c r="W33" s="843"/>
      <c r="X33" s="843"/>
      <c r="Y33" s="843"/>
      <c r="Z33" s="843"/>
      <c r="AA33" s="843">
        <v>1</v>
      </c>
      <c r="AB33" s="843"/>
      <c r="AC33" s="843"/>
      <c r="AD33" s="843"/>
      <c r="AE33" s="844"/>
      <c r="AF33" s="845">
        <v>1</v>
      </c>
      <c r="AG33" s="846"/>
      <c r="AH33" s="846"/>
      <c r="AI33" s="846"/>
      <c r="AJ33" s="847"/>
      <c r="AK33" s="914">
        <v>51</v>
      </c>
      <c r="AL33" s="915"/>
      <c r="AM33" s="915"/>
      <c r="AN33" s="915"/>
      <c r="AO33" s="915"/>
      <c r="AP33" s="915">
        <v>196</v>
      </c>
      <c r="AQ33" s="915"/>
      <c r="AR33" s="915"/>
      <c r="AS33" s="915"/>
      <c r="AT33" s="915"/>
      <c r="AU33" s="915">
        <v>167</v>
      </c>
      <c r="AV33" s="915"/>
      <c r="AW33" s="915"/>
      <c r="AX33" s="915"/>
      <c r="AY33" s="915"/>
      <c r="AZ33" s="916" t="s">
        <v>611</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408</v>
      </c>
      <c r="C34" s="840"/>
      <c r="D34" s="840"/>
      <c r="E34" s="840"/>
      <c r="F34" s="840"/>
      <c r="G34" s="840"/>
      <c r="H34" s="840"/>
      <c r="I34" s="840"/>
      <c r="J34" s="840"/>
      <c r="K34" s="840"/>
      <c r="L34" s="840"/>
      <c r="M34" s="840"/>
      <c r="N34" s="840"/>
      <c r="O34" s="840"/>
      <c r="P34" s="841"/>
      <c r="Q34" s="842">
        <v>192</v>
      </c>
      <c r="R34" s="843"/>
      <c r="S34" s="843"/>
      <c r="T34" s="843"/>
      <c r="U34" s="843"/>
      <c r="V34" s="843">
        <v>191</v>
      </c>
      <c r="W34" s="843"/>
      <c r="X34" s="843"/>
      <c r="Y34" s="843"/>
      <c r="Z34" s="843"/>
      <c r="AA34" s="843">
        <v>1</v>
      </c>
      <c r="AB34" s="843"/>
      <c r="AC34" s="843"/>
      <c r="AD34" s="843"/>
      <c r="AE34" s="844"/>
      <c r="AF34" s="845">
        <v>1</v>
      </c>
      <c r="AG34" s="846"/>
      <c r="AH34" s="846"/>
      <c r="AI34" s="846"/>
      <c r="AJ34" s="847"/>
      <c r="AK34" s="914">
        <v>66</v>
      </c>
      <c r="AL34" s="915"/>
      <c r="AM34" s="915"/>
      <c r="AN34" s="915"/>
      <c r="AO34" s="915"/>
      <c r="AP34" s="915">
        <v>718</v>
      </c>
      <c r="AQ34" s="915"/>
      <c r="AR34" s="915"/>
      <c r="AS34" s="915"/>
      <c r="AT34" s="915"/>
      <c r="AU34" s="915">
        <v>348</v>
      </c>
      <c r="AV34" s="915"/>
      <c r="AW34" s="915"/>
      <c r="AX34" s="915"/>
      <c r="AY34" s="915"/>
      <c r="AZ34" s="916" t="s">
        <v>611</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388</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v>
      </c>
      <c r="AG63" s="926"/>
      <c r="AH63" s="926"/>
      <c r="AI63" s="926"/>
      <c r="AJ63" s="927"/>
      <c r="AK63" s="928"/>
      <c r="AL63" s="923"/>
      <c r="AM63" s="923"/>
      <c r="AN63" s="923"/>
      <c r="AO63" s="923"/>
      <c r="AP63" s="926">
        <v>915</v>
      </c>
      <c r="AQ63" s="926"/>
      <c r="AR63" s="926"/>
      <c r="AS63" s="926"/>
      <c r="AT63" s="926"/>
      <c r="AU63" s="926">
        <v>515</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592</v>
      </c>
      <c r="C68" s="954"/>
      <c r="D68" s="954"/>
      <c r="E68" s="954"/>
      <c r="F68" s="954"/>
      <c r="G68" s="954"/>
      <c r="H68" s="954"/>
      <c r="I68" s="954"/>
      <c r="J68" s="954"/>
      <c r="K68" s="954"/>
      <c r="L68" s="954"/>
      <c r="M68" s="954"/>
      <c r="N68" s="954"/>
      <c r="O68" s="954"/>
      <c r="P68" s="955"/>
      <c r="Q68" s="956">
        <v>13074</v>
      </c>
      <c r="R68" s="950"/>
      <c r="S68" s="950"/>
      <c r="T68" s="950"/>
      <c r="U68" s="950"/>
      <c r="V68" s="950">
        <v>12698</v>
      </c>
      <c r="W68" s="950"/>
      <c r="X68" s="950"/>
      <c r="Y68" s="950"/>
      <c r="Z68" s="950"/>
      <c r="AA68" s="950">
        <v>376</v>
      </c>
      <c r="AB68" s="950"/>
      <c r="AC68" s="950"/>
      <c r="AD68" s="950"/>
      <c r="AE68" s="950"/>
      <c r="AF68" s="950">
        <v>376</v>
      </c>
      <c r="AG68" s="950"/>
      <c r="AH68" s="950"/>
      <c r="AI68" s="950"/>
      <c r="AJ68" s="950"/>
      <c r="AK68" s="950">
        <v>251</v>
      </c>
      <c r="AL68" s="950"/>
      <c r="AM68" s="950"/>
      <c r="AN68" s="950"/>
      <c r="AO68" s="950"/>
      <c r="AP68" s="950" t="s">
        <v>600</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593</v>
      </c>
      <c r="C69" s="958"/>
      <c r="D69" s="958"/>
      <c r="E69" s="958"/>
      <c r="F69" s="958"/>
      <c r="G69" s="958"/>
      <c r="H69" s="958"/>
      <c r="I69" s="958"/>
      <c r="J69" s="958"/>
      <c r="K69" s="958"/>
      <c r="L69" s="958"/>
      <c r="M69" s="958"/>
      <c r="N69" s="958"/>
      <c r="O69" s="958"/>
      <c r="P69" s="959"/>
      <c r="Q69" s="960">
        <v>1069</v>
      </c>
      <c r="R69" s="915"/>
      <c r="S69" s="915"/>
      <c r="T69" s="915"/>
      <c r="U69" s="915"/>
      <c r="V69" s="915">
        <v>1064</v>
      </c>
      <c r="W69" s="915"/>
      <c r="X69" s="915"/>
      <c r="Y69" s="915"/>
      <c r="Z69" s="915"/>
      <c r="AA69" s="915">
        <v>5</v>
      </c>
      <c r="AB69" s="915"/>
      <c r="AC69" s="915"/>
      <c r="AD69" s="915"/>
      <c r="AE69" s="915"/>
      <c r="AF69" s="915">
        <v>5</v>
      </c>
      <c r="AG69" s="915"/>
      <c r="AH69" s="915"/>
      <c r="AI69" s="915"/>
      <c r="AJ69" s="915"/>
      <c r="AK69" s="915" t="s">
        <v>601</v>
      </c>
      <c r="AL69" s="915"/>
      <c r="AM69" s="915"/>
      <c r="AN69" s="915"/>
      <c r="AO69" s="915"/>
      <c r="AP69" s="915" t="s">
        <v>601</v>
      </c>
      <c r="AQ69" s="915"/>
      <c r="AR69" s="915"/>
      <c r="AS69" s="915"/>
      <c r="AT69" s="915"/>
      <c r="AU69" s="915" t="s">
        <v>601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594</v>
      </c>
      <c r="C70" s="958"/>
      <c r="D70" s="958"/>
      <c r="E70" s="958"/>
      <c r="F70" s="958"/>
      <c r="G70" s="958"/>
      <c r="H70" s="958"/>
      <c r="I70" s="958"/>
      <c r="J70" s="958"/>
      <c r="K70" s="958"/>
      <c r="L70" s="958"/>
      <c r="M70" s="958"/>
      <c r="N70" s="958"/>
      <c r="O70" s="958"/>
      <c r="P70" s="959"/>
      <c r="Q70" s="960">
        <v>287396</v>
      </c>
      <c r="R70" s="915"/>
      <c r="S70" s="915"/>
      <c r="T70" s="915"/>
      <c r="U70" s="915"/>
      <c r="V70" s="915">
        <v>279979</v>
      </c>
      <c r="W70" s="915"/>
      <c r="X70" s="915"/>
      <c r="Y70" s="915"/>
      <c r="Z70" s="915"/>
      <c r="AA70" s="915">
        <v>7417</v>
      </c>
      <c r="AB70" s="915"/>
      <c r="AC70" s="915"/>
      <c r="AD70" s="915"/>
      <c r="AE70" s="915"/>
      <c r="AF70" s="915">
        <v>7417</v>
      </c>
      <c r="AG70" s="915"/>
      <c r="AH70" s="915"/>
      <c r="AI70" s="915"/>
      <c r="AJ70" s="915"/>
      <c r="AK70" s="915">
        <v>982</v>
      </c>
      <c r="AL70" s="915"/>
      <c r="AM70" s="915"/>
      <c r="AN70" s="915"/>
      <c r="AO70" s="915"/>
      <c r="AP70" s="915" t="s">
        <v>602</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595</v>
      </c>
      <c r="C71" s="958"/>
      <c r="D71" s="958"/>
      <c r="E71" s="958"/>
      <c r="F71" s="958"/>
      <c r="G71" s="958"/>
      <c r="H71" s="958"/>
      <c r="I71" s="958"/>
      <c r="J71" s="958"/>
      <c r="K71" s="958"/>
      <c r="L71" s="958"/>
      <c r="M71" s="958"/>
      <c r="N71" s="958"/>
      <c r="O71" s="958"/>
      <c r="P71" s="959"/>
      <c r="Q71" s="960">
        <v>450</v>
      </c>
      <c r="R71" s="915"/>
      <c r="S71" s="915"/>
      <c r="T71" s="915"/>
      <c r="U71" s="915"/>
      <c r="V71" s="915">
        <v>426</v>
      </c>
      <c r="W71" s="915"/>
      <c r="X71" s="915"/>
      <c r="Y71" s="915"/>
      <c r="Z71" s="915"/>
      <c r="AA71" s="915">
        <v>24</v>
      </c>
      <c r="AB71" s="915"/>
      <c r="AC71" s="915"/>
      <c r="AD71" s="915"/>
      <c r="AE71" s="915"/>
      <c r="AF71" s="915">
        <v>24</v>
      </c>
      <c r="AG71" s="915"/>
      <c r="AH71" s="915"/>
      <c r="AI71" s="915"/>
      <c r="AJ71" s="915"/>
      <c r="AK71" s="915">
        <v>16</v>
      </c>
      <c r="AL71" s="915"/>
      <c r="AM71" s="915"/>
      <c r="AN71" s="915"/>
      <c r="AO71" s="915"/>
      <c r="AP71" s="915" t="s">
        <v>601</v>
      </c>
      <c r="AQ71" s="915"/>
      <c r="AR71" s="915"/>
      <c r="AS71" s="915"/>
      <c r="AT71" s="915"/>
      <c r="AU71" s="915" t="s">
        <v>604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596</v>
      </c>
      <c r="C72" s="958"/>
      <c r="D72" s="958"/>
      <c r="E72" s="958"/>
      <c r="F72" s="958"/>
      <c r="G72" s="958"/>
      <c r="H72" s="958"/>
      <c r="I72" s="958"/>
      <c r="J72" s="958"/>
      <c r="K72" s="958"/>
      <c r="L72" s="958"/>
      <c r="M72" s="958"/>
      <c r="N72" s="958"/>
      <c r="O72" s="958"/>
      <c r="P72" s="959"/>
      <c r="Q72" s="960">
        <v>1376</v>
      </c>
      <c r="R72" s="915"/>
      <c r="S72" s="915"/>
      <c r="T72" s="915"/>
      <c r="U72" s="915"/>
      <c r="V72" s="915">
        <v>1351</v>
      </c>
      <c r="W72" s="915"/>
      <c r="X72" s="915"/>
      <c r="Y72" s="915"/>
      <c r="Z72" s="915"/>
      <c r="AA72" s="915">
        <v>25</v>
      </c>
      <c r="AB72" s="915"/>
      <c r="AC72" s="915"/>
      <c r="AD72" s="915"/>
      <c r="AE72" s="915"/>
      <c r="AF72" s="915">
        <v>15</v>
      </c>
      <c r="AG72" s="915"/>
      <c r="AH72" s="915"/>
      <c r="AI72" s="915"/>
      <c r="AJ72" s="915"/>
      <c r="AK72" s="915">
        <v>4</v>
      </c>
      <c r="AL72" s="915"/>
      <c r="AM72" s="915"/>
      <c r="AN72" s="915"/>
      <c r="AO72" s="915"/>
      <c r="AP72" s="915" t="s">
        <v>601</v>
      </c>
      <c r="AQ72" s="915"/>
      <c r="AR72" s="915"/>
      <c r="AS72" s="915"/>
      <c r="AT72" s="915"/>
      <c r="AU72" s="915" t="s">
        <v>601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597</v>
      </c>
      <c r="C73" s="958"/>
      <c r="D73" s="958"/>
      <c r="E73" s="958"/>
      <c r="F73" s="958"/>
      <c r="G73" s="958"/>
      <c r="H73" s="958"/>
      <c r="I73" s="958"/>
      <c r="J73" s="958"/>
      <c r="K73" s="958"/>
      <c r="L73" s="958"/>
      <c r="M73" s="958"/>
      <c r="N73" s="958"/>
      <c r="O73" s="958"/>
      <c r="P73" s="959"/>
      <c r="Q73" s="960">
        <v>56</v>
      </c>
      <c r="R73" s="915"/>
      <c r="S73" s="915"/>
      <c r="T73" s="915"/>
      <c r="U73" s="915"/>
      <c r="V73" s="915">
        <v>52</v>
      </c>
      <c r="W73" s="915"/>
      <c r="X73" s="915"/>
      <c r="Y73" s="915"/>
      <c r="Z73" s="915"/>
      <c r="AA73" s="915">
        <v>3</v>
      </c>
      <c r="AB73" s="915"/>
      <c r="AC73" s="915"/>
      <c r="AD73" s="915"/>
      <c r="AE73" s="915"/>
      <c r="AF73" s="915">
        <v>3</v>
      </c>
      <c r="AG73" s="915"/>
      <c r="AH73" s="915"/>
      <c r="AI73" s="915"/>
      <c r="AJ73" s="915"/>
      <c r="AK73" s="915" t="s">
        <v>605</v>
      </c>
      <c r="AL73" s="915"/>
      <c r="AM73" s="915"/>
      <c r="AN73" s="915"/>
      <c r="AO73" s="915"/>
      <c r="AP73" s="915" t="s">
        <v>601</v>
      </c>
      <c r="AQ73" s="915"/>
      <c r="AR73" s="915"/>
      <c r="AS73" s="915"/>
      <c r="AT73" s="915"/>
      <c r="AU73" s="915" t="s">
        <v>601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598</v>
      </c>
      <c r="C74" s="958"/>
      <c r="D74" s="958"/>
      <c r="E74" s="958"/>
      <c r="F74" s="958"/>
      <c r="G74" s="958"/>
      <c r="H74" s="958"/>
      <c r="I74" s="958"/>
      <c r="J74" s="958"/>
      <c r="K74" s="958"/>
      <c r="L74" s="958"/>
      <c r="M74" s="958"/>
      <c r="N74" s="958"/>
      <c r="O74" s="958"/>
      <c r="P74" s="959"/>
      <c r="Q74" s="960">
        <v>279</v>
      </c>
      <c r="R74" s="915"/>
      <c r="S74" s="915"/>
      <c r="T74" s="915"/>
      <c r="U74" s="915"/>
      <c r="V74" s="915">
        <v>248</v>
      </c>
      <c r="W74" s="915"/>
      <c r="X74" s="915"/>
      <c r="Y74" s="915"/>
      <c r="Z74" s="915"/>
      <c r="AA74" s="915">
        <v>31</v>
      </c>
      <c r="AB74" s="915"/>
      <c r="AC74" s="915"/>
      <c r="AD74" s="915"/>
      <c r="AE74" s="915"/>
      <c r="AF74" s="915">
        <v>-25</v>
      </c>
      <c r="AG74" s="915"/>
      <c r="AH74" s="915"/>
      <c r="AI74" s="915"/>
      <c r="AJ74" s="915"/>
      <c r="AK74" s="915">
        <v>59</v>
      </c>
      <c r="AL74" s="915"/>
      <c r="AM74" s="915"/>
      <c r="AN74" s="915"/>
      <c r="AO74" s="915"/>
      <c r="AP74" s="915" t="s">
        <v>601</v>
      </c>
      <c r="AQ74" s="915"/>
      <c r="AR74" s="915"/>
      <c r="AS74" s="915"/>
      <c r="AT74" s="915"/>
      <c r="AU74" s="915" t="s">
        <v>601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599</v>
      </c>
      <c r="C75" s="958"/>
      <c r="D75" s="958"/>
      <c r="E75" s="958"/>
      <c r="F75" s="958"/>
      <c r="G75" s="958"/>
      <c r="H75" s="958"/>
      <c r="I75" s="958"/>
      <c r="J75" s="958"/>
      <c r="K75" s="958"/>
      <c r="L75" s="958"/>
      <c r="M75" s="958"/>
      <c r="N75" s="958"/>
      <c r="O75" s="958"/>
      <c r="P75" s="959"/>
      <c r="Q75" s="963">
        <v>841</v>
      </c>
      <c r="R75" s="964"/>
      <c r="S75" s="964"/>
      <c r="T75" s="964"/>
      <c r="U75" s="914"/>
      <c r="V75" s="965">
        <v>801</v>
      </c>
      <c r="W75" s="964"/>
      <c r="X75" s="964"/>
      <c r="Y75" s="964"/>
      <c r="Z75" s="914"/>
      <c r="AA75" s="965">
        <v>39</v>
      </c>
      <c r="AB75" s="964"/>
      <c r="AC75" s="964"/>
      <c r="AD75" s="964"/>
      <c r="AE75" s="914"/>
      <c r="AF75" s="965">
        <v>39</v>
      </c>
      <c r="AG75" s="964"/>
      <c r="AH75" s="964"/>
      <c r="AI75" s="964"/>
      <c r="AJ75" s="914"/>
      <c r="AK75" s="965" t="s">
        <v>601</v>
      </c>
      <c r="AL75" s="964"/>
      <c r="AM75" s="964"/>
      <c r="AN75" s="964"/>
      <c r="AO75" s="914"/>
      <c r="AP75" s="965">
        <v>240</v>
      </c>
      <c r="AQ75" s="964"/>
      <c r="AR75" s="964"/>
      <c r="AS75" s="964"/>
      <c r="AT75" s="914"/>
      <c r="AU75" s="965" t="s">
        <v>606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388</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7854</v>
      </c>
      <c r="AG88" s="926"/>
      <c r="AH88" s="926"/>
      <c r="AI88" s="926"/>
      <c r="AJ88" s="926"/>
      <c r="AK88" s="923"/>
      <c r="AL88" s="923"/>
      <c r="AM88" s="923"/>
      <c r="AN88" s="923"/>
      <c r="AO88" s="923"/>
      <c r="AP88" s="926">
        <v>240</v>
      </c>
      <c r="AQ88" s="926"/>
      <c r="AR88" s="926"/>
      <c r="AS88" s="926"/>
      <c r="AT88" s="926"/>
      <c r="AU88" s="926" t="s">
        <v>607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v>
      </c>
      <c r="CS102" s="934"/>
      <c r="CT102" s="934"/>
      <c r="CU102" s="934"/>
      <c r="CV102" s="977"/>
      <c r="CW102" s="976">
        <v>2</v>
      </c>
      <c r="CX102" s="934"/>
      <c r="CY102" s="934"/>
      <c r="CZ102" s="934"/>
      <c r="DA102" s="977"/>
      <c r="DB102" s="976" t="s">
        <v>608</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306</v>
      </c>
      <c r="AG109" s="979"/>
      <c r="AH109" s="979"/>
      <c r="AI109" s="979"/>
      <c r="AJ109" s="980"/>
      <c r="AK109" s="978" t="s">
        <v>305</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306</v>
      </c>
      <c r="BW109" s="979"/>
      <c r="BX109" s="979"/>
      <c r="BY109" s="979"/>
      <c r="BZ109" s="980"/>
      <c r="CA109" s="978" t="s">
        <v>305</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306</v>
      </c>
      <c r="DM109" s="979"/>
      <c r="DN109" s="979"/>
      <c r="DO109" s="979"/>
      <c r="DP109" s="980"/>
      <c r="DQ109" s="978" t="s">
        <v>305</v>
      </c>
      <c r="DR109" s="979"/>
      <c r="DS109" s="979"/>
      <c r="DT109" s="979"/>
      <c r="DU109" s="980"/>
      <c r="DV109" s="978" t="s">
        <v>432</v>
      </c>
      <c r="DW109" s="979"/>
      <c r="DX109" s="979"/>
      <c r="DY109" s="979"/>
      <c r="DZ109" s="981"/>
    </row>
    <row r="110" spans="1:131" s="247" customFormat="1" ht="26.25" customHeight="1">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384636</v>
      </c>
      <c r="AB110" s="986"/>
      <c r="AC110" s="986"/>
      <c r="AD110" s="986"/>
      <c r="AE110" s="987"/>
      <c r="AF110" s="988">
        <v>387679</v>
      </c>
      <c r="AG110" s="986"/>
      <c r="AH110" s="986"/>
      <c r="AI110" s="986"/>
      <c r="AJ110" s="987"/>
      <c r="AK110" s="988">
        <v>386175</v>
      </c>
      <c r="AL110" s="986"/>
      <c r="AM110" s="986"/>
      <c r="AN110" s="986"/>
      <c r="AO110" s="987"/>
      <c r="AP110" s="989">
        <v>30.2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2857776</v>
      </c>
      <c r="BR110" s="1021"/>
      <c r="BS110" s="1021"/>
      <c r="BT110" s="1021"/>
      <c r="BU110" s="1021"/>
      <c r="BV110" s="1021">
        <v>2802118</v>
      </c>
      <c r="BW110" s="1021"/>
      <c r="BX110" s="1021"/>
      <c r="BY110" s="1021"/>
      <c r="BZ110" s="1021"/>
      <c r="CA110" s="1021">
        <v>2718586</v>
      </c>
      <c r="CB110" s="1021"/>
      <c r="CC110" s="1021"/>
      <c r="CD110" s="1021"/>
      <c r="CE110" s="1021"/>
      <c r="CF110" s="1035">
        <v>212.3</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439</v>
      </c>
      <c r="DM110" s="1021"/>
      <c r="DN110" s="1021"/>
      <c r="DO110" s="1021"/>
      <c r="DP110" s="1021"/>
      <c r="DQ110" s="1021" t="s">
        <v>440</v>
      </c>
      <c r="DR110" s="1021"/>
      <c r="DS110" s="1021"/>
      <c r="DT110" s="1021"/>
      <c r="DU110" s="1021"/>
      <c r="DV110" s="1022" t="s">
        <v>439</v>
      </c>
      <c r="DW110" s="1022"/>
      <c r="DX110" s="1022"/>
      <c r="DY110" s="1022"/>
      <c r="DZ110" s="1023"/>
    </row>
    <row r="111" spans="1:131" s="247" customFormat="1" ht="26.25" customHeight="1">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439</v>
      </c>
      <c r="AG111" s="1028"/>
      <c r="AH111" s="1028"/>
      <c r="AI111" s="1028"/>
      <c r="AJ111" s="1029"/>
      <c r="AK111" s="1030" t="s">
        <v>440</v>
      </c>
      <c r="AL111" s="1028"/>
      <c r="AM111" s="1028"/>
      <c r="AN111" s="1028"/>
      <c r="AO111" s="1029"/>
      <c r="AP111" s="1031" t="s">
        <v>439</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t="s">
        <v>440</v>
      </c>
      <c r="BR111" s="1014"/>
      <c r="BS111" s="1014"/>
      <c r="BT111" s="1014"/>
      <c r="BU111" s="1014"/>
      <c r="BV111" s="1014" t="s">
        <v>439</v>
      </c>
      <c r="BW111" s="1014"/>
      <c r="BX111" s="1014"/>
      <c r="BY111" s="1014"/>
      <c r="BZ111" s="1014"/>
      <c r="CA111" s="1014" t="s">
        <v>439</v>
      </c>
      <c r="CB111" s="1014"/>
      <c r="CC111" s="1014"/>
      <c r="CD111" s="1014"/>
      <c r="CE111" s="1014"/>
      <c r="CF111" s="1008" t="s">
        <v>439</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444</v>
      </c>
      <c r="DM111" s="1014"/>
      <c r="DN111" s="1014"/>
      <c r="DO111" s="1014"/>
      <c r="DP111" s="1014"/>
      <c r="DQ111" s="1014" t="s">
        <v>440</v>
      </c>
      <c r="DR111" s="1014"/>
      <c r="DS111" s="1014"/>
      <c r="DT111" s="1014"/>
      <c r="DU111" s="1014"/>
      <c r="DV111" s="1015" t="s">
        <v>440</v>
      </c>
      <c r="DW111" s="1015"/>
      <c r="DX111" s="1015"/>
      <c r="DY111" s="1015"/>
      <c r="DZ111" s="1016"/>
    </row>
    <row r="112" spans="1:131" s="247" customFormat="1" ht="26.25" customHeight="1">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438</v>
      </c>
      <c r="AG112" s="1053"/>
      <c r="AH112" s="1053"/>
      <c r="AI112" s="1053"/>
      <c r="AJ112" s="1054"/>
      <c r="AK112" s="1055" t="s">
        <v>439</v>
      </c>
      <c r="AL112" s="1053"/>
      <c r="AM112" s="1053"/>
      <c r="AN112" s="1053"/>
      <c r="AO112" s="1054"/>
      <c r="AP112" s="1056" t="s">
        <v>439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540004</v>
      </c>
      <c r="BR112" s="1014"/>
      <c r="BS112" s="1014"/>
      <c r="BT112" s="1014"/>
      <c r="BU112" s="1014"/>
      <c r="BV112" s="1014">
        <v>799262</v>
      </c>
      <c r="BW112" s="1014"/>
      <c r="BX112" s="1014"/>
      <c r="BY112" s="1014"/>
      <c r="BZ112" s="1014"/>
      <c r="CA112" s="1014">
        <v>783711</v>
      </c>
      <c r="CB112" s="1014"/>
      <c r="CC112" s="1014"/>
      <c r="CD112" s="1014"/>
      <c r="CE112" s="1014"/>
      <c r="CF112" s="1008">
        <v>61.2</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439</v>
      </c>
      <c r="DM112" s="1014"/>
      <c r="DN112" s="1014"/>
      <c r="DO112" s="1014"/>
      <c r="DP112" s="1014"/>
      <c r="DQ112" s="1014" t="s">
        <v>439</v>
      </c>
      <c r="DR112" s="1014"/>
      <c r="DS112" s="1014"/>
      <c r="DT112" s="1014"/>
      <c r="DU112" s="1014"/>
      <c r="DV112" s="1015" t="s">
        <v>449</v>
      </c>
      <c r="DW112" s="1015"/>
      <c r="DX112" s="1015"/>
      <c r="DY112" s="1015"/>
      <c r="DZ112" s="1016"/>
    </row>
    <row r="113" spans="1:130" s="247" customFormat="1" ht="26.25" customHeight="1">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75637</v>
      </c>
      <c r="AB113" s="1028"/>
      <c r="AC113" s="1028"/>
      <c r="AD113" s="1028"/>
      <c r="AE113" s="1029"/>
      <c r="AF113" s="1030">
        <v>71181</v>
      </c>
      <c r="AG113" s="1028"/>
      <c r="AH113" s="1028"/>
      <c r="AI113" s="1028"/>
      <c r="AJ113" s="1029"/>
      <c r="AK113" s="1030">
        <v>73582</v>
      </c>
      <c r="AL113" s="1028"/>
      <c r="AM113" s="1028"/>
      <c r="AN113" s="1028"/>
      <c r="AO113" s="1029"/>
      <c r="AP113" s="1031">
        <v>5.7</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440</v>
      </c>
      <c r="BR113" s="1014"/>
      <c r="BS113" s="1014"/>
      <c r="BT113" s="1014"/>
      <c r="BU113" s="1014"/>
      <c r="BV113" s="1014" t="s">
        <v>440</v>
      </c>
      <c r="BW113" s="1014"/>
      <c r="BX113" s="1014"/>
      <c r="BY113" s="1014"/>
      <c r="BZ113" s="1014"/>
      <c r="CA113" s="1014" t="s">
        <v>439</v>
      </c>
      <c r="CB113" s="1014"/>
      <c r="CC113" s="1014"/>
      <c r="CD113" s="1014"/>
      <c r="CE113" s="1014"/>
      <c r="CF113" s="1008" t="s">
        <v>439</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449</v>
      </c>
      <c r="DH113" s="1053"/>
      <c r="DI113" s="1053"/>
      <c r="DJ113" s="1053"/>
      <c r="DK113" s="1054"/>
      <c r="DL113" s="1055" t="s">
        <v>439</v>
      </c>
      <c r="DM113" s="1053"/>
      <c r="DN113" s="1053"/>
      <c r="DO113" s="1053"/>
      <c r="DP113" s="1054"/>
      <c r="DQ113" s="1055" t="s">
        <v>440</v>
      </c>
      <c r="DR113" s="1053"/>
      <c r="DS113" s="1053"/>
      <c r="DT113" s="1053"/>
      <c r="DU113" s="1054"/>
      <c r="DV113" s="1056" t="s">
        <v>439</v>
      </c>
      <c r="DW113" s="1057"/>
      <c r="DX113" s="1057"/>
      <c r="DY113" s="1057"/>
      <c r="DZ113" s="1058"/>
    </row>
    <row r="114" spans="1:130" s="247" customFormat="1" ht="26.25" customHeight="1">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440</v>
      </c>
      <c r="AB114" s="1053"/>
      <c r="AC114" s="1053"/>
      <c r="AD114" s="1053"/>
      <c r="AE114" s="1054"/>
      <c r="AF114" s="1055" t="s">
        <v>440</v>
      </c>
      <c r="AG114" s="1053"/>
      <c r="AH114" s="1053"/>
      <c r="AI114" s="1053"/>
      <c r="AJ114" s="1054"/>
      <c r="AK114" s="1055" t="s">
        <v>444</v>
      </c>
      <c r="AL114" s="1053"/>
      <c r="AM114" s="1053"/>
      <c r="AN114" s="1053"/>
      <c r="AO114" s="1054"/>
      <c r="AP114" s="1056" t="s">
        <v>440</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118020</v>
      </c>
      <c r="BR114" s="1014"/>
      <c r="BS114" s="1014"/>
      <c r="BT114" s="1014"/>
      <c r="BU114" s="1014"/>
      <c r="BV114" s="1014">
        <v>102832</v>
      </c>
      <c r="BW114" s="1014"/>
      <c r="BX114" s="1014"/>
      <c r="BY114" s="1014"/>
      <c r="BZ114" s="1014"/>
      <c r="CA114" s="1014">
        <v>72848</v>
      </c>
      <c r="CB114" s="1014"/>
      <c r="CC114" s="1014"/>
      <c r="CD114" s="1014"/>
      <c r="CE114" s="1014"/>
      <c r="CF114" s="1008">
        <v>5.7</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439</v>
      </c>
      <c r="DH114" s="1053"/>
      <c r="DI114" s="1053"/>
      <c r="DJ114" s="1053"/>
      <c r="DK114" s="1054"/>
      <c r="DL114" s="1055" t="s">
        <v>440</v>
      </c>
      <c r="DM114" s="1053"/>
      <c r="DN114" s="1053"/>
      <c r="DO114" s="1053"/>
      <c r="DP114" s="1054"/>
      <c r="DQ114" s="1055" t="s">
        <v>440</v>
      </c>
      <c r="DR114" s="1053"/>
      <c r="DS114" s="1053"/>
      <c r="DT114" s="1053"/>
      <c r="DU114" s="1054"/>
      <c r="DV114" s="1056" t="s">
        <v>439</v>
      </c>
      <c r="DW114" s="1057"/>
      <c r="DX114" s="1057"/>
      <c r="DY114" s="1057"/>
      <c r="DZ114" s="1058"/>
    </row>
    <row r="115" spans="1:130" s="247" customFormat="1" ht="26.25" customHeight="1">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439</v>
      </c>
      <c r="AB115" s="1028"/>
      <c r="AC115" s="1028"/>
      <c r="AD115" s="1028"/>
      <c r="AE115" s="1029"/>
      <c r="AF115" s="1030" t="s">
        <v>438</v>
      </c>
      <c r="AG115" s="1028"/>
      <c r="AH115" s="1028"/>
      <c r="AI115" s="1028"/>
      <c r="AJ115" s="1029"/>
      <c r="AK115" s="1030" t="s">
        <v>439</v>
      </c>
      <c r="AL115" s="1028"/>
      <c r="AM115" s="1028"/>
      <c r="AN115" s="1028"/>
      <c r="AO115" s="1029"/>
      <c r="AP115" s="1031" t="s">
        <v>439</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449</v>
      </c>
      <c r="BR115" s="1014"/>
      <c r="BS115" s="1014"/>
      <c r="BT115" s="1014"/>
      <c r="BU115" s="1014"/>
      <c r="BV115" s="1014" t="s">
        <v>449</v>
      </c>
      <c r="BW115" s="1014"/>
      <c r="BX115" s="1014"/>
      <c r="BY115" s="1014"/>
      <c r="BZ115" s="1014"/>
      <c r="CA115" s="1014" t="s">
        <v>449</v>
      </c>
      <c r="CB115" s="1014"/>
      <c r="CC115" s="1014"/>
      <c r="CD115" s="1014"/>
      <c r="CE115" s="1014"/>
      <c r="CF115" s="1008" t="s">
        <v>438</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439</v>
      </c>
      <c r="DH115" s="1053"/>
      <c r="DI115" s="1053"/>
      <c r="DJ115" s="1053"/>
      <c r="DK115" s="1054"/>
      <c r="DL115" s="1055" t="s">
        <v>440</v>
      </c>
      <c r="DM115" s="1053"/>
      <c r="DN115" s="1053"/>
      <c r="DO115" s="1053"/>
      <c r="DP115" s="1054"/>
      <c r="DQ115" s="1055" t="s">
        <v>440</v>
      </c>
      <c r="DR115" s="1053"/>
      <c r="DS115" s="1053"/>
      <c r="DT115" s="1053"/>
      <c r="DU115" s="1054"/>
      <c r="DV115" s="1056" t="s">
        <v>439</v>
      </c>
      <c r="DW115" s="1057"/>
      <c r="DX115" s="1057"/>
      <c r="DY115" s="1057"/>
      <c r="DZ115" s="1058"/>
    </row>
    <row r="116" spans="1:130" s="247" customFormat="1" ht="26.25" customHeight="1">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439</v>
      </c>
      <c r="AG116" s="1053"/>
      <c r="AH116" s="1053"/>
      <c r="AI116" s="1053"/>
      <c r="AJ116" s="1054"/>
      <c r="AK116" s="1055" t="s">
        <v>439</v>
      </c>
      <c r="AL116" s="1053"/>
      <c r="AM116" s="1053"/>
      <c r="AN116" s="1053"/>
      <c r="AO116" s="1054"/>
      <c r="AP116" s="1056" t="s">
        <v>439</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439</v>
      </c>
      <c r="BR116" s="1014"/>
      <c r="BS116" s="1014"/>
      <c r="BT116" s="1014"/>
      <c r="BU116" s="1014"/>
      <c r="BV116" s="1014" t="s">
        <v>449</v>
      </c>
      <c r="BW116" s="1014"/>
      <c r="BX116" s="1014"/>
      <c r="BY116" s="1014"/>
      <c r="BZ116" s="1014"/>
      <c r="CA116" s="1014" t="s">
        <v>449</v>
      </c>
      <c r="CB116" s="1014"/>
      <c r="CC116" s="1014"/>
      <c r="CD116" s="1014"/>
      <c r="CE116" s="1014"/>
      <c r="CF116" s="1008" t="s">
        <v>449</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438</v>
      </c>
      <c r="DM116" s="1053"/>
      <c r="DN116" s="1053"/>
      <c r="DO116" s="1053"/>
      <c r="DP116" s="1054"/>
      <c r="DQ116" s="1055" t="s">
        <v>439</v>
      </c>
      <c r="DR116" s="1053"/>
      <c r="DS116" s="1053"/>
      <c r="DT116" s="1053"/>
      <c r="DU116" s="1054"/>
      <c r="DV116" s="1056" t="s">
        <v>439</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460273</v>
      </c>
      <c r="AB117" s="1071"/>
      <c r="AC117" s="1071"/>
      <c r="AD117" s="1071"/>
      <c r="AE117" s="1072"/>
      <c r="AF117" s="1073">
        <v>458860</v>
      </c>
      <c r="AG117" s="1071"/>
      <c r="AH117" s="1071"/>
      <c r="AI117" s="1071"/>
      <c r="AJ117" s="1072"/>
      <c r="AK117" s="1073">
        <v>459757</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440</v>
      </c>
      <c r="BW117" s="1014"/>
      <c r="BX117" s="1014"/>
      <c r="BY117" s="1014"/>
      <c r="BZ117" s="1014"/>
      <c r="CA117" s="1014" t="s">
        <v>440</v>
      </c>
      <c r="CB117" s="1014"/>
      <c r="CC117" s="1014"/>
      <c r="CD117" s="1014"/>
      <c r="CE117" s="1014"/>
      <c r="CF117" s="1008" t="s">
        <v>439</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444</v>
      </c>
      <c r="DM117" s="1053"/>
      <c r="DN117" s="1053"/>
      <c r="DO117" s="1053"/>
      <c r="DP117" s="1054"/>
      <c r="DQ117" s="1055" t="s">
        <v>439</v>
      </c>
      <c r="DR117" s="1053"/>
      <c r="DS117" s="1053"/>
      <c r="DT117" s="1053"/>
      <c r="DU117" s="1054"/>
      <c r="DV117" s="1056" t="s">
        <v>439</v>
      </c>
      <c r="DW117" s="1057"/>
      <c r="DX117" s="1057"/>
      <c r="DY117" s="1057"/>
      <c r="DZ117" s="1058"/>
    </row>
    <row r="118" spans="1:130" s="247" customFormat="1" ht="26.25" customHeight="1">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306</v>
      </c>
      <c r="AG118" s="979"/>
      <c r="AH118" s="979"/>
      <c r="AI118" s="979"/>
      <c r="AJ118" s="980"/>
      <c r="AK118" s="978" t="s">
        <v>305</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440</v>
      </c>
      <c r="BR118" s="1092"/>
      <c r="BS118" s="1092"/>
      <c r="BT118" s="1092"/>
      <c r="BU118" s="1092"/>
      <c r="BV118" s="1092" t="s">
        <v>440</v>
      </c>
      <c r="BW118" s="1092"/>
      <c r="BX118" s="1092"/>
      <c r="BY118" s="1092"/>
      <c r="BZ118" s="1092"/>
      <c r="CA118" s="1092" t="s">
        <v>439</v>
      </c>
      <c r="CB118" s="1092"/>
      <c r="CC118" s="1092"/>
      <c r="CD118" s="1092"/>
      <c r="CE118" s="1092"/>
      <c r="CF118" s="1008" t="s">
        <v>440</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440</v>
      </c>
      <c r="DM118" s="1053"/>
      <c r="DN118" s="1053"/>
      <c r="DO118" s="1053"/>
      <c r="DP118" s="1054"/>
      <c r="DQ118" s="1055" t="s">
        <v>439</v>
      </c>
      <c r="DR118" s="1053"/>
      <c r="DS118" s="1053"/>
      <c r="DT118" s="1053"/>
      <c r="DU118" s="1054"/>
      <c r="DV118" s="1056" t="s">
        <v>440</v>
      </c>
      <c r="DW118" s="1057"/>
      <c r="DX118" s="1057"/>
      <c r="DY118" s="1057"/>
      <c r="DZ118" s="1058"/>
    </row>
    <row r="119" spans="1:130" s="247" customFormat="1" ht="26.25" customHeight="1">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440</v>
      </c>
      <c r="AB119" s="986"/>
      <c r="AC119" s="986"/>
      <c r="AD119" s="986"/>
      <c r="AE119" s="987"/>
      <c r="AF119" s="988" t="s">
        <v>439</v>
      </c>
      <c r="AG119" s="986"/>
      <c r="AH119" s="986"/>
      <c r="AI119" s="986"/>
      <c r="AJ119" s="987"/>
      <c r="AK119" s="988" t="s">
        <v>440</v>
      </c>
      <c r="AL119" s="986"/>
      <c r="AM119" s="986"/>
      <c r="AN119" s="986"/>
      <c r="AO119" s="987"/>
      <c r="AP119" s="989" t="s">
        <v>440</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467</v>
      </c>
      <c r="BP119" s="1100"/>
      <c r="BQ119" s="1091">
        <v>3515800</v>
      </c>
      <c r="BR119" s="1092"/>
      <c r="BS119" s="1092"/>
      <c r="BT119" s="1092"/>
      <c r="BU119" s="1092"/>
      <c r="BV119" s="1092">
        <v>3704212</v>
      </c>
      <c r="BW119" s="1092"/>
      <c r="BX119" s="1092"/>
      <c r="BY119" s="1092"/>
      <c r="BZ119" s="1092"/>
      <c r="CA119" s="1092">
        <v>3575145</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439</v>
      </c>
      <c r="DM119" s="1078"/>
      <c r="DN119" s="1078"/>
      <c r="DO119" s="1078"/>
      <c r="DP119" s="1079"/>
      <c r="DQ119" s="1077" t="s">
        <v>440</v>
      </c>
      <c r="DR119" s="1078"/>
      <c r="DS119" s="1078"/>
      <c r="DT119" s="1078"/>
      <c r="DU119" s="1079"/>
      <c r="DV119" s="1080" t="s">
        <v>439</v>
      </c>
      <c r="DW119" s="1081"/>
      <c r="DX119" s="1081"/>
      <c r="DY119" s="1081"/>
      <c r="DZ119" s="1082"/>
    </row>
    <row r="120" spans="1:130" s="247" customFormat="1" ht="26.25" customHeight="1">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440</v>
      </c>
      <c r="AG120" s="1053"/>
      <c r="AH120" s="1053"/>
      <c r="AI120" s="1053"/>
      <c r="AJ120" s="1054"/>
      <c r="AK120" s="1055" t="s">
        <v>439</v>
      </c>
      <c r="AL120" s="1053"/>
      <c r="AM120" s="1053"/>
      <c r="AN120" s="1053"/>
      <c r="AO120" s="1054"/>
      <c r="AP120" s="1056" t="s">
        <v>439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1467351</v>
      </c>
      <c r="BR120" s="1021"/>
      <c r="BS120" s="1021"/>
      <c r="BT120" s="1021"/>
      <c r="BU120" s="1021"/>
      <c r="BV120" s="1021">
        <v>1478314</v>
      </c>
      <c r="BW120" s="1021"/>
      <c r="BX120" s="1021"/>
      <c r="BY120" s="1021"/>
      <c r="BZ120" s="1021"/>
      <c r="CA120" s="1021">
        <v>1438253</v>
      </c>
      <c r="CB120" s="1021"/>
      <c r="CC120" s="1021"/>
      <c r="CD120" s="1021"/>
      <c r="CE120" s="1021"/>
      <c r="CF120" s="1035">
        <v>112.3</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348222</v>
      </c>
      <c r="DH120" s="1021"/>
      <c r="DI120" s="1021"/>
      <c r="DJ120" s="1021"/>
      <c r="DK120" s="1021"/>
      <c r="DL120" s="1021">
        <v>618901</v>
      </c>
      <c r="DM120" s="1021"/>
      <c r="DN120" s="1021"/>
      <c r="DO120" s="1021"/>
      <c r="DP120" s="1021"/>
      <c r="DQ120" s="1021">
        <v>613834</v>
      </c>
      <c r="DR120" s="1021"/>
      <c r="DS120" s="1021"/>
      <c r="DT120" s="1021"/>
      <c r="DU120" s="1021"/>
      <c r="DV120" s="1022">
        <v>47.9</v>
      </c>
      <c r="DW120" s="1022"/>
      <c r="DX120" s="1022"/>
      <c r="DY120" s="1022"/>
      <c r="DZ120" s="1023"/>
    </row>
    <row r="121" spans="1:130" s="247" customFormat="1" ht="26.25" customHeight="1">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440</v>
      </c>
      <c r="AG121" s="1053"/>
      <c r="AH121" s="1053"/>
      <c r="AI121" s="1053"/>
      <c r="AJ121" s="1054"/>
      <c r="AK121" s="1055" t="s">
        <v>440</v>
      </c>
      <c r="AL121" s="1053"/>
      <c r="AM121" s="1053"/>
      <c r="AN121" s="1053"/>
      <c r="AO121" s="1054"/>
      <c r="AP121" s="1056" t="s">
        <v>440</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100719</v>
      </c>
      <c r="BR121" s="1014"/>
      <c r="BS121" s="1014"/>
      <c r="BT121" s="1014"/>
      <c r="BU121" s="1014"/>
      <c r="BV121" s="1014">
        <v>107135</v>
      </c>
      <c r="BW121" s="1014"/>
      <c r="BX121" s="1014"/>
      <c r="BY121" s="1014"/>
      <c r="BZ121" s="1014"/>
      <c r="CA121" s="1014" t="s">
        <v>439</v>
      </c>
      <c r="CB121" s="1014"/>
      <c r="CC121" s="1014"/>
      <c r="CD121" s="1014"/>
      <c r="CE121" s="1014"/>
      <c r="CF121" s="1008" t="s">
        <v>440</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191777</v>
      </c>
      <c r="DH121" s="1014"/>
      <c r="DI121" s="1014"/>
      <c r="DJ121" s="1014"/>
      <c r="DK121" s="1014"/>
      <c r="DL121" s="1014">
        <v>180359</v>
      </c>
      <c r="DM121" s="1014"/>
      <c r="DN121" s="1014"/>
      <c r="DO121" s="1014"/>
      <c r="DP121" s="1014"/>
      <c r="DQ121" s="1014">
        <v>169877</v>
      </c>
      <c r="DR121" s="1014"/>
      <c r="DS121" s="1014"/>
      <c r="DT121" s="1014"/>
      <c r="DU121" s="1014"/>
      <c r="DV121" s="1015">
        <v>13.3</v>
      </c>
      <c r="DW121" s="1015"/>
      <c r="DX121" s="1015"/>
      <c r="DY121" s="1015"/>
      <c r="DZ121" s="1016"/>
    </row>
    <row r="122" spans="1:130" s="247" customFormat="1" ht="26.25" customHeight="1">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440</v>
      </c>
      <c r="AB122" s="1053"/>
      <c r="AC122" s="1053"/>
      <c r="AD122" s="1053"/>
      <c r="AE122" s="1054"/>
      <c r="AF122" s="1055" t="s">
        <v>440</v>
      </c>
      <c r="AG122" s="1053"/>
      <c r="AH122" s="1053"/>
      <c r="AI122" s="1053"/>
      <c r="AJ122" s="1054"/>
      <c r="AK122" s="1055" t="s">
        <v>439</v>
      </c>
      <c r="AL122" s="1053"/>
      <c r="AM122" s="1053"/>
      <c r="AN122" s="1053"/>
      <c r="AO122" s="1054"/>
      <c r="AP122" s="1056" t="s">
        <v>439</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2697025</v>
      </c>
      <c r="BR122" s="1092"/>
      <c r="BS122" s="1092"/>
      <c r="BT122" s="1092"/>
      <c r="BU122" s="1092"/>
      <c r="BV122" s="1092">
        <v>2479360</v>
      </c>
      <c r="BW122" s="1092"/>
      <c r="BX122" s="1092"/>
      <c r="BY122" s="1092"/>
      <c r="BZ122" s="1092"/>
      <c r="CA122" s="1092">
        <v>2591411</v>
      </c>
      <c r="CB122" s="1092"/>
      <c r="CC122" s="1092"/>
      <c r="CD122" s="1092"/>
      <c r="CE122" s="1092"/>
      <c r="CF122" s="1112">
        <v>202.4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440</v>
      </c>
      <c r="DH122" s="1014"/>
      <c r="DI122" s="1014"/>
      <c r="DJ122" s="1014"/>
      <c r="DK122" s="1014"/>
      <c r="DL122" s="1014" t="s">
        <v>440</v>
      </c>
      <c r="DM122" s="1014"/>
      <c r="DN122" s="1014"/>
      <c r="DO122" s="1014"/>
      <c r="DP122" s="1014"/>
      <c r="DQ122" s="1014" t="s">
        <v>440</v>
      </c>
      <c r="DR122" s="1014"/>
      <c r="DS122" s="1014"/>
      <c r="DT122" s="1014"/>
      <c r="DU122" s="1014"/>
      <c r="DV122" s="1015" t="s">
        <v>440</v>
      </c>
      <c r="DW122" s="1015"/>
      <c r="DX122" s="1015"/>
      <c r="DY122" s="1015"/>
      <c r="DZ122" s="1016"/>
    </row>
    <row r="123" spans="1:130" s="247" customFormat="1" ht="26.25" customHeight="1">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439</v>
      </c>
      <c r="AB123" s="1053"/>
      <c r="AC123" s="1053"/>
      <c r="AD123" s="1053"/>
      <c r="AE123" s="1054"/>
      <c r="AF123" s="1055" t="s">
        <v>439</v>
      </c>
      <c r="AG123" s="1053"/>
      <c r="AH123" s="1053"/>
      <c r="AI123" s="1053"/>
      <c r="AJ123" s="1054"/>
      <c r="AK123" s="1055" t="s">
        <v>440</v>
      </c>
      <c r="AL123" s="1053"/>
      <c r="AM123" s="1053"/>
      <c r="AN123" s="1053"/>
      <c r="AO123" s="1054"/>
      <c r="AP123" s="1056" t="s">
        <v>440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478</v>
      </c>
      <c r="BP123" s="1100"/>
      <c r="BQ123" s="1159">
        <v>4265095</v>
      </c>
      <c r="BR123" s="1160"/>
      <c r="BS123" s="1160"/>
      <c r="BT123" s="1160"/>
      <c r="BU123" s="1160"/>
      <c r="BV123" s="1160">
        <v>4064809</v>
      </c>
      <c r="BW123" s="1160"/>
      <c r="BX123" s="1160"/>
      <c r="BY123" s="1160"/>
      <c r="BZ123" s="1160"/>
      <c r="CA123" s="1160">
        <v>4029664</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440</v>
      </c>
      <c r="DH123" s="1053"/>
      <c r="DI123" s="1053"/>
      <c r="DJ123" s="1053"/>
      <c r="DK123" s="1054"/>
      <c r="DL123" s="1055" t="s">
        <v>440</v>
      </c>
      <c r="DM123" s="1053"/>
      <c r="DN123" s="1053"/>
      <c r="DO123" s="1053"/>
      <c r="DP123" s="1054"/>
      <c r="DQ123" s="1055" t="s">
        <v>440</v>
      </c>
      <c r="DR123" s="1053"/>
      <c r="DS123" s="1053"/>
      <c r="DT123" s="1053"/>
      <c r="DU123" s="1054"/>
      <c r="DV123" s="1056" t="s">
        <v>440</v>
      </c>
      <c r="DW123" s="1057"/>
      <c r="DX123" s="1057"/>
      <c r="DY123" s="1057"/>
      <c r="DZ123" s="1058"/>
    </row>
    <row r="124" spans="1:130" s="247" customFormat="1" ht="26.25" customHeight="1" thickBot="1">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440</v>
      </c>
      <c r="AB124" s="1053"/>
      <c r="AC124" s="1053"/>
      <c r="AD124" s="1053"/>
      <c r="AE124" s="1054"/>
      <c r="AF124" s="1055" t="s">
        <v>440</v>
      </c>
      <c r="AG124" s="1053"/>
      <c r="AH124" s="1053"/>
      <c r="AI124" s="1053"/>
      <c r="AJ124" s="1054"/>
      <c r="AK124" s="1055" t="s">
        <v>440</v>
      </c>
      <c r="AL124" s="1053"/>
      <c r="AM124" s="1053"/>
      <c r="AN124" s="1053"/>
      <c r="AO124" s="1054"/>
      <c r="AP124" s="1056" t="s">
        <v>440</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440</v>
      </c>
      <c r="BR124" s="1122"/>
      <c r="BS124" s="1122"/>
      <c r="BT124" s="1122"/>
      <c r="BU124" s="1122"/>
      <c r="BV124" s="1122" t="s">
        <v>440</v>
      </c>
      <c r="BW124" s="1122"/>
      <c r="BX124" s="1122"/>
      <c r="BY124" s="1122"/>
      <c r="BZ124" s="1122"/>
      <c r="CA124" s="1122" t="s">
        <v>440</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5</v>
      </c>
      <c r="DH124" s="1078"/>
      <c r="DI124" s="1078"/>
      <c r="DJ124" s="1078"/>
      <c r="DK124" s="1079"/>
      <c r="DL124" s="1077">
        <v>2</v>
      </c>
      <c r="DM124" s="1078"/>
      <c r="DN124" s="1078"/>
      <c r="DO124" s="1078"/>
      <c r="DP124" s="1079"/>
      <c r="DQ124" s="1077" t="s">
        <v>449</v>
      </c>
      <c r="DR124" s="1078"/>
      <c r="DS124" s="1078"/>
      <c r="DT124" s="1078"/>
      <c r="DU124" s="1079"/>
      <c r="DV124" s="1080" t="s">
        <v>482</v>
      </c>
      <c r="DW124" s="1081"/>
      <c r="DX124" s="1081"/>
      <c r="DY124" s="1081"/>
      <c r="DZ124" s="1082"/>
    </row>
    <row r="125" spans="1:130" s="247" customFormat="1" ht="26.25" customHeight="1">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449</v>
      </c>
      <c r="AB125" s="1053"/>
      <c r="AC125" s="1053"/>
      <c r="AD125" s="1053"/>
      <c r="AE125" s="1054"/>
      <c r="AF125" s="1055" t="s">
        <v>449</v>
      </c>
      <c r="AG125" s="1053"/>
      <c r="AH125" s="1053"/>
      <c r="AI125" s="1053"/>
      <c r="AJ125" s="1054"/>
      <c r="AK125" s="1055" t="s">
        <v>449</v>
      </c>
      <c r="AL125" s="1053"/>
      <c r="AM125" s="1053"/>
      <c r="AN125" s="1053"/>
      <c r="AO125" s="1054"/>
      <c r="AP125" s="1056" t="s">
        <v>449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485</v>
      </c>
      <c r="DH125" s="1021"/>
      <c r="DI125" s="1021"/>
      <c r="DJ125" s="1021"/>
      <c r="DK125" s="1021"/>
      <c r="DL125" s="1021" t="s">
        <v>482</v>
      </c>
      <c r="DM125" s="1021"/>
      <c r="DN125" s="1021"/>
      <c r="DO125" s="1021"/>
      <c r="DP125" s="1021"/>
      <c r="DQ125" s="1021" t="s">
        <v>449</v>
      </c>
      <c r="DR125" s="1021"/>
      <c r="DS125" s="1021"/>
      <c r="DT125" s="1021"/>
      <c r="DU125" s="1021"/>
      <c r="DV125" s="1022" t="s">
        <v>485</v>
      </c>
      <c r="DW125" s="1022"/>
      <c r="DX125" s="1022"/>
      <c r="DY125" s="1022"/>
      <c r="DZ125" s="1023"/>
    </row>
    <row r="126" spans="1:130" s="247" customFormat="1" ht="26.25" customHeight="1" thickBot="1">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449</v>
      </c>
      <c r="AB126" s="1053"/>
      <c r="AC126" s="1053"/>
      <c r="AD126" s="1053"/>
      <c r="AE126" s="1054"/>
      <c r="AF126" s="1055" t="s">
        <v>449</v>
      </c>
      <c r="AG126" s="1053"/>
      <c r="AH126" s="1053"/>
      <c r="AI126" s="1053"/>
      <c r="AJ126" s="1054"/>
      <c r="AK126" s="1055" t="s">
        <v>438</v>
      </c>
      <c r="AL126" s="1053"/>
      <c r="AM126" s="1053"/>
      <c r="AN126" s="1053"/>
      <c r="AO126" s="1054"/>
      <c r="AP126" s="1056" t="s">
        <v>482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449</v>
      </c>
      <c r="DH126" s="1014"/>
      <c r="DI126" s="1014"/>
      <c r="DJ126" s="1014"/>
      <c r="DK126" s="1014"/>
      <c r="DL126" s="1014" t="s">
        <v>487</v>
      </c>
      <c r="DM126" s="1014"/>
      <c r="DN126" s="1014"/>
      <c r="DO126" s="1014"/>
      <c r="DP126" s="1014"/>
      <c r="DQ126" s="1014" t="s">
        <v>449</v>
      </c>
      <c r="DR126" s="1014"/>
      <c r="DS126" s="1014"/>
      <c r="DT126" s="1014"/>
      <c r="DU126" s="1014"/>
      <c r="DV126" s="1015" t="s">
        <v>438</v>
      </c>
      <c r="DW126" s="1015"/>
      <c r="DX126" s="1015"/>
      <c r="DY126" s="1015"/>
      <c r="DZ126" s="1016"/>
    </row>
    <row r="127" spans="1:130" s="247" customFormat="1" ht="26.25" customHeight="1">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482</v>
      </c>
      <c r="AB127" s="1053"/>
      <c r="AC127" s="1053"/>
      <c r="AD127" s="1053"/>
      <c r="AE127" s="1054"/>
      <c r="AF127" s="1055" t="s">
        <v>485</v>
      </c>
      <c r="AG127" s="1053"/>
      <c r="AH127" s="1053"/>
      <c r="AI127" s="1053"/>
      <c r="AJ127" s="1054"/>
      <c r="AK127" s="1055" t="s">
        <v>438</v>
      </c>
      <c r="AL127" s="1053"/>
      <c r="AM127" s="1053"/>
      <c r="AN127" s="1053"/>
      <c r="AO127" s="1054"/>
      <c r="AP127" s="1056" t="s">
        <v>449</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449</v>
      </c>
      <c r="DH127" s="1014"/>
      <c r="DI127" s="1014"/>
      <c r="DJ127" s="1014"/>
      <c r="DK127" s="1014"/>
      <c r="DL127" s="1014" t="s">
        <v>485</v>
      </c>
      <c r="DM127" s="1014"/>
      <c r="DN127" s="1014"/>
      <c r="DO127" s="1014"/>
      <c r="DP127" s="1014"/>
      <c r="DQ127" s="1014" t="s">
        <v>482</v>
      </c>
      <c r="DR127" s="1014"/>
      <c r="DS127" s="1014"/>
      <c r="DT127" s="1014"/>
      <c r="DU127" s="1014"/>
      <c r="DV127" s="1015" t="s">
        <v>485</v>
      </c>
      <c r="DW127" s="1015"/>
      <c r="DX127" s="1015"/>
      <c r="DY127" s="1015"/>
      <c r="DZ127" s="1016"/>
    </row>
    <row r="128" spans="1:130" s="247" customFormat="1" ht="26.25" customHeight="1" thickBot="1">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25253</v>
      </c>
      <c r="AB128" s="1142"/>
      <c r="AC128" s="1142"/>
      <c r="AD128" s="1142"/>
      <c r="AE128" s="1143"/>
      <c r="AF128" s="1144">
        <v>31166</v>
      </c>
      <c r="AG128" s="1142"/>
      <c r="AH128" s="1142"/>
      <c r="AI128" s="1142"/>
      <c r="AJ128" s="1143"/>
      <c r="AK128" s="1144">
        <v>31166</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482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485</v>
      </c>
      <c r="DH128" s="1134"/>
      <c r="DI128" s="1134"/>
      <c r="DJ128" s="1134"/>
      <c r="DK128" s="1134"/>
      <c r="DL128" s="1134" t="s">
        <v>487</v>
      </c>
      <c r="DM128" s="1134"/>
      <c r="DN128" s="1134"/>
      <c r="DO128" s="1134"/>
      <c r="DP128" s="1134"/>
      <c r="DQ128" s="1134" t="s">
        <v>485</v>
      </c>
      <c r="DR128" s="1134"/>
      <c r="DS128" s="1134"/>
      <c r="DT128" s="1134"/>
      <c r="DU128" s="1134"/>
      <c r="DV128" s="1135" t="s">
        <v>485</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1625727</v>
      </c>
      <c r="AB129" s="1053"/>
      <c r="AC129" s="1053"/>
      <c r="AD129" s="1053"/>
      <c r="AE129" s="1054"/>
      <c r="AF129" s="1055">
        <v>1592092</v>
      </c>
      <c r="AG129" s="1053"/>
      <c r="AH129" s="1053"/>
      <c r="AI129" s="1053"/>
      <c r="AJ129" s="1054"/>
      <c r="AK129" s="1055">
        <v>1576031</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487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312120</v>
      </c>
      <c r="AB130" s="1053"/>
      <c r="AC130" s="1053"/>
      <c r="AD130" s="1053"/>
      <c r="AE130" s="1054"/>
      <c r="AF130" s="1055">
        <v>304797</v>
      </c>
      <c r="AG130" s="1053"/>
      <c r="AH130" s="1053"/>
      <c r="AI130" s="1053"/>
      <c r="AJ130" s="1054"/>
      <c r="AK130" s="1055">
        <v>295428</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9.6999999999999993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1313607</v>
      </c>
      <c r="AB131" s="1078"/>
      <c r="AC131" s="1078"/>
      <c r="AD131" s="1078"/>
      <c r="AE131" s="1079"/>
      <c r="AF131" s="1077">
        <v>1287295</v>
      </c>
      <c r="AG131" s="1078"/>
      <c r="AH131" s="1078"/>
      <c r="AI131" s="1078"/>
      <c r="AJ131" s="1079"/>
      <c r="AK131" s="1077">
        <v>1280603</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487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9.3559184749999993</v>
      </c>
      <c r="AB132" s="1194"/>
      <c r="AC132" s="1194"/>
      <c r="AD132" s="1194"/>
      <c r="AE132" s="1195"/>
      <c r="AF132" s="1196">
        <v>9.5469181499999998</v>
      </c>
      <c r="AG132" s="1194"/>
      <c r="AH132" s="1194"/>
      <c r="AI132" s="1194"/>
      <c r="AJ132" s="1195"/>
      <c r="AK132" s="1196">
        <v>10.39846073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9</v>
      </c>
      <c r="AB133" s="1177"/>
      <c r="AC133" s="1177"/>
      <c r="AD133" s="1177"/>
      <c r="AE133" s="1178"/>
      <c r="AF133" s="1176">
        <v>9.4</v>
      </c>
      <c r="AG133" s="1177"/>
      <c r="AH133" s="1177"/>
      <c r="AI133" s="1177"/>
      <c r="AJ133" s="1178"/>
      <c r="AK133" s="1176">
        <v>9.6999999999999993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hb6GYwfcKxl5na4fYR1D3fkVukDxmBBIG32DlhA3O8E8BcepsAwxHqI0v20tNB39zAZo2cSIRHH/kMGD15DVw==" saltValue="RXA5Q4v5JOQ9B0ThDFb+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AreJcHt547dLZuSrSMKnlnN/T9qj3ib2R3gkM0iKgpGClEWf/4tiwB1Zd8ibL0kyDspEphab+YmPgzSPRq1qQ==" saltValue="6pwgcTsv/P89E/syCIN3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3Ma+ZvN4afY2969gA95iHfKJb7RF4UeCyG+nWMXstcH7bw5dFNWmEaqwyEDAZZAbDBVo+qkgaAsq5WCB2NmPg==" saltValue="cuW2O072rKs4E/MD9DiZ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509456</v>
      </c>
      <c r="AP9" s="313">
        <v>346569</v>
      </c>
      <c r="AQ9" s="314">
        <v>218185</v>
      </c>
      <c r="AR9" s="315">
        <v>58.8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82437</v>
      </c>
      <c r="AP10" s="316">
        <v>56080</v>
      </c>
      <c r="AQ10" s="317">
        <v>27381</v>
      </c>
      <c r="AR10" s="318">
        <v>104.8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73235</v>
      </c>
      <c r="AP11" s="316">
        <v>49820</v>
      </c>
      <c r="AQ11" s="317">
        <v>25697</v>
      </c>
      <c r="AR11" s="318">
        <v>93.9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t="s">
        <v>520</v>
      </c>
      <c r="AP12" s="316" t="s">
        <v>520</v>
      </c>
      <c r="AQ12" s="317">
        <v>4359</v>
      </c>
      <c r="AR12" s="318" t="s">
        <v>520</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520</v>
      </c>
      <c r="AP13" s="316" t="s">
        <v>520</v>
      </c>
      <c r="AQ13" s="317" t="s">
        <v>520</v>
      </c>
      <c r="AR13" s="318" t="s">
        <v>520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522</v>
      </c>
      <c r="AL14" s="1217"/>
      <c r="AM14" s="1217"/>
      <c r="AN14" s="1218"/>
      <c r="AO14" s="316">
        <v>24238</v>
      </c>
      <c r="AP14" s="316">
        <v>16488</v>
      </c>
      <c r="AQ14" s="317">
        <v>8999</v>
      </c>
      <c r="AR14" s="318">
        <v>83.2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523</v>
      </c>
      <c r="AL15" s="1217"/>
      <c r="AM15" s="1217"/>
      <c r="AN15" s="1218"/>
      <c r="AO15" s="316">
        <v>7018</v>
      </c>
      <c r="AP15" s="316">
        <v>4774</v>
      </c>
      <c r="AQ15" s="317">
        <v>6052</v>
      </c>
      <c r="AR15" s="318">
        <v>-21.1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524</v>
      </c>
      <c r="AL16" s="1220"/>
      <c r="AM16" s="1220"/>
      <c r="AN16" s="1221"/>
      <c r="AO16" s="316">
        <v>-69988</v>
      </c>
      <c r="AP16" s="316">
        <v>-47611</v>
      </c>
      <c r="AQ16" s="317">
        <v>-19480</v>
      </c>
      <c r="AR16" s="318">
        <v>144.4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626396</v>
      </c>
      <c r="AP17" s="316">
        <v>426120</v>
      </c>
      <c r="AQ17" s="317">
        <v>271195</v>
      </c>
      <c r="AR17" s="318">
        <v>57.1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529</v>
      </c>
      <c r="AL21" s="1212"/>
      <c r="AM21" s="1212"/>
      <c r="AN21" s="1213"/>
      <c r="AO21" s="328">
        <v>37.409999999999997</v>
      </c>
      <c r="AP21" s="329">
        <v>25.46</v>
      </c>
      <c r="AQ21" s="330">
        <v>11.95</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530</v>
      </c>
      <c r="AL22" s="1212"/>
      <c r="AM22" s="1212"/>
      <c r="AN22" s="1213"/>
      <c r="AO22" s="333">
        <v>91.4</v>
      </c>
      <c r="AP22" s="334">
        <v>93.7</v>
      </c>
      <c r="AQ22" s="335">
        <v>-2.2999999999999998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534</v>
      </c>
      <c r="AL32" s="1228"/>
      <c r="AM32" s="1228"/>
      <c r="AN32" s="1229"/>
      <c r="AO32" s="343">
        <v>386175</v>
      </c>
      <c r="AP32" s="343">
        <v>262704</v>
      </c>
      <c r="AQ32" s="344">
        <v>157756</v>
      </c>
      <c r="AR32" s="345">
        <v>66.5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535</v>
      </c>
      <c r="AL33" s="1228"/>
      <c r="AM33" s="1228"/>
      <c r="AN33" s="1229"/>
      <c r="AO33" s="343" t="s">
        <v>520</v>
      </c>
      <c r="AP33" s="343" t="s">
        <v>520</v>
      </c>
      <c r="AQ33" s="344" t="s">
        <v>520</v>
      </c>
      <c r="AR33" s="345" t="s">
        <v>520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t="s">
        <v>520</v>
      </c>
      <c r="AP34" s="343" t="s">
        <v>520</v>
      </c>
      <c r="AQ34" s="344" t="s">
        <v>520</v>
      </c>
      <c r="AR34" s="345" t="s">
        <v>520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73582</v>
      </c>
      <c r="AP35" s="343">
        <v>50056</v>
      </c>
      <c r="AQ35" s="344">
        <v>29837</v>
      </c>
      <c r="AR35" s="345">
        <v>67.8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t="s">
        <v>520</v>
      </c>
      <c r="AP36" s="343" t="s">
        <v>520</v>
      </c>
      <c r="AQ36" s="344">
        <v>5452</v>
      </c>
      <c r="AR36" s="345" t="s">
        <v>520</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t="s">
        <v>520</v>
      </c>
      <c r="AP37" s="343" t="s">
        <v>520</v>
      </c>
      <c r="AQ37" s="344">
        <v>1300</v>
      </c>
      <c r="AR37" s="345" t="s">
        <v>520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t="s">
        <v>520</v>
      </c>
      <c r="AP38" s="346" t="s">
        <v>520</v>
      </c>
      <c r="AQ38" s="347">
        <v>36</v>
      </c>
      <c r="AR38" s="335" t="s">
        <v>520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-31166</v>
      </c>
      <c r="AP39" s="343">
        <v>-21201</v>
      </c>
      <c r="AQ39" s="344">
        <v>-9131</v>
      </c>
      <c r="AR39" s="345">
        <v>132.19999999999999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-295428</v>
      </c>
      <c r="AP40" s="343">
        <v>-200971</v>
      </c>
      <c r="AQ40" s="344">
        <v>-138994</v>
      </c>
      <c r="AR40" s="345">
        <v>44.6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133163</v>
      </c>
      <c r="AP41" s="343">
        <v>90587</v>
      </c>
      <c r="AQ41" s="344">
        <v>46254</v>
      </c>
      <c r="AR41" s="345">
        <v>95.8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781511</v>
      </c>
      <c r="AN51" s="365">
        <v>490899</v>
      </c>
      <c r="AO51" s="366">
        <v>-14.3</v>
      </c>
      <c r="AP51" s="367">
        <v>287914</v>
      </c>
      <c r="AQ51" s="368">
        <v>-0.2</v>
      </c>
      <c r="AR51" s="369">
        <v>-14.1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271752</v>
      </c>
      <c r="AN52" s="373">
        <v>170698</v>
      </c>
      <c r="AO52" s="374">
        <v>148.69999999999999</v>
      </c>
      <c r="AP52" s="375">
        <v>146531</v>
      </c>
      <c r="AQ52" s="376">
        <v>3.5</v>
      </c>
      <c r="AR52" s="377">
        <v>145.19999999999999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542373</v>
      </c>
      <c r="AN53" s="365">
        <v>351962</v>
      </c>
      <c r="AO53" s="366">
        <v>-28.3</v>
      </c>
      <c r="AP53" s="367">
        <v>310300</v>
      </c>
      <c r="AQ53" s="368">
        <v>7.8</v>
      </c>
      <c r="AR53" s="369">
        <v>-36.1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187777</v>
      </c>
      <c r="AN54" s="373">
        <v>121854</v>
      </c>
      <c r="AO54" s="374">
        <v>-28.6</v>
      </c>
      <c r="AP54" s="375">
        <v>157576</v>
      </c>
      <c r="AQ54" s="376">
        <v>7.5</v>
      </c>
      <c r="AR54" s="377">
        <v>-36.1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634859</v>
      </c>
      <c r="AN55" s="365">
        <v>416574</v>
      </c>
      <c r="AO55" s="366">
        <v>18.399999999999999</v>
      </c>
      <c r="AP55" s="367">
        <v>317319</v>
      </c>
      <c r="AQ55" s="368">
        <v>2.2999999999999998</v>
      </c>
      <c r="AR55" s="369">
        <v>16.100000000000001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247568</v>
      </c>
      <c r="AN56" s="373">
        <v>162446</v>
      </c>
      <c r="AO56" s="374">
        <v>33.299999999999997</v>
      </c>
      <c r="AP56" s="375">
        <v>164214</v>
      </c>
      <c r="AQ56" s="376">
        <v>4.2</v>
      </c>
      <c r="AR56" s="377">
        <v>29.1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649925</v>
      </c>
      <c r="AN57" s="365">
        <v>435899</v>
      </c>
      <c r="AO57" s="366">
        <v>4.5999999999999996</v>
      </c>
      <c r="AP57" s="367">
        <v>289738</v>
      </c>
      <c r="AQ57" s="368">
        <v>-8.6999999999999993</v>
      </c>
      <c r="AR57" s="369">
        <v>13.3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262583</v>
      </c>
      <c r="AN58" s="373">
        <v>176112</v>
      </c>
      <c r="AO58" s="374">
        <v>8.4</v>
      </c>
      <c r="AP58" s="375">
        <v>156238</v>
      </c>
      <c r="AQ58" s="376">
        <v>-4.9000000000000004</v>
      </c>
      <c r="AR58" s="377">
        <v>13.3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748461</v>
      </c>
      <c r="AN59" s="365">
        <v>509157</v>
      </c>
      <c r="AO59" s="366">
        <v>16.8</v>
      </c>
      <c r="AP59" s="367">
        <v>316937</v>
      </c>
      <c r="AQ59" s="368">
        <v>9.4</v>
      </c>
      <c r="AR59" s="369">
        <v>7.4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188518</v>
      </c>
      <c r="AN60" s="373">
        <v>128244</v>
      </c>
      <c r="AO60" s="374">
        <v>-27.2</v>
      </c>
      <c r="AP60" s="375">
        <v>199150</v>
      </c>
      <c r="AQ60" s="376">
        <v>27.5</v>
      </c>
      <c r="AR60" s="377">
        <v>-54.7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671426</v>
      </c>
      <c r="AN61" s="380">
        <v>440898</v>
      </c>
      <c r="AO61" s="381">
        <v>-0.6</v>
      </c>
      <c r="AP61" s="382">
        <v>304442</v>
      </c>
      <c r="AQ61" s="383">
        <v>2.1</v>
      </c>
      <c r="AR61" s="369">
        <v>-2.7</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231640</v>
      </c>
      <c r="AN62" s="373">
        <v>151871</v>
      </c>
      <c r="AO62" s="374">
        <v>26.9</v>
      </c>
      <c r="AP62" s="375">
        <v>164742</v>
      </c>
      <c r="AQ62" s="376">
        <v>7.6</v>
      </c>
      <c r="AR62" s="377">
        <v>19.3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XCSccasxzdpQqHVD/sxLEF0koExJI2Mfl2frQWQMnVkX1xtDetcVcml697c4UPtc3aet7ySUSMk31hE3nce/Q==" saltValue="ay++pI4NSDuw2pKNKwc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560</v>
      </c>
    </row>
    <row r="120" spans="125:125" ht="13.5" hidden="1" customHeight="1"/>
    <row r="121" spans="125:125" ht="13.5" hidden="1" customHeight="1">
      <c r="DU121" s="291"/>
    </row>
  </sheetData>
  <sheetProtection algorithmName="SHA-512" hashValue="W+xBMOa4I1Vx31VVQRBo2Bv+aBp5h1Hqu1G+E1MA2cwN0ciqGOEweqiTZjdHvTGEmXLM4/Mfr4LRhSU820Vkqg==" saltValue="My1ag9mOjvtesbEzgXji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561</v>
      </c>
    </row>
  </sheetData>
  <sheetProtection algorithmName="SHA-512" hashValue="u5SHfMzYPUso+UExRD7HCzzwPhBN3A0PsL3+6QEhlDDQF3beESY+CuNKAoVFqeSl5pA3iMUrQSHgIgP+h5yZEw==" saltValue="FGi1l2mNPYa/efOK0lD4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6" t="s">
        <v>3</v>
      </c>
      <c r="D47" s="1236"/>
      <c r="E47" s="1237"/>
      <c r="F47" s="11">
        <v>29.71</v>
      </c>
      <c r="G47" s="12">
        <v>34.03</v>
      </c>
      <c r="H47" s="12">
        <v>41.46</v>
      </c>
      <c r="I47" s="12">
        <v>42.67</v>
      </c>
      <c r="J47" s="13">
        <v>41.44</v>
      </c>
    </row>
    <row r="48" spans="2:10" ht="57.75" customHeight="1">
      <c r="B48" s="14"/>
      <c r="C48" s="1238" t="s">
        <v>4</v>
      </c>
      <c r="D48" s="1238"/>
      <c r="E48" s="1239"/>
      <c r="F48" s="15">
        <v>5.4</v>
      </c>
      <c r="G48" s="16">
        <v>6.1</v>
      </c>
      <c r="H48" s="16">
        <v>4.5199999999999996</v>
      </c>
      <c r="I48" s="16">
        <v>3.91</v>
      </c>
      <c r="J48" s="17">
        <v>3.65</v>
      </c>
    </row>
    <row r="49" spans="2:10" ht="57.75" customHeight="1" thickBot="1">
      <c r="B49" s="18"/>
      <c r="C49" s="1240" t="s">
        <v>5</v>
      </c>
      <c r="D49" s="1240"/>
      <c r="E49" s="1241"/>
      <c r="F49" s="19">
        <v>4.33</v>
      </c>
      <c r="G49" s="20">
        <v>4.24</v>
      </c>
      <c r="H49" s="20">
        <v>4.96</v>
      </c>
      <c r="I49" s="20" t="s">
        <v>567</v>
      </c>
      <c r="J49" s="21" t="s">
        <v>568</v>
      </c>
    </row>
    <row r="50" spans="2:10" ht="13.5" customHeight="1"/>
  </sheetData>
  <sheetProtection algorithmName="SHA-512" hashValue="X/MK2asAik/r0NXZH5skgg+otBTDwmR13C9yA8+ycMyjo4XP4dwyhejNHvnJzuT7RYlsuvObr7oQQl3DUAMLKg==" saltValue="TEmObHB7qSwy44KFyRKY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2021-03-11T05:28:26Z</cp:lastPrinted>
  <dcterms:created xsi:type="dcterms:W3CDTF">2021-02-05T05:09:23Z</dcterms:created>
  <dcterms:modified xsi:type="dcterms:W3CDTF">2021-10-26T06:00:47Z</dcterms:modified>
  <cp:category/>
</cp:coreProperties>
</file>