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AM36" i="10"/>
  <c r="C36" i="10"/>
  <c r="CO35"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s="1"/>
  <c r="BE35" i="10" l="1"/>
  <c r="BE36" i="10" s="1"/>
  <c r="BW34" i="10"/>
  <c r="BW35" i="10" s="1"/>
  <c r="BW36" i="10" s="1"/>
  <c r="BW37" i="10" s="1"/>
  <c r="CO34" i="10" l="1"/>
</calcChain>
</file>

<file path=xl/sharedStrings.xml><?xml version="1.0" encoding="utf-8"?>
<sst xmlns="http://schemas.openxmlformats.org/spreadsheetml/2006/main" count="1106" uniqueCount="623">
  <si>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</si>
  <si>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</si>
  <si>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</si>
  <si>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</si>
  <si>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</si>
  <si>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</si>
  <si>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</si>
  <si>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</si>
  <si>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</si>
  <si>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</si>
  <si>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</si>
  <si>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</si>
  <si>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</si>
  <si>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</si>
  <si>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</si>
  <si>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</si>
  <si>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</si>
  <si>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</si>
  <si>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</si>
  <si>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</si>
  <si>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</si>
  <si>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</si>
  <si>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</si>
  <si>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</si>
  <si>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</si>
  <si>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</si>
  <si>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</si>
  <si>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</si>
  <si>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</si>
  <si>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</si>
  <si>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</si>
  <si>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</si>
  <si>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</si>
  <si>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</si>
  <si>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</si>
  <si>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</si>
  <si>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</si>
  <si>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</si>
  <si>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</si>
  <si>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</si>
  <si>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</si>
  <si>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</si>
  <si>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</si>
  <si>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</si>
  <si>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</si>
  <si>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</si>
  <si>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</si>
  <si>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</si>
  <si>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</si>
  <si>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</si>
  <si>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</si>
  <si>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</si>
  <si>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</si>
  <si>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</si>
  <si>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</si>
  <si>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</si>
  <si>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</si>
  <si>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</si>
  <si>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</si>
  <si>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</si>
  <si>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</si>
  <si>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</si>
  <si>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</si>
  <si>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</si>
  <si>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</si>
  <si>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</si>
  <si>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</si>
  <si>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</si>
  <si>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</si>
  <si>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</si>
  <si>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</si>
  <si>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</si>
  <si>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</si>
  <si>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</si>
  <si>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</si>
  <si>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</si>
  <si>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</si>
  <si>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</si>
  <si>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</si>
  <si>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</si>
  <si>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</si>
  <si>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</si>
  <si>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</si>
  <si>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</si>
  <si>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</si>
  <si>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</si>
  <si>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</si>
  <si>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</si>
  <si>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</si>
  <si>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</si>
  <si>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</si>
  <si>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</si>
  <si>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</si>
  <si>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</si>
  <si>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</si>
  <si>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</si>
  <si>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</si>
  <si>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</si>
  <si>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屋久島町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</si>
  <si>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</si>
  <si>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</si>
  <si>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</si>
  <si>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</si>
  <si>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</si>
  <si>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</si>
  <si>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</si>
  <si>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</si>
  <si>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</si>
  <si>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</si>
  <si>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</si>
  <si>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</si>
  <si>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</si>
  <si>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</si>
  <si>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</si>
  <si>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</si>
  <si>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</si>
  <si>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</si>
  <si>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</si>
  <si>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</si>
  <si>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</si>
  <si>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</si>
  <si>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</si>
  <si>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</si>
  <si>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</si>
  <si>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</si>
  <si>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</si>
  <si>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</si>
  <si>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</si>
  <si>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</si>
  <si>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</si>
  <si>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</si>
  <si>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</si>
  <si>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</si>
  <si>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</si>
  <si>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</si>
  <si>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</si>
  <si>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</si>
  <si>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</si>
  <si>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</si>
  <si>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</si>
  <si>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</si>
  <si>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</si>
  <si>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</si>
  <si>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</si>
  <si>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</si>
  <si>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</si>
  <si>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</si>
  <si>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</si>
  <si>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</si>
  <si>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</si>
  <si>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</si>
  <si>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</si>
  <si>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屋久島町簡易水道事業特別会計</t>
    <phoneticPr fontId="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</si>
  <si>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</si>
  <si>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</si>
  <si>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</si>
  <si>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</si>
  <si>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</si>
  <si>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</si>
  <si>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</si>
  <si>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</si>
  <si>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</si>
  <si>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</si>
  <si>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</si>
  <si>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</si>
  <si>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</si>
  <si>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</si>
  <si>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</si>
  <si>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</si>
  <si>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</si>
  <si>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</si>
  <si>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</si>
  <si>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</si>
  <si>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</si>
  <si>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</si>
  <si>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</si>
  <si>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</si>
  <si>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</si>
  <si>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</si>
  <si>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</si>
  <si>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</si>
  <si>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</si>
  <si>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</si>
  <si>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</si>
  <si>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</si>
  <si>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</si>
  <si>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</si>
  <si>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</si>
  <si>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</si>
  <si>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</si>
  <si>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</si>
  <si>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</si>
  <si>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</si>
  <si>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</si>
  <si>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</si>
  <si>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</si>
  <si>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</si>
  <si>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</si>
  <si>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</si>
  <si>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</si>
  <si>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</si>
  <si>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</si>
  <si>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</si>
  <si>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</si>
  <si>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</si>
  <si>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</si>
  <si>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</si>
  <si>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</si>
  <si>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</si>
  <si>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</si>
  <si>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</si>
  <si>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</si>
  <si>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</si>
  <si>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</si>
  <si>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</si>
  <si>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</si>
  <si>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鹿児島県屋久島町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</si>
  <si>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</si>
  <si>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</si>
  <si>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</si>
  <si>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</si>
  <si>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</si>
  <si>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</si>
  <si>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</si>
  <si>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</si>
  <si>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</si>
  <si>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</si>
  <si>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</si>
  <si>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</si>
  <si>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</si>
  <si>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</si>
  <si>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</si>
  <si>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</si>
  <si>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</si>
  <si>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</si>
  <si>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</si>
  <si>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</si>
  <si>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</si>
  <si>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</si>
  <si>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</si>
  <si>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</si>
  <si>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</si>
  <si>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</si>
  <si>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</si>
  <si>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</si>
  <si>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</si>
  <si>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</si>
  <si>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</si>
  <si>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</si>
  <si>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</si>
  <si>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</si>
  <si>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</si>
  <si>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</si>
  <si>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</si>
  <si>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</si>
  <si>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</si>
  <si>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</si>
  <si>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</si>
  <si>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</si>
  <si>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</si>
  <si>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</si>
  <si>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</si>
  <si>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</si>
  <si>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</si>
  <si>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</si>
  <si>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</si>
  <si>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</si>
  <si>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</si>
  <si>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</si>
  <si>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</si>
  <si>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</si>
  <si>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</si>
  <si>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</si>
  <si>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</si>
  <si>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</si>
  <si>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</si>
  <si>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</si>
  <si>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</si>
  <si>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</si>
  <si>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</si>
  <si>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</si>
  <si>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</si>
  <si>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</si>
  <si>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</si>
  <si>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</si>
  <si>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</si>
  <si>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</si>
  <si>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</si>
  <si>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</si>
  <si>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</si>
  <si>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</si>
  <si>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</si>
  <si>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</si>
  <si>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</si>
  <si>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</si>
  <si>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</si>
  <si>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</si>
  <si>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</si>
  <si>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</si>
  <si>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</si>
  <si>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</si>
  <si>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</si>
  <si>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</si>
  <si>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</si>
  <si>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</si>
  <si>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</si>
  <si>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</si>
  <si>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</si>
  <si>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</si>
  <si>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</si>
  <si>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</si>
  <si>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</si>
  <si>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</si>
  <si>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</si>
  <si>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</si>
  <si>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</si>
  <si>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</si>
  <si>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</si>
  <si>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</si>
  <si>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</si>
  <si>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</si>
  <si>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</si>
  <si>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</si>
  <si>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</si>
  <si>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</si>
  <si>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</si>
  <si>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</si>
  <si>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</si>
  <si>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</si>
  <si>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</si>
  <si>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</si>
  <si>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</si>
  <si>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</si>
  <si>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</si>
  <si>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</si>
  <si>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</si>
  <si>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</si>
  <si>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</si>
  <si>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</si>
  <si>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</si>
  <si>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</si>
  <si>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</si>
  <si>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</si>
  <si>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</si>
  <si>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</si>
  <si>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</si>
  <si>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</si>
  <si>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</si>
  <si>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</si>
  <si>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</si>
  <si>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</si>
  <si>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</si>
  <si>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</si>
  <si>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</si>
  <si>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</si>
  <si>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</si>
  <si>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</si>
  <si>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</si>
  <si>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</si>
  <si>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</si>
  <si>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</si>
  <si>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</si>
  <si>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</si>
  <si>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</si>
  <si>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</si>
  <si>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</si>
  <si>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</si>
  <si>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</si>
  <si>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</si>
  <si>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</si>
  <si>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鹿児島県屋久島町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</si>
  <si>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</si>
  <si>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</si>
  <si>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</si>
  <si>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</si>
  <si>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</si>
  <si>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</si>
  <si>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</si>
  <si>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</si>
  <si>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</si>
  <si>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</si>
  <si>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</si>
  <si>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</si>
  <si>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</si>
  <si>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</si>
  <si>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</si>
  <si>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</si>
  <si>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</si>
  <si>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</si>
  <si>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</si>
  <si>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</si>
  <si>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屋久島町診療所事業特別会計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</si>
  <si>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</si>
  <si>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</si>
  <si>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</si>
  <si>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</si>
  <si>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</si>
  <si>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</si>
  <si>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</si>
  <si>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</si>
  <si>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</si>
  <si>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</si>
  <si>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</si>
  <si>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</si>
  <si>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</si>
  <si>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</si>
  <si>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</si>
  <si>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屋久島町国民健康保険事業特別会計</t>
    <phoneticPr fontId="5"/>
  </si>
  <si>
    <t>屋久島町介護保険事業特別会計</t>
    <phoneticPr fontId="5"/>
  </si>
  <si>
    <t>屋久島町後期高齢者医療事業特別会計</t>
    <phoneticPr fontId="5"/>
  </si>
  <si>
    <t>-</t>
    <phoneticPr fontId="5"/>
  </si>
  <si>
    <t>屋久島町簡易水道事業特別会計</t>
    <phoneticPr fontId="5"/>
  </si>
  <si>
    <t>法非適用企業</t>
    <phoneticPr fontId="5"/>
  </si>
  <si>
    <t>屋久島町農業集落排水事業特別会計</t>
    <phoneticPr fontId="5"/>
  </si>
  <si>
    <t>法非適用企業</t>
    <phoneticPr fontId="5"/>
  </si>
  <si>
    <t>屋久島町船舶事業特別会計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</si>
  <si>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</si>
  <si>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</si>
  <si>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</si>
  <si>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</si>
  <si>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</si>
  <si>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</si>
  <si>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</si>
  <si>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</si>
  <si>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</si>
  <si>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</si>
  <si>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</si>
  <si>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</si>
  <si>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</si>
  <si>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</si>
  <si>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</si>
  <si>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</si>
  <si>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</si>
  <si>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</si>
  <si>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</si>
  <si>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</si>
  <si>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</si>
  <si>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</si>
  <si>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</si>
  <si>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</si>
  <si>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</si>
  <si>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</si>
  <si>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</si>
  <si>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</si>
  <si>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</si>
  <si>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</si>
  <si>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</si>
  <si>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</si>
  <si>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</si>
  <si>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</si>
  <si>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</si>
  <si>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</si>
  <si>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</si>
  <si>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</si>
  <si>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</si>
  <si>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</si>
  <si>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</si>
  <si>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</si>
  <si>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</si>
  <si>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</si>
  <si>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</si>
  <si>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</si>
  <si>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</si>
  <si>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</si>
  <si>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</si>
  <si>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</si>
  <si>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</si>
  <si>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</si>
  <si>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</si>
  <si>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</si>
  <si>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</si>
  <si>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</si>
  <si>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</si>
  <si>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</si>
  <si>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</si>
  <si>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</si>
  <si>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</si>
  <si>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</si>
  <si>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</si>
  <si>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</si>
  <si>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屋久島町簡易水道事業特別会計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</si>
  <si>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</si>
  <si>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</si>
  <si>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屋久島町農業集落排水事業特別会計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</si>
  <si>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</si>
  <si>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屋久島町介護保険事業特別会計</t>
    <phoneticPr fontId="5"/>
  </si>
  <si>
    <t>(Ｆ)</t>
    <phoneticPr fontId="5"/>
  </si>
  <si>
    <t>屋久島町後期高齢者医療事業特別会計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</si>
  <si>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</si>
  <si>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</si>
  <si>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</si>
  <si>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</si>
  <si>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</si>
  <si>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</si>
  <si>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</si>
  <si>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</si>
  <si>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</si>
  <si>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</si>
  <si>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</si>
  <si>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</si>
  <si>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</si>
  <si>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</si>
  <si>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</si>
  <si>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</si>
  <si>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</si>
  <si>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</si>
  <si>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</si>
  <si>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</si>
  <si>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</si>
  <si>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</si>
  <si>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</si>
  <si>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</si>
  <si>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</si>
  <si>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</si>
  <si>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</si>
  <si>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</si>
  <si>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</si>
  <si>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</si>
  <si>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</si>
  <si>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</si>
  <si>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</si>
  <si>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</si>
  <si>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</si>
  <si>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</si>
  <si>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</si>
  <si>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</si>
  <si>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</si>
  <si>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</si>
  <si>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</si>
  <si>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</si>
  <si>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</si>
  <si>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</si>
  <si>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</si>
  <si>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</si>
  <si>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</si>
  <si>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</si>
  <si>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</si>
  <si>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</si>
  <si>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</si>
  <si>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</si>
  <si>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</si>
  <si>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</si>
  <si>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</si>
  <si>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</si>
  <si>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</si>
  <si>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</si>
  <si>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</si>
  <si>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</si>
  <si>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</si>
  <si>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</si>
  <si>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</si>
  <si>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</si>
  <si>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</si>
  <si>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</si>
  <si>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</si>
  <si>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</si>
  <si>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</si>
  <si>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</si>
  <si>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</si>
  <si>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</si>
  <si>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</si>
  <si>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</si>
  <si>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</si>
  <si>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</si>
  <si>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</si>
  <si>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</si>
  <si>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</si>
  <si>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</si>
  <si>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</si>
  <si>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</si>
  <si>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</si>
  <si>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</si>
  <si>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</si>
  <si>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</si>
  <si>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</si>
  <si>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</si>
  <si>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</si>
  <si>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</si>
  <si>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</si>
  <si>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0.29</t>
  </si>
  <si>
    <t>▲ 0.03</t>
  </si>
  <si>
    <t>屋久島町簡易水道事業特別会計</t>
  </si>
  <si>
    <t>▲ 0.17</t>
  </si>
  <si>
    <t>一般会計</t>
  </si>
  <si>
    <t>屋久島町介護保険事業特別会計</t>
  </si>
  <si>
    <t>屋久島町国民健康保険事業特別会計</t>
  </si>
  <si>
    <t>屋久島町船舶事業特別会計</t>
  </si>
  <si>
    <t>屋久島町診療所事業特別会計</t>
  </si>
  <si>
    <t>屋久島町後期高齢者医療事業特別会計</t>
  </si>
  <si>
    <t>屋久島町農業集落排水事業特別会計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</si>
  <si>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</si>
  <si>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</si>
  <si>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</si>
  <si>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</si>
  <si>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</si>
  <si>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</si>
  <si>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</si>
  <si>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</si>
  <si>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</si>
  <si>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</si>
  <si>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屋久島森林組合</t>
    <rPh sb="0" eb="3">
      <t>ヤクシマ</t>
    </rPh>
    <rPh sb="3" eb="5">
      <t>シンリン</t>
    </rPh>
    <rPh sb="5" eb="7">
      <t>クミアイ</t>
    </rPh>
    <phoneticPr fontId="2"/>
  </si>
  <si>
    <t>熊毛地区消防組合　一般会計</t>
    <rPh sb="0" eb="2">
      <t>クマゲ</t>
    </rPh>
    <rPh sb="2" eb="4">
      <t>チク</t>
    </rPh>
    <rPh sb="4" eb="6">
      <t>ショウボウ</t>
    </rPh>
    <rPh sb="6" eb="8">
      <t>クミアイ</t>
    </rPh>
    <rPh sb="9" eb="11">
      <t>イッパン</t>
    </rPh>
    <rPh sb="11" eb="13">
      <t>カイケイ</t>
    </rPh>
    <phoneticPr fontId="2"/>
  </si>
  <si>
    <t>鹿児島県市町村総合事務組合　一般会計</t>
    <rPh sb="0" eb="4">
      <t>カゴシマケン</t>
    </rPh>
    <rPh sb="4" eb="7">
      <t>シチョウソン</t>
    </rPh>
    <rPh sb="7" eb="9">
      <t>ソウゴウ</t>
    </rPh>
    <rPh sb="9" eb="11">
      <t>ジム</t>
    </rPh>
    <rPh sb="11" eb="13">
      <t>クミアイ</t>
    </rPh>
    <rPh sb="14" eb="16">
      <t>イッパン</t>
    </rPh>
    <rPh sb="16" eb="18">
      <t>カイケイ</t>
    </rPh>
    <phoneticPr fontId="2"/>
  </si>
  <si>
    <t>鹿児島県後期高齢者医療広域連合　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</si>
  <si>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　後期高齢者医療特別会計</t>
  </si>
  <si>
    <t>公共施設整備基金</t>
    <phoneticPr fontId="2"/>
  </si>
  <si>
    <t>屋久島町だいすき基金</t>
    <phoneticPr fontId="2"/>
  </si>
  <si>
    <t>岩崎育英奨学基金</t>
    <phoneticPr fontId="2"/>
  </si>
  <si>
    <t>未来を担う人材育成基金</t>
    <phoneticPr fontId="2"/>
  </si>
  <si>
    <t>中山間ふるさと・水と土保全基金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</si>
  <si>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</si>
  <si>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</si>
  <si>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</si>
  <si>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</si>
  <si>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19年10月の合併以降、各種の歳出抑制を図り、財政健全化を目指しており、その一環として、地方債の発行抑制に努めている。将来負担比率については、類似団体と比較すると依然として高い水準にはあるが減少傾向にあり、また、町有施設等については、可能な限り長寿命化を図るなどして財政負担を抑えていることなどから、有形固定資産減価償却率は上昇傾向にある。
　今後、「屋久島町公共施設等総合管理計画」等に基づいて適切な施設の更新や統廃合について検討を行い、有形固定資産減価償却率の改善を図るよう努める。</t>
    <rPh sb="25" eb="26">
      <t>ハカ</t>
    </rPh>
    <rPh sb="58" eb="59">
      <t>ツト</t>
    </rPh>
    <rPh sb="197" eb="198">
      <t>トウ</t>
    </rPh>
    <rPh sb="212" eb="215">
      <t>トウハイゴウ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</si>
  <si>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</si>
  <si>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</si>
  <si>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</si>
  <si>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</si>
  <si>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</si>
  <si>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</si>
  <si>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及び実質公債費比率ともに、類似団体と比較すると高い数値となっている。しかし、グラフの推移をみると概ね年々数値が改善されている状況にある。将来負担比率の改善については、地方債残高の抑制とともに、基金残高の増加に努めてきた取り組みが着実に進みつつあることが読み取れる。一方、実質公債費比率については、減少傾向は停滞しているが、計画的な事業実施に努めるなど、地方債発行額を適正に管理するなどして数値の改善を図るよう努める。</t>
    <rPh sb="2" eb="4">
      <t>ショウライ</t>
    </rPh>
    <rPh sb="4" eb="6">
      <t>フタン</t>
    </rPh>
    <rPh sb="6" eb="8">
      <t>ヒリツ</t>
    </rPh>
    <rPh sb="8" eb="9">
      <t>オヨ</t>
    </rPh>
    <rPh sb="10" eb="12">
      <t>ジッシツ</t>
    </rPh>
    <rPh sb="12" eb="15">
      <t>コウサイヒ</t>
    </rPh>
    <rPh sb="15" eb="17">
      <t>ヒリツ</t>
    </rPh>
    <rPh sb="21" eb="23">
      <t>ルイジ</t>
    </rPh>
    <rPh sb="23" eb="25">
      <t>ダンタイ</t>
    </rPh>
    <rPh sb="26" eb="28">
      <t>ヒカク</t>
    </rPh>
    <rPh sb="31" eb="32">
      <t>タカ</t>
    </rPh>
    <rPh sb="33" eb="35">
      <t>スウチ</t>
    </rPh>
    <rPh sb="50" eb="52">
      <t>スイイ</t>
    </rPh>
    <rPh sb="56" eb="57">
      <t>オオム</t>
    </rPh>
    <rPh sb="58" eb="60">
      <t>ネンネン</t>
    </rPh>
    <rPh sb="60" eb="62">
      <t>スウチ</t>
    </rPh>
    <rPh sb="63" eb="65">
      <t>カイゼン</t>
    </rPh>
    <rPh sb="70" eb="72">
      <t>ジョウキョウ</t>
    </rPh>
    <rPh sb="76" eb="78">
      <t>ショウライ</t>
    </rPh>
    <rPh sb="78" eb="80">
      <t>フタン</t>
    </rPh>
    <rPh sb="80" eb="82">
      <t>ヒリツ</t>
    </rPh>
    <rPh sb="83" eb="85">
      <t>カイゼン</t>
    </rPh>
    <rPh sb="91" eb="94">
      <t>チホウサイ</t>
    </rPh>
    <rPh sb="94" eb="96">
      <t>ザンダカ</t>
    </rPh>
    <rPh sb="97" eb="99">
      <t>ヨクセイ</t>
    </rPh>
    <rPh sb="104" eb="106">
      <t>キキン</t>
    </rPh>
    <rPh sb="106" eb="108">
      <t>ザンダカ</t>
    </rPh>
    <rPh sb="109" eb="111">
      <t>ゾウカ</t>
    </rPh>
    <rPh sb="112" eb="113">
      <t>ツト</t>
    </rPh>
    <rPh sb="117" eb="118">
      <t>ト</t>
    </rPh>
    <rPh sb="119" eb="120">
      <t>ク</t>
    </rPh>
    <rPh sb="122" eb="124">
      <t>チャクジツ</t>
    </rPh>
    <rPh sb="125" eb="126">
      <t>スス</t>
    </rPh>
    <rPh sb="134" eb="135">
      <t>ヨ</t>
    </rPh>
    <rPh sb="136" eb="137">
      <t>ト</t>
    </rPh>
    <rPh sb="140" eb="142">
      <t>イッポウ</t>
    </rPh>
    <rPh sb="143" eb="145">
      <t>ジッシツ</t>
    </rPh>
    <rPh sb="145" eb="148">
      <t>コウサイヒ</t>
    </rPh>
    <rPh sb="148" eb="150">
      <t>ヒリツ</t>
    </rPh>
    <rPh sb="156" eb="158">
      <t>ゲンショウ</t>
    </rPh>
    <rPh sb="158" eb="160">
      <t>ケイコウ</t>
    </rPh>
    <rPh sb="161" eb="163">
      <t>テイタイ</t>
    </rPh>
    <rPh sb="169" eb="172">
      <t>ケイカクテキ</t>
    </rPh>
    <rPh sb="173" eb="175">
      <t>ジギョウ</t>
    </rPh>
    <rPh sb="175" eb="177">
      <t>ジッシ</t>
    </rPh>
    <rPh sb="178" eb="179">
      <t>ツト</t>
    </rPh>
    <rPh sb="184" eb="187">
      <t>チホウサイ</t>
    </rPh>
    <rPh sb="187" eb="189">
      <t>ハッコウ</t>
    </rPh>
    <rPh sb="189" eb="190">
      <t>ガク</t>
    </rPh>
    <rPh sb="191" eb="193">
      <t>テキセイ</t>
    </rPh>
    <rPh sb="194" eb="196">
      <t>カンリ</t>
    </rPh>
    <rPh sb="202" eb="204">
      <t>スウチ</t>
    </rPh>
    <rPh sb="205" eb="207">
      <t>カイゼン</t>
    </rPh>
    <rPh sb="208" eb="209">
      <t>ハカ</t>
    </rPh>
    <rPh sb="212" eb="213">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</si>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</sst>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E30C-4E08-B4A5-EC002587F1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68748</c:v>
                </c:pt>
                <c:pt idx="1">
                  <c:v>96569</c:v>
                </c:pt>
                <c:pt idx="2">
                  <c:v>149029</c:v>
                </c:pt>
                <c:pt idx="3">
                  <c:v>165075</c:v>
                </c:pt>
                <c:pt idx="4">
                  <c:v>145459</c:v>
                </c:pt>
              </c:numCache>
            </c:numRef>
          </c:val>
          <c:smooth val="0"/>
          <c:extLst>
            <c:ext xmlns:c16="http://schemas.microsoft.com/office/drawing/2014/chart" uri="{C3380CC4-5D6E-409C-BE32-E72D297353CC}">
              <c16:uniqueId val="{00000001-E30C-4E08-B4A5-EC002587F1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7.76</c:v>
                </c:pt>
                <c:pt idx="1">
                  <c:v>6.66</c:v>
                </c:pt>
                <c:pt idx="2">
                  <c:v>5.6</c:v>
                </c:pt>
                <c:pt idx="3">
                  <c:v>4.4800000000000004</c:v>
                </c:pt>
                <c:pt idx="4">
                  <c:v>5.87</c:v>
                </c:pt>
              </c:numCache>
            </c:numRef>
          </c:val>
          <c:extLst>
            <c:ext xmlns:c16="http://schemas.microsoft.com/office/drawing/2014/chart" uri="{C3380CC4-5D6E-409C-BE32-E72D297353CC}">
              <c16:uniqueId val="{00000000-BF9B-4224-ADF8-168F8C911E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26.25</c:v>
                </c:pt>
                <c:pt idx="1">
                  <c:v>34.270000000000003</c:v>
                </c:pt>
                <c:pt idx="2">
                  <c:v>36.99</c:v>
                </c:pt>
                <c:pt idx="3">
                  <c:v>38.26</c:v>
                </c:pt>
                <c:pt idx="4">
                  <c:v>37.86</c:v>
                </c:pt>
              </c:numCache>
            </c:numRef>
          </c:val>
          <c:extLst>
            <c:ext xmlns:c16="http://schemas.microsoft.com/office/drawing/2014/chart" uri="{C3380CC4-5D6E-409C-BE32-E72D297353CC}">
              <c16:uniqueId val="{00000001-BF9B-4224-ADF8-168F8C911E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5.12</c:v>
                </c:pt>
                <c:pt idx="1">
                  <c:v>6.49</c:v>
                </c:pt>
                <c:pt idx="2">
                  <c:v>2.9</c:v>
                </c:pt>
                <c:pt idx="3">
                  <c:v>-0.28999999999999998</c:v>
                </c:pt>
                <c:pt idx="4">
                  <c:v>-0.03</c:v>
                </c:pt>
              </c:numCache>
            </c:numRef>
          </c:val>
          <c:smooth val="0"/>
          <c:extLst>
            <c:ext xmlns:c16="http://schemas.microsoft.com/office/drawing/2014/chart" uri="{C3380CC4-5D6E-409C-BE32-E72D297353CC}">
              <c16:uniqueId val="{00000002-BF9B-4224-ADF8-168F8C911E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F3A-4B1A-901F-B2CC5007EE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3A-4B1A-901F-B2CC5007EEB0}"/>
            </c:ext>
          </c:extLst>
        </c:ser>
        <c:ser>
          <c:idx val="2"/>
          <c:order val="2"/>
          <c:tx>
            <c:strRef>
              <c:f>データシート!$A$29</c:f>
              <c:strCache>
                <c:ptCount val="1"/>
                <c:pt idx="0">
                  <c:v>屋久島町農業集落排水事業特別会計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F3A-4B1A-901F-B2CC5007EEB0}"/>
            </c:ext>
          </c:extLst>
        </c:ser>
        <c:ser>
          <c:idx val="3"/>
          <c:order val="3"/>
          <c:tx>
            <c:strRef>
              <c:f>データシート!$A$30</c:f>
              <c:strCache>
                <c:ptCount val="1"/>
                <c:pt idx="0">
                  <c:v>屋久島町後期高齢者医療事業特別会計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F3A-4B1A-901F-B2CC5007EEB0}"/>
            </c:ext>
          </c:extLst>
        </c:ser>
        <c:ser>
          <c:idx val="4"/>
          <c:order val="4"/>
          <c:tx>
            <c:strRef>
              <c:f>データシート!$A$31</c:f>
              <c:strCache>
                <c:ptCount val="1"/>
                <c:pt idx="0">
                  <c:v>屋久島町診療所事業特別会計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F3A-4B1A-901F-B2CC5007EEB0}"/>
            </c:ext>
          </c:extLst>
        </c:ser>
        <c:ser>
          <c:idx val="5"/>
          <c:order val="5"/>
          <c:tx>
            <c:strRef>
              <c:f>データシート!$A$32</c:f>
              <c:strCache>
                <c:ptCount val="1"/>
                <c:pt idx="0">
                  <c:v>屋久島町船舶事業特別会計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0.24</c:v>
                </c:pt>
              </c:numCache>
            </c:numRef>
          </c:val>
          <c:extLst>
            <c:ext xmlns:c16="http://schemas.microsoft.com/office/drawing/2014/chart" uri="{C3380CC4-5D6E-409C-BE32-E72D297353CC}">
              <c16:uniqueId val="{00000005-EF3A-4B1A-901F-B2CC5007EEB0}"/>
            </c:ext>
          </c:extLst>
        </c:ser>
        <c:ser>
          <c:idx val="6"/>
          <c:order val="6"/>
          <c:tx>
            <c:strRef>
              <c:f>データシート!$A$33</c:f>
              <c:strCache>
                <c:ptCount val="1"/>
                <c:pt idx="0">
                  <c:v>屋久島町国民健康保険事業特別会計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0.44</c:v>
                </c:pt>
                <c:pt idx="8">
                  <c:v>#N/A</c:v>
                </c:pt>
                <c:pt idx="9">
                  <c:v>0.37</c:v>
                </c:pt>
              </c:numCache>
            </c:numRef>
          </c:val>
          <c:extLst>
            <c:ext xmlns:c16="http://schemas.microsoft.com/office/drawing/2014/chart" uri="{C3380CC4-5D6E-409C-BE32-E72D297353CC}">
              <c16:uniqueId val="{00000006-EF3A-4B1A-901F-B2CC5007EEB0}"/>
            </c:ext>
          </c:extLst>
        </c:ser>
        <c:ser>
          <c:idx val="7"/>
          <c:order val="7"/>
          <c:tx>
            <c:strRef>
              <c:f>データシート!$A$34</c:f>
              <c:strCache>
                <c:ptCount val="1"/>
                <c:pt idx="0">
                  <c:v>屋久島町介護保険事業特別会計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c:v>
                </c:pt>
                <c:pt idx="2">
                  <c:v>#N/A</c:v>
                </c:pt>
                <c:pt idx="3">
                  <c:v>0.85</c:v>
                </c:pt>
                <c:pt idx="4">
                  <c:v>#N/A</c:v>
                </c:pt>
                <c:pt idx="5">
                  <c:v>0.65</c:v>
                </c:pt>
                <c:pt idx="6">
                  <c:v>#N/A</c:v>
                </c:pt>
                <c:pt idx="7">
                  <c:v>0.56000000000000005</c:v>
                </c:pt>
                <c:pt idx="8">
                  <c:v>#N/A</c:v>
                </c:pt>
                <c:pt idx="9">
                  <c:v>0.65</c:v>
                </c:pt>
              </c:numCache>
            </c:numRef>
          </c:val>
          <c:extLst>
            <c:ext xmlns:c16="http://schemas.microsoft.com/office/drawing/2014/chart" uri="{C3380CC4-5D6E-409C-BE32-E72D297353CC}">
              <c16:uniqueId val="{00000007-EF3A-4B1A-901F-B2CC5007EEB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7.76</c:v>
                </c:pt>
                <c:pt idx="2">
                  <c:v>#N/A</c:v>
                </c:pt>
                <c:pt idx="3">
                  <c:v>6.65</c:v>
                </c:pt>
                <c:pt idx="4">
                  <c:v>#N/A</c:v>
                </c:pt>
                <c:pt idx="5">
                  <c:v>5.59</c:v>
                </c:pt>
                <c:pt idx="6">
                  <c:v>#N/A</c:v>
                </c:pt>
                <c:pt idx="7">
                  <c:v>4.47</c:v>
                </c:pt>
                <c:pt idx="8">
                  <c:v>#N/A</c:v>
                </c:pt>
                <c:pt idx="9">
                  <c:v>5.86</c:v>
                </c:pt>
              </c:numCache>
            </c:numRef>
          </c:val>
          <c:extLst>
            <c:ext xmlns:c16="http://schemas.microsoft.com/office/drawing/2014/chart" uri="{C3380CC4-5D6E-409C-BE32-E72D297353CC}">
              <c16:uniqueId val="{00000008-EF3A-4B1A-901F-B2CC5007EEB0}"/>
            </c:ext>
          </c:extLst>
        </c:ser>
        <c:ser>
          <c:idx val="9"/>
          <c:order val="9"/>
          <c:tx>
            <c:strRef>
              <c:f>データシート!$A$36</c:f>
              <c:strCache>
                <c:ptCount val="1"/>
                <c:pt idx="0">
                  <c:v>屋久島町簡易水道事業特別会計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0.17</c:v>
                </c:pt>
                <c:pt idx="9">
                  <c:v>#N/A</c:v>
                </c:pt>
              </c:numCache>
            </c:numRef>
          </c:val>
          <c:extLst>
            <c:ext xmlns:c16="http://schemas.microsoft.com/office/drawing/2014/chart" uri="{C3380CC4-5D6E-409C-BE32-E72D297353CC}">
              <c16:uniqueId val="{00000009-EF3A-4B1A-901F-B2CC5007EE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1169</c:v>
                </c:pt>
                <c:pt idx="5">
                  <c:v>1132</c:v>
                </c:pt>
                <c:pt idx="8">
                  <c:v>1142</c:v>
                </c:pt>
                <c:pt idx="11">
                  <c:v>1135</c:v>
                </c:pt>
                <c:pt idx="14">
                  <c:v>1016</c:v>
                </c:pt>
              </c:numCache>
            </c:numRef>
          </c:val>
          <c:extLst>
            <c:ext xmlns:c16="http://schemas.microsoft.com/office/drawing/2014/chart" uri="{C3380CC4-5D6E-409C-BE32-E72D297353CC}">
              <c16:uniqueId val="{00000000-2137-41BC-99C4-019E748C94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37-41BC-99C4-019E748C94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80</c:v>
                </c:pt>
                <c:pt idx="3">
                  <c:v>80</c:v>
                </c:pt>
                <c:pt idx="6">
                  <c:v>80</c:v>
                </c:pt>
                <c:pt idx="9">
                  <c:v>80</c:v>
                </c:pt>
                <c:pt idx="12">
                  <c:v>79</c:v>
                </c:pt>
              </c:numCache>
            </c:numRef>
          </c:val>
          <c:extLst>
            <c:ext xmlns:c16="http://schemas.microsoft.com/office/drawing/2014/chart" uri="{C3380CC4-5D6E-409C-BE32-E72D297353CC}">
              <c16:uniqueId val="{00000002-2137-41BC-99C4-019E748C94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37-41BC-99C4-019E748C94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138</c:v>
                </c:pt>
                <c:pt idx="3">
                  <c:v>130</c:v>
                </c:pt>
                <c:pt idx="6">
                  <c:v>139</c:v>
                </c:pt>
                <c:pt idx="9">
                  <c:v>146</c:v>
                </c:pt>
                <c:pt idx="12">
                  <c:v>143</c:v>
                </c:pt>
              </c:numCache>
            </c:numRef>
          </c:val>
          <c:extLst>
            <c:ext xmlns:c16="http://schemas.microsoft.com/office/drawing/2014/chart" uri="{C3380CC4-5D6E-409C-BE32-E72D297353CC}">
              <c16:uniqueId val="{00000004-2137-41BC-99C4-019E748C94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37-41BC-99C4-019E748C94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37-41BC-99C4-019E748C94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1635</c:v>
                </c:pt>
                <c:pt idx="3">
                  <c:v>1615</c:v>
                </c:pt>
                <c:pt idx="6">
                  <c:v>1606</c:v>
                </c:pt>
                <c:pt idx="9">
                  <c:v>1585</c:v>
                </c:pt>
                <c:pt idx="12">
                  <c:v>1533</c:v>
                </c:pt>
              </c:numCache>
            </c:numRef>
          </c:val>
          <c:extLst>
            <c:ext xmlns:c16="http://schemas.microsoft.com/office/drawing/2014/chart" uri="{C3380CC4-5D6E-409C-BE32-E72D297353CC}">
              <c16:uniqueId val="{00000007-2137-41BC-99C4-019E748C94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684</c:v>
                </c:pt>
                <c:pt idx="2">
                  <c:v>#N/A</c:v>
                </c:pt>
                <c:pt idx="3">
                  <c:v>#N/A</c:v>
                </c:pt>
                <c:pt idx="4">
                  <c:v>693</c:v>
                </c:pt>
                <c:pt idx="5">
                  <c:v>#N/A</c:v>
                </c:pt>
                <c:pt idx="6">
                  <c:v>#N/A</c:v>
                </c:pt>
                <c:pt idx="7">
                  <c:v>683</c:v>
                </c:pt>
                <c:pt idx="8">
                  <c:v>#N/A</c:v>
                </c:pt>
                <c:pt idx="9">
                  <c:v>#N/A</c:v>
                </c:pt>
                <c:pt idx="10">
                  <c:v>676</c:v>
                </c:pt>
                <c:pt idx="11">
                  <c:v>#N/A</c:v>
                </c:pt>
                <c:pt idx="12">
                  <c:v>#N/A</c:v>
                </c:pt>
                <c:pt idx="13">
                  <c:v>739</c:v>
                </c:pt>
                <c:pt idx="14">
                  <c:v>#N/A</c:v>
                </c:pt>
              </c:numCache>
            </c:numRef>
          </c:val>
          <c:smooth val="0"/>
          <c:extLst>
            <c:ext xmlns:c16="http://schemas.microsoft.com/office/drawing/2014/chart" uri="{C3380CC4-5D6E-409C-BE32-E72D297353CC}">
              <c16:uniqueId val="{00000008-2137-41BC-99C4-019E748C94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9428</c:v>
                </c:pt>
                <c:pt idx="5">
                  <c:v>9411</c:v>
                </c:pt>
                <c:pt idx="8">
                  <c:v>9306</c:v>
                </c:pt>
                <c:pt idx="11">
                  <c:v>9258</c:v>
                </c:pt>
                <c:pt idx="14">
                  <c:v>9109</c:v>
                </c:pt>
              </c:numCache>
            </c:numRef>
          </c:val>
          <c:extLst>
            <c:ext xmlns:c16="http://schemas.microsoft.com/office/drawing/2014/chart" uri="{C3380CC4-5D6E-409C-BE32-E72D297353CC}">
              <c16:uniqueId val="{00000000-B27E-462B-8F53-30BF50F3D5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535</c:v>
                </c:pt>
                <c:pt idx="5">
                  <c:v>442</c:v>
                </c:pt>
                <c:pt idx="8">
                  <c:v>381</c:v>
                </c:pt>
                <c:pt idx="11">
                  <c:v>310</c:v>
                </c:pt>
                <c:pt idx="14">
                  <c:v>249</c:v>
                </c:pt>
              </c:numCache>
            </c:numRef>
          </c:val>
          <c:extLst>
            <c:ext xmlns:c16="http://schemas.microsoft.com/office/drawing/2014/chart" uri="{C3380CC4-5D6E-409C-BE32-E72D297353CC}">
              <c16:uniqueId val="{00000001-B27E-462B-8F53-30BF50F3D5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2595</c:v>
                </c:pt>
                <c:pt idx="5">
                  <c:v>3295</c:v>
                </c:pt>
                <c:pt idx="8">
                  <c:v>3852</c:v>
                </c:pt>
                <c:pt idx="11">
                  <c:v>3926</c:v>
                </c:pt>
                <c:pt idx="14">
                  <c:v>4053</c:v>
                </c:pt>
              </c:numCache>
            </c:numRef>
          </c:val>
          <c:extLst>
            <c:ext xmlns:c16="http://schemas.microsoft.com/office/drawing/2014/chart" uri="{C3380CC4-5D6E-409C-BE32-E72D297353CC}">
              <c16:uniqueId val="{00000002-B27E-462B-8F53-30BF50F3D5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7E-462B-8F53-30BF50F3D5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7E-462B-8F53-30BF50F3D5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5-B27E-462B-8F53-30BF50F3D5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820</c:v>
                </c:pt>
                <c:pt idx="3">
                  <c:v>773</c:v>
                </c:pt>
                <c:pt idx="6">
                  <c:v>638</c:v>
                </c:pt>
                <c:pt idx="9">
                  <c:v>543</c:v>
                </c:pt>
                <c:pt idx="12">
                  <c:v>544</c:v>
                </c:pt>
              </c:numCache>
            </c:numRef>
          </c:val>
          <c:extLst>
            <c:ext xmlns:c16="http://schemas.microsoft.com/office/drawing/2014/chart" uri="{C3380CC4-5D6E-409C-BE32-E72D297353CC}">
              <c16:uniqueId val="{00000006-B27E-462B-8F53-30BF50F3D5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27E-462B-8F53-30BF50F3D5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1563</c:v>
                </c:pt>
                <c:pt idx="3">
                  <c:v>1466</c:v>
                </c:pt>
                <c:pt idx="6">
                  <c:v>1443</c:v>
                </c:pt>
                <c:pt idx="9">
                  <c:v>1494</c:v>
                </c:pt>
                <c:pt idx="12">
                  <c:v>1558</c:v>
                </c:pt>
              </c:numCache>
            </c:numRef>
          </c:val>
          <c:extLst>
            <c:ext xmlns:c16="http://schemas.microsoft.com/office/drawing/2014/chart" uri="{C3380CC4-5D6E-409C-BE32-E72D297353CC}">
              <c16:uniqueId val="{00000008-B27E-462B-8F53-30BF50F3D5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467</c:v>
                </c:pt>
                <c:pt idx="3">
                  <c:v>387</c:v>
                </c:pt>
                <c:pt idx="6">
                  <c:v>307</c:v>
                </c:pt>
                <c:pt idx="9">
                  <c:v>226</c:v>
                </c:pt>
                <c:pt idx="12">
                  <c:v>147</c:v>
                </c:pt>
              </c:numCache>
            </c:numRef>
          </c:val>
          <c:extLst>
            <c:ext xmlns:c16="http://schemas.microsoft.com/office/drawing/2014/chart" uri="{C3380CC4-5D6E-409C-BE32-E72D297353CC}">
              <c16:uniqueId val="{00000009-B27E-462B-8F53-30BF50F3D5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12767</c:v>
                </c:pt>
                <c:pt idx="3">
                  <c:v>12159</c:v>
                </c:pt>
                <c:pt idx="6">
                  <c:v>12213</c:v>
                </c:pt>
                <c:pt idx="9">
                  <c:v>12390</c:v>
                </c:pt>
                <c:pt idx="12">
                  <c:v>12118</c:v>
                </c:pt>
              </c:numCache>
            </c:numRef>
          </c:val>
          <c:extLst>
            <c:ext xmlns:c16="http://schemas.microsoft.com/office/drawing/2014/chart" uri="{C3380CC4-5D6E-409C-BE32-E72D297353CC}">
              <c16:uniqueId val="{0000000A-B27E-462B-8F53-30BF50F3D5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3058</c:v>
                </c:pt>
                <c:pt idx="2">
                  <c:v>#N/A</c:v>
                </c:pt>
                <c:pt idx="3">
                  <c:v>#N/A</c:v>
                </c:pt>
                <c:pt idx="4">
                  <c:v>1638</c:v>
                </c:pt>
                <c:pt idx="5">
                  <c:v>#N/A</c:v>
                </c:pt>
                <c:pt idx="6">
                  <c:v>#N/A</c:v>
                </c:pt>
                <c:pt idx="7">
                  <c:v>1064</c:v>
                </c:pt>
                <c:pt idx="8">
                  <c:v>#N/A</c:v>
                </c:pt>
                <c:pt idx="9">
                  <c:v>#N/A</c:v>
                </c:pt>
                <c:pt idx="10">
                  <c:v>1160</c:v>
                </c:pt>
                <c:pt idx="11">
                  <c:v>#N/A</c:v>
                </c:pt>
                <c:pt idx="12">
                  <c:v>#N/A</c:v>
                </c:pt>
                <c:pt idx="13">
                  <c:v>957</c:v>
                </c:pt>
                <c:pt idx="14">
                  <c:v>#N/A</c:v>
                </c:pt>
              </c:numCache>
            </c:numRef>
          </c:val>
          <c:smooth val="0"/>
          <c:extLst>
            <c:ext xmlns:c16="http://schemas.microsoft.com/office/drawing/2014/chart" uri="{C3380CC4-5D6E-409C-BE32-E72D297353CC}">
              <c16:uniqueId val="{0000000B-B27E-462B-8F53-30BF50F3D5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2276</c:v>
                </c:pt>
                <c:pt idx="1">
                  <c:v>2331</c:v>
                </c:pt>
                <c:pt idx="2">
                  <c:v>2252</c:v>
                </c:pt>
              </c:numCache>
            </c:numRef>
          </c:val>
          <c:extLst>
            <c:ext xmlns:c16="http://schemas.microsoft.com/office/drawing/2014/chart" uri="{C3380CC4-5D6E-409C-BE32-E72D297353CC}">
              <c16:uniqueId val="{00000000-6EA8-4B2F-A090-E10472C51D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295</c:v>
                </c:pt>
                <c:pt idx="1">
                  <c:v>314</c:v>
                </c:pt>
                <c:pt idx="2">
                  <c:v>314</c:v>
                </c:pt>
              </c:numCache>
            </c:numRef>
          </c:val>
          <c:extLst>
            <c:ext xmlns:c16="http://schemas.microsoft.com/office/drawing/2014/chart" uri="{C3380CC4-5D6E-409C-BE32-E72D297353CC}">
              <c16:uniqueId val="{00000001-6EA8-4B2F-A090-E10472C51D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1240</c:v>
                </c:pt>
                <c:pt idx="1">
                  <c:v>1244</c:v>
                </c:pt>
                <c:pt idx="2">
                  <c:v>1421</c:v>
                </c:pt>
              </c:numCache>
            </c:numRef>
          </c:val>
          <c:extLst>
            <c:ext xmlns:c16="http://schemas.microsoft.com/office/drawing/2014/chart" uri="{C3380CC4-5D6E-409C-BE32-E72D297353CC}">
              <c16:uniqueId val="{00000002-6EA8-4B2F-A090-E10472C51D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{4B67BA1F-216A-4576-9A36-8E943280EA66}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E76-48B8-8295-C1B7F82CF9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{C2EEC9C6-0032-4E45-AF6F-A3243482FA3B}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76-48B8-8295-C1B7F82CF9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{F830A722-87E9-4760-B6CC-E770C8569D76}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76-48B8-8295-C1B7F82CF9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{EB0D7813-E60F-4741-B296-546EA71BFACE}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76-48B8-8295-C1B7F82CF9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{70EE6555-8B98-4BDC-A865-D147AF5F40F7}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76-48B8-8295-C1B7F82CF91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{8D6A27C4-2593-4C12-9548-3219F8860F06}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E76-48B8-8295-C1B7F82CF91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{24BB7EEE-F659-47D1-8920-7BCEFAB274BD}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E76-48B8-8295-C1B7F82CF91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{967F3CEF-DEC7-47EE-B3CF-0AC450A27459}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E76-48B8-8295-C1B7F82CF91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{8E658123-7D7E-4AAB-B42F-07C16A0CD203}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E76-48B8-8295-C1B7F82CF9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63.6</c:v>
                </c:pt>
                <c:pt idx="16">
                  <c:v>65.099999999999994</c:v>
                </c:pt>
                <c:pt idx="24">
                  <c:v>65.900000000000006</c:v>
                </c:pt>
                <c:pt idx="32">
                  <c:v>67.400000000000006</c:v>
                </c:pt>
              </c:numCache>
            </c:numRef>
          </c:xVal>
          <c:yVal>
            <c:numRef>
              <c:f>公会計指標分析・財政指標組合せ分析表!$BP$51:$DC$51</c:f>
              <c:numCache>
                <c:formatCode>#,##0.0;"▲ "#,##0.0</c:formatCode>
                <c:ptCount val="40"/>
                <c:pt idx="8">
                  <c:v>33.4</c:v>
                </c:pt>
                <c:pt idx="16">
                  <c:v>20.9</c:v>
                </c:pt>
                <c:pt idx="24">
                  <c:v>23.1</c:v>
                </c:pt>
                <c:pt idx="32">
                  <c:v>19.2</c:v>
                </c:pt>
              </c:numCache>
            </c:numRef>
          </c:yVal>
          <c:smooth val="0"/>
          <c:extLst>
            <c:ext xmlns:c16="http://schemas.microsoft.com/office/drawing/2014/chart" uri="{C3380CC4-5D6E-409C-BE32-E72D297353CC}">
              <c16:uniqueId val="{00000009-0E76-48B8-8295-C1B7F82CF9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{06C57D84-04A9-46A2-8195-0A2C9508ADBB}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E76-48B8-8295-C1B7F82CF9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{1149685B-3ED9-46E8-91C6-7E356F7DCC74}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76-48B8-8295-C1B7F82CF9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{6886A4CC-6AF1-45EA-9470-9A1FC3B5E35B}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76-48B8-8295-C1B7F82CF9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{9B9AF8B4-4996-40CD-83D7-1F585D00CDB2}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76-48B8-8295-C1B7F82CF9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{1E338BB4-DA22-4215-A463-CFE7E08DE9B1}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76-48B8-8295-C1B7F82CF91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{3E8E2424-CB90-40B8-A73B-64A19386B251}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E76-48B8-8295-C1B7F82CF91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{922929B1-802F-4036-9563-8C4CC2D5D2C8}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E76-48B8-8295-C1B7F82CF91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{9428B5FB-DBAC-42A7-A7A9-6F9F8D1C906F}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E76-48B8-8295-C1B7F82CF91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{FBE8ED41-E5DB-431F-AC82-44DD2A3A9BBF}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E76-48B8-8295-C1B7F82CF9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c:ext xmlns:c16="http://schemas.microsoft.com/office/drawing/2014/chart" uri="{C3380CC4-5D6E-409C-BE32-E72D297353CC}">
              <c16:uniqueId val="{00000013-0E76-48B8-8295-C1B7F82CF914}"/>
            </c:ext>
          </c:extLst>
        </c:ser>
        <c:dLbls>
          <c:showLegendKey val="0"/>
          <c:showVal val="1"/>
          <c:showCatName val="0"/>
          <c:showSerName val="0"/>
          <c:showPercent val="0"/>
          <c:showBubbleSize val="0"/>
        </c:dLbls>
        <c:axId val="46179840"/>
        <c:axId val="46181760"/>
      </c:scatterChart>
      <c:valAx>
        <c:axId val="46179840"/>
        <c:scaling>
          <c:orientation val="minMax"/>
          <c:max val="69"/>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{4D163AD0-8BCB-409C-AA54-23895801A9F4}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346-454D-A314-9CAB8E04B0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{ADD82816-434C-4948-A823-9BE661C71DE3}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46-454D-A314-9CAB8E04B0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{BA202158-3139-4582-8B4D-DE604560817B}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46-454D-A314-9CAB8E04B0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{443ECC1E-77CE-434A-A782-17A743928C90}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46-454D-A314-9CAB8E04B0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{EC06826B-31CE-4F4B-BC24-CDBA2703E322}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46-454D-A314-9CAB8E04B09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{67493083-0635-4DE4-B1FE-D8E60157D9CD}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346-454D-A314-9CAB8E04B094}"/>
                </c:ext>
              </c:extLst>
            </c:dLbl>
            <c:dLbl>
              <c:idx val="16"/>
              <c:layout>
                <c:manualLayout>
                  <c:x val="0"/>
                  <c:y val="-1.6807577468975763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{9292EA2A-C97C-472F-AB20-CF523DCB01FB}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346-454D-A314-9CAB8E04B094}"/>
                </c:ext>
              </c:extLst>
            </c:dLbl>
            <c:dLbl>
              <c:idx val="24"/>
              <c:layout>
                <c:manualLayout>
                  <c:x val="0"/>
                  <c:y val="-1.812718207392662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{3FB4D236-890B-4CBF-B8D0-893FCA11DD11}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346-454D-A314-9CAB8E04B094}"/>
                </c:ext>
              </c:extLst>
            </c:dLbl>
            <c:dLbl>
              <c:idx val="32"/>
              <c:layout>
                <c:manualLayout>
                  <c:x val="0"/>
                  <c:y val="1.980828230839353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{C44E8985-36D3-418C-A9ED-C4366CE3AFBA}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346-454D-A314-9CAB8E04B0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14.4</c:v>
                </c:pt>
                <c:pt idx="16">
                  <c:v>13.8</c:v>
                </c:pt>
                <c:pt idx="24">
                  <c:v>13.7</c:v>
                </c:pt>
                <c:pt idx="32">
                  <c:v>13.9</c:v>
                </c:pt>
              </c:numCache>
            </c:numRef>
          </c:xVal>
          <c:yVal>
            <c:numRef>
              <c:f>公会計指標分析・財政指標組合せ分析表!$BP$73:$DC$73</c:f>
              <c:numCache>
                <c:formatCode>#,##0.0;"▲ "#,##0.0</c:formatCode>
                <c:ptCount val="40"/>
                <c:pt idx="0">
                  <c:v>61.9</c:v>
                </c:pt>
                <c:pt idx="8">
                  <c:v>33.4</c:v>
                </c:pt>
                <c:pt idx="16">
                  <c:v>20.9</c:v>
                </c:pt>
                <c:pt idx="24">
                  <c:v>23.1</c:v>
                </c:pt>
                <c:pt idx="32">
                  <c:v>19.2</c:v>
                </c:pt>
              </c:numCache>
            </c:numRef>
          </c:yVal>
          <c:smooth val="0"/>
          <c:extLst>
            <c:ext xmlns:c16="http://schemas.microsoft.com/office/drawing/2014/chart" uri="{C3380CC4-5D6E-409C-BE32-E72D297353CC}">
              <c16:uniqueId val="{00000009-7346-454D-A314-9CAB8E04B0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{5F610CEE-E496-4CDC-87D2-4F35F4682F97}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346-454D-A314-9CAB8E04B0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{CAB6DA1B-C067-4550-96AB-5AA1470FB7B2}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46-454D-A314-9CAB8E04B0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{4D0F6851-78EF-4E35-AF54-9070662E6C5B}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46-454D-A314-9CAB8E04B0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{ABCDE638-B1AB-43FE-92CE-773DEB2AC9BC}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46-454D-A314-9CAB8E04B0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{FD813941-2CC0-4497-BC01-1A4039A1D4A1}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46-454D-A314-9CAB8E04B094}"/>
                </c:ext>
              </c:extLst>
            </c:dLbl>
            <c:dLbl>
              <c:idx val="8"/>
              <c:layout>
                <c:manualLayout>
                  <c:x val="-4.5160355153971293E-2"/>
                  <c:y val="-6.987123152365193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{563A55AF-6C07-4DB8-9000-955D5DCE90B8}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346-454D-A314-9CAB8E04B094}"/>
                </c:ext>
              </c:extLst>
            </c:dLbl>
            <c:dLbl>
              <c:idx val="16"/>
              <c:layout>
                <c:manualLayout>
                  <c:x val="-1.8235628084249993E-2"/>
                  <c:y val="-6.987123152365193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{AFD3BA2F-1650-4234-9D89-12A4527D3AFF}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346-454D-A314-9CAB8E04B094}"/>
                </c:ext>
              </c:extLst>
            </c:dLbl>
            <c:dLbl>
              <c:idx val="24"/>
              <c:layout>
                <c:manualLayout>
                  <c:x val="-3.1697991619110633E-2"/>
                  <c:y val="-3.202977997913573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{7F26F889-9F4A-4E81-8625-CE360BD4E44C}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346-454D-A314-9CAB8E04B094}"/>
                </c:ext>
              </c:extLst>
            </c:dLbl>
            <c:dLbl>
              <c:idx val="32"/>
              <c:layout>
                <c:manualLayout>
                  <c:x val="-3.1570342725075584E-2"/>
                  <c:y val="-7.789366034959761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{772223DC-3A97-4F79-99D3-F3C6FBDB84B2}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346-454D-A314-9CAB8E04B0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7346-454D-A314-9CAB8E04B094}"/>
            </c:ext>
          </c:extLst>
        </c:ser>
        <c:dLbls>
          <c:showLegendKey val="0"/>
          <c:showVal val="1"/>
          <c:showCatName val="0"/>
          <c:showSerName val="0"/>
          <c:showPercent val="0"/>
          <c:showBubbleSize val="0"/>
        </c:dLbls>
        <c:axId val="84219776"/>
        <c:axId val="84234240"/>
      </c:scatterChart>
      <c:valAx>
        <c:axId val="84219776"/>
        <c:scaling>
          <c:orientation val="minMax"/>
          <c:max val="15.799999999999999"/>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年度に公債費負担適正化計画を策定以降、新規地方債の抑制により元利償還金が減少してきた</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分子の減少により実質公債費比率は減少してきたところで</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あり、令和元</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年度決算までは元利償還金が</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1,500</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1,600</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百万円台の横ばいで推移</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してきた。</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b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今後は平成</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年度に事業が完了した</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本庁舎建設や小学校改築、今後</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完成</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予定の船舶建造等の大型事業による元利償還金の増加要因に加え、普通交付税合併算定替えの減額による分母の減少が</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見込まれる。</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過去の大型事業による年間</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212</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百万円の元利償還</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は令和２</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年度で完済する</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新規地方債</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発行に係る償還も始まることから、計画的な財政運営により</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実質公債費比率</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の改善に努める。</a:t>
          </a:r>
          <a:endPar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記入すべき積立なし。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これまでは</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年度の合併以降、地方債残高が減少してきたことに加え、普通交付税が一本算定となる</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年度以降の財政不安に備えて基金積立に努めてきたことにより、将来負担比率は着実に</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低下</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してきた。</a:t>
          </a:r>
          <a:endParaRPr kumimoji="0"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しかしながら、平成</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から</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地方債残高</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微増と</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なっており、</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ごみ処理場更新や光回線整備</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をはじめとする大型事業に伴う多額の地方債発行を見込んでおり、地方債残高の増加によって分子が増となる一方、普通交付税</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が一本算定となることで</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減額が確実であることから分母が減少し、３～５年の短期的見通しとして、将来負担比率はやや増加する見込みである。</a:t>
          </a:r>
          <a:endParaRPr kumimoji="0"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これらの要因を踏まえ、今後も引き続き行財政改革による歳出削減や、新規地方債発行額を最低限元金償還額以下に抑えるなどにより、健全な財政運営に努める。</a:t>
          </a:r>
          <a:endParaRPr kumimoji="0"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鹿児島県屋久島町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「屋久島町だいすき基金」「世界自然遺産屋久島山岳部環境保全基金」については寄附金を財源としているため、寄附金</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により基金積立て</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額</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変動</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基金残高は前者が増、後者は減となった。</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また、徹底した歳出抑制により</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全体として基金残高は増加したものの、財源不足を賄うために取り崩した</a:t>
          </a:r>
          <a:r>
            <a:rPr kumimoji="1" lang="ja-JP" altLang="ja-JP" sz="1200" b="0" i="0" baseline="0">
              <a:solidFill>
                <a:schemeClr val="tx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については、積立額を取り崩し額が上回ったことにより減少した</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年度の決算時に財政調整基金が</a:t>
          </a:r>
          <a:r>
            <a:rPr kumimoji="1" lang="en-US"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295</a:t>
          </a:r>
          <a:r>
            <a:rPr kumimoji="1" lang="ja-JP" altLang="ja-JP" sz="12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百万円であったことから、公共施設の修繕や更新を先送りして基金を積み立ててきたが、それも限界となりつつある。財政調整基金については、ある程度の規模に達したこともあり、公債費を増やさないよう基金の活用も検討。また、特定目的基金を国県補助金や町債発行では賄えない分の財源として活用し、公共施設の更新や住民環境の向上に努め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整備基金：公共施設の新設や改修などに要する経費の財源に充てることを目的として設置。大規模な施設整備や長寿命化整備などを行う場合に、国県補助金や町債発行では賄えない建設事業費の財源として活用。</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・屋久島町だいすき基金：本町へ寄附された「だいすき寄附金」（ふるさと納税）を適正に管理運用するために設置。環境保全対策事業や、活性化に関する事業の財源として活用。　</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・岩崎育英奨学基金：</a:t>
          </a:r>
          <a:r>
            <a:rPr kumimoji="0"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育英奨学資金としての貸与又は青少年研修費として運用する</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事業の財源として活用。　</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・未来を担う人材育成基金：</a:t>
          </a:r>
          <a:r>
            <a:rPr kumimoji="0"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主体的で活力ある町づくりを積極的に推進することを目的とし、幅広い視野と優秀な技術及び能力を有する人材を育成する</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事業の財源として活用。　</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・中山間ふるさと・水と土保全基金：</a:t>
          </a:r>
          <a:r>
            <a:rPr kumimoji="0"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中山間地域における土地改良施設の機能を適正に発揮させるための集落共同活動の強化に対する支援事業を行うため</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事業の財源として活用。　</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町営住宅改修や公共施設改修等のために一部取り崩しを行ったが、次年度以降の建設事業費を考慮した積立てを行い増加</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・屋久島町だいすき基金：基金活用事業の財源に充てた額よりも寄付金額が上回ったことで増加。</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岩崎育英奨学基金、未来を担う人材育成基金、中山間ふるさと・水と土保全基金については充当事業が行われなかったために預金利子のみ増加。</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令和３</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年度以降に更新のごみ処理施設整備事業を控えている他、経年劣化による小中学校の補強・建替え等を予定しており、財源として取り崩す予定。今後も公共施設の老朽化対応のために積立てと取崩しを行う。</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・屋久島町だいすき基金：平成</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年度以降、寄附金の額が増えたこともあり、平成</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年度からは基金活用事業の拡大を行っている。寄附金の額に応じて今後も活用を行う。</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・岩崎育英奨学基金</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：基金充当すべき事業が行われる際に財源として活用。</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未来を担う人材育成基金</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基金充当すべき事業が行われる際に財源として活用。</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中山間ふるさと・水と土保全基金</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基金充当すべき事業が行われる際に財源として活用。</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財源の不足した事業に充当を行ったため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普通交付税の合併算定替による特例措置が</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年度で終了</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とに加え、ごみ処理施設や学校施設の更新も控えていることから、今までのように積み立てることは難しい。今後は扶助費や補助費といった経常経費の増加が見込まれ、予算不足が顕著になることから、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積極的な運用がなかったため、利子分のみ増加。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本町は類似他団体に比べて公債費の額が大きく、次年度以降も大型事業が控えていることから今後も多額の起債を予定している。公債費</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比率</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改善のために減債基金での繰上償還も検討している。</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EA9EF11-5F7C-432B-9A68-F02C3FEBC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545E8D9-DD07-42FC-9BCD-3D1703D042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E3E7BBC-7E94-4265-BE58-D2422107A38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B794F40-CA9E-422F-8514-B9D178A842E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1D813D7-EC59-4BE3-B3FD-3C691DB15CB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7C87182-5310-4AD2-9B69-832409BD23F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CAA9AC9-C109-4AD5-BC0D-2EDBDE04564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ECED0BC-D574-4867-B553-6F444A51E2A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689AC8D-758D-443E-AD78-2AF82A7EE93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1E78359-9825-4C25-8502-1A009DA9861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C876C59-7C6F-4AE9-B87D-D3D5CA9AAC7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86E524C-58C4-4E57-AAD7-746BD1EDC8D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12,334
12,230
540.48
11,826,649
11,416,469
349,155
5,949,323
12,118,437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7DAEFD7-926D-43AE-ACF3-2B47434BABD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01CB927-7997-46E8-8F1E-FCCF98FDB66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B708B8F-062D-4D74-80A5-2D1D7B7CF01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F4835E0-B6E0-427B-9E5E-7D8310D693D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AE5093A-CAAF-4D7E-9849-B2B0711FD11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4DC8145-376A-4E33-ADD9-E1E09DA0917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5B946D8-2DFE-4631-8B18-86CE008075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F5FE9AC-1984-48E6-BC23-B3538B2A22C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75A154D-B240-4A8F-A283-E41E6A4F642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7C3A677-D3FE-464A-83E2-04C79C9C98A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12CF862-CC95-4DD4-B0B8-6F8C5C65E8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33735CA-BC2F-45BB-AF6E-C0C0607B753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8C17CBE-853D-4CB6-913B-8D5B147DF22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672E1F7-1F72-448F-B3BE-5F3F5DED322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2C48DC4-6C34-4EA8-B27A-528D956BC4D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409DF3F-6530-41A3-923D-C86E813C246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6D89414-FCC2-45EE-98F6-4035E0D9DCB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7F88564-13C5-4E0F-8147-5CD25AE4639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41EA8A1-0FFE-4026-97E8-457B4BFB41B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7425ABA3-93D9-46C3-9048-55DA37B8071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A94505A-16CC-4084-94F4-9F0C3F2C9AD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951D870-0EAC-42AC-BAFF-FA1F80D9C87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299E85D-4787-4956-BEE5-6EF743B70BA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E787746A-8886-40E0-8995-1A1094CDE41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2B05618-5D4A-47C9-99A1-BF197C01C3B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74AD0E5-5687-4AF2-9665-924064EFC49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C34D589-44C4-424F-B2B6-3AFF05F7E9F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87D9EEB-F268-401F-BEB5-2D71430DFF0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1DE990F-359B-4718-BCB8-AEFC2A7DA4D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27659BA-08ED-4AC2-8585-BFD1E236794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137665D-C612-4A45-9ED9-133B4E7FBC2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4718020-4A83-4DB4-843D-DD6AF50102F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DC54569-CF5E-48F8-93E5-9CEC074E2BB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1D5A70B-E55F-42E7-BF33-39FC8686155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F159ED8-516A-41EF-ABB9-518F30B2A0A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本町は、島の沿岸部地域が居住可能という地域性のため、平成</a:t>
          </a:r>
          <a:r>
            <a:rPr kumimoji="1" lang="en-US" altLang="ja-JP" sz="1100" baseline="0">
              <a:latin typeface="ＭＳ Ｐゴシック" panose="020B0600070205080204" pitchFamily="50" charset="-128"/>
              <a:ea typeface="ＭＳ Ｐゴシック" panose="020B0600070205080204" pitchFamily="50" charset="-128"/>
            </a:rPr>
            <a:t>19</a:t>
          </a:r>
          <a:r>
            <a:rPr kumimoji="1" lang="ja-JP" altLang="en-US" sz="1100" baseline="0">
              <a:latin typeface="ＭＳ Ｐゴシック" panose="020B0600070205080204" pitchFamily="50" charset="-128"/>
              <a:ea typeface="ＭＳ Ｐゴシック" panose="020B0600070205080204" pitchFamily="50" charset="-128"/>
            </a:rPr>
            <a:t>年</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月の</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町合併以降も町民の利便性を考慮して類似施設を存続させ、住民サービスの維持に努めているが、旧町で整備された施設であることから多くは老朽化が進んでいる。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年３月に「屋久島町公共施設等総合管理計画」を策定（平成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年改訂）し、施設の更新や統合、廃止について検討を行っているところではあるが、類似団体と比べて依然として高い数値となっており、今後、一層の検討を行い、数値の改善を図っていく予定としている。</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38BA83C-428E-49BE-99AE-2ED8EBD69B6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15996ED-9AA8-46F0-804B-5809ED48C56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3BA57D9-9A97-42CD-93E3-B3615CA6E3D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32BB40AF-1607-4200-B37B-7850FAF4C5D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896EBB8A-43EE-4E5D-81F1-47A5290A735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BE4A5608-7BA7-4DD6-998E-DBE61884D24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787D8E5D-D5DD-4575-97B2-C4D60A5E15A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77541559-800C-417D-BA2C-0386F7F2F1A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5261EC56-4A24-4328-816E-7F7F07BD868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F99D93C1-98D3-4062-AB25-4DA0DC0B97A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266F89BA-58C4-4314-9136-86B7F2EBBD8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F986027B-BB5E-4F4A-9522-42DE15E63CA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158D1F8-49A2-4A98-B4BD-9FE07975D9F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959EBA4-D090-49EE-B92E-33D8D91E22A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F2841509-A1AC-4CF5-B9B4-F18660C3D5B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BC76410C-F229-4AF0-A1B3-4C892A6F5F2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7076335D-B939-47FC-A8B7-9509CBAD3D2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9ADBB63-BB96-48E5-B992-ADA10CA2C3E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a:extLst>
            <a:ext uri="{FF2B5EF4-FFF2-40B4-BE49-F238E27FC236}">
              <a16:creationId xmlns:a16="http://schemas.microsoft.com/office/drawing/2014/main" id="{D6EA3595-45A2-440A-AFFF-921B82FC8F7F}"/>
            </a:ext>
          </a:extLst>
        </xdr:cNvPr>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a:extLst>
            <a:ext uri="{FF2B5EF4-FFF2-40B4-BE49-F238E27FC236}">
              <a16:creationId xmlns:a16="http://schemas.microsoft.com/office/drawing/2014/main" id="{F585B756-ABD9-47CB-8C87-D8399C27D70D}"/>
            </a:ext>
          </a:extLst>
        </xdr:cNvPr>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a:extLst>
            <a:ext uri="{FF2B5EF4-FFF2-40B4-BE49-F238E27FC236}">
              <a16:creationId xmlns:a16="http://schemas.microsoft.com/office/drawing/2014/main" id="{1EEACB1D-5268-46E0-A5CC-B4D0A48131B2}"/>
            </a:ext>
          </a:extLst>
        </xdr:cNvPr>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3303DDF4-7311-4FB5-B619-59A276B5E6C6}"/>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E505990F-0D24-43E5-B943-6BB2C9CF709A}"/>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97535</xdr:rowOff>
    </xdr:from>
    <xdr:ext cx="405111" cy="259045"/>
    <xdr:sp macro="" textlink="">
      <xdr:nvSpPr>
        <xdr:cNvPr id="72" name="有形固定資産減価償却率平均値テキスト">
          <a:extLst>
            <a:ext uri="{FF2B5EF4-FFF2-40B4-BE49-F238E27FC236}">
              <a16:creationId xmlns:a16="http://schemas.microsoft.com/office/drawing/2014/main" id="{C0E3ED48-0DBA-459E-9D70-927F5866FCD8}"/>
            </a:ext>
          </a:extLst>
        </xdr:cNvPr>
        <xdr:cNvSpPr txBox="1"/>
      </xdr:nvSpPr>
      <xdr:spPr>
        <a:xfrm>
          <a:off x="4813300" y="5669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a:extLst>
            <a:ext uri="{FF2B5EF4-FFF2-40B4-BE49-F238E27FC236}">
              <a16:creationId xmlns:a16="http://schemas.microsoft.com/office/drawing/2014/main" id="{180627EF-E29A-46D2-9E1A-D73C2F64CB48}"/>
            </a:ext>
          </a:extLst>
        </xdr:cNvPr>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a:extLst>
            <a:ext uri="{FF2B5EF4-FFF2-40B4-BE49-F238E27FC236}">
              <a16:creationId xmlns:a16="http://schemas.microsoft.com/office/drawing/2014/main" id="{AC3486DE-D257-4FC9-B04A-8146DA523698}"/>
            </a:ext>
          </a:extLst>
        </xdr:cNvPr>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a:extLst>
            <a:ext uri="{FF2B5EF4-FFF2-40B4-BE49-F238E27FC236}">
              <a16:creationId xmlns:a16="http://schemas.microsoft.com/office/drawing/2014/main" id="{E377F542-5E7C-4C19-B071-79D8DC451D7B}"/>
            </a:ext>
          </a:extLst>
        </xdr:cNvPr>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a:extLst>
            <a:ext uri="{FF2B5EF4-FFF2-40B4-BE49-F238E27FC236}">
              <a16:creationId xmlns:a16="http://schemas.microsoft.com/office/drawing/2014/main" id="{31F3EEF3-C58A-4208-96C2-64AC6BB67853}"/>
            </a:ext>
          </a:extLst>
        </xdr:cNvPr>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a:extLst>
            <a:ext uri="{FF2B5EF4-FFF2-40B4-BE49-F238E27FC236}">
              <a16:creationId xmlns:a16="http://schemas.microsoft.com/office/drawing/2014/main" id="{DB260E4E-486B-48CB-816C-3C486F7ECEAB}"/>
            </a:ext>
          </a:extLst>
        </xdr:cNvPr>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3E5BA21-4848-4789-8446-F27159B589D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83C2825-188F-4329-B3E0-87485921EE4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161F764-44FD-4A12-9A01-F0877509DED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7282B87-B4C4-4DAD-B939-3B6BC92F753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0E1FCB0-2427-488C-B6F2-4B31E308225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140698</xdr:rowOff>
    </xdr:from>
    <xdr:to>
      <xdr:col>23</xdr:col>
      <xdr:colOff>136525</xdr:colOff>
      <xdr:row>31</xdr:row>
      <xdr:rowOff>70848</xdr:rowOff>
    </xdr:to>
    <xdr:sp macro="" textlink="">
      <xdr:nvSpPr>
        <xdr:cNvPr id="83" name="楕円 82">
          <a:extLst>
            <a:ext uri="{FF2B5EF4-FFF2-40B4-BE49-F238E27FC236}">
              <a16:creationId xmlns:a16="http://schemas.microsoft.com/office/drawing/2014/main" id="{7A1A0569-5C56-4D7B-BCCD-97A3B248C57A}"/>
            </a:ext>
          </a:extLst>
        </xdr:cNvPr>
        <xdr:cNvSpPr/>
      </xdr:nvSpPr>
      <xdr:spPr>
        <a:xfrm>
          <a:off x="47117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119125</xdr:rowOff>
    </xdr:from>
    <xdr:ext cx="405111" cy="259045"/>
    <xdr:sp macro="" textlink="">
      <xdr:nvSpPr>
        <xdr:cNvPr id="84" name="有形固定資産減価償却率該当値テキスト">
          <a:extLst>
            <a:ext uri="{FF2B5EF4-FFF2-40B4-BE49-F238E27FC236}">
              <a16:creationId xmlns:a16="http://schemas.microsoft.com/office/drawing/2014/main" id="{9A9D5995-0659-4A4A-8EB0-037BE8BCA36A}"/>
            </a:ext>
          </a:extLst>
        </xdr:cNvPr>
        <xdr:cNvSpPr txBox="1"/>
      </xdr:nvSpPr>
      <xdr:spPr>
        <a:xfrm>
          <a:off x="4813300" y="6034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94433</xdr:rowOff>
    </xdr:from>
    <xdr:to>
      <xdr:col>19</xdr:col>
      <xdr:colOff>187325</xdr:colOff>
      <xdr:row>31</xdr:row>
      <xdr:rowOff>24583</xdr:rowOff>
    </xdr:to>
    <xdr:sp macro="" textlink="">
      <xdr:nvSpPr>
        <xdr:cNvPr id="85" name="楕円 84">
          <a:extLst>
            <a:ext uri="{FF2B5EF4-FFF2-40B4-BE49-F238E27FC236}">
              <a16:creationId xmlns:a16="http://schemas.microsoft.com/office/drawing/2014/main" id="{7227BCFD-DEEE-4AD9-AB35-AEF2B520E2CA}"/>
            </a:ext>
          </a:extLst>
        </xdr:cNvPr>
        <xdr:cNvSpPr/>
      </xdr:nvSpPr>
      <xdr:spPr>
        <a:xfrm>
          <a:off x="4000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145233</xdr:rowOff>
    </xdr:from>
    <xdr:to>
      <xdr:col>23</xdr:col>
      <xdr:colOff>85725</xdr:colOff>
      <xdr:row>31</xdr:row>
      <xdr:rowOff>20048</xdr:rowOff>
    </xdr:to>
    <xdr:cxnSp macro="">
      <xdr:nvCxnSpPr>
        <xdr:cNvPr id="86" name="直線コネクタ 85">
          <a:extLst>
            <a:ext uri="{FF2B5EF4-FFF2-40B4-BE49-F238E27FC236}">
              <a16:creationId xmlns:a16="http://schemas.microsoft.com/office/drawing/2014/main" id="{E5E31301-FBE3-4429-8269-BEAA446BF4DD}"/>
            </a:ext>
          </a:extLst>
        </xdr:cNvPr>
        <xdr:cNvCxnSpPr/>
      </xdr:nvCxnSpPr>
      <xdr:spPr>
        <a:xfrm>
          <a:off x="4051300" y="6060258"/>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69759</xdr:rowOff>
    </xdr:from>
    <xdr:to>
      <xdr:col>15</xdr:col>
      <xdr:colOff>187325</xdr:colOff>
      <xdr:row>30</xdr:row>
      <xdr:rowOff>171359</xdr:rowOff>
    </xdr:to>
    <xdr:sp macro="" textlink="">
      <xdr:nvSpPr>
        <xdr:cNvPr id="87" name="楕円 86">
          <a:extLst>
            <a:ext uri="{FF2B5EF4-FFF2-40B4-BE49-F238E27FC236}">
              <a16:creationId xmlns:a16="http://schemas.microsoft.com/office/drawing/2014/main" id="{1C59FB9E-0BAD-4D2F-9570-2F07291E0C7A}"/>
            </a:ext>
          </a:extLst>
        </xdr:cNvPr>
        <xdr:cNvSpPr/>
      </xdr:nvSpPr>
      <xdr:spPr>
        <a:xfrm>
          <a:off x="3238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120559</xdr:rowOff>
    </xdr:from>
    <xdr:to>
      <xdr:col>19</xdr:col>
      <xdr:colOff>136525</xdr:colOff>
      <xdr:row>30</xdr:row>
      <xdr:rowOff>145233</xdr:rowOff>
    </xdr:to>
    <xdr:cxnSp macro="">
      <xdr:nvCxnSpPr>
        <xdr:cNvPr id="88" name="直線コネクタ 87">
          <a:extLst>
            <a:ext uri="{FF2B5EF4-FFF2-40B4-BE49-F238E27FC236}">
              <a16:creationId xmlns:a16="http://schemas.microsoft.com/office/drawing/2014/main" id="{23FACACD-2E5A-47FC-8600-FABA538378E3}"/>
            </a:ext>
          </a:extLst>
        </xdr:cNvPr>
        <xdr:cNvCxnSpPr/>
      </xdr:nvCxnSpPr>
      <xdr:spPr>
        <a:xfrm>
          <a:off x="3289300" y="603558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9" name="楕円 88">
          <a:extLst>
            <a:ext uri="{FF2B5EF4-FFF2-40B4-BE49-F238E27FC236}">
              <a16:creationId xmlns:a16="http://schemas.microsoft.com/office/drawing/2014/main" id="{8120EF7D-F12D-4836-8340-F2978C914977}"/>
            </a:ext>
          </a:extLst>
        </xdr:cNvPr>
        <xdr:cNvSpPr/>
      </xdr:nvSpPr>
      <xdr:spPr>
        <a:xfrm>
          <a:off x="2476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120559</xdr:rowOff>
    </xdr:to>
    <xdr:cxnSp macro="">
      <xdr:nvCxnSpPr>
        <xdr:cNvPr id="90" name="直線コネクタ 89">
          <a:extLst>
            <a:ext uri="{FF2B5EF4-FFF2-40B4-BE49-F238E27FC236}">
              <a16:creationId xmlns:a16="http://schemas.microsoft.com/office/drawing/2014/main" id="{603F9517-C22E-49C2-9FD5-06C31F84D028}"/>
            </a:ext>
          </a:extLst>
        </xdr:cNvPr>
        <xdr:cNvCxnSpPr/>
      </xdr:nvCxnSpPr>
      <xdr:spPr>
        <a:xfrm>
          <a:off x="2527300" y="598932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1" name="n_1aveValue有形固定資産減価償却率">
          <a:extLst>
            <a:ext uri="{FF2B5EF4-FFF2-40B4-BE49-F238E27FC236}">
              <a16:creationId xmlns:a16="http://schemas.microsoft.com/office/drawing/2014/main" id="{4CA08D09-7420-4B46-B8B1-8137D3DC9FF6}"/>
            </a:ext>
          </a:extLst>
        </xdr:cNvPr>
        <xdr:cNvSpPr txBox="1"/>
      </xdr:nvSpPr>
      <xdr:spPr>
        <a:xfrm>
          <a:off x="38360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2" name="n_2aveValue有形固定資産減価償却率">
          <a:extLst>
            <a:ext uri="{FF2B5EF4-FFF2-40B4-BE49-F238E27FC236}">
              <a16:creationId xmlns:a16="http://schemas.microsoft.com/office/drawing/2014/main" id="{FE781E32-02B5-4090-A633-2A073F1EBA4A}"/>
            </a:ext>
          </a:extLst>
        </xdr:cNvPr>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3" name="n_3aveValue有形固定資産減価償却率">
          <a:extLst>
            <a:ext uri="{FF2B5EF4-FFF2-40B4-BE49-F238E27FC236}">
              <a16:creationId xmlns:a16="http://schemas.microsoft.com/office/drawing/2014/main" id="{4E873658-6D5A-4C6A-9585-3F99287F4271}"/>
            </a:ext>
          </a:extLst>
        </xdr:cNvPr>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4" name="n_4aveValue有形固定資産減価償却率">
          <a:extLst>
            <a:ext uri="{FF2B5EF4-FFF2-40B4-BE49-F238E27FC236}">
              <a16:creationId xmlns:a16="http://schemas.microsoft.com/office/drawing/2014/main" id="{37213684-056D-4595-9F74-3A2B3D610130}"/>
            </a:ext>
          </a:extLst>
        </xdr:cNvPr>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15710</xdr:rowOff>
    </xdr:from>
    <xdr:ext cx="405111" cy="259045"/>
    <xdr:sp macro="" textlink="">
      <xdr:nvSpPr>
        <xdr:cNvPr id="95" name="n_1mainValue有形固定資産減価償却率">
          <a:extLst>
            <a:ext uri="{FF2B5EF4-FFF2-40B4-BE49-F238E27FC236}">
              <a16:creationId xmlns:a16="http://schemas.microsoft.com/office/drawing/2014/main" id="{5F64177C-DBAE-49B0-8082-CB79D816845D}"/>
            </a:ext>
          </a:extLst>
        </xdr:cNvPr>
        <xdr:cNvSpPr txBox="1"/>
      </xdr:nvSpPr>
      <xdr:spPr>
        <a:xfrm>
          <a:off x="38360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162486</xdr:rowOff>
    </xdr:from>
    <xdr:ext cx="405111" cy="259045"/>
    <xdr:sp macro="" textlink="">
      <xdr:nvSpPr>
        <xdr:cNvPr id="96" name="n_2mainValue有形固定資産減価償却率">
          <a:extLst>
            <a:ext uri="{FF2B5EF4-FFF2-40B4-BE49-F238E27FC236}">
              <a16:creationId xmlns:a16="http://schemas.microsoft.com/office/drawing/2014/main" id="{1FE5F94A-30B9-48AB-B76F-9ADF61FFE163}"/>
            </a:ext>
          </a:extLst>
        </xdr:cNvPr>
        <xdr:cNvSpPr txBox="1"/>
      </xdr:nvSpPr>
      <xdr:spPr>
        <a:xfrm>
          <a:off x="30867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7" name="n_3mainValue有形固定資産減価償却率">
          <a:extLst>
            <a:ext uri="{FF2B5EF4-FFF2-40B4-BE49-F238E27FC236}">
              <a16:creationId xmlns:a16="http://schemas.microsoft.com/office/drawing/2014/main" id="{C27DF599-82C1-4D6E-812D-E3E23D560183}"/>
            </a:ext>
          </a:extLst>
        </xdr:cNvPr>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2891295F-B69B-41DF-910A-2281522424A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F94A81C1-1A21-4EA6-8D11-BF03B266992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A0FE86A8-1198-4CD2-948E-B9FE6BFB71F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9C6EAA22-FC07-454A-AF37-236C562BAAB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3527B053-5F4E-4F2A-BC85-FFAE7967BA8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CBE65C9-CF2B-4B2D-A9DF-2B405E44030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C9BD295B-5E87-43D6-A83B-78878BDF105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39716C23-F6CF-48AC-82D9-32B6EB2BFDC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55F19223-1E5D-40C7-8D08-ED40FC1E51C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C840D026-ACF3-44CE-8973-43DF201D0CA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3A650A5B-FE15-49E5-A74C-9032E3D6378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D3D7C7E7-591E-4F72-96E9-D4D0840543B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DCE903B3-6EDC-4458-A27D-FEED44508F7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事務事業の見直しや実施事業の取捨選択等による歳出抑制と、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合併算定替による地方交付税の増額分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a:t>
          </a:r>
          <a:r>
            <a:rPr kumimoji="1" lang="ja-JP" altLang="en-US" sz="1100">
              <a:latin typeface="ＭＳ Ｐゴシック" panose="020B0600070205080204" pitchFamily="50" charset="-128"/>
              <a:ea typeface="ＭＳ Ｐゴシック" panose="020B0600070205080204" pitchFamily="50" charset="-128"/>
            </a:rPr>
            <a:t>り、基金への積立てを増額できたことなどから類似団体と比べて低い数値となった。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から一本算定での交付税措置となることや、ごみ処理施設の更新等の大型事業の実施を予定しており、将来負担額の増加や基金積立金の減少が予想されることから、より一層の効率的かつ効果的な財政運営に努め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A6ADCC4F-ACBE-46A2-9F0A-E5C4CFA254D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38AA8B60-4E7A-40C6-B551-9675563C40A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B80BEEE0-B965-457E-9670-C3478CBFD9F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7BF8A5E9-6CB4-49FE-8254-38F48A08860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67C7209-7DE6-4D64-B0BD-33206FAAD53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C190916F-585C-4DC4-A5B9-441D08E2A69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1D921589-5562-4673-9495-DBB8635ED6D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7E11E89-F757-4176-866B-C772BAADF2B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F59EF9A3-22A0-4478-B2D2-573B35F3FA4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A8B4944B-1C9A-4FB6-B306-63CE1FF9FCD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E205FD69-A3C0-4702-AED2-EAE06E57FBF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4567CD9E-537A-472C-A970-CAF712F59C9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88302CCC-1AE3-41A8-B87E-AEF38964710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DE1952B2-8FCB-40AE-9AE5-DA7C0FD8527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249EF446-F33C-4D33-9C68-FEDF1D4B04A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6" name="直線コネクタ 125">
          <a:extLst>
            <a:ext uri="{FF2B5EF4-FFF2-40B4-BE49-F238E27FC236}">
              <a16:creationId xmlns:a16="http://schemas.microsoft.com/office/drawing/2014/main" id="{036D16E4-0A34-4B25-B5B0-552C67227C8B}"/>
            </a:ext>
          </a:extLst>
        </xdr:cNvPr>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27" name="債務償還比率最小値テキスト">
          <a:extLst>
            <a:ext uri="{FF2B5EF4-FFF2-40B4-BE49-F238E27FC236}">
              <a16:creationId xmlns:a16="http://schemas.microsoft.com/office/drawing/2014/main" id="{8FCFBF4D-C437-458C-BA5A-5BCA6379A0C9}"/>
            </a:ext>
          </a:extLst>
        </xdr:cNvPr>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28" name="直線コネクタ 127">
          <a:extLst>
            <a:ext uri="{FF2B5EF4-FFF2-40B4-BE49-F238E27FC236}">
              <a16:creationId xmlns:a16="http://schemas.microsoft.com/office/drawing/2014/main" id="{951D90EE-829F-4280-972F-3BAF31A1DE67}"/>
            </a:ext>
          </a:extLst>
        </xdr:cNvPr>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55870362-F4FF-46F4-8A05-4A8A7557F62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E26C2FD8-B166-4C2E-AB6C-F5802105C55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31" name="債務償還比率平均値テキスト">
          <a:extLst>
            <a:ext uri="{FF2B5EF4-FFF2-40B4-BE49-F238E27FC236}">
              <a16:creationId xmlns:a16="http://schemas.microsoft.com/office/drawing/2014/main" id="{384AEA65-5F37-4C76-90B1-A9051AD19D14}"/>
            </a:ext>
          </a:extLst>
        </xdr:cNvPr>
        <xdr:cNvSpPr txBox="1"/>
      </xdr:nvSpPr>
      <xdr:spPr>
        <a:xfrm>
          <a:off x="14846300" y="586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2" name="フローチャート: 判断 131">
          <a:extLst>
            <a:ext uri="{FF2B5EF4-FFF2-40B4-BE49-F238E27FC236}">
              <a16:creationId xmlns:a16="http://schemas.microsoft.com/office/drawing/2014/main" id="{1A771D61-F604-46FF-892A-C4ED1ECF5DE5}"/>
            </a:ext>
          </a:extLst>
        </xdr:cNvPr>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3" name="フローチャート: 判断 132">
          <a:extLst>
            <a:ext uri="{FF2B5EF4-FFF2-40B4-BE49-F238E27FC236}">
              <a16:creationId xmlns:a16="http://schemas.microsoft.com/office/drawing/2014/main" id="{CAC4D20A-23F8-4E15-B6FC-99470B112BD2}"/>
            </a:ext>
          </a:extLst>
        </xdr:cNvPr>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4" name="フローチャート: 判断 133">
          <a:extLst>
            <a:ext uri="{FF2B5EF4-FFF2-40B4-BE49-F238E27FC236}">
              <a16:creationId xmlns:a16="http://schemas.microsoft.com/office/drawing/2014/main" id="{F8AD30EC-CEAD-436C-A773-3073A4E64500}"/>
            </a:ext>
          </a:extLst>
        </xdr:cNvPr>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5" name="フローチャート: 判断 134">
          <a:extLst>
            <a:ext uri="{FF2B5EF4-FFF2-40B4-BE49-F238E27FC236}">
              <a16:creationId xmlns:a16="http://schemas.microsoft.com/office/drawing/2014/main" id="{A0F3B678-0E85-478F-A213-2B7CFA0A6A40}"/>
            </a:ext>
          </a:extLst>
        </xdr:cNvPr>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6" name="フローチャート: 判断 135">
          <a:extLst>
            <a:ext uri="{FF2B5EF4-FFF2-40B4-BE49-F238E27FC236}">
              <a16:creationId xmlns:a16="http://schemas.microsoft.com/office/drawing/2014/main" id="{EBF88B6A-440A-4F7C-B7E5-6FC6BAF7A6A6}"/>
            </a:ext>
          </a:extLst>
        </xdr:cNvPr>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40130A4-066C-460F-9F43-2A2400A9F01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97EFE80-7FBC-4C4D-A45F-C8C394E8D7B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D84F128-5485-408C-97CB-412B62A7A91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F2ADA3B-AFB1-43EF-AEB1-82790A31FDA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6A4AF9E-7B47-43E0-B6AA-BCE4ACAE2F1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105107</xdr:rowOff>
    </xdr:from>
    <xdr:to>
      <xdr:col>76</xdr:col>
      <xdr:colOff>73025</xdr:colOff>
      <xdr:row>30</xdr:row>
      <xdr:rowOff>35257</xdr:rowOff>
    </xdr:to>
    <xdr:sp macro="" textlink="">
      <xdr:nvSpPr>
        <xdr:cNvPr id="142" name="楕円 141">
          <a:extLst>
            <a:ext uri="{FF2B5EF4-FFF2-40B4-BE49-F238E27FC236}">
              <a16:creationId xmlns:a16="http://schemas.microsoft.com/office/drawing/2014/main" id="{9A98A448-4E29-461B-A591-9E0BBE109DE8}"/>
            </a:ext>
          </a:extLst>
        </xdr:cNvPr>
        <xdr:cNvSpPr/>
      </xdr:nvSpPr>
      <xdr:spPr>
        <a:xfrm>
          <a:off x="14744700" y="58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127984</xdr:rowOff>
    </xdr:from>
    <xdr:ext cx="469744" cy="259045"/>
    <xdr:sp macro="" textlink="">
      <xdr:nvSpPr>
        <xdr:cNvPr id="143" name="債務償還比率該当値テキスト">
          <a:extLst>
            <a:ext uri="{FF2B5EF4-FFF2-40B4-BE49-F238E27FC236}">
              <a16:creationId xmlns:a16="http://schemas.microsoft.com/office/drawing/2014/main" id="{20742D94-D2FC-4640-8B86-CF05E9BB9844}"/>
            </a:ext>
          </a:extLst>
        </xdr:cNvPr>
        <xdr:cNvSpPr txBox="1"/>
      </xdr:nvSpPr>
      <xdr:spPr>
        <a:xfrm>
          <a:off x="14846300" y="570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103068</xdr:rowOff>
    </xdr:from>
    <xdr:to>
      <xdr:col>72</xdr:col>
      <xdr:colOff>123825</xdr:colOff>
      <xdr:row>30</xdr:row>
      <xdr:rowOff>33218</xdr:rowOff>
    </xdr:to>
    <xdr:sp macro="" textlink="">
      <xdr:nvSpPr>
        <xdr:cNvPr id="144" name="楕円 143">
          <a:extLst>
            <a:ext uri="{FF2B5EF4-FFF2-40B4-BE49-F238E27FC236}">
              <a16:creationId xmlns:a16="http://schemas.microsoft.com/office/drawing/2014/main" id="{742DFAA3-3BD8-40D7-A683-E42FA7400C47}"/>
            </a:ext>
          </a:extLst>
        </xdr:cNvPr>
        <xdr:cNvSpPr/>
      </xdr:nvSpPr>
      <xdr:spPr>
        <a:xfrm>
          <a:off x="14033500" y="58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153868</xdr:rowOff>
    </xdr:from>
    <xdr:to>
      <xdr:col>76</xdr:col>
      <xdr:colOff>22225</xdr:colOff>
      <xdr:row>29</xdr:row>
      <xdr:rowOff>155907</xdr:rowOff>
    </xdr:to>
    <xdr:cxnSp macro="">
      <xdr:nvCxnSpPr>
        <xdr:cNvPr id="145" name="直線コネクタ 144">
          <a:extLst>
            <a:ext uri="{FF2B5EF4-FFF2-40B4-BE49-F238E27FC236}">
              <a16:creationId xmlns:a16="http://schemas.microsoft.com/office/drawing/2014/main" id="{70FB00C7-64CF-44F6-8327-91B691843C2B}"/>
            </a:ext>
          </a:extLst>
        </xdr:cNvPr>
        <xdr:cNvCxnSpPr/>
      </xdr:nvCxnSpPr>
      <xdr:spPr>
        <a:xfrm>
          <a:off x="14084300" y="5897443"/>
          <a:ext cx="7112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66844</xdr:rowOff>
    </xdr:from>
    <xdr:to>
      <xdr:col>68</xdr:col>
      <xdr:colOff>123825</xdr:colOff>
      <xdr:row>29</xdr:row>
      <xdr:rowOff>168444</xdr:rowOff>
    </xdr:to>
    <xdr:sp macro="" textlink="">
      <xdr:nvSpPr>
        <xdr:cNvPr id="146" name="楕円 145">
          <a:extLst>
            <a:ext uri="{FF2B5EF4-FFF2-40B4-BE49-F238E27FC236}">
              <a16:creationId xmlns:a16="http://schemas.microsoft.com/office/drawing/2014/main" id="{9DD72131-3B10-4A0F-B415-489FA896966D}"/>
            </a:ext>
          </a:extLst>
        </xdr:cNvPr>
        <xdr:cNvSpPr/>
      </xdr:nvSpPr>
      <xdr:spPr>
        <a:xfrm>
          <a:off x="13271500" y="58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117644</xdr:rowOff>
    </xdr:from>
    <xdr:to>
      <xdr:col>72</xdr:col>
      <xdr:colOff>73025</xdr:colOff>
      <xdr:row>29</xdr:row>
      <xdr:rowOff>153868</xdr:rowOff>
    </xdr:to>
    <xdr:cxnSp macro="">
      <xdr:nvCxnSpPr>
        <xdr:cNvPr id="147" name="直線コネクタ 146">
          <a:extLst>
            <a:ext uri="{FF2B5EF4-FFF2-40B4-BE49-F238E27FC236}">
              <a16:creationId xmlns:a16="http://schemas.microsoft.com/office/drawing/2014/main" id="{58B5FBED-5667-4673-A025-3F839A47CD6D}"/>
            </a:ext>
          </a:extLst>
        </xdr:cNvPr>
        <xdr:cNvCxnSpPr/>
      </xdr:nvCxnSpPr>
      <xdr:spPr>
        <a:xfrm>
          <a:off x="13322300" y="5861219"/>
          <a:ext cx="762000" cy="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95271</xdr:rowOff>
    </xdr:from>
    <xdr:to>
      <xdr:col>64</xdr:col>
      <xdr:colOff>123825</xdr:colOff>
      <xdr:row>30</xdr:row>
      <xdr:rowOff>25421</xdr:rowOff>
    </xdr:to>
    <xdr:sp macro="" textlink="">
      <xdr:nvSpPr>
        <xdr:cNvPr id="148" name="楕円 147">
          <a:extLst>
            <a:ext uri="{FF2B5EF4-FFF2-40B4-BE49-F238E27FC236}">
              <a16:creationId xmlns:a16="http://schemas.microsoft.com/office/drawing/2014/main" id="{464D5883-AD7F-4273-BB1C-D358820FA8D9}"/>
            </a:ext>
          </a:extLst>
        </xdr:cNvPr>
        <xdr:cNvSpPr/>
      </xdr:nvSpPr>
      <xdr:spPr>
        <a:xfrm>
          <a:off x="12509500" y="583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117644</xdr:rowOff>
    </xdr:from>
    <xdr:to>
      <xdr:col>68</xdr:col>
      <xdr:colOff>73025</xdr:colOff>
      <xdr:row>29</xdr:row>
      <xdr:rowOff>146071</xdr:rowOff>
    </xdr:to>
    <xdr:cxnSp macro="">
      <xdr:nvCxnSpPr>
        <xdr:cNvPr id="149" name="直線コネクタ 148">
          <a:extLst>
            <a:ext uri="{FF2B5EF4-FFF2-40B4-BE49-F238E27FC236}">
              <a16:creationId xmlns:a16="http://schemas.microsoft.com/office/drawing/2014/main" id="{B0522409-DB74-4043-8C05-4B14546866F1}"/>
            </a:ext>
          </a:extLst>
        </xdr:cNvPr>
        <xdr:cNvCxnSpPr/>
      </xdr:nvCxnSpPr>
      <xdr:spPr>
        <a:xfrm flipV="1">
          <a:off x="12560300" y="5861219"/>
          <a:ext cx="762000" cy="2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18817</xdr:rowOff>
    </xdr:from>
    <xdr:to>
      <xdr:col>60</xdr:col>
      <xdr:colOff>123825</xdr:colOff>
      <xdr:row>30</xdr:row>
      <xdr:rowOff>120417</xdr:rowOff>
    </xdr:to>
    <xdr:sp macro="" textlink="">
      <xdr:nvSpPr>
        <xdr:cNvPr id="150" name="楕円 149">
          <a:extLst>
            <a:ext uri="{FF2B5EF4-FFF2-40B4-BE49-F238E27FC236}">
              <a16:creationId xmlns:a16="http://schemas.microsoft.com/office/drawing/2014/main" id="{30555555-CABD-4370-A5AD-017A765688BD}"/>
            </a:ext>
          </a:extLst>
        </xdr:cNvPr>
        <xdr:cNvSpPr/>
      </xdr:nvSpPr>
      <xdr:spPr>
        <a:xfrm>
          <a:off x="11747500" y="59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146071</xdr:rowOff>
    </xdr:from>
    <xdr:to>
      <xdr:col>64</xdr:col>
      <xdr:colOff>73025</xdr:colOff>
      <xdr:row>30</xdr:row>
      <xdr:rowOff>69617</xdr:rowOff>
    </xdr:to>
    <xdr:cxnSp macro="">
      <xdr:nvCxnSpPr>
        <xdr:cNvPr id="151" name="直線コネクタ 150">
          <a:extLst>
            <a:ext uri="{FF2B5EF4-FFF2-40B4-BE49-F238E27FC236}">
              <a16:creationId xmlns:a16="http://schemas.microsoft.com/office/drawing/2014/main" id="{FA68A9D2-6D7A-40B8-A3BC-617DBE3A33EC}"/>
            </a:ext>
          </a:extLst>
        </xdr:cNvPr>
        <xdr:cNvCxnSpPr/>
      </xdr:nvCxnSpPr>
      <xdr:spPr>
        <a:xfrm flipV="1">
          <a:off x="11798300" y="5889646"/>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2" name="n_1aveValue債務償還比率">
          <a:extLst>
            <a:ext uri="{FF2B5EF4-FFF2-40B4-BE49-F238E27FC236}">
              <a16:creationId xmlns:a16="http://schemas.microsoft.com/office/drawing/2014/main" id="{6F777850-2E63-4D33-8FC4-E6B6381A7B64}"/>
            </a:ext>
          </a:extLst>
        </xdr:cNvPr>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3" name="n_2aveValue債務償還比率">
          <a:extLst>
            <a:ext uri="{FF2B5EF4-FFF2-40B4-BE49-F238E27FC236}">
              <a16:creationId xmlns:a16="http://schemas.microsoft.com/office/drawing/2014/main" id="{4D6AFFD2-CB35-4B2F-9928-46811A37CA1B}"/>
            </a:ext>
          </a:extLst>
        </xdr:cNvPr>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4" name="n_3aveValue債務償還比率">
          <a:extLst>
            <a:ext uri="{FF2B5EF4-FFF2-40B4-BE49-F238E27FC236}">
              <a16:creationId xmlns:a16="http://schemas.microsoft.com/office/drawing/2014/main" id="{0E53FDB8-81C2-498D-8EA5-7F2CC01350F5}"/>
            </a:ext>
          </a:extLst>
        </xdr:cNvPr>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5" name="n_4aveValue債務償還比率">
          <a:extLst>
            <a:ext uri="{FF2B5EF4-FFF2-40B4-BE49-F238E27FC236}">
              <a16:creationId xmlns:a16="http://schemas.microsoft.com/office/drawing/2014/main" id="{43E15713-A855-4425-AF42-DB3DB74E5F4F}"/>
            </a:ext>
          </a:extLst>
        </xdr:cNvPr>
        <xdr:cNvSpPr txBox="1"/>
      </xdr:nvSpPr>
      <xdr:spPr>
        <a:xfrm>
          <a:off x="11563427" y="55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24345</xdr:rowOff>
    </xdr:from>
    <xdr:ext cx="469744" cy="259045"/>
    <xdr:sp macro="" textlink="">
      <xdr:nvSpPr>
        <xdr:cNvPr id="156" name="n_1mainValue債務償還比率">
          <a:extLst>
            <a:ext uri="{FF2B5EF4-FFF2-40B4-BE49-F238E27FC236}">
              <a16:creationId xmlns:a16="http://schemas.microsoft.com/office/drawing/2014/main" id="{955C43E9-F9CB-48FD-A7D3-B044085E7D15}"/>
            </a:ext>
          </a:extLst>
        </xdr:cNvPr>
        <xdr:cNvSpPr txBox="1"/>
      </xdr:nvSpPr>
      <xdr:spPr>
        <a:xfrm>
          <a:off x="13836727" y="593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159571</xdr:rowOff>
    </xdr:from>
    <xdr:ext cx="469744" cy="259045"/>
    <xdr:sp macro="" textlink="">
      <xdr:nvSpPr>
        <xdr:cNvPr id="157" name="n_2mainValue債務償還比率">
          <a:extLst>
            <a:ext uri="{FF2B5EF4-FFF2-40B4-BE49-F238E27FC236}">
              <a16:creationId xmlns:a16="http://schemas.microsoft.com/office/drawing/2014/main" id="{43546E60-7E09-424B-8E90-24B68C601E41}"/>
            </a:ext>
          </a:extLst>
        </xdr:cNvPr>
        <xdr:cNvSpPr txBox="1"/>
      </xdr:nvSpPr>
      <xdr:spPr>
        <a:xfrm>
          <a:off x="13087427" y="590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16548</xdr:rowOff>
    </xdr:from>
    <xdr:ext cx="469744" cy="259045"/>
    <xdr:sp macro="" textlink="">
      <xdr:nvSpPr>
        <xdr:cNvPr id="158" name="n_3mainValue債務償還比率">
          <a:extLst>
            <a:ext uri="{FF2B5EF4-FFF2-40B4-BE49-F238E27FC236}">
              <a16:creationId xmlns:a16="http://schemas.microsoft.com/office/drawing/2014/main" id="{ABE3F9B7-1657-4EDB-AD1F-0E2868668BC7}"/>
            </a:ext>
          </a:extLst>
        </xdr:cNvPr>
        <xdr:cNvSpPr txBox="1"/>
      </xdr:nvSpPr>
      <xdr:spPr>
        <a:xfrm>
          <a:off x="12325427" y="593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111544</xdr:rowOff>
    </xdr:from>
    <xdr:ext cx="469744" cy="259045"/>
    <xdr:sp macro="" textlink="">
      <xdr:nvSpPr>
        <xdr:cNvPr id="159" name="n_4mainValue債務償還比率">
          <a:extLst>
            <a:ext uri="{FF2B5EF4-FFF2-40B4-BE49-F238E27FC236}">
              <a16:creationId xmlns:a16="http://schemas.microsoft.com/office/drawing/2014/main" id="{52B3D312-C137-4ACC-A400-15773022DF2E}"/>
            </a:ext>
          </a:extLst>
        </xdr:cNvPr>
        <xdr:cNvSpPr txBox="1"/>
      </xdr:nvSpPr>
      <xdr:spPr>
        <a:xfrm>
          <a:off x="11563427" y="602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2D7A3EB-CDC3-431D-BBBA-3403A2D3D9D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99E5EC74-71ED-4953-8E83-1CC89B61FA1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94881314-C3E5-46E2-ABED-9E8ADFC78ED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82F0452-4E54-4043-9299-EDBA612BE42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93FA5419-8207-4B5D-AD02-D9F02047BD0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D69C2D24-D081-4D0A-84B1-670A690A95B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357509-0988-4085-9326-92B480729D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C2E9E8-81AE-4328-913C-0D3A5203E7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A8508B-09D4-4F83-9A17-3F5C8810E1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E4EE9BF-A911-470E-9201-EF4B16C9D44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16EFD7-AD3A-497F-85C1-803BDAFD8A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851A0C-49B0-4A2C-93E8-5246472841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EF1CEF-418C-4FE8-B356-DC6F538E5E6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F6636E-5FBE-4873-897C-0D616E67AC8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7901796-EDE7-4B88-807D-A8D0822F6B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37D8F8-D4AD-42C0-B681-FD94B7EC498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12,334
12,230
540.48
11,826,649
11,416,469
349,155
5,949,323
12,118,437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71BF60F-E2DA-443E-99BB-B7EDF0126E5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63A973-0E76-4AFE-A6D3-9191E1FCB2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5812669-6467-4A37-A199-15A6AA4D52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E1C85B-46CD-464C-BBA5-1A29F0611F3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A2758D8-8F7F-412A-B9F5-E035D5FE34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A409EED-34C3-4A32-AD3F-DD48D6D206B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CD6DF2-B086-43F0-AA90-30BC47B8D6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0B3120-B7D1-4258-B2D0-205DB1E5A8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E646E9-BFB1-49D4-8EB6-DC425AC2F8C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6B133B-F0C7-474A-8157-5749A78EF9D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6EEE7AC-B889-47F7-9665-ED4E5AEFF4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D38416-060B-471A-BB34-EB3CC4BF389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6527184-6745-4020-9CD7-1AD217166B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E37F84B-1D3F-4B87-83CD-C13EE5FCB9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30E7BDF-F092-4C69-9378-0C084F9031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F7C0D7-FE99-4677-ABC4-269C95491AF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0C3912-4295-4C0D-9876-EF7DED51B43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F06A212-52D2-4E7D-854E-8028DB47ABD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F90C2F-4DC3-4E09-B1AF-48CC12197E0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7E958C5-DD76-417E-86BB-D1D4FB13EA1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C934AF-4CF7-42C4-98B0-BA3C7A421B0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416A7F0-0FCA-45D0-9B93-7E86E7ED0E1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84A6512-28AF-41BA-896A-77AF52BC0D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C5A8B8F-72DA-4A0D-822C-BD33F54B6A1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A7C7C52-57E7-441B-A8E1-7E64186FE3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0C20213-1833-40D5-852F-ABB2D4FEF25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FC1F7A1-9B8F-4BB0-B67B-3FE260B09B4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9706574-E1F4-4146-8EA0-95CCB390F73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106022A-B6D9-47A3-B07E-C8FF272576F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8D5EACF-B36E-415E-9541-46A2D9F646B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64BCB08-C5EA-48BF-978E-6A50F10A072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9B0D7B3-F6E3-4015-92E7-957B1A5A70D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13B58AB-FE5D-4033-9902-769138EA21F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A7B3CF3-54AD-44D6-8104-360030DCBEB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D7CB019-B339-445A-99C8-531C78EE2C4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426BA72-0BD1-47A0-9F57-162DB9122B8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899B5C9-A0AD-4A01-89AE-01A805F1169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9992A1D-075D-4B55-8E97-21D03F47532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4C9CF49-9BC2-4024-ACC4-2FE7A56F7BE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F27D665-0D0F-4B97-A56B-401082A8821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E02F701-D6DC-404F-BBB8-5B1ABE106FC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067CBB6-F41F-402E-B64E-84E5E7947DE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E62CACC-6EC8-4CC4-B580-EB91C39D2E7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DE0C148-A943-4EE0-877E-899503B2547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D36E192-7DC1-44EF-86B0-45423309F78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5419578C-9934-4FC6-AA51-C008AFC06609}"/>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F8EEE7C7-560D-4861-8F4B-8095035D160C}"/>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AEEF4692-14A3-4C5F-B6F0-BDC8AC4938F6}"/>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2C4AC0C0-91C6-4BD0-9BFB-7568A0A1C164}"/>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8425D746-D190-4522-8551-377F95F2D354}"/>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a:extLst>
            <a:ext uri="{FF2B5EF4-FFF2-40B4-BE49-F238E27FC236}">
              <a16:creationId xmlns:a16="http://schemas.microsoft.com/office/drawing/2014/main" id="{36FED950-94B7-4E78-A90D-D5634BBE4986}"/>
            </a:ext>
          </a:extLst>
        </xdr:cNvPr>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841B12C-589A-41E1-80FE-8FD2A150262B}"/>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805C5AD6-2239-4DF1-BAD6-D4A467AB8175}"/>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B447BC44-DA2C-4C60-A6A9-D3D92E2A5DD8}"/>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F61532CD-07BC-49A2-8A1D-27582814786E}"/>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id="{613E7BB9-5D80-4FF6-8B00-C3E28BB87099}"/>
            </a:ext>
          </a:extLst>
        </xdr:cNvPr>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0DB2DD-380C-47ED-A6F6-D97BD430568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730414-FA4B-4336-BA90-F3BF6C3EAD9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BA8AD8A-F03F-4F30-983A-73A9BFB8562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8AD0567-3C13-4026-9B8E-7BF5452D4BC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8B6E505-641C-4EA6-A1DB-D7E3B416E6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a:extLst>
            <a:ext uri="{FF2B5EF4-FFF2-40B4-BE49-F238E27FC236}">
              <a16:creationId xmlns:a16="http://schemas.microsoft.com/office/drawing/2014/main" id="{FE423E63-8BE1-4E95-AD6A-429993F73054}"/>
            </a:ext>
          </a:extLst>
        </xdr:cNvPr>
        <xdr:cNvSpPr/>
      </xdr:nvSpPr>
      <xdr:spPr>
        <a:xfrm>
          <a:off x="4584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4" name="【道路】&#10;有形固定資産減価償却率該当値テキスト">
          <a:extLst>
            <a:ext uri="{FF2B5EF4-FFF2-40B4-BE49-F238E27FC236}">
              <a16:creationId xmlns:a16="http://schemas.microsoft.com/office/drawing/2014/main" id="{55EFD224-8397-4F65-846A-03B48F0C8FF0}"/>
            </a:ext>
          </a:extLst>
        </xdr:cNvPr>
        <xdr:cNvSpPr txBox="1"/>
      </xdr:nvSpPr>
      <xdr:spPr>
        <a:xfrm>
          <a:off x="4673600"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5" name="楕円 74">
          <a:extLst>
            <a:ext uri="{FF2B5EF4-FFF2-40B4-BE49-F238E27FC236}">
              <a16:creationId xmlns:a16="http://schemas.microsoft.com/office/drawing/2014/main" id="{EB884815-FEB9-4880-BC03-810D6ABD3666}"/>
            </a:ext>
          </a:extLst>
        </xdr:cNvPr>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89535</xdr:rowOff>
    </xdr:from>
    <xdr:to>
      <xdr:col>24</xdr:col>
      <xdr:colOff>63500</xdr:colOff>
      <xdr:row>38</xdr:row>
      <xdr:rowOff>118110</xdr:rowOff>
    </xdr:to>
    <xdr:cxnSp macro="">
      <xdr:nvCxnSpPr>
        <xdr:cNvPr id="76" name="直線コネクタ 75">
          <a:extLst>
            <a:ext uri="{FF2B5EF4-FFF2-40B4-BE49-F238E27FC236}">
              <a16:creationId xmlns:a16="http://schemas.microsoft.com/office/drawing/2014/main" id="{26E1C91A-FC85-4039-967F-B5D963A3C0AB}"/>
            </a:ext>
          </a:extLst>
        </xdr:cNvPr>
        <xdr:cNvCxnSpPr/>
      </xdr:nvCxnSpPr>
      <xdr:spPr>
        <a:xfrm>
          <a:off x="3797300" y="66046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7" name="楕円 76">
          <a:extLst>
            <a:ext uri="{FF2B5EF4-FFF2-40B4-BE49-F238E27FC236}">
              <a16:creationId xmlns:a16="http://schemas.microsoft.com/office/drawing/2014/main" id="{97038991-580A-4325-A783-13A478BAE0CB}"/>
            </a:ext>
          </a:extLst>
        </xdr:cNvPr>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89535</xdr:rowOff>
    </xdr:to>
    <xdr:cxnSp macro="">
      <xdr:nvCxnSpPr>
        <xdr:cNvPr id="78" name="直線コネクタ 77">
          <a:extLst>
            <a:ext uri="{FF2B5EF4-FFF2-40B4-BE49-F238E27FC236}">
              <a16:creationId xmlns:a16="http://schemas.microsoft.com/office/drawing/2014/main" id="{CCE8B933-8757-400C-B751-5F0403C443F9}"/>
            </a:ext>
          </a:extLst>
        </xdr:cNvPr>
        <xdr:cNvCxnSpPr/>
      </xdr:nvCxnSpPr>
      <xdr:spPr>
        <a:xfrm>
          <a:off x="2908300" y="65741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153035</xdr:rowOff>
    </xdr:from>
    <xdr:to>
      <xdr:col>10</xdr:col>
      <xdr:colOff>165100</xdr:colOff>
      <xdr:row>38</xdr:row>
      <xdr:rowOff>83185</xdr:rowOff>
    </xdr:to>
    <xdr:sp macro="" textlink="">
      <xdr:nvSpPr>
        <xdr:cNvPr id="79" name="楕円 78">
          <a:extLst>
            <a:ext uri="{FF2B5EF4-FFF2-40B4-BE49-F238E27FC236}">
              <a16:creationId xmlns:a16="http://schemas.microsoft.com/office/drawing/2014/main" id="{1137367C-78CE-4982-8DC6-E1EFE62ABF2C}"/>
            </a:ext>
          </a:extLst>
        </xdr:cNvPr>
        <xdr:cNvSpPr/>
      </xdr:nvSpPr>
      <xdr:spPr>
        <a:xfrm>
          <a:off x="1968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32385</xdr:rowOff>
    </xdr:from>
    <xdr:to>
      <xdr:col>15</xdr:col>
      <xdr:colOff>50800</xdr:colOff>
      <xdr:row>38</xdr:row>
      <xdr:rowOff>59055</xdr:rowOff>
    </xdr:to>
    <xdr:cxnSp macro="">
      <xdr:nvCxnSpPr>
        <xdr:cNvPr id="80" name="直線コネクタ 79">
          <a:extLst>
            <a:ext uri="{FF2B5EF4-FFF2-40B4-BE49-F238E27FC236}">
              <a16:creationId xmlns:a16="http://schemas.microsoft.com/office/drawing/2014/main" id="{CC572736-6305-4C2C-B911-3E55DD328C99}"/>
            </a:ext>
          </a:extLst>
        </xdr:cNvPr>
        <xdr:cNvCxnSpPr/>
      </xdr:nvCxnSpPr>
      <xdr:spPr>
        <a:xfrm>
          <a:off x="2019300" y="65474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1" name="n_1aveValue【道路】&#10;有形固定資産減価償却率">
          <a:extLst>
            <a:ext uri="{FF2B5EF4-FFF2-40B4-BE49-F238E27FC236}">
              <a16:creationId xmlns:a16="http://schemas.microsoft.com/office/drawing/2014/main" id="{D706E4DA-87FA-460E-A856-D39E1D312B47}"/>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2" name="n_2aveValue【道路】&#10;有形固定資産減価償却率">
          <a:extLst>
            <a:ext uri="{FF2B5EF4-FFF2-40B4-BE49-F238E27FC236}">
              <a16:creationId xmlns:a16="http://schemas.microsoft.com/office/drawing/2014/main" id="{1E120AC4-0661-4507-8691-F1B630231A2A}"/>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3" name="n_3aveValue【道路】&#10;有形固定資産減価償却率">
          <a:extLst>
            <a:ext uri="{FF2B5EF4-FFF2-40B4-BE49-F238E27FC236}">
              <a16:creationId xmlns:a16="http://schemas.microsoft.com/office/drawing/2014/main" id="{A586326D-5B21-4C38-9CB9-4DD24DC95971}"/>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4" name="n_4aveValue【道路】&#10;有形固定資産減価償却率">
          <a:extLst>
            <a:ext uri="{FF2B5EF4-FFF2-40B4-BE49-F238E27FC236}">
              <a16:creationId xmlns:a16="http://schemas.microsoft.com/office/drawing/2014/main" id="{0590D78D-4716-4162-87F7-D195F9A4D7A9}"/>
            </a:ext>
          </a:extLst>
        </xdr:cNvPr>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131462</xdr:rowOff>
    </xdr:from>
    <xdr:ext cx="405111" cy="259045"/>
    <xdr:sp macro="" textlink="">
      <xdr:nvSpPr>
        <xdr:cNvPr id="85" name="n_1mainValue【道路】&#10;有形固定資産減価償却率">
          <a:extLst>
            <a:ext uri="{FF2B5EF4-FFF2-40B4-BE49-F238E27FC236}">
              <a16:creationId xmlns:a16="http://schemas.microsoft.com/office/drawing/2014/main" id="{66EF639C-12BA-452B-AACC-A2A15D729423}"/>
            </a:ext>
          </a:extLst>
        </xdr:cNvPr>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6" name="n_2mainValue【道路】&#10;有形固定資産減価償却率">
          <a:extLst>
            <a:ext uri="{FF2B5EF4-FFF2-40B4-BE49-F238E27FC236}">
              <a16:creationId xmlns:a16="http://schemas.microsoft.com/office/drawing/2014/main" id="{15E062E2-0E4B-4D39-B3EB-32CD309C3BA9}"/>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74312</xdr:rowOff>
    </xdr:from>
    <xdr:ext cx="405111" cy="259045"/>
    <xdr:sp macro="" textlink="">
      <xdr:nvSpPr>
        <xdr:cNvPr id="87" name="n_3mainValue【道路】&#10;有形固定資産減価償却率">
          <a:extLst>
            <a:ext uri="{FF2B5EF4-FFF2-40B4-BE49-F238E27FC236}">
              <a16:creationId xmlns:a16="http://schemas.microsoft.com/office/drawing/2014/main" id="{6F169609-D6A8-4361-912F-15708554D4F6}"/>
            </a:ext>
          </a:extLst>
        </xdr:cNvPr>
        <xdr:cNvSpPr txBox="1"/>
      </xdr:nvSpPr>
      <xdr:spPr>
        <a:xfrm>
          <a:off x="1816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16109CBF-3269-40F1-98AE-6B8018325C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2FE41CF0-F7C3-461D-B342-028EC957559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665A9983-EFD8-49E9-AAFC-AD3CC2FA381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FA657A2-0E1F-464C-BA08-8A18FF6A367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289968CC-404A-4DF3-B3C1-304C273D5B6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CCD1A728-30AA-434F-B135-8C4A091D3A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C55DC0A9-8FBA-4182-AA5F-8F90BDD3F82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389D5426-F387-4AF4-8693-C8F3BF2151E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C1C0194B-25D9-4C33-8C7A-B4B42FA08A4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569FC5AC-F57C-49A4-B514-55251300072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3D9678FA-2B9E-4418-83C1-AADEA3E5E6B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DF94CF21-88AD-46F1-BE2F-58E92E9F0A5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F390D93F-3A12-4790-B3BC-D8797009AAE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2CAA0FCD-228B-4018-88B9-38205DC356E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EE9046C2-9B13-4BA6-9D16-87E8DD07FA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B2004110-00BD-4E39-A96B-A0C09920A83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7E052C5B-2C68-404E-8944-9E29E1A1AA8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F5309E12-FC83-4FFD-B2E9-91CDD690066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F1823F2B-4F4F-450D-8666-E503D2C51B7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A91F4255-42DD-4334-8500-F6EF23F8BBC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A753409E-E588-42D2-8B31-12E54FB8B37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6D5F8BEB-C2FC-42A6-BC35-F9FB714B343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21B5730C-D1DB-4F37-BED2-803CD2A2C8B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a:extLst>
            <a:ext uri="{FF2B5EF4-FFF2-40B4-BE49-F238E27FC236}">
              <a16:creationId xmlns:a16="http://schemas.microsoft.com/office/drawing/2014/main" id="{A4FF377A-762D-4F64-A669-277CFAAAA4D0}"/>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a:extLst>
            <a:ext uri="{FF2B5EF4-FFF2-40B4-BE49-F238E27FC236}">
              <a16:creationId xmlns:a16="http://schemas.microsoft.com/office/drawing/2014/main" id="{1A1267E7-2256-4549-A00F-977826D166FA}"/>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a:extLst>
            <a:ext uri="{FF2B5EF4-FFF2-40B4-BE49-F238E27FC236}">
              <a16:creationId xmlns:a16="http://schemas.microsoft.com/office/drawing/2014/main" id="{D5EDCF35-1314-40C7-B4D4-2794A0C6856E}"/>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a:extLst>
            <a:ext uri="{FF2B5EF4-FFF2-40B4-BE49-F238E27FC236}">
              <a16:creationId xmlns:a16="http://schemas.microsoft.com/office/drawing/2014/main" id="{C4867936-FE0A-4714-8F37-9308E71FFE52}"/>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a:extLst>
            <a:ext uri="{FF2B5EF4-FFF2-40B4-BE49-F238E27FC236}">
              <a16:creationId xmlns:a16="http://schemas.microsoft.com/office/drawing/2014/main" id="{1DFB975E-CC84-4486-8D77-02247394DAD1}"/>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6" name="【道路】&#10;一人当たり延長平均値テキスト">
          <a:extLst>
            <a:ext uri="{FF2B5EF4-FFF2-40B4-BE49-F238E27FC236}">
              <a16:creationId xmlns:a16="http://schemas.microsoft.com/office/drawing/2014/main" id="{EDDE8719-20D6-4BFB-A8DD-EB89C06453E3}"/>
            </a:ext>
          </a:extLst>
        </xdr:cNvPr>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a:extLst>
            <a:ext uri="{FF2B5EF4-FFF2-40B4-BE49-F238E27FC236}">
              <a16:creationId xmlns:a16="http://schemas.microsoft.com/office/drawing/2014/main" id="{3F38D8DA-F186-4DC6-9C66-7259D93EAE0C}"/>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a:extLst>
            <a:ext uri="{FF2B5EF4-FFF2-40B4-BE49-F238E27FC236}">
              <a16:creationId xmlns:a16="http://schemas.microsoft.com/office/drawing/2014/main" id="{FC5429EF-C877-48AD-A806-64281350152E}"/>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a:extLst>
            <a:ext uri="{FF2B5EF4-FFF2-40B4-BE49-F238E27FC236}">
              <a16:creationId xmlns:a16="http://schemas.microsoft.com/office/drawing/2014/main" id="{E59718A7-A598-4E02-A05A-F7F2F421252E}"/>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a:extLst>
            <a:ext uri="{FF2B5EF4-FFF2-40B4-BE49-F238E27FC236}">
              <a16:creationId xmlns:a16="http://schemas.microsoft.com/office/drawing/2014/main" id="{FBD6D925-B4A9-40F7-8883-198B496A9EA0}"/>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1" name="フローチャート: 判断 120">
          <a:extLst>
            <a:ext uri="{FF2B5EF4-FFF2-40B4-BE49-F238E27FC236}">
              <a16:creationId xmlns:a16="http://schemas.microsoft.com/office/drawing/2014/main" id="{5573F66C-4229-413D-91CF-D8AD0C1CC9D1}"/>
            </a:ext>
          </a:extLst>
        </xdr:cNvPr>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E2A64F0-D371-4475-9CFC-B566991A99C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FAE2D47-9FB0-42D4-9AD4-6AB0E9BD1F0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CD8C28A-4296-4F84-9712-935D564E824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C46E9BF-DCD0-4E83-9AD1-EA51419A469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30AB80C-C6FC-428E-96AB-E545E7B319C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104439</xdr:rowOff>
    </xdr:from>
    <xdr:to>
      <xdr:col>55</xdr:col>
      <xdr:colOff>50800</xdr:colOff>
      <xdr:row>38</xdr:row>
      <xdr:rowOff>34589</xdr:rowOff>
    </xdr:to>
    <xdr:sp macro="" textlink="">
      <xdr:nvSpPr>
        <xdr:cNvPr id="127" name="楕円 126">
          <a:extLst>
            <a:ext uri="{FF2B5EF4-FFF2-40B4-BE49-F238E27FC236}">
              <a16:creationId xmlns:a16="http://schemas.microsoft.com/office/drawing/2014/main" id="{1EB49DF1-60EF-4EE0-A8CC-D011DED2F197}"/>
            </a:ext>
          </a:extLst>
        </xdr:cNvPr>
        <xdr:cNvSpPr/>
      </xdr:nvSpPr>
      <xdr:spPr>
        <a:xfrm>
          <a:off x="10426700" y="64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127316</xdr:rowOff>
    </xdr:from>
    <xdr:ext cx="534377" cy="259045"/>
    <xdr:sp macro="" textlink="">
      <xdr:nvSpPr>
        <xdr:cNvPr id="128" name="【道路】&#10;一人当たり延長該当値テキスト">
          <a:extLst>
            <a:ext uri="{FF2B5EF4-FFF2-40B4-BE49-F238E27FC236}">
              <a16:creationId xmlns:a16="http://schemas.microsoft.com/office/drawing/2014/main" id="{86090826-3C66-445B-85E4-B4A807A3A558}"/>
            </a:ext>
          </a:extLst>
        </xdr:cNvPr>
        <xdr:cNvSpPr txBox="1"/>
      </xdr:nvSpPr>
      <xdr:spPr>
        <a:xfrm>
          <a:off x="10515600"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127356</xdr:rowOff>
    </xdr:from>
    <xdr:to>
      <xdr:col>50</xdr:col>
      <xdr:colOff>165100</xdr:colOff>
      <xdr:row>38</xdr:row>
      <xdr:rowOff>57506</xdr:rowOff>
    </xdr:to>
    <xdr:sp macro="" textlink="">
      <xdr:nvSpPr>
        <xdr:cNvPr id="129" name="楕円 128">
          <a:extLst>
            <a:ext uri="{FF2B5EF4-FFF2-40B4-BE49-F238E27FC236}">
              <a16:creationId xmlns:a16="http://schemas.microsoft.com/office/drawing/2014/main" id="{F7CC7C80-C532-4316-BA2B-96B53076894A}"/>
            </a:ext>
          </a:extLst>
        </xdr:cNvPr>
        <xdr:cNvSpPr/>
      </xdr:nvSpPr>
      <xdr:spPr>
        <a:xfrm>
          <a:off x="9588500" y="64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155239</xdr:rowOff>
    </xdr:from>
    <xdr:to>
      <xdr:col>55</xdr:col>
      <xdr:colOff>0</xdr:colOff>
      <xdr:row>38</xdr:row>
      <xdr:rowOff>6706</xdr:rowOff>
    </xdr:to>
    <xdr:cxnSp macro="">
      <xdr:nvCxnSpPr>
        <xdr:cNvPr id="130" name="直線コネクタ 129">
          <a:extLst>
            <a:ext uri="{FF2B5EF4-FFF2-40B4-BE49-F238E27FC236}">
              <a16:creationId xmlns:a16="http://schemas.microsoft.com/office/drawing/2014/main" id="{CFEF7EA2-AF40-43D1-8424-B73E232AA75D}"/>
            </a:ext>
          </a:extLst>
        </xdr:cNvPr>
        <xdr:cNvCxnSpPr/>
      </xdr:nvCxnSpPr>
      <xdr:spPr>
        <a:xfrm flipV="1">
          <a:off x="9639300" y="6498889"/>
          <a:ext cx="8382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147891</xdr:rowOff>
    </xdr:from>
    <xdr:to>
      <xdr:col>46</xdr:col>
      <xdr:colOff>38100</xdr:colOff>
      <xdr:row>38</xdr:row>
      <xdr:rowOff>78042</xdr:rowOff>
    </xdr:to>
    <xdr:sp macro="" textlink="">
      <xdr:nvSpPr>
        <xdr:cNvPr id="131" name="楕円 130">
          <a:extLst>
            <a:ext uri="{FF2B5EF4-FFF2-40B4-BE49-F238E27FC236}">
              <a16:creationId xmlns:a16="http://schemas.microsoft.com/office/drawing/2014/main" id="{E3251D3D-FCC8-49BD-9C4D-FBEB27108D25}"/>
            </a:ext>
          </a:extLst>
        </xdr:cNvPr>
        <xdr:cNvSpPr/>
      </xdr:nvSpPr>
      <xdr:spPr>
        <a:xfrm>
          <a:off x="8699500" y="6491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6706</xdr:rowOff>
    </xdr:from>
    <xdr:to>
      <xdr:col>50</xdr:col>
      <xdr:colOff>114300</xdr:colOff>
      <xdr:row>38</xdr:row>
      <xdr:rowOff>27242</xdr:rowOff>
    </xdr:to>
    <xdr:cxnSp macro="">
      <xdr:nvCxnSpPr>
        <xdr:cNvPr id="132" name="直線コネクタ 131">
          <a:extLst>
            <a:ext uri="{FF2B5EF4-FFF2-40B4-BE49-F238E27FC236}">
              <a16:creationId xmlns:a16="http://schemas.microsoft.com/office/drawing/2014/main" id="{2E4B34E9-13AB-4B75-84CB-65CFCF804FE7}"/>
            </a:ext>
          </a:extLst>
        </xdr:cNvPr>
        <xdr:cNvCxnSpPr/>
      </xdr:nvCxnSpPr>
      <xdr:spPr>
        <a:xfrm flipV="1">
          <a:off x="8750300" y="6521806"/>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155169</xdr:rowOff>
    </xdr:from>
    <xdr:to>
      <xdr:col>41</xdr:col>
      <xdr:colOff>101600</xdr:colOff>
      <xdr:row>42</xdr:row>
      <xdr:rowOff>85319</xdr:rowOff>
    </xdr:to>
    <xdr:sp macro="" textlink="">
      <xdr:nvSpPr>
        <xdr:cNvPr id="133" name="楕円 132">
          <a:extLst>
            <a:ext uri="{FF2B5EF4-FFF2-40B4-BE49-F238E27FC236}">
              <a16:creationId xmlns:a16="http://schemas.microsoft.com/office/drawing/2014/main" id="{956089E3-86A6-487A-87F8-93890B4E6504}"/>
            </a:ext>
          </a:extLst>
        </xdr:cNvPr>
        <xdr:cNvSpPr/>
      </xdr:nvSpPr>
      <xdr:spPr>
        <a:xfrm>
          <a:off x="7810500" y="71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27242</xdr:rowOff>
    </xdr:from>
    <xdr:to>
      <xdr:col>45</xdr:col>
      <xdr:colOff>177800</xdr:colOff>
      <xdr:row>42</xdr:row>
      <xdr:rowOff>34519</xdr:rowOff>
    </xdr:to>
    <xdr:cxnSp macro="">
      <xdr:nvCxnSpPr>
        <xdr:cNvPr id="134" name="直線コネクタ 133">
          <a:extLst>
            <a:ext uri="{FF2B5EF4-FFF2-40B4-BE49-F238E27FC236}">
              <a16:creationId xmlns:a16="http://schemas.microsoft.com/office/drawing/2014/main" id="{1804744E-CB8B-417E-A5B3-D15E2EE4C5E4}"/>
            </a:ext>
          </a:extLst>
        </xdr:cNvPr>
        <xdr:cNvCxnSpPr/>
      </xdr:nvCxnSpPr>
      <xdr:spPr>
        <a:xfrm flipV="1">
          <a:off x="7861300" y="6542342"/>
          <a:ext cx="889000" cy="69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35" name="n_1aveValue【道路】&#10;一人当たり延長">
          <a:extLst>
            <a:ext uri="{FF2B5EF4-FFF2-40B4-BE49-F238E27FC236}">
              <a16:creationId xmlns:a16="http://schemas.microsoft.com/office/drawing/2014/main" id="{0FF0D3EA-0820-420B-A175-4DE0CBF2969A}"/>
            </a:ext>
          </a:extLst>
        </xdr:cNvPr>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36" name="n_2aveValue【道路】&#10;一人当たり延長">
          <a:extLst>
            <a:ext uri="{FF2B5EF4-FFF2-40B4-BE49-F238E27FC236}">
              <a16:creationId xmlns:a16="http://schemas.microsoft.com/office/drawing/2014/main" id="{AE85E3B2-B0FF-4628-955E-366B8BBAB7FB}"/>
            </a:ext>
          </a:extLst>
        </xdr:cNvPr>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37" name="n_3aveValue【道路】&#10;一人当たり延長">
          <a:extLst>
            <a:ext uri="{FF2B5EF4-FFF2-40B4-BE49-F238E27FC236}">
              <a16:creationId xmlns:a16="http://schemas.microsoft.com/office/drawing/2014/main" id="{D1345221-619E-4F64-AC0D-5600FD0CE040}"/>
            </a:ext>
          </a:extLst>
        </xdr:cNvPr>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8" name="n_4aveValue【道路】&#10;一人当たり延長">
          <a:extLst>
            <a:ext uri="{FF2B5EF4-FFF2-40B4-BE49-F238E27FC236}">
              <a16:creationId xmlns:a16="http://schemas.microsoft.com/office/drawing/2014/main" id="{106D31F7-0A36-49D4-A0D4-F9A1CFD281FB}"/>
            </a:ext>
          </a:extLst>
        </xdr:cNvPr>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74033</xdr:rowOff>
    </xdr:from>
    <xdr:ext cx="534377" cy="259045"/>
    <xdr:sp macro="" textlink="">
      <xdr:nvSpPr>
        <xdr:cNvPr id="139" name="n_1mainValue【道路】&#10;一人当たり延長">
          <a:extLst>
            <a:ext uri="{FF2B5EF4-FFF2-40B4-BE49-F238E27FC236}">
              <a16:creationId xmlns:a16="http://schemas.microsoft.com/office/drawing/2014/main" id="{E0F4C084-E9F6-406A-BF57-6F70006B9D3D}"/>
            </a:ext>
          </a:extLst>
        </xdr:cNvPr>
        <xdr:cNvSpPr txBox="1"/>
      </xdr:nvSpPr>
      <xdr:spPr>
        <a:xfrm>
          <a:off x="9359411" y="624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94568</xdr:rowOff>
    </xdr:from>
    <xdr:ext cx="534377" cy="259045"/>
    <xdr:sp macro="" textlink="">
      <xdr:nvSpPr>
        <xdr:cNvPr id="140" name="n_2mainValue【道路】&#10;一人当たり延長">
          <a:extLst>
            <a:ext uri="{FF2B5EF4-FFF2-40B4-BE49-F238E27FC236}">
              <a16:creationId xmlns:a16="http://schemas.microsoft.com/office/drawing/2014/main" id="{CB6E90CD-CF20-4781-882A-086B877DCF41}"/>
            </a:ext>
          </a:extLst>
        </xdr:cNvPr>
        <xdr:cNvSpPr txBox="1"/>
      </xdr:nvSpPr>
      <xdr:spPr>
        <a:xfrm>
          <a:off x="8483111" y="62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76446</xdr:rowOff>
    </xdr:from>
    <xdr:ext cx="469744" cy="259045"/>
    <xdr:sp macro="" textlink="">
      <xdr:nvSpPr>
        <xdr:cNvPr id="141" name="n_3mainValue【道路】&#10;一人当たり延長">
          <a:extLst>
            <a:ext uri="{FF2B5EF4-FFF2-40B4-BE49-F238E27FC236}">
              <a16:creationId xmlns:a16="http://schemas.microsoft.com/office/drawing/2014/main" id="{DE1763C2-B610-4EDA-B138-509A64F970E9}"/>
            </a:ext>
          </a:extLst>
        </xdr:cNvPr>
        <xdr:cNvSpPr txBox="1"/>
      </xdr:nvSpPr>
      <xdr:spPr>
        <a:xfrm>
          <a:off x="7626427" y="727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BE560734-7DAD-49B4-8E5C-F154F16F4AB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E5CFCBDB-C513-436B-A8C9-AC969E1CD1D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D52D90D5-512C-429D-BC49-C35C5ED8A0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4AE53224-52FE-464B-AFD0-74A4DF9ADD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F7C9FB29-1F0E-4088-BB01-545D0A580EA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6D6478CB-7A73-4F1D-8FDD-566C6D8853F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158F3810-2B72-410D-922A-DB006BE626A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761665C-9B15-499C-9A7D-3D02EB80C51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7B84CEFD-5475-49DB-8DDB-BA7D69F9814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A4127567-3B89-46EE-ADEA-735070BA4B1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6EB3E300-D823-4200-9761-FE089671C3E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B5BB5EE5-26A1-432A-8563-91C5AE1AA0E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5E4FC225-365F-40CB-9E43-31F4AB374BC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23430902-580F-4386-A6A1-0671911D8A2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30D180FC-F01B-422B-81F8-A0508423AFD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F0577136-63CB-444A-8A74-16EA655D67E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2C871C69-9EF8-4A78-AE8E-27F92D1B386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916992E7-E8D1-41AD-BC2A-4F58740C88E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683DC9FA-1329-4595-BFFD-53DB093B26D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DEF72607-2523-4D21-9A33-FB608D06D31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15F21C48-80CE-48D4-A81D-8325DD40C44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D37BA3F5-3D0D-47AD-8D8B-10FBB149092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B8607709-DB23-4F36-B42F-795C50DFE5F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FCB9E34A-1142-48FB-AEAC-5E27C49E660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BBC2EE35-FC6E-4FFA-BB2A-95FCB4327B4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a:extLst>
            <a:ext uri="{FF2B5EF4-FFF2-40B4-BE49-F238E27FC236}">
              <a16:creationId xmlns:a16="http://schemas.microsoft.com/office/drawing/2014/main" id="{6C389B37-B555-4598-AA93-D580CE798957}"/>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a:extLst>
            <a:ext uri="{FF2B5EF4-FFF2-40B4-BE49-F238E27FC236}">
              <a16:creationId xmlns:a16="http://schemas.microsoft.com/office/drawing/2014/main" id="{47683D69-612A-4283-B82F-DAFAB4CC9E0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a:extLst>
            <a:ext uri="{FF2B5EF4-FFF2-40B4-BE49-F238E27FC236}">
              <a16:creationId xmlns:a16="http://schemas.microsoft.com/office/drawing/2014/main" id="{CCAC753D-46E4-417F-BB70-138F0A1BA79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D02EB59E-05B0-47D6-88D9-9535F8292533}"/>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a:extLst>
            <a:ext uri="{FF2B5EF4-FFF2-40B4-BE49-F238E27FC236}">
              <a16:creationId xmlns:a16="http://schemas.microsoft.com/office/drawing/2014/main" id="{ED842EA3-F2F8-4E59-97E2-54A7344E5529}"/>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240D8A9E-BDE5-4EEF-969F-A37E45BCED58}"/>
            </a:ext>
          </a:extLst>
        </xdr:cNvPr>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a:extLst>
            <a:ext uri="{FF2B5EF4-FFF2-40B4-BE49-F238E27FC236}">
              <a16:creationId xmlns:a16="http://schemas.microsoft.com/office/drawing/2014/main" id="{77A15A89-A0F0-4004-830E-F28A5041EF13}"/>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a:extLst>
            <a:ext uri="{FF2B5EF4-FFF2-40B4-BE49-F238E27FC236}">
              <a16:creationId xmlns:a16="http://schemas.microsoft.com/office/drawing/2014/main" id="{6BD24A41-8136-47E3-8864-424CC1862576}"/>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a:extLst>
            <a:ext uri="{FF2B5EF4-FFF2-40B4-BE49-F238E27FC236}">
              <a16:creationId xmlns:a16="http://schemas.microsoft.com/office/drawing/2014/main" id="{88F4BD24-234D-4936-8E1E-82DD7471B6E6}"/>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a:extLst>
            <a:ext uri="{FF2B5EF4-FFF2-40B4-BE49-F238E27FC236}">
              <a16:creationId xmlns:a16="http://schemas.microsoft.com/office/drawing/2014/main" id="{77432627-625C-4783-A7A0-4657AEC435EB}"/>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7" name="フローチャート: 判断 176">
          <a:extLst>
            <a:ext uri="{FF2B5EF4-FFF2-40B4-BE49-F238E27FC236}">
              <a16:creationId xmlns:a16="http://schemas.microsoft.com/office/drawing/2014/main" id="{D4494DEC-9D6F-43B7-BF91-E8BFD4C21048}"/>
            </a:ext>
          </a:extLst>
        </xdr:cNvPr>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7349167-02B6-4BB6-9D09-8242DDCF50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6269CDB6-1F3B-43D1-9120-CCB35368C25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B11F4CF-AD8B-49BC-890F-DE8EDBC651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C978FC0-2C3A-4534-A917-5E3D60AF2A6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567A039-5E17-4294-83CA-ACB14A62A84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83" name="楕円 182">
          <a:extLst>
            <a:ext uri="{FF2B5EF4-FFF2-40B4-BE49-F238E27FC236}">
              <a16:creationId xmlns:a16="http://schemas.microsoft.com/office/drawing/2014/main" id="{E503951A-5FE7-436B-863E-A5E4427332C7}"/>
            </a:ext>
          </a:extLst>
        </xdr:cNvPr>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F62588AA-6ABA-42A8-AAEF-6F1D24A83010}"/>
            </a:ext>
          </a:extLst>
        </xdr:cNvPr>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185" name="楕円 184">
          <a:extLst>
            <a:ext uri="{FF2B5EF4-FFF2-40B4-BE49-F238E27FC236}">
              <a16:creationId xmlns:a16="http://schemas.microsoft.com/office/drawing/2014/main" id="{70BE379C-38C3-452A-B114-E26C45BE2E96}"/>
            </a:ext>
          </a:extLst>
        </xdr:cNvPr>
        <xdr:cNvSpPr/>
      </xdr:nvSpPr>
      <xdr:spPr>
        <a:xfrm>
          <a:off x="3746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102870</xdr:rowOff>
    </xdr:to>
    <xdr:cxnSp macro="">
      <xdr:nvCxnSpPr>
        <xdr:cNvPr id="186" name="直線コネクタ 185">
          <a:extLst>
            <a:ext uri="{FF2B5EF4-FFF2-40B4-BE49-F238E27FC236}">
              <a16:creationId xmlns:a16="http://schemas.microsoft.com/office/drawing/2014/main" id="{96089D64-F3BE-4A4E-B743-F393CE22D178}"/>
            </a:ext>
          </a:extLst>
        </xdr:cNvPr>
        <xdr:cNvCxnSpPr/>
      </xdr:nvCxnSpPr>
      <xdr:spPr>
        <a:xfrm>
          <a:off x="3797300" y="1054009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xdr:rowOff>
    </xdr:from>
    <xdr:to>
      <xdr:col>15</xdr:col>
      <xdr:colOff>101600</xdr:colOff>
      <xdr:row>61</xdr:row>
      <xdr:rowOff>117747</xdr:rowOff>
    </xdr:to>
    <xdr:sp macro="" textlink="">
      <xdr:nvSpPr>
        <xdr:cNvPr id="187" name="楕円 186">
          <a:extLst>
            <a:ext uri="{FF2B5EF4-FFF2-40B4-BE49-F238E27FC236}">
              <a16:creationId xmlns:a16="http://schemas.microsoft.com/office/drawing/2014/main" id="{C6A7E3BE-E604-435E-9CF2-597451D1D8C8}"/>
            </a:ext>
          </a:extLst>
        </xdr:cNvPr>
        <xdr:cNvSpPr/>
      </xdr:nvSpPr>
      <xdr:spPr>
        <a:xfrm>
          <a:off x="2857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66947</xdr:rowOff>
    </xdr:from>
    <xdr:to>
      <xdr:col>19</xdr:col>
      <xdr:colOff>177800</xdr:colOff>
      <xdr:row>61</xdr:row>
      <xdr:rowOff>81643</xdr:rowOff>
    </xdr:to>
    <xdr:cxnSp macro="">
      <xdr:nvCxnSpPr>
        <xdr:cNvPr id="188" name="直線コネクタ 187">
          <a:extLst>
            <a:ext uri="{FF2B5EF4-FFF2-40B4-BE49-F238E27FC236}">
              <a16:creationId xmlns:a16="http://schemas.microsoft.com/office/drawing/2014/main" id="{539BE6CD-0992-44AB-A048-FE9AC241393B}"/>
            </a:ext>
          </a:extLst>
        </xdr:cNvPr>
        <xdr:cNvCxnSpPr/>
      </xdr:nvCxnSpPr>
      <xdr:spPr>
        <a:xfrm>
          <a:off x="2908300" y="1052539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39007</xdr:rowOff>
    </xdr:from>
    <xdr:to>
      <xdr:col>10</xdr:col>
      <xdr:colOff>165100</xdr:colOff>
      <xdr:row>61</xdr:row>
      <xdr:rowOff>140607</xdr:rowOff>
    </xdr:to>
    <xdr:sp macro="" textlink="">
      <xdr:nvSpPr>
        <xdr:cNvPr id="189" name="楕円 188">
          <a:extLst>
            <a:ext uri="{FF2B5EF4-FFF2-40B4-BE49-F238E27FC236}">
              <a16:creationId xmlns:a16="http://schemas.microsoft.com/office/drawing/2014/main" id="{445954A4-5528-4EC6-ACE7-F4AFCF24AAD9}"/>
            </a:ext>
          </a:extLst>
        </xdr:cNvPr>
        <xdr:cNvSpPr/>
      </xdr:nvSpPr>
      <xdr:spPr>
        <a:xfrm>
          <a:off x="1968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66947</xdr:rowOff>
    </xdr:from>
    <xdr:to>
      <xdr:col>15</xdr:col>
      <xdr:colOff>50800</xdr:colOff>
      <xdr:row>61</xdr:row>
      <xdr:rowOff>89807</xdr:rowOff>
    </xdr:to>
    <xdr:cxnSp macro="">
      <xdr:nvCxnSpPr>
        <xdr:cNvPr id="190" name="直線コネクタ 189">
          <a:extLst>
            <a:ext uri="{FF2B5EF4-FFF2-40B4-BE49-F238E27FC236}">
              <a16:creationId xmlns:a16="http://schemas.microsoft.com/office/drawing/2014/main" id="{4236484D-067E-47AE-9842-EB1375C4B405}"/>
            </a:ext>
          </a:extLst>
        </xdr:cNvPr>
        <xdr:cNvCxnSpPr/>
      </xdr:nvCxnSpPr>
      <xdr:spPr>
        <a:xfrm flipV="1">
          <a:off x="2019300" y="1052539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62EF54A-A702-41D0-A4EF-2A446D8BBB15}"/>
            </a:ext>
          </a:extLst>
        </xdr:cNvPr>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4F183E9-F55E-40B6-A72F-6BF2FC906DE7}"/>
            </a:ext>
          </a:extLst>
        </xdr:cNvPr>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68A2B055-084D-4A53-8672-977A629AD2A7}"/>
            </a:ext>
          </a:extLst>
        </xdr:cNvPr>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B9D74142-7B2A-4F4B-8892-A31DCDEA6FE4}"/>
            </a:ext>
          </a:extLst>
        </xdr:cNvPr>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123570</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22412F43-AE78-45A3-B582-5F3829BAA490}"/>
            </a:ext>
          </a:extLst>
        </xdr:cNvPr>
        <xdr:cNvSpPr txBox="1"/>
      </xdr:nvSpPr>
      <xdr:spPr>
        <a:xfrm>
          <a:off x="3582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108874</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7A504F5C-6232-4FA6-8965-8CD051471FF5}"/>
            </a:ext>
          </a:extLst>
        </xdr:cNvPr>
        <xdr:cNvSpPr txBox="1"/>
      </xdr:nvSpPr>
      <xdr:spPr>
        <a:xfrm>
          <a:off x="2705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131734</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85194EB7-0CFD-4B02-866C-D315997764DC}"/>
            </a:ext>
          </a:extLst>
        </xdr:cNvPr>
        <xdr:cNvSpPr txBox="1"/>
      </xdr:nvSpPr>
      <xdr:spPr>
        <a:xfrm>
          <a:off x="1816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995417B3-5F83-484E-B7E3-36C21E3B5A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5F0F34FE-30A5-4C1F-A23C-F4EC8C2190B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9C9BFD74-F054-4A09-84CA-C7559C763C2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1A15D07B-97E4-432A-B2FC-ADE9A981018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F2CE2F46-6568-4DEF-8ED0-991919FADBF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22D88F35-6A22-43C0-9ED8-108FAAC4B49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83924B89-B11C-48D6-9D01-8C736AEAB9C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148F8EC1-8DA1-4D94-9CD4-B61E0C706D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85FD8557-7504-48C0-AFBC-705035932CB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542067E7-D36D-4567-8F49-9C35E1DC80C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6DA9D0FC-6667-4E51-BE0F-8793C47F00B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0A22DFDA-CE7F-41C8-B1DE-AB4F0421E01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512B73B7-E835-4C71-9A8D-9F9B64D1605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a:extLst>
            <a:ext uri="{FF2B5EF4-FFF2-40B4-BE49-F238E27FC236}">
              <a16:creationId xmlns:a16="http://schemas.microsoft.com/office/drawing/2014/main" id="{373A2B2B-FC62-43B1-8087-196D4F03DC9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6B7651F0-7778-4570-9B8D-5E94A2A6CB4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a:extLst>
            <a:ext uri="{FF2B5EF4-FFF2-40B4-BE49-F238E27FC236}">
              <a16:creationId xmlns:a16="http://schemas.microsoft.com/office/drawing/2014/main" id="{33C11B9A-DE4D-45D2-BE83-7E865254AAD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0E2D896C-E5F4-4071-817A-978666B0272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a:extLst>
            <a:ext uri="{FF2B5EF4-FFF2-40B4-BE49-F238E27FC236}">
              <a16:creationId xmlns:a16="http://schemas.microsoft.com/office/drawing/2014/main" id="{997A1819-21F4-44A4-838C-6DB87336902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6F539EFB-BA6D-4B03-AA94-63005F324B8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A57AF6EE-CB17-4194-9E08-EC7535FA4AD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32D97259-EABA-4FA7-ABF3-95D2442BA0A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0E161960-6F12-4D55-989D-DB41E131DA1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084F6C62-AF6F-4EB6-BDDC-0FA862798F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a:extLst>
            <a:ext uri="{FF2B5EF4-FFF2-40B4-BE49-F238E27FC236}">
              <a16:creationId xmlns:a16="http://schemas.microsoft.com/office/drawing/2014/main" id="{01A404B0-3CDB-4DF3-9105-1AD623D7AE2A}"/>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B33A1F18-5C4B-480B-9BFB-5EEE4F09A7D7}"/>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a:extLst>
            <a:ext uri="{FF2B5EF4-FFF2-40B4-BE49-F238E27FC236}">
              <a16:creationId xmlns:a16="http://schemas.microsoft.com/office/drawing/2014/main" id="{6A6F77D4-75E4-41A1-9B8C-B90150471A87}"/>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2236079D-BD8D-4226-AC55-AEE99AF5EB8F}"/>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a:extLst>
            <a:ext uri="{FF2B5EF4-FFF2-40B4-BE49-F238E27FC236}">
              <a16:creationId xmlns:a16="http://schemas.microsoft.com/office/drawing/2014/main" id="{FF42E214-29A3-4FA9-BECD-5EAF42D97CFE}"/>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C283BF36-F4F6-4B2E-8958-FF3E13B11BA3}"/>
            </a:ext>
          </a:extLst>
        </xdr:cNvPr>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a:extLst>
            <a:ext uri="{FF2B5EF4-FFF2-40B4-BE49-F238E27FC236}">
              <a16:creationId xmlns:a16="http://schemas.microsoft.com/office/drawing/2014/main" id="{6208BD8B-B958-4C41-B043-6601F1B65EDE}"/>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a:extLst>
            <a:ext uri="{FF2B5EF4-FFF2-40B4-BE49-F238E27FC236}">
              <a16:creationId xmlns:a16="http://schemas.microsoft.com/office/drawing/2014/main" id="{4713974E-11A4-4991-8822-0E6C8C68370B}"/>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a:extLst>
            <a:ext uri="{FF2B5EF4-FFF2-40B4-BE49-F238E27FC236}">
              <a16:creationId xmlns:a16="http://schemas.microsoft.com/office/drawing/2014/main" id="{5896B74A-37D2-440D-94D9-B2C3227CC6C3}"/>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a:extLst>
            <a:ext uri="{FF2B5EF4-FFF2-40B4-BE49-F238E27FC236}">
              <a16:creationId xmlns:a16="http://schemas.microsoft.com/office/drawing/2014/main" id="{741B93BA-1147-4D21-A9E6-724E9F3C1D87}"/>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1" name="フローチャート: 判断 230">
          <a:extLst>
            <a:ext uri="{FF2B5EF4-FFF2-40B4-BE49-F238E27FC236}">
              <a16:creationId xmlns:a16="http://schemas.microsoft.com/office/drawing/2014/main" id="{19519ADF-C90C-4266-96EC-A6086461B30E}"/>
            </a:ext>
          </a:extLst>
        </xdr:cNvPr>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8D8ED24B-DF28-4E78-B0D0-4AEB5D59668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E6100DF-51CE-4A4B-BA9D-99A3F45A7FC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4F5A042D-8CD4-4501-88C3-742E141FF94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572F56D6-FE4C-4E4B-A120-DDE3B9AB6D6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AE1BEE41-FBAB-4378-9BAE-CF7B1B0786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132931</xdr:rowOff>
    </xdr:from>
    <xdr:to>
      <xdr:col>55</xdr:col>
      <xdr:colOff>50800</xdr:colOff>
      <xdr:row>60</xdr:row>
      <xdr:rowOff>63081</xdr:rowOff>
    </xdr:to>
    <xdr:sp macro="" textlink="">
      <xdr:nvSpPr>
        <xdr:cNvPr id="237" name="楕円 236">
          <a:extLst>
            <a:ext uri="{FF2B5EF4-FFF2-40B4-BE49-F238E27FC236}">
              <a16:creationId xmlns:a16="http://schemas.microsoft.com/office/drawing/2014/main" id="{2466EEB7-B663-4CB8-962C-386F508BB102}"/>
            </a:ext>
          </a:extLst>
        </xdr:cNvPr>
        <xdr:cNvSpPr/>
      </xdr:nvSpPr>
      <xdr:spPr>
        <a:xfrm>
          <a:off x="10426700" y="102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155808</xdr:rowOff>
    </xdr:from>
    <xdr:ext cx="599010" cy="259045"/>
    <xdr:sp macro="" textlink="">
      <xdr:nvSpPr>
        <xdr:cNvPr id="238" name="【橋りょう・トンネル】&#10;一人当たり有形固定資産（償却資産）額該当値テキスト">
          <a:extLst>
            <a:ext uri="{FF2B5EF4-FFF2-40B4-BE49-F238E27FC236}">
              <a16:creationId xmlns:a16="http://schemas.microsoft.com/office/drawing/2014/main" id="{A3C00ABA-F57F-4A11-AF47-B306583CB250}"/>
            </a:ext>
          </a:extLst>
        </xdr:cNvPr>
        <xdr:cNvSpPr txBox="1"/>
      </xdr:nvSpPr>
      <xdr:spPr>
        <a:xfrm>
          <a:off x="10515600" y="1009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147941</xdr:rowOff>
    </xdr:from>
    <xdr:to>
      <xdr:col>50</xdr:col>
      <xdr:colOff>165100</xdr:colOff>
      <xdr:row>60</xdr:row>
      <xdr:rowOff>78091</xdr:rowOff>
    </xdr:to>
    <xdr:sp macro="" textlink="">
      <xdr:nvSpPr>
        <xdr:cNvPr id="239" name="楕円 238">
          <a:extLst>
            <a:ext uri="{FF2B5EF4-FFF2-40B4-BE49-F238E27FC236}">
              <a16:creationId xmlns:a16="http://schemas.microsoft.com/office/drawing/2014/main" id="{10004256-3CB7-45B5-87EF-74602DE69676}"/>
            </a:ext>
          </a:extLst>
        </xdr:cNvPr>
        <xdr:cNvSpPr/>
      </xdr:nvSpPr>
      <xdr:spPr>
        <a:xfrm>
          <a:off x="9588500" y="1026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12281</xdr:rowOff>
    </xdr:from>
    <xdr:to>
      <xdr:col>55</xdr:col>
      <xdr:colOff>0</xdr:colOff>
      <xdr:row>60</xdr:row>
      <xdr:rowOff>27291</xdr:rowOff>
    </xdr:to>
    <xdr:cxnSp macro="">
      <xdr:nvCxnSpPr>
        <xdr:cNvPr id="240" name="直線コネクタ 239">
          <a:extLst>
            <a:ext uri="{FF2B5EF4-FFF2-40B4-BE49-F238E27FC236}">
              <a16:creationId xmlns:a16="http://schemas.microsoft.com/office/drawing/2014/main" id="{CD842D2A-0600-4417-9503-81275F3B4ECD}"/>
            </a:ext>
          </a:extLst>
        </xdr:cNvPr>
        <xdr:cNvCxnSpPr/>
      </xdr:nvCxnSpPr>
      <xdr:spPr>
        <a:xfrm flipV="1">
          <a:off x="9639300" y="10299281"/>
          <a:ext cx="8382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164726</xdr:rowOff>
    </xdr:from>
    <xdr:to>
      <xdr:col>46</xdr:col>
      <xdr:colOff>38100</xdr:colOff>
      <xdr:row>60</xdr:row>
      <xdr:rowOff>94876</xdr:rowOff>
    </xdr:to>
    <xdr:sp macro="" textlink="">
      <xdr:nvSpPr>
        <xdr:cNvPr id="241" name="楕円 240">
          <a:extLst>
            <a:ext uri="{FF2B5EF4-FFF2-40B4-BE49-F238E27FC236}">
              <a16:creationId xmlns:a16="http://schemas.microsoft.com/office/drawing/2014/main" id="{27A58526-90C3-49C4-B2AA-8AD93211AA58}"/>
            </a:ext>
          </a:extLst>
        </xdr:cNvPr>
        <xdr:cNvSpPr/>
      </xdr:nvSpPr>
      <xdr:spPr>
        <a:xfrm>
          <a:off x="8699500" y="102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27291</xdr:rowOff>
    </xdr:from>
    <xdr:to>
      <xdr:col>50</xdr:col>
      <xdr:colOff>114300</xdr:colOff>
      <xdr:row>60</xdr:row>
      <xdr:rowOff>44076</xdr:rowOff>
    </xdr:to>
    <xdr:cxnSp macro="">
      <xdr:nvCxnSpPr>
        <xdr:cNvPr id="242" name="直線コネクタ 241">
          <a:extLst>
            <a:ext uri="{FF2B5EF4-FFF2-40B4-BE49-F238E27FC236}">
              <a16:creationId xmlns:a16="http://schemas.microsoft.com/office/drawing/2014/main" id="{72A245FE-09C2-4318-B7B6-550116507581}"/>
            </a:ext>
          </a:extLst>
        </xdr:cNvPr>
        <xdr:cNvCxnSpPr/>
      </xdr:nvCxnSpPr>
      <xdr:spPr>
        <a:xfrm flipV="1">
          <a:off x="8750300" y="10314291"/>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13713</xdr:rowOff>
    </xdr:from>
    <xdr:to>
      <xdr:col>41</xdr:col>
      <xdr:colOff>101600</xdr:colOff>
      <xdr:row>60</xdr:row>
      <xdr:rowOff>115313</xdr:rowOff>
    </xdr:to>
    <xdr:sp macro="" textlink="">
      <xdr:nvSpPr>
        <xdr:cNvPr id="243" name="楕円 242">
          <a:extLst>
            <a:ext uri="{FF2B5EF4-FFF2-40B4-BE49-F238E27FC236}">
              <a16:creationId xmlns:a16="http://schemas.microsoft.com/office/drawing/2014/main" id="{FB026597-D141-4A7F-B325-C77FF4728C51}"/>
            </a:ext>
          </a:extLst>
        </xdr:cNvPr>
        <xdr:cNvSpPr/>
      </xdr:nvSpPr>
      <xdr:spPr>
        <a:xfrm>
          <a:off x="7810500" y="103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44076</xdr:rowOff>
    </xdr:from>
    <xdr:to>
      <xdr:col>45</xdr:col>
      <xdr:colOff>177800</xdr:colOff>
      <xdr:row>60</xdr:row>
      <xdr:rowOff>64513</xdr:rowOff>
    </xdr:to>
    <xdr:cxnSp macro="">
      <xdr:nvCxnSpPr>
        <xdr:cNvPr id="244" name="直線コネクタ 243">
          <a:extLst>
            <a:ext uri="{FF2B5EF4-FFF2-40B4-BE49-F238E27FC236}">
              <a16:creationId xmlns:a16="http://schemas.microsoft.com/office/drawing/2014/main" id="{074F597B-8694-4ABF-AD7D-EC429013966C}"/>
            </a:ext>
          </a:extLst>
        </xdr:cNvPr>
        <xdr:cNvCxnSpPr/>
      </xdr:nvCxnSpPr>
      <xdr:spPr>
        <a:xfrm flipV="1">
          <a:off x="7861300" y="10331076"/>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6B2D4852-BEF2-4807-811E-3F06C89BC5FB}"/>
            </a:ext>
          </a:extLst>
        </xdr:cNvPr>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73A71115-4017-4975-933E-976A9285801E}"/>
            </a:ext>
          </a:extLst>
        </xdr:cNvPr>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7901A4D7-8E28-426C-B96F-638440056F4A}"/>
            </a:ext>
          </a:extLst>
        </xdr:cNvPr>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FEDDF6C2-9703-473A-B10D-2A642B30909F}"/>
            </a:ext>
          </a:extLst>
        </xdr:cNvPr>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94618</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071A81A4-2DD2-4FF5-A6FA-FF1D58D90517}"/>
            </a:ext>
          </a:extLst>
        </xdr:cNvPr>
        <xdr:cNvSpPr txBox="1"/>
      </xdr:nvSpPr>
      <xdr:spPr>
        <a:xfrm>
          <a:off x="9327095" y="1003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111403</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923C0622-A5F9-4437-8430-3472FD1FFD65}"/>
            </a:ext>
          </a:extLst>
        </xdr:cNvPr>
        <xdr:cNvSpPr txBox="1"/>
      </xdr:nvSpPr>
      <xdr:spPr>
        <a:xfrm>
          <a:off x="8450795" y="1005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131840</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2B69DEBD-2FDE-4779-A1DE-2E98B0BC1219}"/>
            </a:ext>
          </a:extLst>
        </xdr:cNvPr>
        <xdr:cNvSpPr txBox="1"/>
      </xdr:nvSpPr>
      <xdr:spPr>
        <a:xfrm>
          <a:off x="7561795" y="1007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8BA75285-6C4A-45AD-8957-1C056009D0C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4239BDDB-5638-449D-9A68-B8C6B09AAC5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AE2BA0D7-CB27-424E-983E-9A769458D51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4BC06412-B637-40F4-B014-DE93250505F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307C8CA3-538A-4B4F-8F42-26967417E4C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6A7BDB73-2E45-4310-88F6-676FB9C99A8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B80DA199-E619-4542-91A3-24007775C5C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F5008B77-1913-42B6-80F0-B50D76F2653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AA61EC9-1B3D-429C-8958-1B3049042FB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2265C605-2834-4F74-8C35-56BBBD2DD55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1170301F-5F3B-46D9-B805-6B881CC6451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4F87AC3A-8285-41E6-9EA7-03FF612E106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EBA5A7AA-9E29-4576-AE79-A0E5BEC72D0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91C6BD08-4031-4CD2-B8AE-0EB739C0873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8DAA2519-EE69-4F20-A104-78A9C016296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2E1CB9BA-0B54-4CAE-B1DC-517E14AC486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6A72C799-9AE1-44D7-AA63-729ABCA3CAA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99E0F1BD-0036-4C1B-A0DB-F453569942A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B25C7939-292A-4E76-A9C6-51567DF9A5C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AD90A1A2-29E2-4284-B1DD-54DC5B33C7F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F880A7F5-9D3F-453F-97F6-4C4AAA86EA9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C9C5E00C-4D0B-4C15-AA06-FB46F404280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619D07EC-63F9-4117-8802-589F0835E61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71B4B676-A2BA-4BC1-888B-8D1BCEBFBB7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3BAEBEFA-3280-4BF7-A7B8-53E2B4E9DC82}"/>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463878DE-310F-40BB-80F7-83D3DE9838F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D5ABD1CE-C12F-4499-AC6D-081FB897D56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FCEE85FD-6966-4B5D-B188-768E565BB51F}"/>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a:extLst>
            <a:ext uri="{FF2B5EF4-FFF2-40B4-BE49-F238E27FC236}">
              <a16:creationId xmlns:a16="http://schemas.microsoft.com/office/drawing/2014/main" id="{EA303814-03AF-459D-9483-2CD29EB4E0E7}"/>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73041</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F0B89C2D-42EF-4060-9C54-8058621DF364}"/>
            </a:ext>
          </a:extLst>
        </xdr:cNvPr>
        <xdr:cNvSpPr txBox="1"/>
      </xdr:nvSpPr>
      <xdr:spPr>
        <a:xfrm>
          <a:off x="4673600" y="13960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a:extLst>
            <a:ext uri="{FF2B5EF4-FFF2-40B4-BE49-F238E27FC236}">
              <a16:creationId xmlns:a16="http://schemas.microsoft.com/office/drawing/2014/main" id="{7C1464CF-B9A2-474C-8A84-705981B2E3BC}"/>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a:extLst>
            <a:ext uri="{FF2B5EF4-FFF2-40B4-BE49-F238E27FC236}">
              <a16:creationId xmlns:a16="http://schemas.microsoft.com/office/drawing/2014/main" id="{98FA0509-68D4-4F9B-894C-F9AD35A9F91B}"/>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a:extLst>
            <a:ext uri="{FF2B5EF4-FFF2-40B4-BE49-F238E27FC236}">
              <a16:creationId xmlns:a16="http://schemas.microsoft.com/office/drawing/2014/main" id="{8DA198BC-6CE4-4D47-9A9D-26EF0084F51C}"/>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a:extLst>
            <a:ext uri="{FF2B5EF4-FFF2-40B4-BE49-F238E27FC236}">
              <a16:creationId xmlns:a16="http://schemas.microsoft.com/office/drawing/2014/main" id="{65ADDFF9-92C0-47DE-A294-11F9B7D730BF}"/>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6" name="フローチャート: 判断 285">
          <a:extLst>
            <a:ext uri="{FF2B5EF4-FFF2-40B4-BE49-F238E27FC236}">
              <a16:creationId xmlns:a16="http://schemas.microsoft.com/office/drawing/2014/main" id="{78562740-7DDF-4ADF-AF14-7D037F1A2EB4}"/>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8AC5A8F-BA0F-469E-A3A6-A56B2988F59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3E950288-A3B9-49A9-ACCB-C5920065DFB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21C20A7-F45C-4D9C-9262-D1E3C3BEEB4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276764CE-7699-4207-B32E-E2F5D479601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E817FF9-8227-47B2-9427-16B93A85C8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92" name="楕円 291">
          <a:extLst>
            <a:ext uri="{FF2B5EF4-FFF2-40B4-BE49-F238E27FC236}">
              <a16:creationId xmlns:a16="http://schemas.microsoft.com/office/drawing/2014/main" id="{94542A1C-71B6-4013-BD1C-B5ED3BCB5D35}"/>
            </a:ext>
          </a:extLst>
        </xdr:cNvPr>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26CC4EA4-76AE-4A4F-BFC8-6376140052A9}"/>
            </a:ext>
          </a:extLst>
        </xdr:cNvPr>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294" name="楕円 293">
          <a:extLst>
            <a:ext uri="{FF2B5EF4-FFF2-40B4-BE49-F238E27FC236}">
              <a16:creationId xmlns:a16="http://schemas.microsoft.com/office/drawing/2014/main" id="{D99E1CD8-4294-44FA-A6EF-F5DB7DAB0CBF}"/>
            </a:ext>
          </a:extLst>
        </xdr:cNvPr>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72389</xdr:rowOff>
    </xdr:to>
    <xdr:cxnSp macro="">
      <xdr:nvCxnSpPr>
        <xdr:cNvPr id="295" name="直線コネクタ 294">
          <a:extLst>
            <a:ext uri="{FF2B5EF4-FFF2-40B4-BE49-F238E27FC236}">
              <a16:creationId xmlns:a16="http://schemas.microsoft.com/office/drawing/2014/main" id="{DD9FE19D-6F17-433A-B007-D5494C66AACA}"/>
            </a:ext>
          </a:extLst>
        </xdr:cNvPr>
        <xdr:cNvCxnSpPr/>
      </xdr:nvCxnSpPr>
      <xdr:spPr>
        <a:xfrm>
          <a:off x="3797300" y="142684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楕円 295">
          <a:extLst>
            <a:ext uri="{FF2B5EF4-FFF2-40B4-BE49-F238E27FC236}">
              <a16:creationId xmlns:a16="http://schemas.microsoft.com/office/drawing/2014/main" id="{10F5EA3E-779B-4089-8D46-F44DBA7BE7B2}"/>
            </a:ext>
          </a:extLst>
        </xdr:cNvPr>
        <xdr:cNvSpPr/>
      </xdr:nvSpPr>
      <xdr:spPr>
        <a:xfrm>
          <a:off x="2857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0</xdr:rowOff>
    </xdr:from>
    <xdr:to>
      <xdr:col>19</xdr:col>
      <xdr:colOff>177800</xdr:colOff>
      <xdr:row>83</xdr:row>
      <xdr:rowOff>38100</xdr:rowOff>
    </xdr:to>
    <xdr:cxnSp macro="">
      <xdr:nvCxnSpPr>
        <xdr:cNvPr id="297" name="直線コネクタ 296">
          <a:extLst>
            <a:ext uri="{FF2B5EF4-FFF2-40B4-BE49-F238E27FC236}">
              <a16:creationId xmlns:a16="http://schemas.microsoft.com/office/drawing/2014/main" id="{61AF608B-3B2A-4B6F-AC31-2BAAA704B4F6}"/>
            </a:ext>
          </a:extLst>
        </xdr:cNvPr>
        <xdr:cNvCxnSpPr/>
      </xdr:nvCxnSpPr>
      <xdr:spPr>
        <a:xfrm>
          <a:off x="2908300" y="1423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84455</xdr:rowOff>
    </xdr:from>
    <xdr:to>
      <xdr:col>10</xdr:col>
      <xdr:colOff>165100</xdr:colOff>
      <xdr:row>83</xdr:row>
      <xdr:rowOff>14605</xdr:rowOff>
    </xdr:to>
    <xdr:sp macro="" textlink="">
      <xdr:nvSpPr>
        <xdr:cNvPr id="298" name="楕円 297">
          <a:extLst>
            <a:ext uri="{FF2B5EF4-FFF2-40B4-BE49-F238E27FC236}">
              <a16:creationId xmlns:a16="http://schemas.microsoft.com/office/drawing/2014/main" id="{4869A594-B26A-4C3A-A790-E25C3C4FE6D2}"/>
            </a:ext>
          </a:extLst>
        </xdr:cNvPr>
        <xdr:cNvSpPr/>
      </xdr:nvSpPr>
      <xdr:spPr>
        <a:xfrm>
          <a:off x="196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135255</xdr:rowOff>
    </xdr:from>
    <xdr:to>
      <xdr:col>15</xdr:col>
      <xdr:colOff>50800</xdr:colOff>
      <xdr:row>83</xdr:row>
      <xdr:rowOff>0</xdr:rowOff>
    </xdr:to>
    <xdr:cxnSp macro="">
      <xdr:nvCxnSpPr>
        <xdr:cNvPr id="299" name="直線コネクタ 298">
          <a:extLst>
            <a:ext uri="{FF2B5EF4-FFF2-40B4-BE49-F238E27FC236}">
              <a16:creationId xmlns:a16="http://schemas.microsoft.com/office/drawing/2014/main" id="{9C380C60-5115-4ED2-BACA-BAF0A62C72A0}"/>
            </a:ext>
          </a:extLst>
        </xdr:cNvPr>
        <xdr:cNvCxnSpPr/>
      </xdr:nvCxnSpPr>
      <xdr:spPr>
        <a:xfrm>
          <a:off x="2019300" y="14194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300" name="n_1aveValue【公営住宅】&#10;有形固定資産減価償却率">
          <a:extLst>
            <a:ext uri="{FF2B5EF4-FFF2-40B4-BE49-F238E27FC236}">
              <a16:creationId xmlns:a16="http://schemas.microsoft.com/office/drawing/2014/main" id="{23AD24C7-5C8A-4B1D-94A5-FCB4E679E906}"/>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01" name="n_2aveValue【公営住宅】&#10;有形固定資産減価償却率">
          <a:extLst>
            <a:ext uri="{FF2B5EF4-FFF2-40B4-BE49-F238E27FC236}">
              <a16:creationId xmlns:a16="http://schemas.microsoft.com/office/drawing/2014/main" id="{5408A822-B61B-42DE-8827-A2DD0ECA7B73}"/>
            </a:ext>
          </a:extLst>
        </xdr:cNvPr>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02" name="n_3aveValue【公営住宅】&#10;有形固定資産減価償却率">
          <a:extLst>
            <a:ext uri="{FF2B5EF4-FFF2-40B4-BE49-F238E27FC236}">
              <a16:creationId xmlns:a16="http://schemas.microsoft.com/office/drawing/2014/main" id="{D364D900-AE25-4748-BEE4-BB143E169D43}"/>
            </a:ext>
          </a:extLst>
        </xdr:cNvPr>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03" name="n_4aveValue【公営住宅】&#10;有形固定資産減価償却率">
          <a:extLst>
            <a:ext uri="{FF2B5EF4-FFF2-40B4-BE49-F238E27FC236}">
              <a16:creationId xmlns:a16="http://schemas.microsoft.com/office/drawing/2014/main" id="{BFB2D21C-A967-434A-A849-390B6599C3F5}"/>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304" name="n_1mainValue【公営住宅】&#10;有形固定資産減価償却率">
          <a:extLst>
            <a:ext uri="{FF2B5EF4-FFF2-40B4-BE49-F238E27FC236}">
              <a16:creationId xmlns:a16="http://schemas.microsoft.com/office/drawing/2014/main" id="{6438B5E9-A1FA-40E8-92DE-4AB2F1D94E2C}"/>
            </a:ext>
          </a:extLst>
        </xdr:cNvPr>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305" name="n_2mainValue【公営住宅】&#10;有形固定資産減価償却率">
          <a:extLst>
            <a:ext uri="{FF2B5EF4-FFF2-40B4-BE49-F238E27FC236}">
              <a16:creationId xmlns:a16="http://schemas.microsoft.com/office/drawing/2014/main" id="{C27C9DC1-D700-4FF8-9605-656C7F44DA1E}"/>
            </a:ext>
          </a:extLst>
        </xdr:cNvPr>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5732</xdr:rowOff>
    </xdr:from>
    <xdr:ext cx="405111" cy="259045"/>
    <xdr:sp macro="" textlink="">
      <xdr:nvSpPr>
        <xdr:cNvPr id="306" name="n_3mainValue【公営住宅】&#10;有形固定資産減価償却率">
          <a:extLst>
            <a:ext uri="{FF2B5EF4-FFF2-40B4-BE49-F238E27FC236}">
              <a16:creationId xmlns:a16="http://schemas.microsoft.com/office/drawing/2014/main" id="{A1CD26F6-7A59-4A78-9286-8982F9583D52}"/>
            </a:ext>
          </a:extLst>
        </xdr:cNvPr>
        <xdr:cNvSpPr txBox="1"/>
      </xdr:nvSpPr>
      <xdr:spPr>
        <a:xfrm>
          <a:off x="1816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6E8A8A1A-71F7-4DB4-A592-EA3BC2DA631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006AD63A-28B5-47B9-913B-679D051C52A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3CBB3352-F6BB-46A5-A563-33605EC8986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B1B2DE09-9C7D-48DB-8ABD-97DAFEAD73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3D60EF6A-49C7-4654-BFD8-30F6D9662E3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860CD555-9EE5-4F23-807B-48CB194A0AD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5871D931-1037-463A-A09A-FBBD4954C06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5BE8C90B-EEA8-4933-94CA-8FE50BFAAC8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9BDE9AAD-33D0-4577-89E3-3FDB0946FC8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CB834521-DB9B-4CBB-A40C-8945E9F2DC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D0D99CDD-B9C7-4F4F-BCA7-1E48BB4D511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0FD99B35-F903-49CF-87D0-80C10583987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187DC5E7-3FE9-4881-A23D-3DFD491AA15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414A3B0B-2768-4741-AF6F-46AED16BEC1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8A9A9C10-33AD-45FE-AEDB-EF3D2F128FE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C9F0F6BC-E2E8-445F-974F-EBCEE6DB70C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3F6D7097-F6DC-4370-97EA-02A0E9921D1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2250F908-78DA-4221-8D18-3E85F776653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3CC66268-40CE-4967-B8A1-F864F8B93A6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178C8C2E-FA9C-4604-98C6-06F6876FF0A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E3A05B3E-BD3D-4AB5-B0D7-C124DBFB758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3334F2D0-674B-4417-83F8-DA077B6C1CB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43840763-24B5-4030-9138-17B8B960C52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a:extLst>
            <a:ext uri="{FF2B5EF4-FFF2-40B4-BE49-F238E27FC236}">
              <a16:creationId xmlns:a16="http://schemas.microsoft.com/office/drawing/2014/main" id="{207A019E-1FBF-4D1E-827A-516D58E9A873}"/>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a:extLst>
            <a:ext uri="{FF2B5EF4-FFF2-40B4-BE49-F238E27FC236}">
              <a16:creationId xmlns:a16="http://schemas.microsoft.com/office/drawing/2014/main" id="{69CDE737-A13C-4F5D-B076-90CFE28254D1}"/>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a:extLst>
            <a:ext uri="{FF2B5EF4-FFF2-40B4-BE49-F238E27FC236}">
              <a16:creationId xmlns:a16="http://schemas.microsoft.com/office/drawing/2014/main" id="{C6A5EB1F-3580-410A-A2F6-2C2671563B4F}"/>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a:extLst>
            <a:ext uri="{FF2B5EF4-FFF2-40B4-BE49-F238E27FC236}">
              <a16:creationId xmlns:a16="http://schemas.microsoft.com/office/drawing/2014/main" id="{10C57310-6004-4C9E-867E-94C14D6F65A9}"/>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a:extLst>
            <a:ext uri="{FF2B5EF4-FFF2-40B4-BE49-F238E27FC236}">
              <a16:creationId xmlns:a16="http://schemas.microsoft.com/office/drawing/2014/main" id="{9E82680F-F5BE-4F62-B6E2-F4040F1C2A19}"/>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119079</xdr:rowOff>
    </xdr:from>
    <xdr:ext cx="469744" cy="259045"/>
    <xdr:sp macro="" textlink="">
      <xdr:nvSpPr>
        <xdr:cNvPr id="335" name="【公営住宅】&#10;一人当たり面積平均値テキスト">
          <a:extLst>
            <a:ext uri="{FF2B5EF4-FFF2-40B4-BE49-F238E27FC236}">
              <a16:creationId xmlns:a16="http://schemas.microsoft.com/office/drawing/2014/main" id="{E412AA7F-22E6-47B5-8CE8-168C93B30E8D}"/>
            </a:ext>
          </a:extLst>
        </xdr:cNvPr>
        <xdr:cNvSpPr txBox="1"/>
      </xdr:nvSpPr>
      <xdr:spPr>
        <a:xfrm>
          <a:off x="10515600" y="1452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a:extLst>
            <a:ext uri="{FF2B5EF4-FFF2-40B4-BE49-F238E27FC236}">
              <a16:creationId xmlns:a16="http://schemas.microsoft.com/office/drawing/2014/main" id="{86FB3653-1023-475D-B8CD-A7830A5BE18C}"/>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a:extLst>
            <a:ext uri="{FF2B5EF4-FFF2-40B4-BE49-F238E27FC236}">
              <a16:creationId xmlns:a16="http://schemas.microsoft.com/office/drawing/2014/main" id="{6EF791A6-FF5F-4ED3-AF8D-10B6CF87C7BE}"/>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a:extLst>
            <a:ext uri="{FF2B5EF4-FFF2-40B4-BE49-F238E27FC236}">
              <a16:creationId xmlns:a16="http://schemas.microsoft.com/office/drawing/2014/main" id="{2CF0EFA6-30DB-41D7-898A-1602F05FB5CA}"/>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a:extLst>
            <a:ext uri="{FF2B5EF4-FFF2-40B4-BE49-F238E27FC236}">
              <a16:creationId xmlns:a16="http://schemas.microsoft.com/office/drawing/2014/main" id="{7D24DCD3-CE63-49BD-B5FA-0A1479BBD3FB}"/>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40" name="フローチャート: 判断 339">
          <a:extLst>
            <a:ext uri="{FF2B5EF4-FFF2-40B4-BE49-F238E27FC236}">
              <a16:creationId xmlns:a16="http://schemas.microsoft.com/office/drawing/2014/main" id="{4D33B664-3920-4727-9EAF-FB1992742C12}"/>
            </a:ext>
          </a:extLst>
        </xdr:cNvPr>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FB8783DB-6ED9-4D9C-B242-D948C36AECA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A276B0DD-F707-4E76-B26E-ECE5C4D10F9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645D98F8-AD63-4168-9D8C-63468BF134E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200535F4-83C1-44D0-A60B-B634DF68A28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57C0E1D2-6C5B-443E-BDAD-B7E44F6B41E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25591</xdr:rowOff>
    </xdr:from>
    <xdr:to>
      <xdr:col>55</xdr:col>
      <xdr:colOff>50800</xdr:colOff>
      <xdr:row>83</xdr:row>
      <xdr:rowOff>127191</xdr:rowOff>
    </xdr:to>
    <xdr:sp macro="" textlink="">
      <xdr:nvSpPr>
        <xdr:cNvPr id="346" name="楕円 345">
          <a:extLst>
            <a:ext uri="{FF2B5EF4-FFF2-40B4-BE49-F238E27FC236}">
              <a16:creationId xmlns:a16="http://schemas.microsoft.com/office/drawing/2014/main" id="{25F7A682-B481-4CB9-8792-8405A36B02D4}"/>
            </a:ext>
          </a:extLst>
        </xdr:cNvPr>
        <xdr:cNvSpPr/>
      </xdr:nvSpPr>
      <xdr:spPr>
        <a:xfrm>
          <a:off x="10426700" y="142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48468</xdr:rowOff>
    </xdr:from>
    <xdr:ext cx="469744" cy="259045"/>
    <xdr:sp macro="" textlink="">
      <xdr:nvSpPr>
        <xdr:cNvPr id="347" name="【公営住宅】&#10;一人当たり面積該当値テキスト">
          <a:extLst>
            <a:ext uri="{FF2B5EF4-FFF2-40B4-BE49-F238E27FC236}">
              <a16:creationId xmlns:a16="http://schemas.microsoft.com/office/drawing/2014/main" id="{26183A63-1059-41DC-A8FC-4499DE98D5A3}"/>
            </a:ext>
          </a:extLst>
        </xdr:cNvPr>
        <xdr:cNvSpPr txBox="1"/>
      </xdr:nvSpPr>
      <xdr:spPr>
        <a:xfrm>
          <a:off x="10515600" y="1410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37592</xdr:rowOff>
    </xdr:from>
    <xdr:to>
      <xdr:col>50</xdr:col>
      <xdr:colOff>165100</xdr:colOff>
      <xdr:row>83</xdr:row>
      <xdr:rowOff>139192</xdr:rowOff>
    </xdr:to>
    <xdr:sp macro="" textlink="">
      <xdr:nvSpPr>
        <xdr:cNvPr id="348" name="楕円 347">
          <a:extLst>
            <a:ext uri="{FF2B5EF4-FFF2-40B4-BE49-F238E27FC236}">
              <a16:creationId xmlns:a16="http://schemas.microsoft.com/office/drawing/2014/main" id="{7FBCEA8A-1286-412F-AE32-7DD741812955}"/>
            </a:ext>
          </a:extLst>
        </xdr:cNvPr>
        <xdr:cNvSpPr/>
      </xdr:nvSpPr>
      <xdr:spPr>
        <a:xfrm>
          <a:off x="9588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76391</xdr:rowOff>
    </xdr:from>
    <xdr:to>
      <xdr:col>55</xdr:col>
      <xdr:colOff>0</xdr:colOff>
      <xdr:row>83</xdr:row>
      <xdr:rowOff>88392</xdr:rowOff>
    </xdr:to>
    <xdr:cxnSp macro="">
      <xdr:nvCxnSpPr>
        <xdr:cNvPr id="349" name="直線コネクタ 348">
          <a:extLst>
            <a:ext uri="{FF2B5EF4-FFF2-40B4-BE49-F238E27FC236}">
              <a16:creationId xmlns:a16="http://schemas.microsoft.com/office/drawing/2014/main" id="{BF4D49F5-F358-426B-BDD3-A8FA2F62B883}"/>
            </a:ext>
          </a:extLst>
        </xdr:cNvPr>
        <xdr:cNvCxnSpPr/>
      </xdr:nvCxnSpPr>
      <xdr:spPr>
        <a:xfrm flipV="1">
          <a:off x="9639300" y="14306741"/>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44641</xdr:rowOff>
    </xdr:from>
    <xdr:to>
      <xdr:col>46</xdr:col>
      <xdr:colOff>38100</xdr:colOff>
      <xdr:row>83</xdr:row>
      <xdr:rowOff>146241</xdr:rowOff>
    </xdr:to>
    <xdr:sp macro="" textlink="">
      <xdr:nvSpPr>
        <xdr:cNvPr id="350" name="楕円 349">
          <a:extLst>
            <a:ext uri="{FF2B5EF4-FFF2-40B4-BE49-F238E27FC236}">
              <a16:creationId xmlns:a16="http://schemas.microsoft.com/office/drawing/2014/main" id="{E3369138-A687-4DF4-B0FC-8F6D9D316D5F}"/>
            </a:ext>
          </a:extLst>
        </xdr:cNvPr>
        <xdr:cNvSpPr/>
      </xdr:nvSpPr>
      <xdr:spPr>
        <a:xfrm>
          <a:off x="8699500" y="142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88392</xdr:rowOff>
    </xdr:from>
    <xdr:to>
      <xdr:col>50</xdr:col>
      <xdr:colOff>114300</xdr:colOff>
      <xdr:row>83</xdr:row>
      <xdr:rowOff>95441</xdr:rowOff>
    </xdr:to>
    <xdr:cxnSp macro="">
      <xdr:nvCxnSpPr>
        <xdr:cNvPr id="351" name="直線コネクタ 350">
          <a:extLst>
            <a:ext uri="{FF2B5EF4-FFF2-40B4-BE49-F238E27FC236}">
              <a16:creationId xmlns:a16="http://schemas.microsoft.com/office/drawing/2014/main" id="{5BBA43A8-DFE9-4995-9ED0-4D4AB3CE4E56}"/>
            </a:ext>
          </a:extLst>
        </xdr:cNvPr>
        <xdr:cNvCxnSpPr/>
      </xdr:nvCxnSpPr>
      <xdr:spPr>
        <a:xfrm flipV="1">
          <a:off x="8750300" y="14318742"/>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53023</xdr:rowOff>
    </xdr:from>
    <xdr:to>
      <xdr:col>41</xdr:col>
      <xdr:colOff>101600</xdr:colOff>
      <xdr:row>83</xdr:row>
      <xdr:rowOff>154623</xdr:rowOff>
    </xdr:to>
    <xdr:sp macro="" textlink="">
      <xdr:nvSpPr>
        <xdr:cNvPr id="352" name="楕円 351">
          <a:extLst>
            <a:ext uri="{FF2B5EF4-FFF2-40B4-BE49-F238E27FC236}">
              <a16:creationId xmlns:a16="http://schemas.microsoft.com/office/drawing/2014/main" id="{CF6A5F57-B1EC-44E2-AA4F-1037B1BD6F6F}"/>
            </a:ext>
          </a:extLst>
        </xdr:cNvPr>
        <xdr:cNvSpPr/>
      </xdr:nvSpPr>
      <xdr:spPr>
        <a:xfrm>
          <a:off x="7810500" y="1428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95441</xdr:rowOff>
    </xdr:from>
    <xdr:to>
      <xdr:col>45</xdr:col>
      <xdr:colOff>177800</xdr:colOff>
      <xdr:row>83</xdr:row>
      <xdr:rowOff>103823</xdr:rowOff>
    </xdr:to>
    <xdr:cxnSp macro="">
      <xdr:nvCxnSpPr>
        <xdr:cNvPr id="353" name="直線コネクタ 352">
          <a:extLst>
            <a:ext uri="{FF2B5EF4-FFF2-40B4-BE49-F238E27FC236}">
              <a16:creationId xmlns:a16="http://schemas.microsoft.com/office/drawing/2014/main" id="{34701B4F-C586-4061-A83D-FF0DA3D23B05}"/>
            </a:ext>
          </a:extLst>
        </xdr:cNvPr>
        <xdr:cNvCxnSpPr/>
      </xdr:nvCxnSpPr>
      <xdr:spPr>
        <a:xfrm flipV="1">
          <a:off x="7861300" y="1432579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58501</xdr:rowOff>
    </xdr:from>
    <xdr:ext cx="469744" cy="259045"/>
    <xdr:sp macro="" textlink="">
      <xdr:nvSpPr>
        <xdr:cNvPr id="354" name="n_1aveValue【公営住宅】&#10;一人当たり面積">
          <a:extLst>
            <a:ext uri="{FF2B5EF4-FFF2-40B4-BE49-F238E27FC236}">
              <a16:creationId xmlns:a16="http://schemas.microsoft.com/office/drawing/2014/main" id="{5A14EAD6-FC25-48D4-9AC2-D53EF853D03C}"/>
            </a:ext>
          </a:extLst>
        </xdr:cNvPr>
        <xdr:cNvSpPr txBox="1"/>
      </xdr:nvSpPr>
      <xdr:spPr>
        <a:xfrm>
          <a:off x="93917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90695</xdr:rowOff>
    </xdr:from>
    <xdr:ext cx="469744" cy="259045"/>
    <xdr:sp macro="" textlink="">
      <xdr:nvSpPr>
        <xdr:cNvPr id="355" name="n_2aveValue【公営住宅】&#10;一人当たり面積">
          <a:extLst>
            <a:ext uri="{FF2B5EF4-FFF2-40B4-BE49-F238E27FC236}">
              <a16:creationId xmlns:a16="http://schemas.microsoft.com/office/drawing/2014/main" id="{ECADBC0C-A0A7-4F0A-97EA-480FF8BDE094}"/>
            </a:ext>
          </a:extLst>
        </xdr:cNvPr>
        <xdr:cNvSpPr txBox="1"/>
      </xdr:nvSpPr>
      <xdr:spPr>
        <a:xfrm>
          <a:off x="8515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56" name="n_3aveValue【公営住宅】&#10;一人当たり面積">
          <a:extLst>
            <a:ext uri="{FF2B5EF4-FFF2-40B4-BE49-F238E27FC236}">
              <a16:creationId xmlns:a16="http://schemas.microsoft.com/office/drawing/2014/main" id="{CC55C86C-9DAD-4EA5-860D-244A23AC75DD}"/>
            </a:ext>
          </a:extLst>
        </xdr:cNvPr>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57" name="n_4aveValue【公営住宅】&#10;一人当たり面積">
          <a:extLst>
            <a:ext uri="{FF2B5EF4-FFF2-40B4-BE49-F238E27FC236}">
              <a16:creationId xmlns:a16="http://schemas.microsoft.com/office/drawing/2014/main" id="{6245C667-218B-471A-8300-834965214A34}"/>
            </a:ext>
          </a:extLst>
        </xdr:cNvPr>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155719</xdr:rowOff>
    </xdr:from>
    <xdr:ext cx="469744" cy="259045"/>
    <xdr:sp macro="" textlink="">
      <xdr:nvSpPr>
        <xdr:cNvPr id="358" name="n_1mainValue【公営住宅】&#10;一人当たり面積">
          <a:extLst>
            <a:ext uri="{FF2B5EF4-FFF2-40B4-BE49-F238E27FC236}">
              <a16:creationId xmlns:a16="http://schemas.microsoft.com/office/drawing/2014/main" id="{48FD8772-5915-4A87-B770-84C73E5AC0E9}"/>
            </a:ext>
          </a:extLst>
        </xdr:cNvPr>
        <xdr:cNvSpPr txBox="1"/>
      </xdr:nvSpPr>
      <xdr:spPr>
        <a:xfrm>
          <a:off x="93917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162768</xdr:rowOff>
    </xdr:from>
    <xdr:ext cx="469744" cy="259045"/>
    <xdr:sp macro="" textlink="">
      <xdr:nvSpPr>
        <xdr:cNvPr id="359" name="n_2mainValue【公営住宅】&#10;一人当たり面積">
          <a:extLst>
            <a:ext uri="{FF2B5EF4-FFF2-40B4-BE49-F238E27FC236}">
              <a16:creationId xmlns:a16="http://schemas.microsoft.com/office/drawing/2014/main" id="{C0C20A25-7F9C-4146-B5C9-574DF5E76A9E}"/>
            </a:ext>
          </a:extLst>
        </xdr:cNvPr>
        <xdr:cNvSpPr txBox="1"/>
      </xdr:nvSpPr>
      <xdr:spPr>
        <a:xfrm>
          <a:off x="8515427" y="1405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171150</xdr:rowOff>
    </xdr:from>
    <xdr:ext cx="469744" cy="259045"/>
    <xdr:sp macro="" textlink="">
      <xdr:nvSpPr>
        <xdr:cNvPr id="360" name="n_3mainValue【公営住宅】&#10;一人当たり面積">
          <a:extLst>
            <a:ext uri="{FF2B5EF4-FFF2-40B4-BE49-F238E27FC236}">
              <a16:creationId xmlns:a16="http://schemas.microsoft.com/office/drawing/2014/main" id="{9F27495B-4093-472A-9DD0-C13938A908CD}"/>
            </a:ext>
          </a:extLst>
        </xdr:cNvPr>
        <xdr:cNvSpPr txBox="1"/>
      </xdr:nvSpPr>
      <xdr:spPr>
        <a:xfrm>
          <a:off x="7626427" y="1405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E0FEA126-CE5C-4F5F-9EEE-C7C40FD3FED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7EC5E30C-70C0-4B54-B7FE-6EB9757FDC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12331F1A-C820-4E92-8C78-1363F70041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662B151C-9353-41DF-8DEA-55C3DD0677B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B50BA63D-EF88-4A12-B799-02AF1DF812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95BEF002-C16E-4660-ABE0-D919A449306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44235EC8-60AA-49E5-9932-11A0C38BD66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388BBA16-97E8-410E-960A-E575AB367D9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00E817C3-B82D-4D16-AA97-7D269C93431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F357459D-9409-445E-B1DF-D35C7DD1B2F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638189DD-9146-4326-8C35-8557B6721BC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a:extLst>
            <a:ext uri="{FF2B5EF4-FFF2-40B4-BE49-F238E27FC236}">
              <a16:creationId xmlns:a16="http://schemas.microsoft.com/office/drawing/2014/main" id="{8C5EC876-A9B2-473F-BFD0-29E627ED86C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3" name="テキスト ボックス 372">
          <a:extLst>
            <a:ext uri="{FF2B5EF4-FFF2-40B4-BE49-F238E27FC236}">
              <a16:creationId xmlns:a16="http://schemas.microsoft.com/office/drawing/2014/main" id="{F372EF7C-5329-42DD-B8F5-15644C9A30D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a:extLst>
            <a:ext uri="{FF2B5EF4-FFF2-40B4-BE49-F238E27FC236}">
              <a16:creationId xmlns:a16="http://schemas.microsoft.com/office/drawing/2014/main" id="{56F370C4-08BB-494A-9573-C892906A313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5" name="テキスト ボックス 374">
          <a:extLst>
            <a:ext uri="{FF2B5EF4-FFF2-40B4-BE49-F238E27FC236}">
              <a16:creationId xmlns:a16="http://schemas.microsoft.com/office/drawing/2014/main" id="{31F2DC68-2133-41A8-8E90-7ED2E6F84A3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a:extLst>
            <a:ext uri="{FF2B5EF4-FFF2-40B4-BE49-F238E27FC236}">
              <a16:creationId xmlns:a16="http://schemas.microsoft.com/office/drawing/2014/main" id="{88C9A205-83ED-4BF7-B492-83839CA6963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a:extLst>
            <a:ext uri="{FF2B5EF4-FFF2-40B4-BE49-F238E27FC236}">
              <a16:creationId xmlns:a16="http://schemas.microsoft.com/office/drawing/2014/main" id="{AB223ED3-697A-409F-9A7B-D03B2CBF9A4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a:extLst>
            <a:ext uri="{FF2B5EF4-FFF2-40B4-BE49-F238E27FC236}">
              <a16:creationId xmlns:a16="http://schemas.microsoft.com/office/drawing/2014/main" id="{79B72AB3-EDF4-4CF3-BB67-4A7BFAC21F6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9" name="テキスト ボックス 378">
          <a:extLst>
            <a:ext uri="{FF2B5EF4-FFF2-40B4-BE49-F238E27FC236}">
              <a16:creationId xmlns:a16="http://schemas.microsoft.com/office/drawing/2014/main" id="{005235F7-170E-4AC8-9850-81B1A4CC1B2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a:extLst>
            <a:ext uri="{FF2B5EF4-FFF2-40B4-BE49-F238E27FC236}">
              <a16:creationId xmlns:a16="http://schemas.microsoft.com/office/drawing/2014/main" id="{E11B68EB-8976-443C-B2D8-36353C870DF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1" name="テキスト ボックス 380">
          <a:extLst>
            <a:ext uri="{FF2B5EF4-FFF2-40B4-BE49-F238E27FC236}">
              <a16:creationId xmlns:a16="http://schemas.microsoft.com/office/drawing/2014/main" id="{E3D85E65-4228-48B3-BC90-9A0CB0FD56A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3B9EFF90-C26B-40C2-A65A-F0C239B4C4C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3" name="テキスト ボックス 382">
          <a:extLst>
            <a:ext uri="{FF2B5EF4-FFF2-40B4-BE49-F238E27FC236}">
              <a16:creationId xmlns:a16="http://schemas.microsoft.com/office/drawing/2014/main" id="{390B3C7B-AD80-43E4-87C1-B160D9EF796C}"/>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a:extLst>
            <a:ext uri="{FF2B5EF4-FFF2-40B4-BE49-F238E27FC236}">
              <a16:creationId xmlns:a16="http://schemas.microsoft.com/office/drawing/2014/main" id="{B563249C-EB15-4B09-A96F-44EF02E10BA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107</xdr:row>
      <xdr:rowOff>81914</xdr:rowOff>
    </xdr:to>
    <xdr:cxnSp macro="">
      <xdr:nvCxnSpPr>
        <xdr:cNvPr id="385" name="直線コネクタ 384">
          <a:extLst>
            <a:ext uri="{FF2B5EF4-FFF2-40B4-BE49-F238E27FC236}">
              <a16:creationId xmlns:a16="http://schemas.microsoft.com/office/drawing/2014/main" id="{4D3501AF-4500-441E-9835-B33EB1C256B5}"/>
            </a:ext>
          </a:extLst>
        </xdr:cNvPr>
        <xdr:cNvCxnSpPr/>
      </xdr:nvCxnSpPr>
      <xdr:spPr>
        <a:xfrm flipV="1">
          <a:off x="4634865" y="171983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85741</xdr:rowOff>
    </xdr:from>
    <xdr:ext cx="405111" cy="259045"/>
    <xdr:sp macro="" textlink="">
      <xdr:nvSpPr>
        <xdr:cNvPr id="386" name="【港湾・漁港】&#10;有形固定資産減価償却率最小値テキスト">
          <a:extLst>
            <a:ext uri="{FF2B5EF4-FFF2-40B4-BE49-F238E27FC236}">
              <a16:creationId xmlns:a16="http://schemas.microsoft.com/office/drawing/2014/main" id="{F1CBA6F7-9EA9-4C1A-A2A4-27C0B2C5F299}"/>
            </a:ext>
          </a:extLst>
        </xdr:cNvPr>
        <xdr:cNvSpPr txBox="1"/>
      </xdr:nvSpPr>
      <xdr:spPr>
        <a:xfrm>
          <a:off x="46736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81914</xdr:rowOff>
    </xdr:from>
    <xdr:to>
      <xdr:col>24</xdr:col>
      <xdr:colOff>152400</xdr:colOff>
      <xdr:row>107</xdr:row>
      <xdr:rowOff>81914</xdr:rowOff>
    </xdr:to>
    <xdr:cxnSp macro="">
      <xdr:nvCxnSpPr>
        <xdr:cNvPr id="387" name="直線コネクタ 386">
          <a:extLst>
            <a:ext uri="{FF2B5EF4-FFF2-40B4-BE49-F238E27FC236}">
              <a16:creationId xmlns:a16="http://schemas.microsoft.com/office/drawing/2014/main" id="{C0F64B7B-AF70-47C6-AD6C-F8BC43DD1FE0}"/>
            </a:ext>
          </a:extLst>
        </xdr:cNvPr>
        <xdr:cNvCxnSpPr/>
      </xdr:nvCxnSpPr>
      <xdr:spPr>
        <a:xfrm>
          <a:off x="4546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405111" cy="259045"/>
    <xdr:sp macro="" textlink="">
      <xdr:nvSpPr>
        <xdr:cNvPr id="388" name="【港湾・漁港】&#10;有形固定資産減価償却率最大値テキスト">
          <a:extLst>
            <a:ext uri="{FF2B5EF4-FFF2-40B4-BE49-F238E27FC236}">
              <a16:creationId xmlns:a16="http://schemas.microsoft.com/office/drawing/2014/main" id="{57E07111-784E-421D-8B90-BA4B6D2B1E63}"/>
            </a:ext>
          </a:extLst>
        </xdr:cNvPr>
        <xdr:cNvSpPr txBox="1"/>
      </xdr:nvSpPr>
      <xdr:spPr>
        <a:xfrm>
          <a:off x="4673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89" name="直線コネクタ 388">
          <a:extLst>
            <a:ext uri="{FF2B5EF4-FFF2-40B4-BE49-F238E27FC236}">
              <a16:creationId xmlns:a16="http://schemas.microsoft.com/office/drawing/2014/main" id="{F1309970-016B-4519-B1CA-CF27EC118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156863</xdr:rowOff>
    </xdr:from>
    <xdr:ext cx="405111" cy="259045"/>
    <xdr:sp macro="" textlink="">
      <xdr:nvSpPr>
        <xdr:cNvPr id="390" name="【港湾・漁港】&#10;有形固定資産減価償却率平均値テキスト">
          <a:extLst>
            <a:ext uri="{FF2B5EF4-FFF2-40B4-BE49-F238E27FC236}">
              <a16:creationId xmlns:a16="http://schemas.microsoft.com/office/drawing/2014/main" id="{5DD5235C-F1A5-48CA-AD5D-B8EBA8905343}"/>
            </a:ext>
          </a:extLst>
        </xdr:cNvPr>
        <xdr:cNvSpPr txBox="1"/>
      </xdr:nvSpPr>
      <xdr:spPr>
        <a:xfrm>
          <a:off x="4673600" y="1764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91" name="フローチャート: 判断 390">
          <a:extLst>
            <a:ext uri="{FF2B5EF4-FFF2-40B4-BE49-F238E27FC236}">
              <a16:creationId xmlns:a16="http://schemas.microsoft.com/office/drawing/2014/main" id="{5C089644-0F14-4FD2-A71F-8C501CE72CA7}"/>
            </a:ext>
          </a:extLst>
        </xdr:cNvPr>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141605</xdr:rowOff>
    </xdr:from>
    <xdr:to>
      <xdr:col>20</xdr:col>
      <xdr:colOff>38100</xdr:colOff>
      <xdr:row>104</xdr:row>
      <xdr:rowOff>71755</xdr:rowOff>
    </xdr:to>
    <xdr:sp macro="" textlink="">
      <xdr:nvSpPr>
        <xdr:cNvPr id="392" name="フローチャート: 判断 391">
          <a:extLst>
            <a:ext uri="{FF2B5EF4-FFF2-40B4-BE49-F238E27FC236}">
              <a16:creationId xmlns:a16="http://schemas.microsoft.com/office/drawing/2014/main" id="{4C6F180F-EE54-4A9F-A98C-61F04F7F4C07}"/>
            </a:ext>
          </a:extLst>
        </xdr:cNvPr>
        <xdr:cNvSpPr/>
      </xdr:nvSpPr>
      <xdr:spPr>
        <a:xfrm>
          <a:off x="3746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93" name="フローチャート: 判断 392">
          <a:extLst>
            <a:ext uri="{FF2B5EF4-FFF2-40B4-BE49-F238E27FC236}">
              <a16:creationId xmlns:a16="http://schemas.microsoft.com/office/drawing/2014/main" id="{CF52E11C-4E6C-480D-BB3B-9B0E1E77667A}"/>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94" name="フローチャート: 判断 393">
          <a:extLst>
            <a:ext uri="{FF2B5EF4-FFF2-40B4-BE49-F238E27FC236}">
              <a16:creationId xmlns:a16="http://schemas.microsoft.com/office/drawing/2014/main" id="{9083578B-E71F-45FA-A455-79450663DB05}"/>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126364</xdr:rowOff>
    </xdr:from>
    <xdr:to>
      <xdr:col>6</xdr:col>
      <xdr:colOff>38100</xdr:colOff>
      <xdr:row>103</xdr:row>
      <xdr:rowOff>56514</xdr:rowOff>
    </xdr:to>
    <xdr:sp macro="" textlink="">
      <xdr:nvSpPr>
        <xdr:cNvPr id="395" name="フローチャート: 判断 394">
          <a:extLst>
            <a:ext uri="{FF2B5EF4-FFF2-40B4-BE49-F238E27FC236}">
              <a16:creationId xmlns:a16="http://schemas.microsoft.com/office/drawing/2014/main" id="{66191200-A98B-4113-A871-73BEC96A274A}"/>
            </a:ext>
          </a:extLst>
        </xdr:cNvPr>
        <xdr:cNvSpPr/>
      </xdr:nvSpPr>
      <xdr:spPr>
        <a:xfrm>
          <a:off x="1079500" y="1761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F5E97BA0-30CE-4D1D-AAB8-43486C73D03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F31355B4-7753-4B1B-B2C6-8E5328D5326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9C429CBF-921F-4184-90FC-E7A7A1806D8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59C84A00-E8FE-4699-896D-881BA1C0B2D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897B6620-AA21-4465-9132-A928D9F0F6F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401" name="楕円 400">
          <a:extLst>
            <a:ext uri="{FF2B5EF4-FFF2-40B4-BE49-F238E27FC236}">
              <a16:creationId xmlns:a16="http://schemas.microsoft.com/office/drawing/2014/main" id="{712D77B6-6D39-470C-A4C9-218DBF047DCF}"/>
            </a:ext>
          </a:extLst>
        </xdr:cNvPr>
        <xdr:cNvSpPr/>
      </xdr:nvSpPr>
      <xdr:spPr>
        <a:xfrm>
          <a:off x="4584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100982</xdr:rowOff>
    </xdr:from>
    <xdr:ext cx="405111" cy="259045"/>
    <xdr:sp macro="" textlink="">
      <xdr:nvSpPr>
        <xdr:cNvPr id="402" name="【港湾・漁港】&#10;有形固定資産減価償却率該当値テキスト">
          <a:extLst>
            <a:ext uri="{FF2B5EF4-FFF2-40B4-BE49-F238E27FC236}">
              <a16:creationId xmlns:a16="http://schemas.microsoft.com/office/drawing/2014/main" id="{1638C618-A206-4E85-852F-C5104DEA3F8D}"/>
            </a:ext>
          </a:extLst>
        </xdr:cNvPr>
        <xdr:cNvSpPr txBox="1"/>
      </xdr:nvSpPr>
      <xdr:spPr>
        <a:xfrm>
          <a:off x="4673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86361</xdr:rowOff>
    </xdr:from>
    <xdr:to>
      <xdr:col>20</xdr:col>
      <xdr:colOff>38100</xdr:colOff>
      <xdr:row>105</xdr:row>
      <xdr:rowOff>16511</xdr:rowOff>
    </xdr:to>
    <xdr:sp macro="" textlink="">
      <xdr:nvSpPr>
        <xdr:cNvPr id="403" name="楕円 402">
          <a:extLst>
            <a:ext uri="{FF2B5EF4-FFF2-40B4-BE49-F238E27FC236}">
              <a16:creationId xmlns:a16="http://schemas.microsoft.com/office/drawing/2014/main" id="{766DD3E9-53A7-4D5A-8ED9-2EF439527E1A}"/>
            </a:ext>
          </a:extLst>
        </xdr:cNvPr>
        <xdr:cNvSpPr/>
      </xdr:nvSpPr>
      <xdr:spPr>
        <a:xfrm>
          <a:off x="3746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137161</xdr:rowOff>
    </xdr:from>
    <xdr:to>
      <xdr:col>24</xdr:col>
      <xdr:colOff>63500</xdr:colOff>
      <xdr:row>105</xdr:row>
      <xdr:rowOff>1905</xdr:rowOff>
    </xdr:to>
    <xdr:cxnSp macro="">
      <xdr:nvCxnSpPr>
        <xdr:cNvPr id="404" name="直線コネクタ 403">
          <a:extLst>
            <a:ext uri="{FF2B5EF4-FFF2-40B4-BE49-F238E27FC236}">
              <a16:creationId xmlns:a16="http://schemas.microsoft.com/office/drawing/2014/main" id="{E0A64FD1-579B-49D4-A142-49B25C8E470F}"/>
            </a:ext>
          </a:extLst>
        </xdr:cNvPr>
        <xdr:cNvCxnSpPr/>
      </xdr:nvCxnSpPr>
      <xdr:spPr>
        <a:xfrm>
          <a:off x="3797300" y="179679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52070</xdr:rowOff>
    </xdr:from>
    <xdr:to>
      <xdr:col>15</xdr:col>
      <xdr:colOff>101600</xdr:colOff>
      <xdr:row>104</xdr:row>
      <xdr:rowOff>153670</xdr:rowOff>
    </xdr:to>
    <xdr:sp macro="" textlink="">
      <xdr:nvSpPr>
        <xdr:cNvPr id="405" name="楕円 404">
          <a:extLst>
            <a:ext uri="{FF2B5EF4-FFF2-40B4-BE49-F238E27FC236}">
              <a16:creationId xmlns:a16="http://schemas.microsoft.com/office/drawing/2014/main" id="{0470DFB5-50CB-48BF-A5BC-50D863B313CA}"/>
            </a:ext>
          </a:extLst>
        </xdr:cNvPr>
        <xdr:cNvSpPr/>
      </xdr:nvSpPr>
      <xdr:spPr>
        <a:xfrm>
          <a:off x="2857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102870</xdr:rowOff>
    </xdr:from>
    <xdr:to>
      <xdr:col>19</xdr:col>
      <xdr:colOff>177800</xdr:colOff>
      <xdr:row>104</xdr:row>
      <xdr:rowOff>137161</xdr:rowOff>
    </xdr:to>
    <xdr:cxnSp macro="">
      <xdr:nvCxnSpPr>
        <xdr:cNvPr id="406" name="直線コネクタ 405">
          <a:extLst>
            <a:ext uri="{FF2B5EF4-FFF2-40B4-BE49-F238E27FC236}">
              <a16:creationId xmlns:a16="http://schemas.microsoft.com/office/drawing/2014/main" id="{6EBDB62C-F35C-454E-BB58-595F5876C434}"/>
            </a:ext>
          </a:extLst>
        </xdr:cNvPr>
        <xdr:cNvCxnSpPr/>
      </xdr:nvCxnSpPr>
      <xdr:spPr>
        <a:xfrm>
          <a:off x="2908300" y="17933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19686</xdr:rowOff>
    </xdr:from>
    <xdr:to>
      <xdr:col>10</xdr:col>
      <xdr:colOff>165100</xdr:colOff>
      <xdr:row>104</xdr:row>
      <xdr:rowOff>121286</xdr:rowOff>
    </xdr:to>
    <xdr:sp macro="" textlink="">
      <xdr:nvSpPr>
        <xdr:cNvPr id="407" name="楕円 406">
          <a:extLst>
            <a:ext uri="{FF2B5EF4-FFF2-40B4-BE49-F238E27FC236}">
              <a16:creationId xmlns:a16="http://schemas.microsoft.com/office/drawing/2014/main" id="{2F0238BF-E4C6-4E28-8547-845674683E1F}"/>
            </a:ext>
          </a:extLst>
        </xdr:cNvPr>
        <xdr:cNvSpPr/>
      </xdr:nvSpPr>
      <xdr:spPr>
        <a:xfrm>
          <a:off x="1968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70486</xdr:rowOff>
    </xdr:from>
    <xdr:to>
      <xdr:col>15</xdr:col>
      <xdr:colOff>50800</xdr:colOff>
      <xdr:row>104</xdr:row>
      <xdr:rowOff>102870</xdr:rowOff>
    </xdr:to>
    <xdr:cxnSp macro="">
      <xdr:nvCxnSpPr>
        <xdr:cNvPr id="408" name="直線コネクタ 407">
          <a:extLst>
            <a:ext uri="{FF2B5EF4-FFF2-40B4-BE49-F238E27FC236}">
              <a16:creationId xmlns:a16="http://schemas.microsoft.com/office/drawing/2014/main" id="{B0B9C2F5-BD20-45A4-BB37-443A66D30A7D}"/>
            </a:ext>
          </a:extLst>
        </xdr:cNvPr>
        <xdr:cNvCxnSpPr/>
      </xdr:nvCxnSpPr>
      <xdr:spPr>
        <a:xfrm>
          <a:off x="2019300" y="179012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88282</xdr:rowOff>
    </xdr:from>
    <xdr:ext cx="405111" cy="259045"/>
    <xdr:sp macro="" textlink="">
      <xdr:nvSpPr>
        <xdr:cNvPr id="409" name="n_1aveValue【港湾・漁港】&#10;有形固定資産減価償却率">
          <a:extLst>
            <a:ext uri="{FF2B5EF4-FFF2-40B4-BE49-F238E27FC236}">
              <a16:creationId xmlns:a16="http://schemas.microsoft.com/office/drawing/2014/main" id="{6D9A8ED5-0866-4227-8F1B-A432DA9D2BA3}"/>
            </a:ext>
          </a:extLst>
        </xdr:cNvPr>
        <xdr:cNvSpPr txBox="1"/>
      </xdr:nvSpPr>
      <xdr:spPr>
        <a:xfrm>
          <a:off x="3582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10" name="n_2aveValue【港湾・漁港】&#10;有形固定資産減価償却率">
          <a:extLst>
            <a:ext uri="{FF2B5EF4-FFF2-40B4-BE49-F238E27FC236}">
              <a16:creationId xmlns:a16="http://schemas.microsoft.com/office/drawing/2014/main" id="{0BC6453A-FB63-47A4-8C2F-492C9BBC02DF}"/>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11" name="n_3aveValue【港湾・漁港】&#10;有形固定資産減価償却率">
          <a:extLst>
            <a:ext uri="{FF2B5EF4-FFF2-40B4-BE49-F238E27FC236}">
              <a16:creationId xmlns:a16="http://schemas.microsoft.com/office/drawing/2014/main" id="{315F1630-1790-49F1-8732-D2BFD4AEB1CB}"/>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73041</xdr:rowOff>
    </xdr:from>
    <xdr:ext cx="405111" cy="259045"/>
    <xdr:sp macro="" textlink="">
      <xdr:nvSpPr>
        <xdr:cNvPr id="412" name="n_4aveValue【港湾・漁港】&#10;有形固定資産減価償却率">
          <a:extLst>
            <a:ext uri="{FF2B5EF4-FFF2-40B4-BE49-F238E27FC236}">
              <a16:creationId xmlns:a16="http://schemas.microsoft.com/office/drawing/2014/main" id="{0B8967FC-CD99-4A8E-B856-7FF6BCAD7B98}"/>
            </a:ext>
          </a:extLst>
        </xdr:cNvPr>
        <xdr:cNvSpPr txBox="1"/>
      </xdr:nvSpPr>
      <xdr:spPr>
        <a:xfrm>
          <a:off x="927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7638</xdr:rowOff>
    </xdr:from>
    <xdr:ext cx="405111" cy="259045"/>
    <xdr:sp macro="" textlink="">
      <xdr:nvSpPr>
        <xdr:cNvPr id="413" name="n_1mainValue【港湾・漁港】&#10;有形固定資産減価償却率">
          <a:extLst>
            <a:ext uri="{FF2B5EF4-FFF2-40B4-BE49-F238E27FC236}">
              <a16:creationId xmlns:a16="http://schemas.microsoft.com/office/drawing/2014/main" id="{A398D424-48CB-48A7-8683-FC394FE015E4}"/>
            </a:ext>
          </a:extLst>
        </xdr:cNvPr>
        <xdr:cNvSpPr txBox="1"/>
      </xdr:nvSpPr>
      <xdr:spPr>
        <a:xfrm>
          <a:off x="3582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414" name="n_2mainValue【港湾・漁港】&#10;有形固定資産減価償却率">
          <a:extLst>
            <a:ext uri="{FF2B5EF4-FFF2-40B4-BE49-F238E27FC236}">
              <a16:creationId xmlns:a16="http://schemas.microsoft.com/office/drawing/2014/main" id="{D792B67E-2119-40BE-97AF-DD5A45C3AB41}"/>
            </a:ext>
          </a:extLst>
        </xdr:cNvPr>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112413</xdr:rowOff>
    </xdr:from>
    <xdr:ext cx="405111" cy="259045"/>
    <xdr:sp macro="" textlink="">
      <xdr:nvSpPr>
        <xdr:cNvPr id="415" name="n_3mainValue【港湾・漁港】&#10;有形固定資産減価償却率">
          <a:extLst>
            <a:ext uri="{FF2B5EF4-FFF2-40B4-BE49-F238E27FC236}">
              <a16:creationId xmlns:a16="http://schemas.microsoft.com/office/drawing/2014/main" id="{FA17947B-10E8-4D7C-AEC4-1319217DC56D}"/>
            </a:ext>
          </a:extLst>
        </xdr:cNvPr>
        <xdr:cNvSpPr txBox="1"/>
      </xdr:nvSpPr>
      <xdr:spPr>
        <a:xfrm>
          <a:off x="1816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a:extLst>
            <a:ext uri="{FF2B5EF4-FFF2-40B4-BE49-F238E27FC236}">
              <a16:creationId xmlns:a16="http://schemas.microsoft.com/office/drawing/2014/main" id="{F50170D0-FE33-4C2A-ABD4-BD4F70A19C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a:extLst>
            <a:ext uri="{FF2B5EF4-FFF2-40B4-BE49-F238E27FC236}">
              <a16:creationId xmlns:a16="http://schemas.microsoft.com/office/drawing/2014/main" id="{06CC1E2B-5AF2-4EF7-A106-AE9AC516382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a:extLst>
            <a:ext uri="{FF2B5EF4-FFF2-40B4-BE49-F238E27FC236}">
              <a16:creationId xmlns:a16="http://schemas.microsoft.com/office/drawing/2014/main" id="{67435CBE-44B6-4207-9E9C-3E44DD0EAA2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a:extLst>
            <a:ext uri="{FF2B5EF4-FFF2-40B4-BE49-F238E27FC236}">
              <a16:creationId xmlns:a16="http://schemas.microsoft.com/office/drawing/2014/main" id="{E03D419A-62D2-4A6C-BBC6-606F40646A2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a:extLst>
            <a:ext uri="{FF2B5EF4-FFF2-40B4-BE49-F238E27FC236}">
              <a16:creationId xmlns:a16="http://schemas.microsoft.com/office/drawing/2014/main" id="{5BB45CF5-9079-4D6A-A732-68F414E3DA0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a:extLst>
            <a:ext uri="{FF2B5EF4-FFF2-40B4-BE49-F238E27FC236}">
              <a16:creationId xmlns:a16="http://schemas.microsoft.com/office/drawing/2014/main" id="{01BB74B3-AC73-4AEE-BF53-20E5313D9DF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a:extLst>
            <a:ext uri="{FF2B5EF4-FFF2-40B4-BE49-F238E27FC236}">
              <a16:creationId xmlns:a16="http://schemas.microsoft.com/office/drawing/2014/main" id="{E7924189-7639-44DA-9BE8-B3803A1949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a:extLst>
            <a:ext uri="{FF2B5EF4-FFF2-40B4-BE49-F238E27FC236}">
              <a16:creationId xmlns:a16="http://schemas.microsoft.com/office/drawing/2014/main" id="{1364D586-B04A-4535-970A-993FD9E93FE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a:extLst>
            <a:ext uri="{FF2B5EF4-FFF2-40B4-BE49-F238E27FC236}">
              <a16:creationId xmlns:a16="http://schemas.microsoft.com/office/drawing/2014/main" id="{C63BBB08-4C56-42A2-9B76-9D04D60B328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a:extLst>
            <a:ext uri="{FF2B5EF4-FFF2-40B4-BE49-F238E27FC236}">
              <a16:creationId xmlns:a16="http://schemas.microsoft.com/office/drawing/2014/main" id="{E0D8883F-960A-4483-82BC-B733AD4B219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6" name="直線コネクタ 425">
          <a:extLst>
            <a:ext uri="{FF2B5EF4-FFF2-40B4-BE49-F238E27FC236}">
              <a16:creationId xmlns:a16="http://schemas.microsoft.com/office/drawing/2014/main" id="{BDA7FA9C-0505-44E2-9C4E-D3CBFACC081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7" name="テキスト ボックス 426">
          <a:extLst>
            <a:ext uri="{FF2B5EF4-FFF2-40B4-BE49-F238E27FC236}">
              <a16:creationId xmlns:a16="http://schemas.microsoft.com/office/drawing/2014/main" id="{1A7AB1AE-0674-42E5-B089-6DE684B4070F}"/>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8" name="直線コネクタ 427">
          <a:extLst>
            <a:ext uri="{FF2B5EF4-FFF2-40B4-BE49-F238E27FC236}">
              <a16:creationId xmlns:a16="http://schemas.microsoft.com/office/drawing/2014/main" id="{9524B7F0-1CA8-46B2-A280-E202F2F75CA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9" name="テキスト ボックス 428">
          <a:extLst>
            <a:ext uri="{FF2B5EF4-FFF2-40B4-BE49-F238E27FC236}">
              <a16:creationId xmlns:a16="http://schemas.microsoft.com/office/drawing/2014/main" id="{E55FE736-3843-4F51-8D47-80E17FCEA3AC}"/>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0" name="直線コネクタ 429">
          <a:extLst>
            <a:ext uri="{FF2B5EF4-FFF2-40B4-BE49-F238E27FC236}">
              <a16:creationId xmlns:a16="http://schemas.microsoft.com/office/drawing/2014/main" id="{B64C22B7-EE36-42AC-9791-9B4494E6A28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1" name="テキスト ボックス 430">
          <a:extLst>
            <a:ext uri="{FF2B5EF4-FFF2-40B4-BE49-F238E27FC236}">
              <a16:creationId xmlns:a16="http://schemas.microsoft.com/office/drawing/2014/main" id="{9145954D-B08F-498A-8668-DD577268685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2" name="直線コネクタ 431">
          <a:extLst>
            <a:ext uri="{FF2B5EF4-FFF2-40B4-BE49-F238E27FC236}">
              <a16:creationId xmlns:a16="http://schemas.microsoft.com/office/drawing/2014/main" id="{BD898DEF-449A-49C8-9E82-E840E940FFC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3" name="テキスト ボックス 432">
          <a:extLst>
            <a:ext uri="{FF2B5EF4-FFF2-40B4-BE49-F238E27FC236}">
              <a16:creationId xmlns:a16="http://schemas.microsoft.com/office/drawing/2014/main" id="{E082AB18-98CF-42A2-89E9-BA2F5193A753}"/>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894026B0-938D-4287-816B-01B94CDBFAA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5" name="テキスト ボックス 434">
          <a:extLst>
            <a:ext uri="{FF2B5EF4-FFF2-40B4-BE49-F238E27FC236}">
              <a16:creationId xmlns:a16="http://schemas.microsoft.com/office/drawing/2014/main" id="{CD53A5AB-5D84-4FF8-9653-673730AF1BF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a:extLst>
            <a:ext uri="{FF2B5EF4-FFF2-40B4-BE49-F238E27FC236}">
              <a16:creationId xmlns:a16="http://schemas.microsoft.com/office/drawing/2014/main" id="{7E965598-F85A-44FC-96D5-2F32D867AB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48964</xdr:rowOff>
    </xdr:from>
    <xdr:to>
      <xdr:col>54</xdr:col>
      <xdr:colOff>189865</xdr:colOff>
      <xdr:row>108</xdr:row>
      <xdr:rowOff>76129</xdr:rowOff>
    </xdr:to>
    <xdr:cxnSp macro="">
      <xdr:nvCxnSpPr>
        <xdr:cNvPr id="437" name="直線コネクタ 436">
          <a:extLst>
            <a:ext uri="{FF2B5EF4-FFF2-40B4-BE49-F238E27FC236}">
              <a16:creationId xmlns:a16="http://schemas.microsoft.com/office/drawing/2014/main" id="{62A094C5-AAB2-4B01-9776-C382CFB1CBF3}"/>
            </a:ext>
          </a:extLst>
        </xdr:cNvPr>
        <xdr:cNvCxnSpPr/>
      </xdr:nvCxnSpPr>
      <xdr:spPr>
        <a:xfrm flipV="1">
          <a:off x="10476865" y="17536864"/>
          <a:ext cx="0" cy="105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79956</xdr:rowOff>
    </xdr:from>
    <xdr:ext cx="378565" cy="259045"/>
    <xdr:sp macro="" textlink="">
      <xdr:nvSpPr>
        <xdr:cNvPr id="438" name="【港湾・漁港】&#10;一人当たり有形固定資産（償却資産）額最小値テキスト">
          <a:extLst>
            <a:ext uri="{FF2B5EF4-FFF2-40B4-BE49-F238E27FC236}">
              <a16:creationId xmlns:a16="http://schemas.microsoft.com/office/drawing/2014/main" id="{27F78F75-63B2-4E71-9B54-05B9B59B0DB7}"/>
            </a:ext>
          </a:extLst>
        </xdr:cNvPr>
        <xdr:cNvSpPr txBox="1"/>
      </xdr:nvSpPr>
      <xdr:spPr>
        <a:xfrm>
          <a:off x="10515600" y="18596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76129</xdr:rowOff>
    </xdr:from>
    <xdr:to>
      <xdr:col>55</xdr:col>
      <xdr:colOff>88900</xdr:colOff>
      <xdr:row>108</xdr:row>
      <xdr:rowOff>76129</xdr:rowOff>
    </xdr:to>
    <xdr:cxnSp macro="">
      <xdr:nvCxnSpPr>
        <xdr:cNvPr id="439" name="直線コネクタ 438">
          <a:extLst>
            <a:ext uri="{FF2B5EF4-FFF2-40B4-BE49-F238E27FC236}">
              <a16:creationId xmlns:a16="http://schemas.microsoft.com/office/drawing/2014/main" id="{CCC23AED-B70B-4BA7-911F-C0395A219E2E}"/>
            </a:ext>
          </a:extLst>
        </xdr:cNvPr>
        <xdr:cNvCxnSpPr/>
      </xdr:nvCxnSpPr>
      <xdr:spPr>
        <a:xfrm>
          <a:off x="10388600" y="1859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167091</xdr:rowOff>
    </xdr:from>
    <xdr:ext cx="690189" cy="259045"/>
    <xdr:sp macro="" textlink="">
      <xdr:nvSpPr>
        <xdr:cNvPr id="440" name="【港湾・漁港】&#10;一人当たり有形固定資産（償却資産）額最大値テキスト">
          <a:extLst>
            <a:ext uri="{FF2B5EF4-FFF2-40B4-BE49-F238E27FC236}">
              <a16:creationId xmlns:a16="http://schemas.microsoft.com/office/drawing/2014/main" id="{A0AA8AF2-AF77-42D6-8271-31715E485358}"/>
            </a:ext>
          </a:extLst>
        </xdr:cNvPr>
        <xdr:cNvSpPr txBox="1"/>
      </xdr:nvSpPr>
      <xdr:spPr>
        <a:xfrm>
          <a:off x="10515600" y="17312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48964</xdr:rowOff>
    </xdr:from>
    <xdr:to>
      <xdr:col>55</xdr:col>
      <xdr:colOff>88900</xdr:colOff>
      <xdr:row>102</xdr:row>
      <xdr:rowOff>48964</xdr:rowOff>
    </xdr:to>
    <xdr:cxnSp macro="">
      <xdr:nvCxnSpPr>
        <xdr:cNvPr id="441" name="直線コネクタ 440">
          <a:extLst>
            <a:ext uri="{FF2B5EF4-FFF2-40B4-BE49-F238E27FC236}">
              <a16:creationId xmlns:a16="http://schemas.microsoft.com/office/drawing/2014/main" id="{89AAE93E-13C1-49FB-93A0-A83E2349D13A}"/>
            </a:ext>
          </a:extLst>
        </xdr:cNvPr>
        <xdr:cNvCxnSpPr/>
      </xdr:nvCxnSpPr>
      <xdr:spPr>
        <a:xfrm>
          <a:off x="10388600" y="1753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99665</xdr:rowOff>
    </xdr:from>
    <xdr:ext cx="599010" cy="259045"/>
    <xdr:sp macro="" textlink="">
      <xdr:nvSpPr>
        <xdr:cNvPr id="442" name="【港湾・漁港】&#10;一人当たり有形固定資産（償却資産）額平均値テキスト">
          <a:extLst>
            <a:ext uri="{FF2B5EF4-FFF2-40B4-BE49-F238E27FC236}">
              <a16:creationId xmlns:a16="http://schemas.microsoft.com/office/drawing/2014/main" id="{AC1BA2E7-6F03-4485-B7CC-9B077DCEB807}"/>
            </a:ext>
          </a:extLst>
        </xdr:cNvPr>
        <xdr:cNvSpPr txBox="1"/>
      </xdr:nvSpPr>
      <xdr:spPr>
        <a:xfrm>
          <a:off x="10515600" y="18273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121238</xdr:rowOff>
    </xdr:from>
    <xdr:to>
      <xdr:col>55</xdr:col>
      <xdr:colOff>50800</xdr:colOff>
      <xdr:row>107</xdr:row>
      <xdr:rowOff>51388</xdr:rowOff>
    </xdr:to>
    <xdr:sp macro="" textlink="">
      <xdr:nvSpPr>
        <xdr:cNvPr id="443" name="フローチャート: 判断 442">
          <a:extLst>
            <a:ext uri="{FF2B5EF4-FFF2-40B4-BE49-F238E27FC236}">
              <a16:creationId xmlns:a16="http://schemas.microsoft.com/office/drawing/2014/main" id="{A4BD426B-9FE4-43B0-919C-7E186368452F}"/>
            </a:ext>
          </a:extLst>
        </xdr:cNvPr>
        <xdr:cNvSpPr/>
      </xdr:nvSpPr>
      <xdr:spPr>
        <a:xfrm>
          <a:off x="10426700" y="1829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106491</xdr:rowOff>
    </xdr:from>
    <xdr:to>
      <xdr:col>50</xdr:col>
      <xdr:colOff>165100</xdr:colOff>
      <xdr:row>107</xdr:row>
      <xdr:rowOff>36641</xdr:rowOff>
    </xdr:to>
    <xdr:sp macro="" textlink="">
      <xdr:nvSpPr>
        <xdr:cNvPr id="444" name="フローチャート: 判断 443">
          <a:extLst>
            <a:ext uri="{FF2B5EF4-FFF2-40B4-BE49-F238E27FC236}">
              <a16:creationId xmlns:a16="http://schemas.microsoft.com/office/drawing/2014/main" id="{9AC9D666-08E5-4A51-8EBB-E4270B492FDC}"/>
            </a:ext>
          </a:extLst>
        </xdr:cNvPr>
        <xdr:cNvSpPr/>
      </xdr:nvSpPr>
      <xdr:spPr>
        <a:xfrm>
          <a:off x="9588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108950</xdr:rowOff>
    </xdr:from>
    <xdr:to>
      <xdr:col>46</xdr:col>
      <xdr:colOff>38100</xdr:colOff>
      <xdr:row>107</xdr:row>
      <xdr:rowOff>39100</xdr:rowOff>
    </xdr:to>
    <xdr:sp macro="" textlink="">
      <xdr:nvSpPr>
        <xdr:cNvPr id="445" name="フローチャート: 判断 444">
          <a:extLst>
            <a:ext uri="{FF2B5EF4-FFF2-40B4-BE49-F238E27FC236}">
              <a16:creationId xmlns:a16="http://schemas.microsoft.com/office/drawing/2014/main" id="{3414691B-6795-4966-99C2-DA06FA185B34}"/>
            </a:ext>
          </a:extLst>
        </xdr:cNvPr>
        <xdr:cNvSpPr/>
      </xdr:nvSpPr>
      <xdr:spPr>
        <a:xfrm>
          <a:off x="8699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106553</xdr:rowOff>
    </xdr:from>
    <xdr:to>
      <xdr:col>41</xdr:col>
      <xdr:colOff>101600</xdr:colOff>
      <xdr:row>107</xdr:row>
      <xdr:rowOff>36703</xdr:rowOff>
    </xdr:to>
    <xdr:sp macro="" textlink="">
      <xdr:nvSpPr>
        <xdr:cNvPr id="446" name="フローチャート: 判断 445">
          <a:extLst>
            <a:ext uri="{FF2B5EF4-FFF2-40B4-BE49-F238E27FC236}">
              <a16:creationId xmlns:a16="http://schemas.microsoft.com/office/drawing/2014/main" id="{6D893FB6-1E7C-4AE7-8FD4-F462644837FB}"/>
            </a:ext>
          </a:extLst>
        </xdr:cNvPr>
        <xdr:cNvSpPr/>
      </xdr:nvSpPr>
      <xdr:spPr>
        <a:xfrm>
          <a:off x="7810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85565</xdr:rowOff>
    </xdr:from>
    <xdr:to>
      <xdr:col>36</xdr:col>
      <xdr:colOff>165100</xdr:colOff>
      <xdr:row>108</xdr:row>
      <xdr:rowOff>15715</xdr:rowOff>
    </xdr:to>
    <xdr:sp macro="" textlink="">
      <xdr:nvSpPr>
        <xdr:cNvPr id="447" name="フローチャート: 判断 446">
          <a:extLst>
            <a:ext uri="{FF2B5EF4-FFF2-40B4-BE49-F238E27FC236}">
              <a16:creationId xmlns:a16="http://schemas.microsoft.com/office/drawing/2014/main" id="{656EA5EA-E460-4824-801B-688287268868}"/>
            </a:ext>
          </a:extLst>
        </xdr:cNvPr>
        <xdr:cNvSpPr/>
      </xdr:nvSpPr>
      <xdr:spPr>
        <a:xfrm>
          <a:off x="6921500" y="184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74CCE73E-11A0-470C-A982-04A7C0E6FF6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B59BB52E-5ABE-4D8F-91A1-ADDCE217BC6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65637EB3-8993-417D-B8FE-6C543E09AF5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AC7E24F0-9576-4F62-AD88-7BBF13CF362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B24BCCF2-5A1E-49EB-9281-DC0C06910D9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169614</xdr:rowOff>
    </xdr:from>
    <xdr:to>
      <xdr:col>55</xdr:col>
      <xdr:colOff>50800</xdr:colOff>
      <xdr:row>102</xdr:row>
      <xdr:rowOff>99764</xdr:rowOff>
    </xdr:to>
    <xdr:sp macro="" textlink="">
      <xdr:nvSpPr>
        <xdr:cNvPr id="453" name="楕円 452">
          <a:extLst>
            <a:ext uri="{FF2B5EF4-FFF2-40B4-BE49-F238E27FC236}">
              <a16:creationId xmlns:a16="http://schemas.microsoft.com/office/drawing/2014/main" id="{DEAC9B74-7B86-44A0-B168-7FC5D86A3B5C}"/>
            </a:ext>
          </a:extLst>
        </xdr:cNvPr>
        <xdr:cNvSpPr/>
      </xdr:nvSpPr>
      <xdr:spPr>
        <a:xfrm>
          <a:off x="10426700" y="174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122641</xdr:rowOff>
    </xdr:from>
    <xdr:ext cx="690189" cy="259045"/>
    <xdr:sp macro="" textlink="">
      <xdr:nvSpPr>
        <xdr:cNvPr id="454" name="【港湾・漁港】&#10;一人当たり有形固定資産（償却資産）額該当値テキスト">
          <a:extLst>
            <a:ext uri="{FF2B5EF4-FFF2-40B4-BE49-F238E27FC236}">
              <a16:creationId xmlns:a16="http://schemas.microsoft.com/office/drawing/2014/main" id="{D86BA5E3-D41E-4139-B0CF-EB29A02E3891}"/>
            </a:ext>
          </a:extLst>
        </xdr:cNvPr>
        <xdr:cNvSpPr txBox="1"/>
      </xdr:nvSpPr>
      <xdr:spPr>
        <a:xfrm>
          <a:off x="10515600" y="17439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16632</xdr:rowOff>
    </xdr:from>
    <xdr:to>
      <xdr:col>50</xdr:col>
      <xdr:colOff>165100</xdr:colOff>
      <xdr:row>102</xdr:row>
      <xdr:rowOff>118232</xdr:rowOff>
    </xdr:to>
    <xdr:sp macro="" textlink="">
      <xdr:nvSpPr>
        <xdr:cNvPr id="455" name="楕円 454">
          <a:extLst>
            <a:ext uri="{FF2B5EF4-FFF2-40B4-BE49-F238E27FC236}">
              <a16:creationId xmlns:a16="http://schemas.microsoft.com/office/drawing/2014/main" id="{EFEC0B52-B514-473E-B9D6-41619E92BA09}"/>
            </a:ext>
          </a:extLst>
        </xdr:cNvPr>
        <xdr:cNvSpPr/>
      </xdr:nvSpPr>
      <xdr:spPr>
        <a:xfrm>
          <a:off x="9588500" y="175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48964</xdr:rowOff>
    </xdr:from>
    <xdr:to>
      <xdr:col>55</xdr:col>
      <xdr:colOff>0</xdr:colOff>
      <xdr:row>102</xdr:row>
      <xdr:rowOff>67432</xdr:rowOff>
    </xdr:to>
    <xdr:cxnSp macro="">
      <xdr:nvCxnSpPr>
        <xdr:cNvPr id="456" name="直線コネクタ 455">
          <a:extLst>
            <a:ext uri="{FF2B5EF4-FFF2-40B4-BE49-F238E27FC236}">
              <a16:creationId xmlns:a16="http://schemas.microsoft.com/office/drawing/2014/main" id="{08C7EB6E-B96E-43E3-8D22-A35C9124C755}"/>
            </a:ext>
          </a:extLst>
        </xdr:cNvPr>
        <xdr:cNvCxnSpPr/>
      </xdr:nvCxnSpPr>
      <xdr:spPr>
        <a:xfrm flipV="1">
          <a:off x="9639300" y="17536864"/>
          <a:ext cx="8382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36985</xdr:rowOff>
    </xdr:from>
    <xdr:to>
      <xdr:col>46</xdr:col>
      <xdr:colOff>38100</xdr:colOff>
      <xdr:row>102</xdr:row>
      <xdr:rowOff>138585</xdr:rowOff>
    </xdr:to>
    <xdr:sp macro="" textlink="">
      <xdr:nvSpPr>
        <xdr:cNvPr id="457" name="楕円 456">
          <a:extLst>
            <a:ext uri="{FF2B5EF4-FFF2-40B4-BE49-F238E27FC236}">
              <a16:creationId xmlns:a16="http://schemas.microsoft.com/office/drawing/2014/main" id="{FE655A0C-4B33-4A67-A98B-646A2A958F81}"/>
            </a:ext>
          </a:extLst>
        </xdr:cNvPr>
        <xdr:cNvSpPr/>
      </xdr:nvSpPr>
      <xdr:spPr>
        <a:xfrm>
          <a:off x="8699500" y="175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67432</xdr:rowOff>
    </xdr:from>
    <xdr:to>
      <xdr:col>50</xdr:col>
      <xdr:colOff>114300</xdr:colOff>
      <xdr:row>102</xdr:row>
      <xdr:rowOff>87785</xdr:rowOff>
    </xdr:to>
    <xdr:cxnSp macro="">
      <xdr:nvCxnSpPr>
        <xdr:cNvPr id="458" name="直線コネクタ 457">
          <a:extLst>
            <a:ext uri="{FF2B5EF4-FFF2-40B4-BE49-F238E27FC236}">
              <a16:creationId xmlns:a16="http://schemas.microsoft.com/office/drawing/2014/main" id="{76C85782-A9E7-4117-BABE-9158C6F78FE7}"/>
            </a:ext>
          </a:extLst>
        </xdr:cNvPr>
        <xdr:cNvCxnSpPr/>
      </xdr:nvCxnSpPr>
      <xdr:spPr>
        <a:xfrm flipV="1">
          <a:off x="8750300" y="17555332"/>
          <a:ext cx="889000" cy="2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62131</xdr:rowOff>
    </xdr:from>
    <xdr:to>
      <xdr:col>41</xdr:col>
      <xdr:colOff>101600</xdr:colOff>
      <xdr:row>102</xdr:row>
      <xdr:rowOff>163731</xdr:rowOff>
    </xdr:to>
    <xdr:sp macro="" textlink="">
      <xdr:nvSpPr>
        <xdr:cNvPr id="459" name="楕円 458">
          <a:extLst>
            <a:ext uri="{FF2B5EF4-FFF2-40B4-BE49-F238E27FC236}">
              <a16:creationId xmlns:a16="http://schemas.microsoft.com/office/drawing/2014/main" id="{BEED8F10-7C02-4ADD-BC32-6E8D90456310}"/>
            </a:ext>
          </a:extLst>
        </xdr:cNvPr>
        <xdr:cNvSpPr/>
      </xdr:nvSpPr>
      <xdr:spPr>
        <a:xfrm>
          <a:off x="7810500" y="175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87785</xdr:rowOff>
    </xdr:from>
    <xdr:to>
      <xdr:col>45</xdr:col>
      <xdr:colOff>177800</xdr:colOff>
      <xdr:row>102</xdr:row>
      <xdr:rowOff>112931</xdr:rowOff>
    </xdr:to>
    <xdr:cxnSp macro="">
      <xdr:nvCxnSpPr>
        <xdr:cNvPr id="460" name="直線コネクタ 459">
          <a:extLst>
            <a:ext uri="{FF2B5EF4-FFF2-40B4-BE49-F238E27FC236}">
              <a16:creationId xmlns:a16="http://schemas.microsoft.com/office/drawing/2014/main" id="{DA1B6FF1-5C31-42EB-88D1-3A12A166A734}"/>
            </a:ext>
          </a:extLst>
        </xdr:cNvPr>
        <xdr:cNvCxnSpPr/>
      </xdr:nvCxnSpPr>
      <xdr:spPr>
        <a:xfrm flipV="1">
          <a:off x="7861300" y="1757568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27768</xdr:rowOff>
    </xdr:from>
    <xdr:ext cx="599010" cy="259045"/>
    <xdr:sp macro="" textlink="">
      <xdr:nvSpPr>
        <xdr:cNvPr id="461" name="n_1aveValue【港湾・漁港】&#10;一人当たり有形固定資産（償却資産）額">
          <a:extLst>
            <a:ext uri="{FF2B5EF4-FFF2-40B4-BE49-F238E27FC236}">
              <a16:creationId xmlns:a16="http://schemas.microsoft.com/office/drawing/2014/main" id="{FBA82B06-FCAE-47F2-8CFA-C08E463C80B0}"/>
            </a:ext>
          </a:extLst>
        </xdr:cNvPr>
        <xdr:cNvSpPr txBox="1"/>
      </xdr:nvSpPr>
      <xdr:spPr>
        <a:xfrm>
          <a:off x="93270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30227</xdr:rowOff>
    </xdr:from>
    <xdr:ext cx="599010" cy="259045"/>
    <xdr:sp macro="" textlink="">
      <xdr:nvSpPr>
        <xdr:cNvPr id="462" name="n_2aveValue【港湾・漁港】&#10;一人当たり有形固定資産（償却資産）額">
          <a:extLst>
            <a:ext uri="{FF2B5EF4-FFF2-40B4-BE49-F238E27FC236}">
              <a16:creationId xmlns:a16="http://schemas.microsoft.com/office/drawing/2014/main" id="{37DBBDC8-CC77-4803-BBCB-88867C32D343}"/>
            </a:ext>
          </a:extLst>
        </xdr:cNvPr>
        <xdr:cNvSpPr txBox="1"/>
      </xdr:nvSpPr>
      <xdr:spPr>
        <a:xfrm>
          <a:off x="8450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27830</xdr:rowOff>
    </xdr:from>
    <xdr:ext cx="599010" cy="259045"/>
    <xdr:sp macro="" textlink="">
      <xdr:nvSpPr>
        <xdr:cNvPr id="463" name="n_3aveValue【港湾・漁港】&#10;一人当たり有形固定資産（償却資産）額">
          <a:extLst>
            <a:ext uri="{FF2B5EF4-FFF2-40B4-BE49-F238E27FC236}">
              <a16:creationId xmlns:a16="http://schemas.microsoft.com/office/drawing/2014/main" id="{06767374-41CD-43D2-A369-B03211E01D89}"/>
            </a:ext>
          </a:extLst>
        </xdr:cNvPr>
        <xdr:cNvSpPr txBox="1"/>
      </xdr:nvSpPr>
      <xdr:spPr>
        <a:xfrm>
          <a:off x="7561795" y="1837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32242</xdr:rowOff>
    </xdr:from>
    <xdr:ext cx="599010" cy="259045"/>
    <xdr:sp macro="" textlink="">
      <xdr:nvSpPr>
        <xdr:cNvPr id="464" name="n_4aveValue【港湾・漁港】&#10;一人当たり有形固定資産（償却資産）額">
          <a:extLst>
            <a:ext uri="{FF2B5EF4-FFF2-40B4-BE49-F238E27FC236}">
              <a16:creationId xmlns:a16="http://schemas.microsoft.com/office/drawing/2014/main" id="{9B44753E-9B04-4E7F-A779-8022B2AF931B}"/>
            </a:ext>
          </a:extLst>
        </xdr:cNvPr>
        <xdr:cNvSpPr txBox="1"/>
      </xdr:nvSpPr>
      <xdr:spPr>
        <a:xfrm>
          <a:off x="6672795" y="182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100</xdr:row>
      <xdr:rowOff>134759</xdr:rowOff>
    </xdr:from>
    <xdr:ext cx="690189" cy="259045"/>
    <xdr:sp macro="" textlink="">
      <xdr:nvSpPr>
        <xdr:cNvPr id="465" name="n_1mainValue【港湾・漁港】&#10;一人当たり有形固定資産（償却資産）額">
          <a:extLst>
            <a:ext uri="{FF2B5EF4-FFF2-40B4-BE49-F238E27FC236}">
              <a16:creationId xmlns:a16="http://schemas.microsoft.com/office/drawing/2014/main" id="{40A7D62F-854E-476C-9A2B-6D6D8751A3CA}"/>
            </a:ext>
          </a:extLst>
        </xdr:cNvPr>
        <xdr:cNvSpPr txBox="1"/>
      </xdr:nvSpPr>
      <xdr:spPr>
        <a:xfrm>
          <a:off x="9281505" y="17279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100</xdr:row>
      <xdr:rowOff>155112</xdr:rowOff>
    </xdr:from>
    <xdr:ext cx="690189" cy="259045"/>
    <xdr:sp macro="" textlink="">
      <xdr:nvSpPr>
        <xdr:cNvPr id="466" name="n_2mainValue【港湾・漁港】&#10;一人当たり有形固定資産（償却資産）額">
          <a:extLst>
            <a:ext uri="{FF2B5EF4-FFF2-40B4-BE49-F238E27FC236}">
              <a16:creationId xmlns:a16="http://schemas.microsoft.com/office/drawing/2014/main" id="{98C5A627-3498-4DE3-BF0A-201E6C2D3DE7}"/>
            </a:ext>
          </a:extLst>
        </xdr:cNvPr>
        <xdr:cNvSpPr txBox="1"/>
      </xdr:nvSpPr>
      <xdr:spPr>
        <a:xfrm>
          <a:off x="8405205" y="17300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101</xdr:row>
      <xdr:rowOff>8808</xdr:rowOff>
    </xdr:from>
    <xdr:ext cx="690189" cy="259045"/>
    <xdr:sp macro="" textlink="">
      <xdr:nvSpPr>
        <xdr:cNvPr id="467" name="n_3mainValue【港湾・漁港】&#10;一人当たり有形固定資産（償却資産）額">
          <a:extLst>
            <a:ext uri="{FF2B5EF4-FFF2-40B4-BE49-F238E27FC236}">
              <a16:creationId xmlns:a16="http://schemas.microsoft.com/office/drawing/2014/main" id="{83D694A0-2C66-4E13-B465-C6013FE18C23}"/>
            </a:ext>
          </a:extLst>
        </xdr:cNvPr>
        <xdr:cNvSpPr txBox="1"/>
      </xdr:nvSpPr>
      <xdr:spPr>
        <a:xfrm>
          <a:off x="7516205" y="17325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BDC45639-29A9-4F2B-B9B9-55684C5EAC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D76DF32C-CAB6-43BB-950E-38AB5168A90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961C5F5F-FA0E-42B6-92A5-2AEA9F51A81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24E72A39-EDC3-4155-BA1C-93B3B31F465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FD134D3D-1AFA-4852-9D5A-AB67DF209CC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EFF0013A-8630-4582-8497-7EB3868776E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7AC3F8F9-1DBB-4DE6-B7F1-A553BB2E4B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92780B4A-6C4A-40D1-9044-ACE30644B4C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02A92AFC-6629-43D5-B6FD-294500503EE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7E80C321-54BB-4F0E-9A5D-96BEDE9F164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B57BD131-697C-453C-BF3B-8A20EBDF549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a:extLst>
            <a:ext uri="{FF2B5EF4-FFF2-40B4-BE49-F238E27FC236}">
              <a16:creationId xmlns:a16="http://schemas.microsoft.com/office/drawing/2014/main" id="{F9452AE8-CF3D-4415-B5E8-CB78C377A5B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a:extLst>
            <a:ext uri="{FF2B5EF4-FFF2-40B4-BE49-F238E27FC236}">
              <a16:creationId xmlns:a16="http://schemas.microsoft.com/office/drawing/2014/main" id="{F156EA7F-2599-48F4-8394-18393AAE586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a:extLst>
            <a:ext uri="{FF2B5EF4-FFF2-40B4-BE49-F238E27FC236}">
              <a16:creationId xmlns:a16="http://schemas.microsoft.com/office/drawing/2014/main" id="{FFB6393B-54B8-41B2-96BD-F9C615023D4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a:extLst>
            <a:ext uri="{FF2B5EF4-FFF2-40B4-BE49-F238E27FC236}">
              <a16:creationId xmlns:a16="http://schemas.microsoft.com/office/drawing/2014/main" id="{B85FB59E-0E13-4225-9AFE-B4547881CBD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a:extLst>
            <a:ext uri="{FF2B5EF4-FFF2-40B4-BE49-F238E27FC236}">
              <a16:creationId xmlns:a16="http://schemas.microsoft.com/office/drawing/2014/main" id="{347DF2B5-C61D-4ECD-A1A5-592D668C4DD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a:extLst>
            <a:ext uri="{FF2B5EF4-FFF2-40B4-BE49-F238E27FC236}">
              <a16:creationId xmlns:a16="http://schemas.microsoft.com/office/drawing/2014/main" id="{64A1BDFE-B260-46F0-8312-9AE0BD42E74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a:extLst>
            <a:ext uri="{FF2B5EF4-FFF2-40B4-BE49-F238E27FC236}">
              <a16:creationId xmlns:a16="http://schemas.microsoft.com/office/drawing/2014/main" id="{8D4FCB60-9153-42F8-9E56-3F7304138FD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a:extLst>
            <a:ext uri="{FF2B5EF4-FFF2-40B4-BE49-F238E27FC236}">
              <a16:creationId xmlns:a16="http://schemas.microsoft.com/office/drawing/2014/main" id="{F8DA5C3E-24EC-454B-8EFD-C138C7F62C8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a:extLst>
            <a:ext uri="{FF2B5EF4-FFF2-40B4-BE49-F238E27FC236}">
              <a16:creationId xmlns:a16="http://schemas.microsoft.com/office/drawing/2014/main" id="{F3A80418-1F3D-432B-AB9B-071D85CEE15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a:extLst>
            <a:ext uri="{FF2B5EF4-FFF2-40B4-BE49-F238E27FC236}">
              <a16:creationId xmlns:a16="http://schemas.microsoft.com/office/drawing/2014/main" id="{28A3C784-C5D5-40B9-9CC0-EA198600B5C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198A7AE6-A05B-4F62-8F6F-3A023943FF7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a:extLst>
            <a:ext uri="{FF2B5EF4-FFF2-40B4-BE49-F238E27FC236}">
              <a16:creationId xmlns:a16="http://schemas.microsoft.com/office/drawing/2014/main" id="{4B42C457-CF2A-4BFF-8DAC-7D203BE4A70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a:extLst>
            <a:ext uri="{FF2B5EF4-FFF2-40B4-BE49-F238E27FC236}">
              <a16:creationId xmlns:a16="http://schemas.microsoft.com/office/drawing/2014/main" id="{544FA21F-ACE7-416D-95AA-D458D3A2A0C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92" name="直線コネクタ 491">
          <a:extLst>
            <a:ext uri="{FF2B5EF4-FFF2-40B4-BE49-F238E27FC236}">
              <a16:creationId xmlns:a16="http://schemas.microsoft.com/office/drawing/2014/main" id="{4ABCC761-E03E-4C7E-A1C1-154E635B7A78}"/>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3" name="【認定こども園・幼稚園・保育所】&#10;有形固定資産減価償却率最小値テキスト">
          <a:extLst>
            <a:ext uri="{FF2B5EF4-FFF2-40B4-BE49-F238E27FC236}">
              <a16:creationId xmlns:a16="http://schemas.microsoft.com/office/drawing/2014/main" id="{43779993-094F-43D6-9233-05BE9843A64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4" name="直線コネクタ 493">
          <a:extLst>
            <a:ext uri="{FF2B5EF4-FFF2-40B4-BE49-F238E27FC236}">
              <a16:creationId xmlns:a16="http://schemas.microsoft.com/office/drawing/2014/main" id="{FBD43444-877D-42C7-8339-92850510E7A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95" name="【認定こども園・幼稚園・保育所】&#10;有形固定資産減価償却率最大値テキスト">
          <a:extLst>
            <a:ext uri="{FF2B5EF4-FFF2-40B4-BE49-F238E27FC236}">
              <a16:creationId xmlns:a16="http://schemas.microsoft.com/office/drawing/2014/main" id="{DF6C31FB-3B5A-4EB3-96D3-8FB70C3603E7}"/>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96" name="直線コネクタ 495">
          <a:extLst>
            <a:ext uri="{FF2B5EF4-FFF2-40B4-BE49-F238E27FC236}">
              <a16:creationId xmlns:a16="http://schemas.microsoft.com/office/drawing/2014/main" id="{29D39260-87DA-4FED-9680-987283175C03}"/>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497" name="【認定こども園・幼稚園・保育所】&#10;有形固定資産減価償却率平均値テキスト">
          <a:extLst>
            <a:ext uri="{FF2B5EF4-FFF2-40B4-BE49-F238E27FC236}">
              <a16:creationId xmlns:a16="http://schemas.microsoft.com/office/drawing/2014/main" id="{35B82BAB-E118-4C71-A58A-4CC6DAC40CB5}"/>
            </a:ext>
          </a:extLst>
        </xdr:cNvPr>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98" name="フローチャート: 判断 497">
          <a:extLst>
            <a:ext uri="{FF2B5EF4-FFF2-40B4-BE49-F238E27FC236}">
              <a16:creationId xmlns:a16="http://schemas.microsoft.com/office/drawing/2014/main" id="{EE7E0DBF-DB94-451F-ACA2-8D4ABAD2C10B}"/>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99" name="フローチャート: 判断 498">
          <a:extLst>
            <a:ext uri="{FF2B5EF4-FFF2-40B4-BE49-F238E27FC236}">
              <a16:creationId xmlns:a16="http://schemas.microsoft.com/office/drawing/2014/main" id="{8487DB7B-CACD-48DC-BF9D-50BA044FD03F}"/>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500" name="フローチャート: 判断 499">
          <a:extLst>
            <a:ext uri="{FF2B5EF4-FFF2-40B4-BE49-F238E27FC236}">
              <a16:creationId xmlns:a16="http://schemas.microsoft.com/office/drawing/2014/main" id="{5FDC073F-107C-4B1C-852D-E85D43F42008}"/>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01" name="フローチャート: 判断 500">
          <a:extLst>
            <a:ext uri="{FF2B5EF4-FFF2-40B4-BE49-F238E27FC236}">
              <a16:creationId xmlns:a16="http://schemas.microsoft.com/office/drawing/2014/main" id="{5496E6D7-8C1B-4808-B171-F69CCCCE0892}"/>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502" name="フローチャート: 判断 501">
          <a:extLst>
            <a:ext uri="{FF2B5EF4-FFF2-40B4-BE49-F238E27FC236}">
              <a16:creationId xmlns:a16="http://schemas.microsoft.com/office/drawing/2014/main" id="{0B93DF08-3C2F-43EE-AD94-2C6310473F43}"/>
            </a:ext>
          </a:extLst>
        </xdr:cNvPr>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B2EA8D6C-3B7F-4AF8-A7BF-A82201B287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5DE90A28-1742-4FA0-B9F1-9CC81B95A2D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D3A2ED51-49D8-4B28-8D3E-28514C57BD8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E317887-C98D-4E53-9561-97BBA82D75E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E8B849E9-461E-465F-9940-1306617A181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21590</xdr:rowOff>
    </xdr:from>
    <xdr:to>
      <xdr:col>85</xdr:col>
      <xdr:colOff>177800</xdr:colOff>
      <xdr:row>39</xdr:row>
      <xdr:rowOff>123190</xdr:rowOff>
    </xdr:to>
    <xdr:sp macro="" textlink="">
      <xdr:nvSpPr>
        <xdr:cNvPr id="508" name="楕円 507">
          <a:extLst>
            <a:ext uri="{FF2B5EF4-FFF2-40B4-BE49-F238E27FC236}">
              <a16:creationId xmlns:a16="http://schemas.microsoft.com/office/drawing/2014/main" id="{EF8D8BB8-D597-4BC0-B908-2FE4496C0BB2}"/>
            </a:ext>
          </a:extLst>
        </xdr:cNvPr>
        <xdr:cNvSpPr/>
      </xdr:nvSpPr>
      <xdr:spPr>
        <a:xfrm>
          <a:off x="16268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xdr:rowOff>
    </xdr:from>
    <xdr:ext cx="405111" cy="259045"/>
    <xdr:sp macro="" textlink="">
      <xdr:nvSpPr>
        <xdr:cNvPr id="509" name="【認定こども園・幼稚園・保育所】&#10;有形固定資産減価償却率該当値テキスト">
          <a:extLst>
            <a:ext uri="{FF2B5EF4-FFF2-40B4-BE49-F238E27FC236}">
              <a16:creationId xmlns:a16="http://schemas.microsoft.com/office/drawing/2014/main" id="{2BF5EB7F-D27D-4731-AE77-F9F88D1EAFA4}"/>
            </a:ext>
          </a:extLst>
        </xdr:cNvPr>
        <xdr:cNvSpPr txBox="1"/>
      </xdr:nvSpPr>
      <xdr:spPr>
        <a:xfrm>
          <a:off x="16357600"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118745</xdr:rowOff>
    </xdr:from>
    <xdr:to>
      <xdr:col>81</xdr:col>
      <xdr:colOff>101600</xdr:colOff>
      <xdr:row>40</xdr:row>
      <xdr:rowOff>48895</xdr:rowOff>
    </xdr:to>
    <xdr:sp macro="" textlink="">
      <xdr:nvSpPr>
        <xdr:cNvPr id="510" name="楕円 509">
          <a:extLst>
            <a:ext uri="{FF2B5EF4-FFF2-40B4-BE49-F238E27FC236}">
              <a16:creationId xmlns:a16="http://schemas.microsoft.com/office/drawing/2014/main" id="{D8FCEA46-C047-42BB-BF45-4BAC2AEB0240}"/>
            </a:ext>
          </a:extLst>
        </xdr:cNvPr>
        <xdr:cNvSpPr/>
      </xdr:nvSpPr>
      <xdr:spPr>
        <a:xfrm>
          <a:off x="15430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72390</xdr:rowOff>
    </xdr:from>
    <xdr:to>
      <xdr:col>85</xdr:col>
      <xdr:colOff>127000</xdr:colOff>
      <xdr:row>39</xdr:row>
      <xdr:rowOff>169545</xdr:rowOff>
    </xdr:to>
    <xdr:cxnSp macro="">
      <xdr:nvCxnSpPr>
        <xdr:cNvPr id="511" name="直線コネクタ 510">
          <a:extLst>
            <a:ext uri="{FF2B5EF4-FFF2-40B4-BE49-F238E27FC236}">
              <a16:creationId xmlns:a16="http://schemas.microsoft.com/office/drawing/2014/main" id="{813EFAEF-D006-4734-AED7-7142712BBC9F}"/>
            </a:ext>
          </a:extLst>
        </xdr:cNvPr>
        <xdr:cNvCxnSpPr/>
      </xdr:nvCxnSpPr>
      <xdr:spPr>
        <a:xfrm flipV="1">
          <a:off x="15481300" y="675894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97790</xdr:rowOff>
    </xdr:from>
    <xdr:to>
      <xdr:col>76</xdr:col>
      <xdr:colOff>165100</xdr:colOff>
      <xdr:row>40</xdr:row>
      <xdr:rowOff>27940</xdr:rowOff>
    </xdr:to>
    <xdr:sp macro="" textlink="">
      <xdr:nvSpPr>
        <xdr:cNvPr id="512" name="楕円 511">
          <a:extLst>
            <a:ext uri="{FF2B5EF4-FFF2-40B4-BE49-F238E27FC236}">
              <a16:creationId xmlns:a16="http://schemas.microsoft.com/office/drawing/2014/main" id="{E0E52872-A765-4AB0-B081-40F965612C7D}"/>
            </a:ext>
          </a:extLst>
        </xdr:cNvPr>
        <xdr:cNvSpPr/>
      </xdr:nvSpPr>
      <xdr:spPr>
        <a:xfrm>
          <a:off x="14541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148590</xdr:rowOff>
    </xdr:from>
    <xdr:to>
      <xdr:col>81</xdr:col>
      <xdr:colOff>50800</xdr:colOff>
      <xdr:row>39</xdr:row>
      <xdr:rowOff>169545</xdr:rowOff>
    </xdr:to>
    <xdr:cxnSp macro="">
      <xdr:nvCxnSpPr>
        <xdr:cNvPr id="513" name="直線コネクタ 512">
          <a:extLst>
            <a:ext uri="{FF2B5EF4-FFF2-40B4-BE49-F238E27FC236}">
              <a16:creationId xmlns:a16="http://schemas.microsoft.com/office/drawing/2014/main" id="{8774EA53-27D0-46A1-99ED-F8C4D75B00EE}"/>
            </a:ext>
          </a:extLst>
        </xdr:cNvPr>
        <xdr:cNvCxnSpPr/>
      </xdr:nvCxnSpPr>
      <xdr:spPr>
        <a:xfrm>
          <a:off x="14592300" y="68351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76835</xdr:rowOff>
    </xdr:from>
    <xdr:to>
      <xdr:col>72</xdr:col>
      <xdr:colOff>38100</xdr:colOff>
      <xdr:row>40</xdr:row>
      <xdr:rowOff>6985</xdr:rowOff>
    </xdr:to>
    <xdr:sp macro="" textlink="">
      <xdr:nvSpPr>
        <xdr:cNvPr id="514" name="楕円 513">
          <a:extLst>
            <a:ext uri="{FF2B5EF4-FFF2-40B4-BE49-F238E27FC236}">
              <a16:creationId xmlns:a16="http://schemas.microsoft.com/office/drawing/2014/main" id="{9CB11304-DAD3-4FD8-9C39-CC6868A6C8A3}"/>
            </a:ext>
          </a:extLst>
        </xdr:cNvPr>
        <xdr:cNvSpPr/>
      </xdr:nvSpPr>
      <xdr:spPr>
        <a:xfrm>
          <a:off x="13652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127635</xdr:rowOff>
    </xdr:from>
    <xdr:to>
      <xdr:col>76</xdr:col>
      <xdr:colOff>114300</xdr:colOff>
      <xdr:row>39</xdr:row>
      <xdr:rowOff>148590</xdr:rowOff>
    </xdr:to>
    <xdr:cxnSp macro="">
      <xdr:nvCxnSpPr>
        <xdr:cNvPr id="515" name="直線コネクタ 514">
          <a:extLst>
            <a:ext uri="{FF2B5EF4-FFF2-40B4-BE49-F238E27FC236}">
              <a16:creationId xmlns:a16="http://schemas.microsoft.com/office/drawing/2014/main" id="{D09CF06A-922D-4CBD-8F11-7574BF1EBEE9}"/>
            </a:ext>
          </a:extLst>
        </xdr:cNvPr>
        <xdr:cNvCxnSpPr/>
      </xdr:nvCxnSpPr>
      <xdr:spPr>
        <a:xfrm>
          <a:off x="13703300" y="68141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16" name="n_1aveValue【認定こども園・幼稚園・保育所】&#10;有形固定資産減価償却率">
          <a:extLst>
            <a:ext uri="{FF2B5EF4-FFF2-40B4-BE49-F238E27FC236}">
              <a16:creationId xmlns:a16="http://schemas.microsoft.com/office/drawing/2014/main" id="{D158D45C-AE9C-4412-A764-20808FADC389}"/>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517" name="n_2aveValue【認定こども園・幼稚園・保育所】&#10;有形固定資産減価償却率">
          <a:extLst>
            <a:ext uri="{FF2B5EF4-FFF2-40B4-BE49-F238E27FC236}">
              <a16:creationId xmlns:a16="http://schemas.microsoft.com/office/drawing/2014/main" id="{A48A01EA-A90A-474D-9873-0AC248A41B9B}"/>
            </a:ext>
          </a:extLst>
        </xdr:cNvPr>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18" name="n_3aveValue【認定こども園・幼稚園・保育所】&#10;有形固定資産減価償却率">
          <a:extLst>
            <a:ext uri="{FF2B5EF4-FFF2-40B4-BE49-F238E27FC236}">
              <a16:creationId xmlns:a16="http://schemas.microsoft.com/office/drawing/2014/main" id="{DBEFBECB-A82E-48BD-8D95-608C5E2FE59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519" name="n_4aveValue【認定こども園・幼稚園・保育所】&#10;有形固定資産減価償却率">
          <a:extLst>
            <a:ext uri="{FF2B5EF4-FFF2-40B4-BE49-F238E27FC236}">
              <a16:creationId xmlns:a16="http://schemas.microsoft.com/office/drawing/2014/main" id="{A04A33B2-84B0-4E7D-A026-BB157163EE16}"/>
            </a:ext>
          </a:extLst>
        </xdr:cNvPr>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40022</xdr:rowOff>
    </xdr:from>
    <xdr:ext cx="405111" cy="259045"/>
    <xdr:sp macro="" textlink="">
      <xdr:nvSpPr>
        <xdr:cNvPr id="520" name="n_1mainValue【認定こども園・幼稚園・保育所】&#10;有形固定資産減価償却率">
          <a:extLst>
            <a:ext uri="{FF2B5EF4-FFF2-40B4-BE49-F238E27FC236}">
              <a16:creationId xmlns:a16="http://schemas.microsoft.com/office/drawing/2014/main" id="{969B4BDB-5AFC-4E06-B03E-3384FBD82B81}"/>
            </a:ext>
          </a:extLst>
        </xdr:cNvPr>
        <xdr:cNvSpPr txBox="1"/>
      </xdr:nvSpPr>
      <xdr:spPr>
        <a:xfrm>
          <a:off x="152660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19067</xdr:rowOff>
    </xdr:from>
    <xdr:ext cx="405111" cy="259045"/>
    <xdr:sp macro="" textlink="">
      <xdr:nvSpPr>
        <xdr:cNvPr id="521" name="n_2mainValue【認定こども園・幼稚園・保育所】&#10;有形固定資産減価償却率">
          <a:extLst>
            <a:ext uri="{FF2B5EF4-FFF2-40B4-BE49-F238E27FC236}">
              <a16:creationId xmlns:a16="http://schemas.microsoft.com/office/drawing/2014/main" id="{520310F1-63F0-4769-B7B8-ACCF35B32415}"/>
            </a:ext>
          </a:extLst>
        </xdr:cNvPr>
        <xdr:cNvSpPr txBox="1"/>
      </xdr:nvSpPr>
      <xdr:spPr>
        <a:xfrm>
          <a:off x="14389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169562</xdr:rowOff>
    </xdr:from>
    <xdr:ext cx="405111" cy="259045"/>
    <xdr:sp macro="" textlink="">
      <xdr:nvSpPr>
        <xdr:cNvPr id="522" name="n_3mainValue【認定こども園・幼稚園・保育所】&#10;有形固定資産減価償却率">
          <a:extLst>
            <a:ext uri="{FF2B5EF4-FFF2-40B4-BE49-F238E27FC236}">
              <a16:creationId xmlns:a16="http://schemas.microsoft.com/office/drawing/2014/main" id="{6F974AA2-8C59-4774-AFB0-905F18644C06}"/>
            </a:ext>
          </a:extLst>
        </xdr:cNvPr>
        <xdr:cNvSpPr txBox="1"/>
      </xdr:nvSpPr>
      <xdr:spPr>
        <a:xfrm>
          <a:off x="13500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0D52EFBC-42E8-42DA-A31A-0720B98777E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D972ECB4-D357-4A2C-8A33-45C3D33469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EA1CB9A3-08F2-4C08-A180-D17C1C33938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863541DA-F1F2-4037-82DD-D0B77B7798E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58898DB8-30FE-4DA0-ADA7-3AB75BBD69E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F525BCC7-65AD-42BE-9C72-D84AEB26FF9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AE6C6F2D-43C9-423F-96CF-D60A2683EDF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EEE3251B-02AC-45B2-B722-B410870B3D6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EC17D45D-A4E2-4373-8531-191C0654D1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B60E4BB1-DD31-4477-A3C1-BDD7AE4B522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a:extLst>
            <a:ext uri="{FF2B5EF4-FFF2-40B4-BE49-F238E27FC236}">
              <a16:creationId xmlns:a16="http://schemas.microsoft.com/office/drawing/2014/main" id="{993583CC-EB2B-4D46-8127-542FEDCDD53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4" name="テキスト ボックス 533">
          <a:extLst>
            <a:ext uri="{FF2B5EF4-FFF2-40B4-BE49-F238E27FC236}">
              <a16:creationId xmlns:a16="http://schemas.microsoft.com/office/drawing/2014/main" id="{F5A7D2CD-32DA-4CB3-B1C1-D3FABD3A12B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a:extLst>
            <a:ext uri="{FF2B5EF4-FFF2-40B4-BE49-F238E27FC236}">
              <a16:creationId xmlns:a16="http://schemas.microsoft.com/office/drawing/2014/main" id="{DAAE111D-872A-4AE4-BA8A-26EADD28E6D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6" name="テキスト ボックス 535">
          <a:extLst>
            <a:ext uri="{FF2B5EF4-FFF2-40B4-BE49-F238E27FC236}">
              <a16:creationId xmlns:a16="http://schemas.microsoft.com/office/drawing/2014/main" id="{3CC06037-423B-499A-9D54-A069105642F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a:extLst>
            <a:ext uri="{FF2B5EF4-FFF2-40B4-BE49-F238E27FC236}">
              <a16:creationId xmlns:a16="http://schemas.microsoft.com/office/drawing/2014/main" id="{3EB86326-A458-4DFD-A310-EE979FFA28D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8" name="テキスト ボックス 537">
          <a:extLst>
            <a:ext uri="{FF2B5EF4-FFF2-40B4-BE49-F238E27FC236}">
              <a16:creationId xmlns:a16="http://schemas.microsoft.com/office/drawing/2014/main" id="{60329223-670C-47A7-A5C9-452639E6BE4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a:extLst>
            <a:ext uri="{FF2B5EF4-FFF2-40B4-BE49-F238E27FC236}">
              <a16:creationId xmlns:a16="http://schemas.microsoft.com/office/drawing/2014/main" id="{DC35F14B-745D-442D-86DF-019F4147E18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0" name="テキスト ボックス 539">
          <a:extLst>
            <a:ext uri="{FF2B5EF4-FFF2-40B4-BE49-F238E27FC236}">
              <a16:creationId xmlns:a16="http://schemas.microsoft.com/office/drawing/2014/main" id="{C3B347C2-FC29-4062-9A8B-880753D353A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2E3975B7-1656-4DD7-BB47-8524A6344E4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2" name="テキスト ボックス 541">
          <a:extLst>
            <a:ext uri="{FF2B5EF4-FFF2-40B4-BE49-F238E27FC236}">
              <a16:creationId xmlns:a16="http://schemas.microsoft.com/office/drawing/2014/main" id="{CA4A6756-175F-43DD-83E8-9C8A4653622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認定こども園・幼稚園・保育所】&#10;一人当たり面積グラフ枠">
          <a:extLst>
            <a:ext uri="{FF2B5EF4-FFF2-40B4-BE49-F238E27FC236}">
              <a16:creationId xmlns:a16="http://schemas.microsoft.com/office/drawing/2014/main" id="{3B7BECD4-4F3F-45CA-B4C5-CE04F2DA85B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544" name="直線コネクタ 543">
          <a:extLst>
            <a:ext uri="{FF2B5EF4-FFF2-40B4-BE49-F238E27FC236}">
              <a16:creationId xmlns:a16="http://schemas.microsoft.com/office/drawing/2014/main" id="{1FEB4E98-918A-42D5-91AD-357DDA713F17}"/>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45" name="【認定こども園・幼稚園・保育所】&#10;一人当たり面積最小値テキスト">
          <a:extLst>
            <a:ext uri="{FF2B5EF4-FFF2-40B4-BE49-F238E27FC236}">
              <a16:creationId xmlns:a16="http://schemas.microsoft.com/office/drawing/2014/main" id="{FFB76C97-04D0-4ED4-A160-2235CF9AFC48}"/>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46" name="直線コネクタ 545">
          <a:extLst>
            <a:ext uri="{FF2B5EF4-FFF2-40B4-BE49-F238E27FC236}">
              <a16:creationId xmlns:a16="http://schemas.microsoft.com/office/drawing/2014/main" id="{781759F8-DD60-4044-909A-00CD5FE5463A}"/>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547" name="【認定こども園・幼稚園・保育所】&#10;一人当たり面積最大値テキスト">
          <a:extLst>
            <a:ext uri="{FF2B5EF4-FFF2-40B4-BE49-F238E27FC236}">
              <a16:creationId xmlns:a16="http://schemas.microsoft.com/office/drawing/2014/main" id="{D83647DF-B769-4356-A20B-FB1CFC3640B0}"/>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548" name="直線コネクタ 547">
          <a:extLst>
            <a:ext uri="{FF2B5EF4-FFF2-40B4-BE49-F238E27FC236}">
              <a16:creationId xmlns:a16="http://schemas.microsoft.com/office/drawing/2014/main" id="{1EB52CA5-69F6-4853-B5ED-D2BB06EE4D44}"/>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549" name="【認定こども園・幼稚園・保育所】&#10;一人当たり面積平均値テキスト">
          <a:extLst>
            <a:ext uri="{FF2B5EF4-FFF2-40B4-BE49-F238E27FC236}">
              <a16:creationId xmlns:a16="http://schemas.microsoft.com/office/drawing/2014/main" id="{4B5952B5-20BB-4E5B-A605-6DC63A3E38F2}"/>
            </a:ext>
          </a:extLst>
        </xdr:cNvPr>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550" name="フローチャート: 判断 549">
          <a:extLst>
            <a:ext uri="{FF2B5EF4-FFF2-40B4-BE49-F238E27FC236}">
              <a16:creationId xmlns:a16="http://schemas.microsoft.com/office/drawing/2014/main" id="{F102AE22-29A1-4FBC-BC31-3089B1C29F28}"/>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551" name="フローチャート: 判断 550">
          <a:extLst>
            <a:ext uri="{FF2B5EF4-FFF2-40B4-BE49-F238E27FC236}">
              <a16:creationId xmlns:a16="http://schemas.microsoft.com/office/drawing/2014/main" id="{F895AA86-3A50-4F20-82BF-BA744DD88E14}"/>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552" name="フローチャート: 判断 551">
          <a:extLst>
            <a:ext uri="{FF2B5EF4-FFF2-40B4-BE49-F238E27FC236}">
              <a16:creationId xmlns:a16="http://schemas.microsoft.com/office/drawing/2014/main" id="{DE68EC14-059B-4E4B-9ED2-52B8E6710F61}"/>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553" name="フローチャート: 判断 552">
          <a:extLst>
            <a:ext uri="{FF2B5EF4-FFF2-40B4-BE49-F238E27FC236}">
              <a16:creationId xmlns:a16="http://schemas.microsoft.com/office/drawing/2014/main" id="{B5BEE7C9-D77D-47AE-8E92-48EA40F653BD}"/>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554" name="フローチャート: 判断 553">
          <a:extLst>
            <a:ext uri="{FF2B5EF4-FFF2-40B4-BE49-F238E27FC236}">
              <a16:creationId xmlns:a16="http://schemas.microsoft.com/office/drawing/2014/main" id="{07C357B0-294C-4526-8E09-FA2E69E1F173}"/>
            </a:ext>
          </a:extLst>
        </xdr:cNvPr>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9D2EDC85-85F7-4FC5-9F95-BF14EDF4B4E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46687F55-6427-4D66-9782-556A232BE2B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9DE61516-14F0-4826-BCBC-FD2330E27FD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F362B96C-1FFE-4CCE-BC17-5E984342F5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D8ED8F5-992B-4C23-A55C-195E9FF4187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36830</xdr:rowOff>
    </xdr:from>
    <xdr:to>
      <xdr:col>116</xdr:col>
      <xdr:colOff>114300</xdr:colOff>
      <xdr:row>41</xdr:row>
      <xdr:rowOff>138430</xdr:rowOff>
    </xdr:to>
    <xdr:sp macro="" textlink="">
      <xdr:nvSpPr>
        <xdr:cNvPr id="560" name="楕円 559">
          <a:extLst>
            <a:ext uri="{FF2B5EF4-FFF2-40B4-BE49-F238E27FC236}">
              <a16:creationId xmlns:a16="http://schemas.microsoft.com/office/drawing/2014/main" id="{E1294BF3-0330-40FB-AB88-8915ABEC581D}"/>
            </a:ext>
          </a:extLst>
        </xdr:cNvPr>
        <xdr:cNvSpPr/>
      </xdr:nvSpPr>
      <xdr:spPr>
        <a:xfrm>
          <a:off x="22110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123207</xdr:rowOff>
    </xdr:from>
    <xdr:ext cx="469744" cy="259045"/>
    <xdr:sp macro="" textlink="">
      <xdr:nvSpPr>
        <xdr:cNvPr id="561" name="【認定こども園・幼稚園・保育所】&#10;一人当たり面積該当値テキスト">
          <a:extLst>
            <a:ext uri="{FF2B5EF4-FFF2-40B4-BE49-F238E27FC236}">
              <a16:creationId xmlns:a16="http://schemas.microsoft.com/office/drawing/2014/main" id="{E14B6CC9-97B9-4C80-AD01-C056382FB198}"/>
            </a:ext>
          </a:extLst>
        </xdr:cNvPr>
        <xdr:cNvSpPr txBox="1"/>
      </xdr:nvSpPr>
      <xdr:spPr>
        <a:xfrm>
          <a:off x="22199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36830</xdr:rowOff>
    </xdr:from>
    <xdr:to>
      <xdr:col>112</xdr:col>
      <xdr:colOff>38100</xdr:colOff>
      <xdr:row>41</xdr:row>
      <xdr:rowOff>138430</xdr:rowOff>
    </xdr:to>
    <xdr:sp macro="" textlink="">
      <xdr:nvSpPr>
        <xdr:cNvPr id="562" name="楕円 561">
          <a:extLst>
            <a:ext uri="{FF2B5EF4-FFF2-40B4-BE49-F238E27FC236}">
              <a16:creationId xmlns:a16="http://schemas.microsoft.com/office/drawing/2014/main" id="{6E49DC64-ED2E-4FD2-AB00-0DC79A79CF0F}"/>
            </a:ext>
          </a:extLst>
        </xdr:cNvPr>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87630</xdr:rowOff>
    </xdr:from>
    <xdr:to>
      <xdr:col>116</xdr:col>
      <xdr:colOff>63500</xdr:colOff>
      <xdr:row>41</xdr:row>
      <xdr:rowOff>87630</xdr:rowOff>
    </xdr:to>
    <xdr:cxnSp macro="">
      <xdr:nvCxnSpPr>
        <xdr:cNvPr id="563" name="直線コネクタ 562">
          <a:extLst>
            <a:ext uri="{FF2B5EF4-FFF2-40B4-BE49-F238E27FC236}">
              <a16:creationId xmlns:a16="http://schemas.microsoft.com/office/drawing/2014/main" id="{5E70CF73-90D6-436B-8B43-2507446EA2FD}"/>
            </a:ext>
          </a:extLst>
        </xdr:cNvPr>
        <xdr:cNvCxnSpPr/>
      </xdr:nvCxnSpPr>
      <xdr:spPr>
        <a:xfrm>
          <a:off x="21323300" y="711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564" name="楕円 563">
          <a:extLst>
            <a:ext uri="{FF2B5EF4-FFF2-40B4-BE49-F238E27FC236}">
              <a16:creationId xmlns:a16="http://schemas.microsoft.com/office/drawing/2014/main" id="{75AA1218-4688-4B29-94A0-904912E4ED56}"/>
            </a:ext>
          </a:extLst>
        </xdr:cNvPr>
        <xdr:cNvSpPr/>
      </xdr:nvSpPr>
      <xdr:spPr>
        <a:xfrm>
          <a:off x="2038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87630</xdr:rowOff>
    </xdr:from>
    <xdr:to>
      <xdr:col>111</xdr:col>
      <xdr:colOff>177800</xdr:colOff>
      <xdr:row>41</xdr:row>
      <xdr:rowOff>87630</xdr:rowOff>
    </xdr:to>
    <xdr:cxnSp macro="">
      <xdr:nvCxnSpPr>
        <xdr:cNvPr id="565" name="直線コネクタ 564">
          <a:extLst>
            <a:ext uri="{FF2B5EF4-FFF2-40B4-BE49-F238E27FC236}">
              <a16:creationId xmlns:a16="http://schemas.microsoft.com/office/drawing/2014/main" id="{D4CACFF9-B97B-4960-8DB0-81DDFE4B2662}"/>
            </a:ext>
          </a:extLst>
        </xdr:cNvPr>
        <xdr:cNvCxnSpPr/>
      </xdr:nvCxnSpPr>
      <xdr:spPr>
        <a:xfrm>
          <a:off x="20434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39116</xdr:rowOff>
    </xdr:from>
    <xdr:to>
      <xdr:col>102</xdr:col>
      <xdr:colOff>165100</xdr:colOff>
      <xdr:row>41</xdr:row>
      <xdr:rowOff>140716</xdr:rowOff>
    </xdr:to>
    <xdr:sp macro="" textlink="">
      <xdr:nvSpPr>
        <xdr:cNvPr id="566" name="楕円 565">
          <a:extLst>
            <a:ext uri="{FF2B5EF4-FFF2-40B4-BE49-F238E27FC236}">
              <a16:creationId xmlns:a16="http://schemas.microsoft.com/office/drawing/2014/main" id="{0A374DF0-B343-4BCC-AC62-EC5920343C54}"/>
            </a:ext>
          </a:extLst>
        </xdr:cNvPr>
        <xdr:cNvSpPr/>
      </xdr:nvSpPr>
      <xdr:spPr>
        <a:xfrm>
          <a:off x="19494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87630</xdr:rowOff>
    </xdr:from>
    <xdr:to>
      <xdr:col>107</xdr:col>
      <xdr:colOff>50800</xdr:colOff>
      <xdr:row>41</xdr:row>
      <xdr:rowOff>89916</xdr:rowOff>
    </xdr:to>
    <xdr:cxnSp macro="">
      <xdr:nvCxnSpPr>
        <xdr:cNvPr id="567" name="直線コネクタ 566">
          <a:extLst>
            <a:ext uri="{FF2B5EF4-FFF2-40B4-BE49-F238E27FC236}">
              <a16:creationId xmlns:a16="http://schemas.microsoft.com/office/drawing/2014/main" id="{052A9348-A506-4010-B46F-8EDC3194C9AA}"/>
            </a:ext>
          </a:extLst>
        </xdr:cNvPr>
        <xdr:cNvCxnSpPr/>
      </xdr:nvCxnSpPr>
      <xdr:spPr>
        <a:xfrm flipV="1">
          <a:off x="19545300" y="711708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568" name="n_1aveValue【認定こども園・幼稚園・保育所】&#10;一人当たり面積">
          <a:extLst>
            <a:ext uri="{FF2B5EF4-FFF2-40B4-BE49-F238E27FC236}">
              <a16:creationId xmlns:a16="http://schemas.microsoft.com/office/drawing/2014/main" id="{65121881-334F-44F7-A45A-DB8D316979FF}"/>
            </a:ext>
          </a:extLst>
        </xdr:cNvPr>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569" name="n_2aveValue【認定こども園・幼稚園・保育所】&#10;一人当たり面積">
          <a:extLst>
            <a:ext uri="{FF2B5EF4-FFF2-40B4-BE49-F238E27FC236}">
              <a16:creationId xmlns:a16="http://schemas.microsoft.com/office/drawing/2014/main" id="{6D49AE98-64B5-4EAF-9995-B76D5192B3C2}"/>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570" name="n_3aveValue【認定こども園・幼稚園・保育所】&#10;一人当たり面積">
          <a:extLst>
            <a:ext uri="{FF2B5EF4-FFF2-40B4-BE49-F238E27FC236}">
              <a16:creationId xmlns:a16="http://schemas.microsoft.com/office/drawing/2014/main" id="{D9D4D2E3-7202-455D-8845-C9D2837A1882}"/>
            </a:ext>
          </a:extLst>
        </xdr:cNvPr>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571" name="n_4aveValue【認定こども園・幼稚園・保育所】&#10;一人当たり面積">
          <a:extLst>
            <a:ext uri="{FF2B5EF4-FFF2-40B4-BE49-F238E27FC236}">
              <a16:creationId xmlns:a16="http://schemas.microsoft.com/office/drawing/2014/main" id="{5F1A04AA-B1F1-4A43-964B-33A8795D31F1}"/>
            </a:ext>
          </a:extLst>
        </xdr:cNvPr>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129557</xdr:rowOff>
    </xdr:from>
    <xdr:ext cx="469744" cy="259045"/>
    <xdr:sp macro="" textlink="">
      <xdr:nvSpPr>
        <xdr:cNvPr id="572" name="n_1mainValue【認定こども園・幼稚園・保育所】&#10;一人当たり面積">
          <a:extLst>
            <a:ext uri="{FF2B5EF4-FFF2-40B4-BE49-F238E27FC236}">
              <a16:creationId xmlns:a16="http://schemas.microsoft.com/office/drawing/2014/main" id="{340511C1-53D3-4FC2-A3A4-1CBB6F1D12BE}"/>
            </a:ext>
          </a:extLst>
        </xdr:cNvPr>
        <xdr:cNvSpPr txBox="1"/>
      </xdr:nvSpPr>
      <xdr:spPr>
        <a:xfrm>
          <a:off x="21075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573" name="n_2mainValue【認定こども園・幼稚園・保育所】&#10;一人当たり面積">
          <a:extLst>
            <a:ext uri="{FF2B5EF4-FFF2-40B4-BE49-F238E27FC236}">
              <a16:creationId xmlns:a16="http://schemas.microsoft.com/office/drawing/2014/main" id="{00589065-3EDA-4264-A086-D2E8172F449E}"/>
            </a:ext>
          </a:extLst>
        </xdr:cNvPr>
        <xdr:cNvSpPr txBox="1"/>
      </xdr:nvSpPr>
      <xdr:spPr>
        <a:xfrm>
          <a:off x="20199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131843</xdr:rowOff>
    </xdr:from>
    <xdr:ext cx="469744" cy="259045"/>
    <xdr:sp macro="" textlink="">
      <xdr:nvSpPr>
        <xdr:cNvPr id="574" name="n_3mainValue【認定こども園・幼稚園・保育所】&#10;一人当たり面積">
          <a:extLst>
            <a:ext uri="{FF2B5EF4-FFF2-40B4-BE49-F238E27FC236}">
              <a16:creationId xmlns:a16="http://schemas.microsoft.com/office/drawing/2014/main" id="{C158F35B-F2A1-4821-9649-62EC02078DD6}"/>
            </a:ext>
          </a:extLst>
        </xdr:cNvPr>
        <xdr:cNvSpPr txBox="1"/>
      </xdr:nvSpPr>
      <xdr:spPr>
        <a:xfrm>
          <a:off x="19310427"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3B0290CD-6E0F-4F10-81C7-CF55172250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755A8C39-A23B-4B9B-97B7-CAEF526936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B5E861F6-B4CA-40B0-B02E-D2B4B8FA37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43629101-F6E3-436D-A174-CC1635D10D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0AE94637-E830-46BF-ABD6-DF1D48C873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D69500B2-4F2A-4257-97AA-16D17705EBB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125ED558-A6CE-4E84-B747-E572423D377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06364FA2-1D0D-4200-8185-1F958FAB55E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A83FF144-E4AA-4668-B627-51F3F51B831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553868CE-FFC1-4D70-881F-D2D4CC46F2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68553778-4936-495E-BF6F-8BEAC061F64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id="{FFCD187C-60A5-47B3-AD07-8860D2CEED7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ED102C2E-3F94-4EAB-B89C-D3F6489FDBE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id="{B6E019D5-95F5-4C62-A765-433EA3B1812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id="{3B6CCA44-8421-48E1-B627-114DA0FE8FA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id="{2AEDE497-619F-4332-BE5F-D389CACBC81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id="{943A6BF0-2C50-4DE6-BB09-0AF4F5C6746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id="{EC6075A7-DF76-4C28-8F10-0AA9F71EB70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id="{0E0BDD96-431D-4DD9-A6F4-4BB59E3C0D4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id="{DA14268B-BAEB-4E9C-850E-C02779DBFF7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id="{8706308D-A55C-42D7-8DBB-2FAE431444C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id="{5EE53A28-1E8C-4A04-966A-700EDE78734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a:extLst>
            <a:ext uri="{FF2B5EF4-FFF2-40B4-BE49-F238E27FC236}">
              <a16:creationId xmlns:a16="http://schemas.microsoft.com/office/drawing/2014/main" id="{76068EF9-91DB-42F5-B308-40B444FF20D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AA1F124A-B56C-42E1-AD40-4D29C124703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a:extLst>
            <a:ext uri="{FF2B5EF4-FFF2-40B4-BE49-F238E27FC236}">
              <a16:creationId xmlns:a16="http://schemas.microsoft.com/office/drawing/2014/main" id="{A795E4D5-9ECF-4138-8FD5-A155D522A16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600" name="直線コネクタ 599">
          <a:extLst>
            <a:ext uri="{FF2B5EF4-FFF2-40B4-BE49-F238E27FC236}">
              <a16:creationId xmlns:a16="http://schemas.microsoft.com/office/drawing/2014/main" id="{3197BB31-32D0-4DB1-988C-05156228E2E1}"/>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01" name="【学校施設】&#10;有形固定資産減価償却率最小値テキスト">
          <a:extLst>
            <a:ext uri="{FF2B5EF4-FFF2-40B4-BE49-F238E27FC236}">
              <a16:creationId xmlns:a16="http://schemas.microsoft.com/office/drawing/2014/main" id="{EFF32E1B-E319-4679-9BC5-2DB29F205E9C}"/>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02" name="直線コネクタ 601">
          <a:extLst>
            <a:ext uri="{FF2B5EF4-FFF2-40B4-BE49-F238E27FC236}">
              <a16:creationId xmlns:a16="http://schemas.microsoft.com/office/drawing/2014/main" id="{39009362-A5D0-47B9-92AB-C7460226D089}"/>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03" name="【学校施設】&#10;有形固定資産減価償却率最大値テキスト">
          <a:extLst>
            <a:ext uri="{FF2B5EF4-FFF2-40B4-BE49-F238E27FC236}">
              <a16:creationId xmlns:a16="http://schemas.microsoft.com/office/drawing/2014/main" id="{C1B0F7AA-7CCC-461C-AC2D-985B7861B5FA}"/>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04" name="直線コネクタ 603">
          <a:extLst>
            <a:ext uri="{FF2B5EF4-FFF2-40B4-BE49-F238E27FC236}">
              <a16:creationId xmlns:a16="http://schemas.microsoft.com/office/drawing/2014/main" id="{420A2C36-C705-41D6-8B2C-C54FF82F57BA}"/>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605" name="【学校施設】&#10;有形固定資産減価償却率平均値テキスト">
          <a:extLst>
            <a:ext uri="{FF2B5EF4-FFF2-40B4-BE49-F238E27FC236}">
              <a16:creationId xmlns:a16="http://schemas.microsoft.com/office/drawing/2014/main" id="{2FF86AFE-62F7-4706-AD28-2566A9AECEE2}"/>
            </a:ext>
          </a:extLst>
        </xdr:cNvPr>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06" name="フローチャート: 判断 605">
          <a:extLst>
            <a:ext uri="{FF2B5EF4-FFF2-40B4-BE49-F238E27FC236}">
              <a16:creationId xmlns:a16="http://schemas.microsoft.com/office/drawing/2014/main" id="{8D46AB00-C683-4AE2-9097-2F6FC5B4F3B3}"/>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607" name="フローチャート: 判断 606">
          <a:extLst>
            <a:ext uri="{FF2B5EF4-FFF2-40B4-BE49-F238E27FC236}">
              <a16:creationId xmlns:a16="http://schemas.microsoft.com/office/drawing/2014/main" id="{88DD410C-22D3-4818-98A0-9582BD51F6C2}"/>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08" name="フローチャート: 判断 607">
          <a:extLst>
            <a:ext uri="{FF2B5EF4-FFF2-40B4-BE49-F238E27FC236}">
              <a16:creationId xmlns:a16="http://schemas.microsoft.com/office/drawing/2014/main" id="{3368DC94-B793-4F64-8E85-7C4E47C6BA2B}"/>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609" name="フローチャート: 判断 608">
          <a:extLst>
            <a:ext uri="{FF2B5EF4-FFF2-40B4-BE49-F238E27FC236}">
              <a16:creationId xmlns:a16="http://schemas.microsoft.com/office/drawing/2014/main" id="{F1279577-E5B4-4484-A004-E7E863735FCB}"/>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610" name="フローチャート: 判断 609">
          <a:extLst>
            <a:ext uri="{FF2B5EF4-FFF2-40B4-BE49-F238E27FC236}">
              <a16:creationId xmlns:a16="http://schemas.microsoft.com/office/drawing/2014/main" id="{BB4BA3E1-B64F-4566-B502-576A38CF1E4E}"/>
            </a:ext>
          </a:extLst>
        </xdr:cNvPr>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F79815B4-06FE-47C9-8C6A-CB7F6CEFE7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7978EC6B-2809-4577-8E53-5FA91A88A73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5878B370-0F39-4042-B900-F7B58066433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FB8D10A7-880A-49ED-9635-33258BA6A13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F14B424B-F649-4DD1-BFFD-5944537067D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130447</xdr:rowOff>
    </xdr:from>
    <xdr:to>
      <xdr:col>85</xdr:col>
      <xdr:colOff>177800</xdr:colOff>
      <xdr:row>62</xdr:row>
      <xdr:rowOff>60597</xdr:rowOff>
    </xdr:to>
    <xdr:sp macro="" textlink="">
      <xdr:nvSpPr>
        <xdr:cNvPr id="616" name="楕円 615">
          <a:extLst>
            <a:ext uri="{FF2B5EF4-FFF2-40B4-BE49-F238E27FC236}">
              <a16:creationId xmlns:a16="http://schemas.microsoft.com/office/drawing/2014/main" id="{490102D9-6F51-41E3-882D-F1C70EF56023}"/>
            </a:ext>
          </a:extLst>
        </xdr:cNvPr>
        <xdr:cNvSpPr/>
      </xdr:nvSpPr>
      <xdr:spPr>
        <a:xfrm>
          <a:off x="16268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108874</xdr:rowOff>
    </xdr:from>
    <xdr:ext cx="405111" cy="259045"/>
    <xdr:sp macro="" textlink="">
      <xdr:nvSpPr>
        <xdr:cNvPr id="617" name="【学校施設】&#10;有形固定資産減価償却率該当値テキスト">
          <a:extLst>
            <a:ext uri="{FF2B5EF4-FFF2-40B4-BE49-F238E27FC236}">
              <a16:creationId xmlns:a16="http://schemas.microsoft.com/office/drawing/2014/main" id="{C4F9F0D7-40F7-4523-B4C2-BD2446FB72C4}"/>
            </a:ext>
          </a:extLst>
        </xdr:cNvPr>
        <xdr:cNvSpPr txBox="1"/>
      </xdr:nvSpPr>
      <xdr:spPr>
        <a:xfrm>
          <a:off x="16357600"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61867</xdr:rowOff>
    </xdr:from>
    <xdr:to>
      <xdr:col>81</xdr:col>
      <xdr:colOff>101600</xdr:colOff>
      <xdr:row>62</xdr:row>
      <xdr:rowOff>163467</xdr:rowOff>
    </xdr:to>
    <xdr:sp macro="" textlink="">
      <xdr:nvSpPr>
        <xdr:cNvPr id="618" name="楕円 617">
          <a:extLst>
            <a:ext uri="{FF2B5EF4-FFF2-40B4-BE49-F238E27FC236}">
              <a16:creationId xmlns:a16="http://schemas.microsoft.com/office/drawing/2014/main" id="{3BC4F24C-9481-4E87-AE5A-B1E8C316B056}"/>
            </a:ext>
          </a:extLst>
        </xdr:cNvPr>
        <xdr:cNvSpPr/>
      </xdr:nvSpPr>
      <xdr:spPr>
        <a:xfrm>
          <a:off x="15430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9797</xdr:rowOff>
    </xdr:from>
    <xdr:to>
      <xdr:col>85</xdr:col>
      <xdr:colOff>127000</xdr:colOff>
      <xdr:row>62</xdr:row>
      <xdr:rowOff>112667</xdr:rowOff>
    </xdr:to>
    <xdr:cxnSp macro="">
      <xdr:nvCxnSpPr>
        <xdr:cNvPr id="619" name="直線コネクタ 618">
          <a:extLst>
            <a:ext uri="{FF2B5EF4-FFF2-40B4-BE49-F238E27FC236}">
              <a16:creationId xmlns:a16="http://schemas.microsoft.com/office/drawing/2014/main" id="{3EDA247E-E415-4165-82BA-24E7B0D3F089}"/>
            </a:ext>
          </a:extLst>
        </xdr:cNvPr>
        <xdr:cNvCxnSpPr/>
      </xdr:nvCxnSpPr>
      <xdr:spPr>
        <a:xfrm flipV="1">
          <a:off x="15481300" y="10639697"/>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34109</xdr:rowOff>
    </xdr:from>
    <xdr:to>
      <xdr:col>76</xdr:col>
      <xdr:colOff>165100</xdr:colOff>
      <xdr:row>62</xdr:row>
      <xdr:rowOff>135709</xdr:rowOff>
    </xdr:to>
    <xdr:sp macro="" textlink="">
      <xdr:nvSpPr>
        <xdr:cNvPr id="620" name="楕円 619">
          <a:extLst>
            <a:ext uri="{FF2B5EF4-FFF2-40B4-BE49-F238E27FC236}">
              <a16:creationId xmlns:a16="http://schemas.microsoft.com/office/drawing/2014/main" id="{C29849F9-376A-484B-A716-9980F4586400}"/>
            </a:ext>
          </a:extLst>
        </xdr:cNvPr>
        <xdr:cNvSpPr/>
      </xdr:nvSpPr>
      <xdr:spPr>
        <a:xfrm>
          <a:off x="14541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84909</xdr:rowOff>
    </xdr:from>
    <xdr:to>
      <xdr:col>81</xdr:col>
      <xdr:colOff>50800</xdr:colOff>
      <xdr:row>62</xdr:row>
      <xdr:rowOff>112667</xdr:rowOff>
    </xdr:to>
    <xdr:cxnSp macro="">
      <xdr:nvCxnSpPr>
        <xdr:cNvPr id="621" name="直線コネクタ 620">
          <a:extLst>
            <a:ext uri="{FF2B5EF4-FFF2-40B4-BE49-F238E27FC236}">
              <a16:creationId xmlns:a16="http://schemas.microsoft.com/office/drawing/2014/main" id="{D3AE7E40-0639-44F7-8F5B-3A3FAF5C68EB}"/>
            </a:ext>
          </a:extLst>
        </xdr:cNvPr>
        <xdr:cNvCxnSpPr/>
      </xdr:nvCxnSpPr>
      <xdr:spPr>
        <a:xfrm>
          <a:off x="14592300" y="107148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14515</xdr:rowOff>
    </xdr:from>
    <xdr:to>
      <xdr:col>72</xdr:col>
      <xdr:colOff>38100</xdr:colOff>
      <xdr:row>62</xdr:row>
      <xdr:rowOff>116115</xdr:rowOff>
    </xdr:to>
    <xdr:sp macro="" textlink="">
      <xdr:nvSpPr>
        <xdr:cNvPr id="622" name="楕円 621">
          <a:extLst>
            <a:ext uri="{FF2B5EF4-FFF2-40B4-BE49-F238E27FC236}">
              <a16:creationId xmlns:a16="http://schemas.microsoft.com/office/drawing/2014/main" id="{9EA7CE59-52A1-49DC-8E6C-715F988255B3}"/>
            </a:ext>
          </a:extLst>
        </xdr:cNvPr>
        <xdr:cNvSpPr/>
      </xdr:nvSpPr>
      <xdr:spPr>
        <a:xfrm>
          <a:off x="13652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65315</xdr:rowOff>
    </xdr:from>
    <xdr:to>
      <xdr:col>76</xdr:col>
      <xdr:colOff>114300</xdr:colOff>
      <xdr:row>62</xdr:row>
      <xdr:rowOff>84909</xdr:rowOff>
    </xdr:to>
    <xdr:cxnSp macro="">
      <xdr:nvCxnSpPr>
        <xdr:cNvPr id="623" name="直線コネクタ 622">
          <a:extLst>
            <a:ext uri="{FF2B5EF4-FFF2-40B4-BE49-F238E27FC236}">
              <a16:creationId xmlns:a16="http://schemas.microsoft.com/office/drawing/2014/main" id="{50FB271A-616F-421E-B626-A5719F36D05C}"/>
            </a:ext>
          </a:extLst>
        </xdr:cNvPr>
        <xdr:cNvCxnSpPr/>
      </xdr:nvCxnSpPr>
      <xdr:spPr>
        <a:xfrm>
          <a:off x="13703300" y="106952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624" name="n_1aveValue【学校施設】&#10;有形固定資産減価償却率">
          <a:extLst>
            <a:ext uri="{FF2B5EF4-FFF2-40B4-BE49-F238E27FC236}">
              <a16:creationId xmlns:a16="http://schemas.microsoft.com/office/drawing/2014/main" id="{438E72F5-3C85-4D9C-A867-0CEE579AC967}"/>
            </a:ext>
          </a:extLst>
        </xdr:cNvPr>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625" name="n_2aveValue【学校施設】&#10;有形固定資産減価償却率">
          <a:extLst>
            <a:ext uri="{FF2B5EF4-FFF2-40B4-BE49-F238E27FC236}">
              <a16:creationId xmlns:a16="http://schemas.microsoft.com/office/drawing/2014/main" id="{97B0626A-8307-4BFB-B138-E3F8D8C92014}"/>
            </a:ext>
          </a:extLst>
        </xdr:cNvPr>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626" name="n_3aveValue【学校施設】&#10;有形固定資産減価償却率">
          <a:extLst>
            <a:ext uri="{FF2B5EF4-FFF2-40B4-BE49-F238E27FC236}">
              <a16:creationId xmlns:a16="http://schemas.microsoft.com/office/drawing/2014/main" id="{506A9702-4FCC-4CC3-9508-6D91ADAF2483}"/>
            </a:ext>
          </a:extLst>
        </xdr:cNvPr>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627" name="n_4aveValue【学校施設】&#10;有形固定資産減価償却率">
          <a:extLst>
            <a:ext uri="{FF2B5EF4-FFF2-40B4-BE49-F238E27FC236}">
              <a16:creationId xmlns:a16="http://schemas.microsoft.com/office/drawing/2014/main" id="{AAD5C1F5-F319-47B4-A86C-C6632D1EA8CB}"/>
            </a:ext>
          </a:extLst>
        </xdr:cNvPr>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154594</xdr:rowOff>
    </xdr:from>
    <xdr:ext cx="405111" cy="259045"/>
    <xdr:sp macro="" textlink="">
      <xdr:nvSpPr>
        <xdr:cNvPr id="628" name="n_1mainValue【学校施設】&#10;有形固定資産減価償却率">
          <a:extLst>
            <a:ext uri="{FF2B5EF4-FFF2-40B4-BE49-F238E27FC236}">
              <a16:creationId xmlns:a16="http://schemas.microsoft.com/office/drawing/2014/main" id="{F55ECA94-0987-4D6C-83B2-7C06586AD0E4}"/>
            </a:ext>
          </a:extLst>
        </xdr:cNvPr>
        <xdr:cNvSpPr txBox="1"/>
      </xdr:nvSpPr>
      <xdr:spPr>
        <a:xfrm>
          <a:off x="152660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126836</xdr:rowOff>
    </xdr:from>
    <xdr:ext cx="405111" cy="259045"/>
    <xdr:sp macro="" textlink="">
      <xdr:nvSpPr>
        <xdr:cNvPr id="629" name="n_2mainValue【学校施設】&#10;有形固定資産減価償却率">
          <a:extLst>
            <a:ext uri="{FF2B5EF4-FFF2-40B4-BE49-F238E27FC236}">
              <a16:creationId xmlns:a16="http://schemas.microsoft.com/office/drawing/2014/main" id="{8B31256D-1643-4552-A567-6EA4BFEFDF01}"/>
            </a:ext>
          </a:extLst>
        </xdr:cNvPr>
        <xdr:cNvSpPr txBox="1"/>
      </xdr:nvSpPr>
      <xdr:spPr>
        <a:xfrm>
          <a:off x="14389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107242</xdr:rowOff>
    </xdr:from>
    <xdr:ext cx="405111" cy="259045"/>
    <xdr:sp macro="" textlink="">
      <xdr:nvSpPr>
        <xdr:cNvPr id="630" name="n_3mainValue【学校施設】&#10;有形固定資産減価償却率">
          <a:extLst>
            <a:ext uri="{FF2B5EF4-FFF2-40B4-BE49-F238E27FC236}">
              <a16:creationId xmlns:a16="http://schemas.microsoft.com/office/drawing/2014/main" id="{2ED78362-C98D-4D0A-9335-5153CAA5E565}"/>
            </a:ext>
          </a:extLst>
        </xdr:cNvPr>
        <xdr:cNvSpPr txBox="1"/>
      </xdr:nvSpPr>
      <xdr:spPr>
        <a:xfrm>
          <a:off x="13500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6ECBF7DB-017A-4E8D-9FD7-3B53A9E31B1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0465F85A-29EB-4D6A-99B7-BB9989C0A10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40BB55B0-8EA2-4EC6-BC72-B3117E51DA1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3F1BEDE8-FC97-476D-BFA0-EEF69CC80E8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C16C6D03-F649-4EA9-81DA-DD6C9002C5A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6DF58A2B-281E-43A5-A5D7-FB266B437A1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AE6681E0-3198-489D-BD2E-842D182C27A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7F2BCCEF-17E1-4672-B654-7730CA2A27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CCC5FBF2-D2D8-4E33-ACD3-4574E3D2139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76901883-A12B-4F48-8F97-534A31DFF1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1" name="テキスト ボックス 640">
          <a:extLst>
            <a:ext uri="{FF2B5EF4-FFF2-40B4-BE49-F238E27FC236}">
              <a16:creationId xmlns:a16="http://schemas.microsoft.com/office/drawing/2014/main" id="{2E3BC9D3-D2B5-4156-895D-A036DB4ED30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2" name="直線コネクタ 641">
          <a:extLst>
            <a:ext uri="{FF2B5EF4-FFF2-40B4-BE49-F238E27FC236}">
              <a16:creationId xmlns:a16="http://schemas.microsoft.com/office/drawing/2014/main" id="{0AE35D45-F917-4324-BDBC-4DAEBC6EBBF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3" name="テキスト ボックス 642">
          <a:extLst>
            <a:ext uri="{FF2B5EF4-FFF2-40B4-BE49-F238E27FC236}">
              <a16:creationId xmlns:a16="http://schemas.microsoft.com/office/drawing/2014/main" id="{E761B1A2-2124-487B-A19D-5C9D6375A38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4" name="直線コネクタ 643">
          <a:extLst>
            <a:ext uri="{FF2B5EF4-FFF2-40B4-BE49-F238E27FC236}">
              <a16:creationId xmlns:a16="http://schemas.microsoft.com/office/drawing/2014/main" id="{87DA56DB-506F-4EB7-843C-0EF7D892A5A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5" name="テキスト ボックス 644">
          <a:extLst>
            <a:ext uri="{FF2B5EF4-FFF2-40B4-BE49-F238E27FC236}">
              <a16:creationId xmlns:a16="http://schemas.microsoft.com/office/drawing/2014/main" id="{BFAB5118-D261-45A4-9050-F1F7167CE14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6" name="直線コネクタ 645">
          <a:extLst>
            <a:ext uri="{FF2B5EF4-FFF2-40B4-BE49-F238E27FC236}">
              <a16:creationId xmlns:a16="http://schemas.microsoft.com/office/drawing/2014/main" id="{E44C10E5-54DF-42AE-A10E-FAF4731CD97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7" name="テキスト ボックス 646">
          <a:extLst>
            <a:ext uri="{FF2B5EF4-FFF2-40B4-BE49-F238E27FC236}">
              <a16:creationId xmlns:a16="http://schemas.microsoft.com/office/drawing/2014/main" id="{3121B71F-3E64-48DF-8A71-FFEB1BB3BC1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8" name="直線コネクタ 647">
          <a:extLst>
            <a:ext uri="{FF2B5EF4-FFF2-40B4-BE49-F238E27FC236}">
              <a16:creationId xmlns:a16="http://schemas.microsoft.com/office/drawing/2014/main" id="{8125E3F3-B374-4E0C-914B-9F88144B6FD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9" name="テキスト ボックス 648">
          <a:extLst>
            <a:ext uri="{FF2B5EF4-FFF2-40B4-BE49-F238E27FC236}">
              <a16:creationId xmlns:a16="http://schemas.microsoft.com/office/drawing/2014/main" id="{6DBB16B4-BC74-448E-A594-2B6507D79C0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0" name="直線コネクタ 649">
          <a:extLst>
            <a:ext uri="{FF2B5EF4-FFF2-40B4-BE49-F238E27FC236}">
              <a16:creationId xmlns:a16="http://schemas.microsoft.com/office/drawing/2014/main" id="{8ACC15EC-2499-4E7E-ADF1-FFFF7A298DA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1" name="テキスト ボックス 650">
          <a:extLst>
            <a:ext uri="{FF2B5EF4-FFF2-40B4-BE49-F238E27FC236}">
              <a16:creationId xmlns:a16="http://schemas.microsoft.com/office/drawing/2014/main" id="{FF8F7298-DB24-452B-A835-158F25280C4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a:extLst>
            <a:ext uri="{FF2B5EF4-FFF2-40B4-BE49-F238E27FC236}">
              <a16:creationId xmlns:a16="http://schemas.microsoft.com/office/drawing/2014/main" id="{734A8145-6C07-4469-B6CC-FC9BDB0208C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a:extLst>
            <a:ext uri="{FF2B5EF4-FFF2-40B4-BE49-F238E27FC236}">
              <a16:creationId xmlns:a16="http://schemas.microsoft.com/office/drawing/2014/main" id="{80A2B8E7-6DF6-4553-A6A8-D4D758F9427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a:extLst>
            <a:ext uri="{FF2B5EF4-FFF2-40B4-BE49-F238E27FC236}">
              <a16:creationId xmlns:a16="http://schemas.microsoft.com/office/drawing/2014/main" id="{38AF090A-AFA2-48F5-BADE-50911449C8E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655" name="直線コネクタ 654">
          <a:extLst>
            <a:ext uri="{FF2B5EF4-FFF2-40B4-BE49-F238E27FC236}">
              <a16:creationId xmlns:a16="http://schemas.microsoft.com/office/drawing/2014/main" id="{64CEA1D0-1A45-448A-941E-10AA7B08540C}"/>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656" name="【学校施設】&#10;一人当たり面積最小値テキスト">
          <a:extLst>
            <a:ext uri="{FF2B5EF4-FFF2-40B4-BE49-F238E27FC236}">
              <a16:creationId xmlns:a16="http://schemas.microsoft.com/office/drawing/2014/main" id="{D5A84EB7-E9A0-4CB4-9636-D40F5AAF5EB0}"/>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657" name="直線コネクタ 656">
          <a:extLst>
            <a:ext uri="{FF2B5EF4-FFF2-40B4-BE49-F238E27FC236}">
              <a16:creationId xmlns:a16="http://schemas.microsoft.com/office/drawing/2014/main" id="{123036EA-C1F1-474C-B1AF-9AE4B59DAD8E}"/>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658" name="【学校施設】&#10;一人当たり面積最大値テキスト">
          <a:extLst>
            <a:ext uri="{FF2B5EF4-FFF2-40B4-BE49-F238E27FC236}">
              <a16:creationId xmlns:a16="http://schemas.microsoft.com/office/drawing/2014/main" id="{D9340386-23F4-41E4-84DD-37BF95CCFDB8}"/>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659" name="直線コネクタ 658">
          <a:extLst>
            <a:ext uri="{FF2B5EF4-FFF2-40B4-BE49-F238E27FC236}">
              <a16:creationId xmlns:a16="http://schemas.microsoft.com/office/drawing/2014/main" id="{39EFB8F9-CA9E-47D4-B8CD-DBE000D36D87}"/>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660" name="【学校施設】&#10;一人当たり面積平均値テキスト">
          <a:extLst>
            <a:ext uri="{FF2B5EF4-FFF2-40B4-BE49-F238E27FC236}">
              <a16:creationId xmlns:a16="http://schemas.microsoft.com/office/drawing/2014/main" id="{C9926F56-3CC0-4F64-8494-1475ED3237C9}"/>
            </a:ext>
          </a:extLst>
        </xdr:cNvPr>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661" name="フローチャート: 判断 660">
          <a:extLst>
            <a:ext uri="{FF2B5EF4-FFF2-40B4-BE49-F238E27FC236}">
              <a16:creationId xmlns:a16="http://schemas.microsoft.com/office/drawing/2014/main" id="{B60D46DA-9733-478E-A0A1-E84F21C78296}"/>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662" name="フローチャート: 判断 661">
          <a:extLst>
            <a:ext uri="{FF2B5EF4-FFF2-40B4-BE49-F238E27FC236}">
              <a16:creationId xmlns:a16="http://schemas.microsoft.com/office/drawing/2014/main" id="{7ED68E51-6AB5-4864-903A-29B64D66048E}"/>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663" name="フローチャート: 判断 662">
          <a:extLst>
            <a:ext uri="{FF2B5EF4-FFF2-40B4-BE49-F238E27FC236}">
              <a16:creationId xmlns:a16="http://schemas.microsoft.com/office/drawing/2014/main" id="{0A45CCD5-E4C1-4838-BECB-86D0E261FB40}"/>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64" name="フローチャート: 判断 663">
          <a:extLst>
            <a:ext uri="{FF2B5EF4-FFF2-40B4-BE49-F238E27FC236}">
              <a16:creationId xmlns:a16="http://schemas.microsoft.com/office/drawing/2014/main" id="{DB1038DC-9B5A-4976-986C-5D8466891B57}"/>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65" name="フローチャート: 判断 664">
          <a:extLst>
            <a:ext uri="{FF2B5EF4-FFF2-40B4-BE49-F238E27FC236}">
              <a16:creationId xmlns:a16="http://schemas.microsoft.com/office/drawing/2014/main" id="{E1CED540-646C-45C7-94C7-8BC9CCAEE13C}"/>
            </a:ext>
          </a:extLst>
        </xdr:cNvPr>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5F7B35BC-C66C-4B80-98E9-A71C866827B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A3F6ACDB-889F-4158-B29B-3E9798589D0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E8C3CB02-21A0-408D-892E-46847BA61D4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47322303-FBF9-43C1-B338-D5D37768559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BBB79F5A-A1F5-4471-B351-0C673A2263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116078</xdr:rowOff>
    </xdr:from>
    <xdr:to>
      <xdr:col>116</xdr:col>
      <xdr:colOff>114300</xdr:colOff>
      <xdr:row>60</xdr:row>
      <xdr:rowOff>46228</xdr:rowOff>
    </xdr:to>
    <xdr:sp macro="" textlink="">
      <xdr:nvSpPr>
        <xdr:cNvPr id="671" name="楕円 670">
          <a:extLst>
            <a:ext uri="{FF2B5EF4-FFF2-40B4-BE49-F238E27FC236}">
              <a16:creationId xmlns:a16="http://schemas.microsoft.com/office/drawing/2014/main" id="{956DC822-A78A-4E39-A489-14ED644D8E6B}"/>
            </a:ext>
          </a:extLst>
        </xdr:cNvPr>
        <xdr:cNvSpPr/>
      </xdr:nvSpPr>
      <xdr:spPr>
        <a:xfrm>
          <a:off x="221107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138955</xdr:rowOff>
    </xdr:from>
    <xdr:ext cx="469744" cy="259045"/>
    <xdr:sp macro="" textlink="">
      <xdr:nvSpPr>
        <xdr:cNvPr id="672" name="【学校施設】&#10;一人当たり面積該当値テキスト">
          <a:extLst>
            <a:ext uri="{FF2B5EF4-FFF2-40B4-BE49-F238E27FC236}">
              <a16:creationId xmlns:a16="http://schemas.microsoft.com/office/drawing/2014/main" id="{6E0DD357-6760-42E5-B6C7-15BC5EEED615}"/>
            </a:ext>
          </a:extLst>
        </xdr:cNvPr>
        <xdr:cNvSpPr txBox="1"/>
      </xdr:nvSpPr>
      <xdr:spPr>
        <a:xfrm>
          <a:off x="22199600" y="1008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17018</xdr:rowOff>
    </xdr:from>
    <xdr:to>
      <xdr:col>112</xdr:col>
      <xdr:colOff>38100</xdr:colOff>
      <xdr:row>60</xdr:row>
      <xdr:rowOff>118618</xdr:rowOff>
    </xdr:to>
    <xdr:sp macro="" textlink="">
      <xdr:nvSpPr>
        <xdr:cNvPr id="673" name="楕円 672">
          <a:extLst>
            <a:ext uri="{FF2B5EF4-FFF2-40B4-BE49-F238E27FC236}">
              <a16:creationId xmlns:a16="http://schemas.microsoft.com/office/drawing/2014/main" id="{FCA4DA51-952E-4365-B943-EFAD57F2E226}"/>
            </a:ext>
          </a:extLst>
        </xdr:cNvPr>
        <xdr:cNvSpPr/>
      </xdr:nvSpPr>
      <xdr:spPr>
        <a:xfrm>
          <a:off x="21272500" y="103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166878</xdr:rowOff>
    </xdr:from>
    <xdr:to>
      <xdr:col>116</xdr:col>
      <xdr:colOff>63500</xdr:colOff>
      <xdr:row>60</xdr:row>
      <xdr:rowOff>67818</xdr:rowOff>
    </xdr:to>
    <xdr:cxnSp macro="">
      <xdr:nvCxnSpPr>
        <xdr:cNvPr id="674" name="直線コネクタ 673">
          <a:extLst>
            <a:ext uri="{FF2B5EF4-FFF2-40B4-BE49-F238E27FC236}">
              <a16:creationId xmlns:a16="http://schemas.microsoft.com/office/drawing/2014/main" id="{5571BCE9-20B5-431A-ABD9-412D441211CD}"/>
            </a:ext>
          </a:extLst>
        </xdr:cNvPr>
        <xdr:cNvCxnSpPr/>
      </xdr:nvCxnSpPr>
      <xdr:spPr>
        <a:xfrm flipV="1">
          <a:off x="21323300" y="1028242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11303</xdr:rowOff>
    </xdr:from>
    <xdr:to>
      <xdr:col>107</xdr:col>
      <xdr:colOff>101600</xdr:colOff>
      <xdr:row>60</xdr:row>
      <xdr:rowOff>112903</xdr:rowOff>
    </xdr:to>
    <xdr:sp macro="" textlink="">
      <xdr:nvSpPr>
        <xdr:cNvPr id="675" name="楕円 674">
          <a:extLst>
            <a:ext uri="{FF2B5EF4-FFF2-40B4-BE49-F238E27FC236}">
              <a16:creationId xmlns:a16="http://schemas.microsoft.com/office/drawing/2014/main" id="{33142E6B-5D73-40EB-8920-68C47177D227}"/>
            </a:ext>
          </a:extLst>
        </xdr:cNvPr>
        <xdr:cNvSpPr/>
      </xdr:nvSpPr>
      <xdr:spPr>
        <a:xfrm>
          <a:off x="20383500" y="102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62103</xdr:rowOff>
    </xdr:from>
    <xdr:to>
      <xdr:col>111</xdr:col>
      <xdr:colOff>177800</xdr:colOff>
      <xdr:row>60</xdr:row>
      <xdr:rowOff>67818</xdr:rowOff>
    </xdr:to>
    <xdr:cxnSp macro="">
      <xdr:nvCxnSpPr>
        <xdr:cNvPr id="676" name="直線コネクタ 675">
          <a:extLst>
            <a:ext uri="{FF2B5EF4-FFF2-40B4-BE49-F238E27FC236}">
              <a16:creationId xmlns:a16="http://schemas.microsoft.com/office/drawing/2014/main" id="{8F930635-3D3D-4A3C-B0EF-A6338708AA32}"/>
            </a:ext>
          </a:extLst>
        </xdr:cNvPr>
        <xdr:cNvCxnSpPr/>
      </xdr:nvCxnSpPr>
      <xdr:spPr>
        <a:xfrm>
          <a:off x="20434300" y="1034910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31496</xdr:rowOff>
    </xdr:from>
    <xdr:to>
      <xdr:col>102</xdr:col>
      <xdr:colOff>165100</xdr:colOff>
      <xdr:row>60</xdr:row>
      <xdr:rowOff>133096</xdr:rowOff>
    </xdr:to>
    <xdr:sp macro="" textlink="">
      <xdr:nvSpPr>
        <xdr:cNvPr id="677" name="楕円 676">
          <a:extLst>
            <a:ext uri="{FF2B5EF4-FFF2-40B4-BE49-F238E27FC236}">
              <a16:creationId xmlns:a16="http://schemas.microsoft.com/office/drawing/2014/main" id="{2D0D8353-1362-4096-8194-40002903A57E}"/>
            </a:ext>
          </a:extLst>
        </xdr:cNvPr>
        <xdr:cNvSpPr/>
      </xdr:nvSpPr>
      <xdr:spPr>
        <a:xfrm>
          <a:off x="194945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62103</xdr:rowOff>
    </xdr:from>
    <xdr:to>
      <xdr:col>107</xdr:col>
      <xdr:colOff>50800</xdr:colOff>
      <xdr:row>60</xdr:row>
      <xdr:rowOff>82296</xdr:rowOff>
    </xdr:to>
    <xdr:cxnSp macro="">
      <xdr:nvCxnSpPr>
        <xdr:cNvPr id="678" name="直線コネクタ 677">
          <a:extLst>
            <a:ext uri="{FF2B5EF4-FFF2-40B4-BE49-F238E27FC236}">
              <a16:creationId xmlns:a16="http://schemas.microsoft.com/office/drawing/2014/main" id="{7B30F0A3-CCE6-44B8-936B-3BFEF1270B63}"/>
            </a:ext>
          </a:extLst>
        </xdr:cNvPr>
        <xdr:cNvCxnSpPr/>
      </xdr:nvCxnSpPr>
      <xdr:spPr>
        <a:xfrm flipV="1">
          <a:off x="19545300" y="1034910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679" name="n_1aveValue【学校施設】&#10;一人当たり面積">
          <a:extLst>
            <a:ext uri="{FF2B5EF4-FFF2-40B4-BE49-F238E27FC236}">
              <a16:creationId xmlns:a16="http://schemas.microsoft.com/office/drawing/2014/main" id="{167F5B35-E088-4B42-90E3-C35B01E66D00}"/>
            </a:ext>
          </a:extLst>
        </xdr:cNvPr>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80" name="n_2aveValue【学校施設】&#10;一人当たり面積">
          <a:extLst>
            <a:ext uri="{FF2B5EF4-FFF2-40B4-BE49-F238E27FC236}">
              <a16:creationId xmlns:a16="http://schemas.microsoft.com/office/drawing/2014/main" id="{17F820EE-2441-41A4-A123-8F8480E8BE2D}"/>
            </a:ext>
          </a:extLst>
        </xdr:cNvPr>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681" name="n_3aveValue【学校施設】&#10;一人当たり面積">
          <a:extLst>
            <a:ext uri="{FF2B5EF4-FFF2-40B4-BE49-F238E27FC236}">
              <a16:creationId xmlns:a16="http://schemas.microsoft.com/office/drawing/2014/main" id="{46680391-CCD6-4AC5-9A53-F1E3C0343007}"/>
            </a:ext>
          </a:extLst>
        </xdr:cNvPr>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682" name="n_4aveValue【学校施設】&#10;一人当たり面積">
          <a:extLst>
            <a:ext uri="{FF2B5EF4-FFF2-40B4-BE49-F238E27FC236}">
              <a16:creationId xmlns:a16="http://schemas.microsoft.com/office/drawing/2014/main" id="{F5836AD5-C19B-4229-811D-3EBB2E8BD8F9}"/>
            </a:ext>
          </a:extLst>
        </xdr:cNvPr>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135145</xdr:rowOff>
    </xdr:from>
    <xdr:ext cx="469744" cy="259045"/>
    <xdr:sp macro="" textlink="">
      <xdr:nvSpPr>
        <xdr:cNvPr id="683" name="n_1mainValue【学校施設】&#10;一人当たり面積">
          <a:extLst>
            <a:ext uri="{FF2B5EF4-FFF2-40B4-BE49-F238E27FC236}">
              <a16:creationId xmlns:a16="http://schemas.microsoft.com/office/drawing/2014/main" id="{3FE2E99F-856E-4119-8B68-EFCC1FB8E27D}"/>
            </a:ext>
          </a:extLst>
        </xdr:cNvPr>
        <xdr:cNvSpPr txBox="1"/>
      </xdr:nvSpPr>
      <xdr:spPr>
        <a:xfrm>
          <a:off x="21075727" y="1007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129430</xdr:rowOff>
    </xdr:from>
    <xdr:ext cx="469744" cy="259045"/>
    <xdr:sp macro="" textlink="">
      <xdr:nvSpPr>
        <xdr:cNvPr id="684" name="n_2mainValue【学校施設】&#10;一人当たり面積">
          <a:extLst>
            <a:ext uri="{FF2B5EF4-FFF2-40B4-BE49-F238E27FC236}">
              <a16:creationId xmlns:a16="http://schemas.microsoft.com/office/drawing/2014/main" id="{1D1F5E71-8E50-460C-8EEB-DA80500FC9D7}"/>
            </a:ext>
          </a:extLst>
        </xdr:cNvPr>
        <xdr:cNvSpPr txBox="1"/>
      </xdr:nvSpPr>
      <xdr:spPr>
        <a:xfrm>
          <a:off x="20199427" y="1007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149623</xdr:rowOff>
    </xdr:from>
    <xdr:ext cx="469744" cy="259045"/>
    <xdr:sp macro="" textlink="">
      <xdr:nvSpPr>
        <xdr:cNvPr id="685" name="n_3mainValue【学校施設】&#10;一人当たり面積">
          <a:extLst>
            <a:ext uri="{FF2B5EF4-FFF2-40B4-BE49-F238E27FC236}">
              <a16:creationId xmlns:a16="http://schemas.microsoft.com/office/drawing/2014/main" id="{4A8D475F-A82F-4FE2-AF91-80D167F26E77}"/>
            </a:ext>
          </a:extLst>
        </xdr:cNvPr>
        <xdr:cNvSpPr txBox="1"/>
      </xdr:nvSpPr>
      <xdr:spPr>
        <a:xfrm>
          <a:off x="193104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a:extLst>
            <a:ext uri="{FF2B5EF4-FFF2-40B4-BE49-F238E27FC236}">
              <a16:creationId xmlns:a16="http://schemas.microsoft.com/office/drawing/2014/main" id="{70EE0803-BC28-4BF6-967D-7118DD2905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a:extLst>
            <a:ext uri="{FF2B5EF4-FFF2-40B4-BE49-F238E27FC236}">
              <a16:creationId xmlns:a16="http://schemas.microsoft.com/office/drawing/2014/main" id="{5CB07CB0-4BD2-4283-82AF-49710A8EAD2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a:extLst>
            <a:ext uri="{FF2B5EF4-FFF2-40B4-BE49-F238E27FC236}">
              <a16:creationId xmlns:a16="http://schemas.microsoft.com/office/drawing/2014/main" id="{4A937044-6C3C-4AD4-8710-86983B7B935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a:extLst>
            <a:ext uri="{FF2B5EF4-FFF2-40B4-BE49-F238E27FC236}">
              <a16:creationId xmlns:a16="http://schemas.microsoft.com/office/drawing/2014/main" id="{BCF5DF63-0F7E-413E-8967-8B5D088C0CF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a:extLst>
            <a:ext uri="{FF2B5EF4-FFF2-40B4-BE49-F238E27FC236}">
              <a16:creationId xmlns:a16="http://schemas.microsoft.com/office/drawing/2014/main" id="{EABD8CE8-A49A-48BE-81D1-6A3E8BF197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a:extLst>
            <a:ext uri="{FF2B5EF4-FFF2-40B4-BE49-F238E27FC236}">
              <a16:creationId xmlns:a16="http://schemas.microsoft.com/office/drawing/2014/main" id="{31A22EE8-5C8F-451F-B71B-28F36A4BCD1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a:extLst>
            <a:ext uri="{FF2B5EF4-FFF2-40B4-BE49-F238E27FC236}">
              <a16:creationId xmlns:a16="http://schemas.microsoft.com/office/drawing/2014/main" id="{1A36A77E-4484-42A5-88FE-4E1125470D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a:extLst>
            <a:ext uri="{FF2B5EF4-FFF2-40B4-BE49-F238E27FC236}">
              <a16:creationId xmlns:a16="http://schemas.microsoft.com/office/drawing/2014/main" id="{3F8DDB08-1E79-4809-A4E7-C2E4C8E9424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id="{C69706F2-68D3-4750-A846-36FA3B9DC99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id="{D3A4544D-64E9-42E5-84B9-1BC7A7E046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id="{C93427BD-5E16-419B-801C-4847366CB8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id="{C84F4F14-C0D5-4D2D-88E9-D494D8B9FD5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id="{A2CD8EB6-AD2B-411E-B7BD-F0C0C8AC9DB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id="{F32B7C6A-D686-4C5D-9387-90958876787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id="{918E313D-5786-45CC-8698-306B3639AA4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id="{080E7F05-DFBA-4AD4-86FD-6476400F681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FA0D69ED-2642-4F39-9A05-2042DC2C92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876B273B-C440-42F0-A86B-0B8A089ABCE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164B1A82-5118-4E90-B812-469B949262D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48D65A0E-E4FF-4B77-8E68-48EC1DF33E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3FB6216C-6849-4129-88A0-DF24B9F1D3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406627AF-E6A3-49A5-A22E-0BA0F28E7BC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0D8AD0DB-A62F-4AB1-816C-0677A108B82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F253E5F5-966B-4874-987D-413D3FADB8C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id="{57F9FBE3-AD7E-4E59-9616-A668F6D6EC7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id="{13E86C3F-78F9-42BD-8768-E9D78DFEF5C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6EFD2021-1DBC-4E5A-89C9-0A44BCF2AA2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a:extLst>
            <a:ext uri="{FF2B5EF4-FFF2-40B4-BE49-F238E27FC236}">
              <a16:creationId xmlns:a16="http://schemas.microsoft.com/office/drawing/2014/main" id="{AFA9329A-8812-45D4-9193-85C992D01F6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9BBA6F7D-B021-4B61-B3DA-D553A66181F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a:extLst>
            <a:ext uri="{FF2B5EF4-FFF2-40B4-BE49-F238E27FC236}">
              <a16:creationId xmlns:a16="http://schemas.microsoft.com/office/drawing/2014/main" id="{69589E8A-307D-4593-B185-070BD95D7A2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a:extLst>
            <a:ext uri="{FF2B5EF4-FFF2-40B4-BE49-F238E27FC236}">
              <a16:creationId xmlns:a16="http://schemas.microsoft.com/office/drawing/2014/main" id="{A1500592-BD38-4DCE-B5A6-F6451B0D510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a:extLst>
            <a:ext uri="{FF2B5EF4-FFF2-40B4-BE49-F238E27FC236}">
              <a16:creationId xmlns:a16="http://schemas.microsoft.com/office/drawing/2014/main" id="{8B97A5B4-ECB1-47E9-A0C2-E2773582D07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a:extLst>
            <a:ext uri="{FF2B5EF4-FFF2-40B4-BE49-F238E27FC236}">
              <a16:creationId xmlns:a16="http://schemas.microsoft.com/office/drawing/2014/main" id="{76A2A97E-986A-43E7-86C4-B4AE1123513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a:extLst>
            <a:ext uri="{FF2B5EF4-FFF2-40B4-BE49-F238E27FC236}">
              <a16:creationId xmlns:a16="http://schemas.microsoft.com/office/drawing/2014/main" id="{FD231CDF-A427-4CE3-B9AF-3EFE1D80A3B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a:extLst>
            <a:ext uri="{FF2B5EF4-FFF2-40B4-BE49-F238E27FC236}">
              <a16:creationId xmlns:a16="http://schemas.microsoft.com/office/drawing/2014/main" id="{B6DFCC4F-66D7-41E9-A1F1-948C1589BDC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a:extLst>
            <a:ext uri="{FF2B5EF4-FFF2-40B4-BE49-F238E27FC236}">
              <a16:creationId xmlns:a16="http://schemas.microsoft.com/office/drawing/2014/main" id="{12218C35-1CC9-4F09-B3D8-479E0A9CFAF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2" name="テキスト ボックス 721">
          <a:extLst>
            <a:ext uri="{FF2B5EF4-FFF2-40B4-BE49-F238E27FC236}">
              <a16:creationId xmlns:a16="http://schemas.microsoft.com/office/drawing/2014/main" id="{5C40FE2D-D2B5-41B7-B58C-35A2C04310C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a16="http://schemas.microsoft.com/office/drawing/2014/main" id="{CB051CF9-4946-424C-9E05-2B46CF3083E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4" name="テキスト ボックス 723">
          <a:extLst>
            <a:ext uri="{FF2B5EF4-FFF2-40B4-BE49-F238E27FC236}">
              <a16:creationId xmlns:a16="http://schemas.microsoft.com/office/drawing/2014/main" id="{CD61CD3C-206B-4773-B96C-F64E8D5557E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id="{0018DC94-B457-4EBA-9F67-867D7BD46CC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26" name="直線コネクタ 725">
          <a:extLst>
            <a:ext uri="{FF2B5EF4-FFF2-40B4-BE49-F238E27FC236}">
              <a16:creationId xmlns:a16="http://schemas.microsoft.com/office/drawing/2014/main" id="{1820ABEC-09C7-4254-B91E-1B12D5A56347}"/>
            </a:ext>
          </a:extLst>
        </xdr:cNvPr>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7" name="【公民館】&#10;有形固定資産減価償却率最小値テキスト">
          <a:extLst>
            <a:ext uri="{FF2B5EF4-FFF2-40B4-BE49-F238E27FC236}">
              <a16:creationId xmlns:a16="http://schemas.microsoft.com/office/drawing/2014/main" id="{FD2A17AB-7469-4645-9E5B-83B28271574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8" name="直線コネクタ 727">
          <a:extLst>
            <a:ext uri="{FF2B5EF4-FFF2-40B4-BE49-F238E27FC236}">
              <a16:creationId xmlns:a16="http://schemas.microsoft.com/office/drawing/2014/main" id="{8A0DE71A-6866-45A4-8BD9-DB7B0F298F8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29" name="【公民館】&#10;有形固定資産減価償却率最大値テキスト">
          <a:extLst>
            <a:ext uri="{FF2B5EF4-FFF2-40B4-BE49-F238E27FC236}">
              <a16:creationId xmlns:a16="http://schemas.microsoft.com/office/drawing/2014/main" id="{60D10DBE-1076-475D-BC8A-5D15702CA392}"/>
            </a:ext>
          </a:extLst>
        </xdr:cNvPr>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30" name="直線コネクタ 729">
          <a:extLst>
            <a:ext uri="{FF2B5EF4-FFF2-40B4-BE49-F238E27FC236}">
              <a16:creationId xmlns:a16="http://schemas.microsoft.com/office/drawing/2014/main" id="{862B230D-7903-4001-93B6-C44096814150}"/>
            </a:ext>
          </a:extLst>
        </xdr:cNvPr>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731" name="【公民館】&#10;有形固定資産減価償却率平均値テキスト">
          <a:extLst>
            <a:ext uri="{FF2B5EF4-FFF2-40B4-BE49-F238E27FC236}">
              <a16:creationId xmlns:a16="http://schemas.microsoft.com/office/drawing/2014/main" id="{85FFD440-677C-4F60-AFC1-082EDFDC28B4}"/>
            </a:ext>
          </a:extLst>
        </xdr:cNvPr>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32" name="フローチャート: 判断 731">
          <a:extLst>
            <a:ext uri="{FF2B5EF4-FFF2-40B4-BE49-F238E27FC236}">
              <a16:creationId xmlns:a16="http://schemas.microsoft.com/office/drawing/2014/main" id="{C88D9059-65EB-477E-B28E-2758941DA15B}"/>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33" name="フローチャート: 判断 732">
          <a:extLst>
            <a:ext uri="{FF2B5EF4-FFF2-40B4-BE49-F238E27FC236}">
              <a16:creationId xmlns:a16="http://schemas.microsoft.com/office/drawing/2014/main" id="{30728751-9206-4A63-B0B8-EEFDCE9C2B04}"/>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34" name="フローチャート: 判断 733">
          <a:extLst>
            <a:ext uri="{FF2B5EF4-FFF2-40B4-BE49-F238E27FC236}">
              <a16:creationId xmlns:a16="http://schemas.microsoft.com/office/drawing/2014/main" id="{D663D6E8-6F4E-4121-857B-25AF4F25EA07}"/>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35" name="フローチャート: 判断 734">
          <a:extLst>
            <a:ext uri="{FF2B5EF4-FFF2-40B4-BE49-F238E27FC236}">
              <a16:creationId xmlns:a16="http://schemas.microsoft.com/office/drawing/2014/main" id="{3EA4E4E6-5856-4F01-AC93-C0EF23A2647A}"/>
            </a:ext>
          </a:extLst>
        </xdr:cNvPr>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36" name="フローチャート: 判断 735">
          <a:extLst>
            <a:ext uri="{FF2B5EF4-FFF2-40B4-BE49-F238E27FC236}">
              <a16:creationId xmlns:a16="http://schemas.microsoft.com/office/drawing/2014/main" id="{DBD7A61C-B290-4D4D-8FB7-F6E554D5935D}"/>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43429819-6533-42CF-A03D-E43958B5718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94F323D-CFE3-4C26-A63D-2EC6FC673E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4969E1B9-1FF1-45FA-B60C-C2FF5B893B0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AE058F0-3ED1-41DD-9511-4CBB9B6FF66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69217B3F-F4D1-4CA1-BDA6-BBC9F304377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57786</xdr:rowOff>
    </xdr:from>
    <xdr:to>
      <xdr:col>85</xdr:col>
      <xdr:colOff>177800</xdr:colOff>
      <xdr:row>106</xdr:row>
      <xdr:rowOff>159386</xdr:rowOff>
    </xdr:to>
    <xdr:sp macro="" textlink="">
      <xdr:nvSpPr>
        <xdr:cNvPr id="742" name="楕円 741">
          <a:extLst>
            <a:ext uri="{FF2B5EF4-FFF2-40B4-BE49-F238E27FC236}">
              <a16:creationId xmlns:a16="http://schemas.microsoft.com/office/drawing/2014/main" id="{E081E186-0897-401D-9C14-D30F722854D6}"/>
            </a:ext>
          </a:extLst>
        </xdr:cNvPr>
        <xdr:cNvSpPr/>
      </xdr:nvSpPr>
      <xdr:spPr>
        <a:xfrm>
          <a:off x="16268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36213</xdr:rowOff>
    </xdr:from>
    <xdr:ext cx="405111" cy="259045"/>
    <xdr:sp macro="" textlink="">
      <xdr:nvSpPr>
        <xdr:cNvPr id="743" name="【公民館】&#10;有形固定資産減価償却率該当値テキスト">
          <a:extLst>
            <a:ext uri="{FF2B5EF4-FFF2-40B4-BE49-F238E27FC236}">
              <a16:creationId xmlns:a16="http://schemas.microsoft.com/office/drawing/2014/main" id="{A4CF0A74-FED5-4277-B927-FC99DABFF102}"/>
            </a:ext>
          </a:extLst>
        </xdr:cNvPr>
        <xdr:cNvSpPr txBox="1"/>
      </xdr:nvSpPr>
      <xdr:spPr>
        <a:xfrm>
          <a:off x="16357600"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21589</xdr:rowOff>
    </xdr:from>
    <xdr:to>
      <xdr:col>81</xdr:col>
      <xdr:colOff>101600</xdr:colOff>
      <xdr:row>106</xdr:row>
      <xdr:rowOff>123189</xdr:rowOff>
    </xdr:to>
    <xdr:sp macro="" textlink="">
      <xdr:nvSpPr>
        <xdr:cNvPr id="744" name="楕円 743">
          <a:extLst>
            <a:ext uri="{FF2B5EF4-FFF2-40B4-BE49-F238E27FC236}">
              <a16:creationId xmlns:a16="http://schemas.microsoft.com/office/drawing/2014/main" id="{4D4E6539-0BD3-4069-BC5B-38FD12153811}"/>
            </a:ext>
          </a:extLst>
        </xdr:cNvPr>
        <xdr:cNvSpPr/>
      </xdr:nvSpPr>
      <xdr:spPr>
        <a:xfrm>
          <a:off x="15430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72389</xdr:rowOff>
    </xdr:from>
    <xdr:to>
      <xdr:col>85</xdr:col>
      <xdr:colOff>127000</xdr:colOff>
      <xdr:row>106</xdr:row>
      <xdr:rowOff>108586</xdr:rowOff>
    </xdr:to>
    <xdr:cxnSp macro="">
      <xdr:nvCxnSpPr>
        <xdr:cNvPr id="745" name="直線コネクタ 744">
          <a:extLst>
            <a:ext uri="{FF2B5EF4-FFF2-40B4-BE49-F238E27FC236}">
              <a16:creationId xmlns:a16="http://schemas.microsoft.com/office/drawing/2014/main" id="{FF684981-143A-4786-BA89-BFB3C27D1E54}"/>
            </a:ext>
          </a:extLst>
        </xdr:cNvPr>
        <xdr:cNvCxnSpPr/>
      </xdr:nvCxnSpPr>
      <xdr:spPr>
        <a:xfrm>
          <a:off x="15481300" y="182460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158750</xdr:rowOff>
    </xdr:from>
    <xdr:to>
      <xdr:col>76</xdr:col>
      <xdr:colOff>165100</xdr:colOff>
      <xdr:row>106</xdr:row>
      <xdr:rowOff>88900</xdr:rowOff>
    </xdr:to>
    <xdr:sp macro="" textlink="">
      <xdr:nvSpPr>
        <xdr:cNvPr id="746" name="楕円 745">
          <a:extLst>
            <a:ext uri="{FF2B5EF4-FFF2-40B4-BE49-F238E27FC236}">
              <a16:creationId xmlns:a16="http://schemas.microsoft.com/office/drawing/2014/main" id="{5A0F9AA5-A1F1-4FCF-B12B-942C180292FF}"/>
            </a:ext>
          </a:extLst>
        </xdr:cNvPr>
        <xdr:cNvSpPr/>
      </xdr:nvSpPr>
      <xdr:spPr>
        <a:xfrm>
          <a:off x="14541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38100</xdr:rowOff>
    </xdr:from>
    <xdr:to>
      <xdr:col>81</xdr:col>
      <xdr:colOff>50800</xdr:colOff>
      <xdr:row>106</xdr:row>
      <xdr:rowOff>72389</xdr:rowOff>
    </xdr:to>
    <xdr:cxnSp macro="">
      <xdr:nvCxnSpPr>
        <xdr:cNvPr id="747" name="直線コネクタ 746">
          <a:extLst>
            <a:ext uri="{FF2B5EF4-FFF2-40B4-BE49-F238E27FC236}">
              <a16:creationId xmlns:a16="http://schemas.microsoft.com/office/drawing/2014/main" id="{F0DE20FB-297F-40C7-A166-C7119DEF9DC0}"/>
            </a:ext>
          </a:extLst>
        </xdr:cNvPr>
        <xdr:cNvCxnSpPr/>
      </xdr:nvCxnSpPr>
      <xdr:spPr>
        <a:xfrm>
          <a:off x="14592300" y="182118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126364</xdr:rowOff>
    </xdr:from>
    <xdr:to>
      <xdr:col>72</xdr:col>
      <xdr:colOff>38100</xdr:colOff>
      <xdr:row>106</xdr:row>
      <xdr:rowOff>56514</xdr:rowOff>
    </xdr:to>
    <xdr:sp macro="" textlink="">
      <xdr:nvSpPr>
        <xdr:cNvPr id="748" name="楕円 747">
          <a:extLst>
            <a:ext uri="{FF2B5EF4-FFF2-40B4-BE49-F238E27FC236}">
              <a16:creationId xmlns:a16="http://schemas.microsoft.com/office/drawing/2014/main" id="{6F2971D8-83AA-4C5D-91C4-996BE09E98AC}"/>
            </a:ext>
          </a:extLst>
        </xdr:cNvPr>
        <xdr:cNvSpPr/>
      </xdr:nvSpPr>
      <xdr:spPr>
        <a:xfrm>
          <a:off x="13652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5714</xdr:rowOff>
    </xdr:from>
    <xdr:to>
      <xdr:col>76</xdr:col>
      <xdr:colOff>114300</xdr:colOff>
      <xdr:row>106</xdr:row>
      <xdr:rowOff>38100</xdr:rowOff>
    </xdr:to>
    <xdr:cxnSp macro="">
      <xdr:nvCxnSpPr>
        <xdr:cNvPr id="749" name="直線コネクタ 748">
          <a:extLst>
            <a:ext uri="{FF2B5EF4-FFF2-40B4-BE49-F238E27FC236}">
              <a16:creationId xmlns:a16="http://schemas.microsoft.com/office/drawing/2014/main" id="{3A044781-78EE-4686-9C78-43F1B8CD8552}"/>
            </a:ext>
          </a:extLst>
        </xdr:cNvPr>
        <xdr:cNvCxnSpPr/>
      </xdr:nvCxnSpPr>
      <xdr:spPr>
        <a:xfrm>
          <a:off x="13703300" y="181794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50" name="n_1aveValue【公民館】&#10;有形固定資産減価償却率">
          <a:extLst>
            <a:ext uri="{FF2B5EF4-FFF2-40B4-BE49-F238E27FC236}">
              <a16:creationId xmlns:a16="http://schemas.microsoft.com/office/drawing/2014/main" id="{A0173509-FDE2-425B-BE5F-2F342054848D}"/>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751" name="n_2aveValue【公民館】&#10;有形固定資産減価償却率">
          <a:extLst>
            <a:ext uri="{FF2B5EF4-FFF2-40B4-BE49-F238E27FC236}">
              <a16:creationId xmlns:a16="http://schemas.microsoft.com/office/drawing/2014/main" id="{17916268-C885-4E50-815A-44552F6D5F25}"/>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752" name="n_3aveValue【公民館】&#10;有形固定資産減価償却率">
          <a:extLst>
            <a:ext uri="{FF2B5EF4-FFF2-40B4-BE49-F238E27FC236}">
              <a16:creationId xmlns:a16="http://schemas.microsoft.com/office/drawing/2014/main" id="{922BE494-9657-45D8-9A82-2AA908417F72}"/>
            </a:ext>
          </a:extLst>
        </xdr:cNvPr>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53" name="n_4aveValue【公民館】&#10;有形固定資産減価償却率">
          <a:extLst>
            <a:ext uri="{FF2B5EF4-FFF2-40B4-BE49-F238E27FC236}">
              <a16:creationId xmlns:a16="http://schemas.microsoft.com/office/drawing/2014/main" id="{D2A48B98-3353-4240-A167-6337EB6BAB03}"/>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114316</xdr:rowOff>
    </xdr:from>
    <xdr:ext cx="405111" cy="259045"/>
    <xdr:sp macro="" textlink="">
      <xdr:nvSpPr>
        <xdr:cNvPr id="754" name="n_1mainValue【公民館】&#10;有形固定資産減価償却率">
          <a:extLst>
            <a:ext uri="{FF2B5EF4-FFF2-40B4-BE49-F238E27FC236}">
              <a16:creationId xmlns:a16="http://schemas.microsoft.com/office/drawing/2014/main" id="{0408661D-E35E-4F07-9338-2BFF2CAC8A01}"/>
            </a:ext>
          </a:extLst>
        </xdr:cNvPr>
        <xdr:cNvSpPr txBox="1"/>
      </xdr:nvSpPr>
      <xdr:spPr>
        <a:xfrm>
          <a:off x="152660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80027</xdr:rowOff>
    </xdr:from>
    <xdr:ext cx="405111" cy="259045"/>
    <xdr:sp macro="" textlink="">
      <xdr:nvSpPr>
        <xdr:cNvPr id="755" name="n_2mainValue【公民館】&#10;有形固定資産減価償却率">
          <a:extLst>
            <a:ext uri="{FF2B5EF4-FFF2-40B4-BE49-F238E27FC236}">
              <a16:creationId xmlns:a16="http://schemas.microsoft.com/office/drawing/2014/main" id="{2D67F4DB-1C95-4AB0-A247-EE30D4157408}"/>
            </a:ext>
          </a:extLst>
        </xdr:cNvPr>
        <xdr:cNvSpPr txBox="1"/>
      </xdr:nvSpPr>
      <xdr:spPr>
        <a:xfrm>
          <a:off x="14389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47641</xdr:rowOff>
    </xdr:from>
    <xdr:ext cx="405111" cy="259045"/>
    <xdr:sp macro="" textlink="">
      <xdr:nvSpPr>
        <xdr:cNvPr id="756" name="n_3mainValue【公民館】&#10;有形固定資産減価償却率">
          <a:extLst>
            <a:ext uri="{FF2B5EF4-FFF2-40B4-BE49-F238E27FC236}">
              <a16:creationId xmlns:a16="http://schemas.microsoft.com/office/drawing/2014/main" id="{2AFA9BEB-DAC1-4956-B03C-31972F05DCFD}"/>
            </a:ext>
          </a:extLst>
        </xdr:cNvPr>
        <xdr:cNvSpPr txBox="1"/>
      </xdr:nvSpPr>
      <xdr:spPr>
        <a:xfrm>
          <a:off x="13500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A1BAC954-5F93-4A60-8655-8E0BD81B819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2C7FE11F-B90D-4259-8CC8-F98271E0278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F6B60778-3C9E-47FE-8A9B-0B426F8F039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EF33CB3F-CD42-44C0-9EF5-4569E3C0A7A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ACD1E13A-128B-4443-B330-95EAD23F21B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69E9EB8E-2955-45CE-8298-FBD4981D837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C6D47BB5-EF65-4545-BD53-33C42DBB254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80FB43B9-E0F9-4850-BC1E-6050301E8DA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1B3E96C0-84EE-45AF-876D-D269DA3052E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A8EE8F5C-4793-4543-8E45-C8813BA070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a:extLst>
            <a:ext uri="{FF2B5EF4-FFF2-40B4-BE49-F238E27FC236}">
              <a16:creationId xmlns:a16="http://schemas.microsoft.com/office/drawing/2014/main" id="{57E40682-CA7F-4DE5-A08F-682101909E7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a:extLst>
            <a:ext uri="{FF2B5EF4-FFF2-40B4-BE49-F238E27FC236}">
              <a16:creationId xmlns:a16="http://schemas.microsoft.com/office/drawing/2014/main" id="{D5BA2F70-A6DA-4743-AB9A-BACF1AC548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a:extLst>
            <a:ext uri="{FF2B5EF4-FFF2-40B4-BE49-F238E27FC236}">
              <a16:creationId xmlns:a16="http://schemas.microsoft.com/office/drawing/2014/main" id="{FBF64C1F-0C24-4858-91FC-4E3EB51E534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a:extLst>
            <a:ext uri="{FF2B5EF4-FFF2-40B4-BE49-F238E27FC236}">
              <a16:creationId xmlns:a16="http://schemas.microsoft.com/office/drawing/2014/main" id="{AA9E512A-AD3F-4F01-84CC-438CDF671D7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a:extLst>
            <a:ext uri="{FF2B5EF4-FFF2-40B4-BE49-F238E27FC236}">
              <a16:creationId xmlns:a16="http://schemas.microsoft.com/office/drawing/2014/main" id="{DD262191-729E-49F8-952F-834B7111A1D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a:extLst>
            <a:ext uri="{FF2B5EF4-FFF2-40B4-BE49-F238E27FC236}">
              <a16:creationId xmlns:a16="http://schemas.microsoft.com/office/drawing/2014/main" id="{95267E15-4145-4958-A1CC-3519DC932A1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a:extLst>
            <a:ext uri="{FF2B5EF4-FFF2-40B4-BE49-F238E27FC236}">
              <a16:creationId xmlns:a16="http://schemas.microsoft.com/office/drawing/2014/main" id="{0559038E-611F-47E5-B8B9-38C76E2011D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a:extLst>
            <a:ext uri="{FF2B5EF4-FFF2-40B4-BE49-F238E27FC236}">
              <a16:creationId xmlns:a16="http://schemas.microsoft.com/office/drawing/2014/main" id="{3A5A2E2C-26FF-4FE0-BDD8-805D1399EFC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a:extLst>
            <a:ext uri="{FF2B5EF4-FFF2-40B4-BE49-F238E27FC236}">
              <a16:creationId xmlns:a16="http://schemas.microsoft.com/office/drawing/2014/main" id="{D5612A8D-ABBB-4A30-999D-D68AF18B905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a:extLst>
            <a:ext uri="{FF2B5EF4-FFF2-40B4-BE49-F238E27FC236}">
              <a16:creationId xmlns:a16="http://schemas.microsoft.com/office/drawing/2014/main" id="{8E9796F5-BCDC-4D7E-8F9E-F5004BCC7AE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a16="http://schemas.microsoft.com/office/drawing/2014/main" id="{2F533946-6B0E-480E-BAEA-C3E7765328F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id="{A2CF3FBC-4CAC-4320-A2EA-F334D98B5E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公民館】&#10;一人当たり面積グラフ枠">
          <a:extLst>
            <a:ext uri="{FF2B5EF4-FFF2-40B4-BE49-F238E27FC236}">
              <a16:creationId xmlns:a16="http://schemas.microsoft.com/office/drawing/2014/main" id="{9C50488E-6076-4898-9715-2F0E7FC84C3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80" name="直線コネクタ 779">
          <a:extLst>
            <a:ext uri="{FF2B5EF4-FFF2-40B4-BE49-F238E27FC236}">
              <a16:creationId xmlns:a16="http://schemas.microsoft.com/office/drawing/2014/main" id="{7F9BEF9D-2875-4AEF-972E-A76C920042EA}"/>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81" name="【公民館】&#10;一人当たり面積最小値テキスト">
          <a:extLst>
            <a:ext uri="{FF2B5EF4-FFF2-40B4-BE49-F238E27FC236}">
              <a16:creationId xmlns:a16="http://schemas.microsoft.com/office/drawing/2014/main" id="{CA714828-1938-4A83-AA1D-5C4E2DACEB55}"/>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82" name="直線コネクタ 781">
          <a:extLst>
            <a:ext uri="{FF2B5EF4-FFF2-40B4-BE49-F238E27FC236}">
              <a16:creationId xmlns:a16="http://schemas.microsoft.com/office/drawing/2014/main" id="{CDAABF39-26F7-481B-B05A-C52C79E5EFD5}"/>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83" name="【公民館】&#10;一人当たり面積最大値テキスト">
          <a:extLst>
            <a:ext uri="{FF2B5EF4-FFF2-40B4-BE49-F238E27FC236}">
              <a16:creationId xmlns:a16="http://schemas.microsoft.com/office/drawing/2014/main" id="{9F54CEC6-098D-4D39-89FA-4B0C67FA44B5}"/>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84" name="直線コネクタ 783">
          <a:extLst>
            <a:ext uri="{FF2B5EF4-FFF2-40B4-BE49-F238E27FC236}">
              <a16:creationId xmlns:a16="http://schemas.microsoft.com/office/drawing/2014/main" id="{CE0C7271-45D3-437A-A1D5-12CD18461073}"/>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785" name="【公民館】&#10;一人当たり面積平均値テキスト">
          <a:extLst>
            <a:ext uri="{FF2B5EF4-FFF2-40B4-BE49-F238E27FC236}">
              <a16:creationId xmlns:a16="http://schemas.microsoft.com/office/drawing/2014/main" id="{79418FA2-E8D4-4060-9D39-06A460AB1507}"/>
            </a:ext>
          </a:extLst>
        </xdr:cNvPr>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86" name="フローチャート: 判断 785">
          <a:extLst>
            <a:ext uri="{FF2B5EF4-FFF2-40B4-BE49-F238E27FC236}">
              <a16:creationId xmlns:a16="http://schemas.microsoft.com/office/drawing/2014/main" id="{5BC463C4-0152-48C3-82ED-65B629621C76}"/>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87" name="フローチャート: 判断 786">
          <a:extLst>
            <a:ext uri="{FF2B5EF4-FFF2-40B4-BE49-F238E27FC236}">
              <a16:creationId xmlns:a16="http://schemas.microsoft.com/office/drawing/2014/main" id="{079DDDCA-DA47-4CFF-9C67-B5090CF72E17}"/>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88" name="フローチャート: 判断 787">
          <a:extLst>
            <a:ext uri="{FF2B5EF4-FFF2-40B4-BE49-F238E27FC236}">
              <a16:creationId xmlns:a16="http://schemas.microsoft.com/office/drawing/2014/main" id="{3C430054-986D-46A0-9114-6C26F9662665}"/>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89" name="フローチャート: 判断 788">
          <a:extLst>
            <a:ext uri="{FF2B5EF4-FFF2-40B4-BE49-F238E27FC236}">
              <a16:creationId xmlns:a16="http://schemas.microsoft.com/office/drawing/2014/main" id="{40FF29C6-1A34-4718-95E0-DA86DA9ED64D}"/>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90" name="フローチャート: 判断 789">
          <a:extLst>
            <a:ext uri="{FF2B5EF4-FFF2-40B4-BE49-F238E27FC236}">
              <a16:creationId xmlns:a16="http://schemas.microsoft.com/office/drawing/2014/main" id="{2367D340-7A10-4E02-89DC-0AE705900AE5}"/>
            </a:ext>
          </a:extLst>
        </xdr:cNvPr>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9A246052-375E-471E-BA6C-53F0E44D5D4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44DEA732-1A48-4631-9CE5-56A132A5891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358F2C39-A7A4-4A68-A614-D374FF52323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E01AC8AD-2FF7-41E0-AD4A-450C2144B4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887D1928-0B76-4D5D-9618-7CE60EC8683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41911</xdr:rowOff>
    </xdr:from>
    <xdr:to>
      <xdr:col>116</xdr:col>
      <xdr:colOff>114300</xdr:colOff>
      <xdr:row>105</xdr:row>
      <xdr:rowOff>143511</xdr:rowOff>
    </xdr:to>
    <xdr:sp macro="" textlink="">
      <xdr:nvSpPr>
        <xdr:cNvPr id="796" name="楕円 795">
          <a:extLst>
            <a:ext uri="{FF2B5EF4-FFF2-40B4-BE49-F238E27FC236}">
              <a16:creationId xmlns:a16="http://schemas.microsoft.com/office/drawing/2014/main" id="{0FBFD4E6-AF40-4CB6-8D18-53AA4EFB7DAE}"/>
            </a:ext>
          </a:extLst>
        </xdr:cNvPr>
        <xdr:cNvSpPr/>
      </xdr:nvSpPr>
      <xdr:spPr>
        <a:xfrm>
          <a:off x="22110700" y="180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64788</xdr:rowOff>
    </xdr:from>
    <xdr:ext cx="469744" cy="259045"/>
    <xdr:sp macro="" textlink="">
      <xdr:nvSpPr>
        <xdr:cNvPr id="797" name="【公民館】&#10;一人当たり面積該当値テキスト">
          <a:extLst>
            <a:ext uri="{FF2B5EF4-FFF2-40B4-BE49-F238E27FC236}">
              <a16:creationId xmlns:a16="http://schemas.microsoft.com/office/drawing/2014/main" id="{513596D9-CEA8-4F37-B826-C813DE511A08}"/>
            </a:ext>
          </a:extLst>
        </xdr:cNvPr>
        <xdr:cNvSpPr txBox="1"/>
      </xdr:nvSpPr>
      <xdr:spPr>
        <a:xfrm>
          <a:off x="22199600" y="1789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53339</xdr:rowOff>
    </xdr:from>
    <xdr:to>
      <xdr:col>112</xdr:col>
      <xdr:colOff>38100</xdr:colOff>
      <xdr:row>105</xdr:row>
      <xdr:rowOff>154939</xdr:rowOff>
    </xdr:to>
    <xdr:sp macro="" textlink="">
      <xdr:nvSpPr>
        <xdr:cNvPr id="798" name="楕円 797">
          <a:extLst>
            <a:ext uri="{FF2B5EF4-FFF2-40B4-BE49-F238E27FC236}">
              <a16:creationId xmlns:a16="http://schemas.microsoft.com/office/drawing/2014/main" id="{6268B5F2-C28E-454E-9B43-CDAC0572BF6C}"/>
            </a:ext>
          </a:extLst>
        </xdr:cNvPr>
        <xdr:cNvSpPr/>
      </xdr:nvSpPr>
      <xdr:spPr>
        <a:xfrm>
          <a:off x="21272500" y="180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92711</xdr:rowOff>
    </xdr:from>
    <xdr:to>
      <xdr:col>116</xdr:col>
      <xdr:colOff>63500</xdr:colOff>
      <xdr:row>105</xdr:row>
      <xdr:rowOff>104139</xdr:rowOff>
    </xdr:to>
    <xdr:cxnSp macro="">
      <xdr:nvCxnSpPr>
        <xdr:cNvPr id="799" name="直線コネクタ 798">
          <a:extLst>
            <a:ext uri="{FF2B5EF4-FFF2-40B4-BE49-F238E27FC236}">
              <a16:creationId xmlns:a16="http://schemas.microsoft.com/office/drawing/2014/main" id="{F08A0CAF-BE75-41C3-BABA-D5BCB6FA50E9}"/>
            </a:ext>
          </a:extLst>
        </xdr:cNvPr>
        <xdr:cNvCxnSpPr/>
      </xdr:nvCxnSpPr>
      <xdr:spPr>
        <a:xfrm flipV="1">
          <a:off x="21323300" y="180949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62230</xdr:rowOff>
    </xdr:from>
    <xdr:to>
      <xdr:col>107</xdr:col>
      <xdr:colOff>101600</xdr:colOff>
      <xdr:row>105</xdr:row>
      <xdr:rowOff>163830</xdr:rowOff>
    </xdr:to>
    <xdr:sp macro="" textlink="">
      <xdr:nvSpPr>
        <xdr:cNvPr id="800" name="楕円 799">
          <a:extLst>
            <a:ext uri="{FF2B5EF4-FFF2-40B4-BE49-F238E27FC236}">
              <a16:creationId xmlns:a16="http://schemas.microsoft.com/office/drawing/2014/main" id="{2F1E70F5-AA5E-4901-A598-BF086775A8EA}"/>
            </a:ext>
          </a:extLst>
        </xdr:cNvPr>
        <xdr:cNvSpPr/>
      </xdr:nvSpPr>
      <xdr:spPr>
        <a:xfrm>
          <a:off x="20383500" y="18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104139</xdr:rowOff>
    </xdr:from>
    <xdr:to>
      <xdr:col>111</xdr:col>
      <xdr:colOff>177800</xdr:colOff>
      <xdr:row>105</xdr:row>
      <xdr:rowOff>113030</xdr:rowOff>
    </xdr:to>
    <xdr:cxnSp macro="">
      <xdr:nvCxnSpPr>
        <xdr:cNvPr id="801" name="直線コネクタ 800">
          <a:extLst>
            <a:ext uri="{FF2B5EF4-FFF2-40B4-BE49-F238E27FC236}">
              <a16:creationId xmlns:a16="http://schemas.microsoft.com/office/drawing/2014/main" id="{4F64522A-B498-48CA-86FE-CEE6AE8ED3F7}"/>
            </a:ext>
          </a:extLst>
        </xdr:cNvPr>
        <xdr:cNvCxnSpPr/>
      </xdr:nvCxnSpPr>
      <xdr:spPr>
        <a:xfrm flipV="1">
          <a:off x="20434300" y="1810638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69850</xdr:rowOff>
    </xdr:from>
    <xdr:to>
      <xdr:col>102</xdr:col>
      <xdr:colOff>165100</xdr:colOff>
      <xdr:row>106</xdr:row>
      <xdr:rowOff>0</xdr:rowOff>
    </xdr:to>
    <xdr:sp macro="" textlink="">
      <xdr:nvSpPr>
        <xdr:cNvPr id="802" name="楕円 801">
          <a:extLst>
            <a:ext uri="{FF2B5EF4-FFF2-40B4-BE49-F238E27FC236}">
              <a16:creationId xmlns:a16="http://schemas.microsoft.com/office/drawing/2014/main" id="{55CCD3D9-BC14-4698-8F4D-FF8D451F4953}"/>
            </a:ext>
          </a:extLst>
        </xdr:cNvPr>
        <xdr:cNvSpPr/>
      </xdr:nvSpPr>
      <xdr:spPr>
        <a:xfrm>
          <a:off x="19494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113030</xdr:rowOff>
    </xdr:from>
    <xdr:to>
      <xdr:col>107</xdr:col>
      <xdr:colOff>50800</xdr:colOff>
      <xdr:row>105</xdr:row>
      <xdr:rowOff>120650</xdr:rowOff>
    </xdr:to>
    <xdr:cxnSp macro="">
      <xdr:nvCxnSpPr>
        <xdr:cNvPr id="803" name="直線コネクタ 802">
          <a:extLst>
            <a:ext uri="{FF2B5EF4-FFF2-40B4-BE49-F238E27FC236}">
              <a16:creationId xmlns:a16="http://schemas.microsoft.com/office/drawing/2014/main" id="{461634E1-3281-4F95-A018-EEF0D198D1CE}"/>
            </a:ext>
          </a:extLst>
        </xdr:cNvPr>
        <xdr:cNvCxnSpPr/>
      </xdr:nvCxnSpPr>
      <xdr:spPr>
        <a:xfrm flipV="1">
          <a:off x="19545300" y="1811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27957</xdr:rowOff>
    </xdr:from>
    <xdr:ext cx="469744" cy="259045"/>
    <xdr:sp macro="" textlink="">
      <xdr:nvSpPr>
        <xdr:cNvPr id="804" name="n_1aveValue【公民館】&#10;一人当たり面積">
          <a:extLst>
            <a:ext uri="{FF2B5EF4-FFF2-40B4-BE49-F238E27FC236}">
              <a16:creationId xmlns:a16="http://schemas.microsoft.com/office/drawing/2014/main" id="{41172089-71BE-4128-9CB0-6325B31C30C6}"/>
            </a:ext>
          </a:extLst>
        </xdr:cNvPr>
        <xdr:cNvSpPr txBox="1"/>
      </xdr:nvSpPr>
      <xdr:spPr>
        <a:xfrm>
          <a:off x="210757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805" name="n_2aveValue【公民館】&#10;一人当たり面積">
          <a:extLst>
            <a:ext uri="{FF2B5EF4-FFF2-40B4-BE49-F238E27FC236}">
              <a16:creationId xmlns:a16="http://schemas.microsoft.com/office/drawing/2014/main" id="{E2F49CFB-4792-4AD1-9155-92CC157D2DF4}"/>
            </a:ext>
          </a:extLst>
        </xdr:cNvPr>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806" name="n_3aveValue【公民館】&#10;一人当たり面積">
          <a:extLst>
            <a:ext uri="{FF2B5EF4-FFF2-40B4-BE49-F238E27FC236}">
              <a16:creationId xmlns:a16="http://schemas.microsoft.com/office/drawing/2014/main" id="{D64C216F-2F1F-4618-83CE-65DDE9997D79}"/>
            </a:ext>
          </a:extLst>
        </xdr:cNvPr>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807" name="n_4aveValue【公民館】&#10;一人当たり面積">
          <a:extLst>
            <a:ext uri="{FF2B5EF4-FFF2-40B4-BE49-F238E27FC236}">
              <a16:creationId xmlns:a16="http://schemas.microsoft.com/office/drawing/2014/main" id="{DBA4B352-2EC3-4153-979F-F3EF34B6D3AA}"/>
            </a:ext>
          </a:extLst>
        </xdr:cNvPr>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xdr:rowOff>
    </xdr:from>
    <xdr:ext cx="469744" cy="259045"/>
    <xdr:sp macro="" textlink="">
      <xdr:nvSpPr>
        <xdr:cNvPr id="808" name="n_1mainValue【公民館】&#10;一人当たり面積">
          <a:extLst>
            <a:ext uri="{FF2B5EF4-FFF2-40B4-BE49-F238E27FC236}">
              <a16:creationId xmlns:a16="http://schemas.microsoft.com/office/drawing/2014/main" id="{0824DB3B-9D75-45DA-B770-50089E1BA326}"/>
            </a:ext>
          </a:extLst>
        </xdr:cNvPr>
        <xdr:cNvSpPr txBox="1"/>
      </xdr:nvSpPr>
      <xdr:spPr>
        <a:xfrm>
          <a:off x="21075727"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8907</xdr:rowOff>
    </xdr:from>
    <xdr:ext cx="469744" cy="259045"/>
    <xdr:sp macro="" textlink="">
      <xdr:nvSpPr>
        <xdr:cNvPr id="809" name="n_2mainValue【公民館】&#10;一人当たり面積">
          <a:extLst>
            <a:ext uri="{FF2B5EF4-FFF2-40B4-BE49-F238E27FC236}">
              <a16:creationId xmlns:a16="http://schemas.microsoft.com/office/drawing/2014/main" id="{019B3F17-0C46-428A-8B86-E14D47AC67AA}"/>
            </a:ext>
          </a:extLst>
        </xdr:cNvPr>
        <xdr:cNvSpPr txBox="1"/>
      </xdr:nvSpPr>
      <xdr:spPr>
        <a:xfrm>
          <a:off x="20199427" y="1783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16527</xdr:rowOff>
    </xdr:from>
    <xdr:ext cx="469744" cy="259045"/>
    <xdr:sp macro="" textlink="">
      <xdr:nvSpPr>
        <xdr:cNvPr id="810" name="n_3mainValue【公民館】&#10;一人当たり面積">
          <a:extLst>
            <a:ext uri="{FF2B5EF4-FFF2-40B4-BE49-F238E27FC236}">
              <a16:creationId xmlns:a16="http://schemas.microsoft.com/office/drawing/2014/main" id="{5BE6F75C-B660-4844-997E-F2F09CFAD714}"/>
            </a:ext>
          </a:extLst>
        </xdr:cNvPr>
        <xdr:cNvSpPr txBox="1"/>
      </xdr:nvSpPr>
      <xdr:spPr>
        <a:xfrm>
          <a:off x="19310427"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6F4E2FBF-ADC1-429E-AC6F-38D3020A20D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7921708E-1F65-44DD-84D8-AB1F36F5D9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ECB187D8-16D0-413B-9FF8-6D220887086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一人当たりの面積や固定資産額等の施設保有状況は、幼稚園を除いていずれも類似団体を上回っており、これまでに実施した積極的なインフラ整備がうかがえる。一方、有形固定資産減価償却率は、すべての項目で類似団体より老朽化が進んでいる値となり、全体的な施設の老朽化がうかが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道路、橋りょう・トンネル、港湾・漁港については、長寿命化計画の策定がなされているものは当該計画に基づいて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更新、長寿命化を図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200">
              <a:latin typeface="ＭＳ Ｐゴシック" panose="020B0600070205080204" pitchFamily="50" charset="-128"/>
              <a:ea typeface="ＭＳ Ｐゴシック" panose="020B0600070205080204" pitchFamily="50" charset="-128"/>
            </a:rPr>
            <a:t>ものとし、計画が無いものについては計画策定を検討するとともに、当面の間は老朽化の激しいものや利用頻度の高いものから順次更新、長寿命化を検討する予定としている。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学校施設及び公民館について、学校施設は平成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年度に耐震化工事が完了したところであり、今後、学校施設の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長寿命化計画の策定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を行い、計画的な施設の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長寿命化を図るものと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し、公民館については、集落住民の避難所に指定されていることなどを踏まえ、年次的に２施設程度を目標として更新に努めることとしている。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幼稚園については、民間保育園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所</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等が充実していることから、一人当たりの面積は極めて低い値となっている。また、有形固定資産減価償却率については、園児数が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人程度の状況が続いており、施設の更新等にあたっては今後の見通し等を含めた難しい判断が必要となっている。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24AA6F-0DD0-4954-9656-B18C1054FEE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91CE783-2405-48DD-939E-412CE39DACC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B95C0A-1BA0-46AE-87AC-9FAF8AB685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2AC8F10-24A9-40AE-9576-37B3B791DC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282909C-0973-4C9F-981A-8E92EA5E93A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9E7007B-57F6-4C34-A7C7-C6ABA90A47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CC36F5-D4BF-4C7A-92C2-93CC61A735D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80F3AD-EF11-48DC-A15C-D0134A2E5E8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80977FE-3972-421A-B314-E0817F97DC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5272EE-865A-4BFB-AFC2-E1F6037DF4A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12,334
12,230
540.48
11,826,649
11,416,469
349,155
5,949,323
12,118,437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21F20F7-F69E-4FC2-B1CB-0566B6C9E63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009B1C-39EC-4097-B3FE-91F63558C5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C495494-B7FC-440A-875A-DFDDE919A84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2117D76-304D-4E2D-BFFC-62C62276BE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2EE28F-CB53-423B-A320-81A2EB3D65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50DC246-8173-4F54-813D-5EDAE786ADF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CBE27C8-63AF-4F82-BA30-34065DDC9E7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B564618-7C16-496F-B125-335CD1C01F4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38EB96B-0B05-40DB-91BA-B99AE2266D6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EB4950-95D6-4924-B150-0DC59F16866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BDFD638-98C6-4A7F-9380-96E9BB67D2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BDC19FB-C4F8-451C-9156-EFB49420C96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1CFB148-663F-4F4E-8766-7EBB41E2BE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CEFBAC0-A6EE-4A03-913F-2F0133785DF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7D4984D-778F-4FBD-9BB5-979387B629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9BA0A04-3E55-4088-808C-19DA451A173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3BC226-0EBA-4ACD-913F-6056C58375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53B38F2-E70B-4DA6-93E8-78C2A44C144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865B4AE-F314-40EE-B42E-09DA7AA8050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915903E-BB22-49E6-AFF1-A9B30834DCC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FFFB5E-4390-4780-BBDA-41077793D8A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921F3EE-3941-49B7-9B52-F941100B8E7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DC8F7E-2580-40E1-A2B4-5E1DB79AD6B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4D37D5F-B7E4-489B-9C45-E416B5C3D6C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7E3B19F-53E7-4A1C-9911-21BE343BC1D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07D98B1-E5D4-48B7-9AC2-DA7EBC47DF7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24D215-522D-46BD-8978-38DC4655FFC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B4215BB-490E-4343-BD36-4B169487BB7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EDD8BB-B325-4190-B7DE-9CEC31378E2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A81A389-4729-407A-8E45-E2EE47398E8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F50D96E-183C-45F7-87B4-89FF712F651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13BECE6-55F8-49E1-A82E-A0FE21675E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45EC27D-9D20-44AD-8AB5-060DBDB9CA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DB1349E-3952-42D2-8F18-D420C04FDAA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D977DFD-6C60-4FE4-A41C-2DFA142D079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34768B3-846A-43BF-A077-8E6C98C6951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1C642D0-C174-4176-8498-1ACE945071E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B39E630-23A8-4A15-A067-E92436BE8BC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5D375BD-5886-492C-94DD-D99061ACC2A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D5D0A37-D081-412D-8E0A-F3B78805072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4E5C8DC-68A4-4EA3-B2C5-06856B9AFC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B2BB4E0-7775-4376-BFA6-DD6C068FFB5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E56284C-6784-4662-9472-D1947F8E1A2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12E139B-45C3-4C65-8F82-8321A2E56FD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7620868-DD4A-4E61-BF8B-981C41D976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BEAFDBF-F4AB-459A-A349-5133D888F6B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7F28FEC-676D-48B8-9130-3D63FD72FF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25D463A-1782-4F3C-B644-1F3865368AE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F2F24BD6-3530-42E8-99CE-6E993318076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6272C92A-8B5F-47EB-B1D5-DBF6D9E5BA6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7FBBCF18-075B-4C08-8B22-90D1B5A1ADD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CC6E4BE5-65E1-456D-9FC9-FC95BB80E58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C11FF578-E7C3-463C-9FC0-0338A2A100B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2BE90811-0085-4888-81EA-ADCCD621E78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D5420537-0330-4344-AC2D-5217DD0216A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A29B855E-8BBF-4BED-A0EE-7448FC95920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D374C13C-CC80-408C-82BF-76943793367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184F198-916D-4417-97B0-0A1B75892A4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4CFFAE0D-11C7-4438-A731-9B92AC79E6C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14CC7E9F-4E0A-49C6-8C1D-29BEDEBBD26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284A0A4E-11C2-4CA2-B9DF-67859EC8FAD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62158F51-5F8F-4758-A484-449D51EA2C3B}"/>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A20CFE0-B276-477C-8A78-D9204C37B2B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895E5D15-E45F-4D5F-9930-DAE2BFB016A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EE7A3C18-AFCA-4B7E-91C9-43622B02C122}"/>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7" name="直線コネクタ 76">
          <a:extLst>
            <a:ext uri="{FF2B5EF4-FFF2-40B4-BE49-F238E27FC236}">
              <a16:creationId xmlns:a16="http://schemas.microsoft.com/office/drawing/2014/main" id="{CDE0AC48-8D21-45F7-864D-219F567D328B}"/>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71F2B6EF-ACD9-4167-88F9-06633E261B88}"/>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79" name="フローチャート: 判断 78">
          <a:extLst>
            <a:ext uri="{FF2B5EF4-FFF2-40B4-BE49-F238E27FC236}">
              <a16:creationId xmlns:a16="http://schemas.microsoft.com/office/drawing/2014/main" id="{79EEE047-8800-434D-9176-BC51CCCB5D0D}"/>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80" name="フローチャート: 判断 79">
          <a:extLst>
            <a:ext uri="{FF2B5EF4-FFF2-40B4-BE49-F238E27FC236}">
              <a16:creationId xmlns:a16="http://schemas.microsoft.com/office/drawing/2014/main" id="{C9502CD6-6A44-40A8-9D3F-F0E767524647}"/>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a:extLst>
            <a:ext uri="{FF2B5EF4-FFF2-40B4-BE49-F238E27FC236}">
              <a16:creationId xmlns:a16="http://schemas.microsoft.com/office/drawing/2014/main" id="{2D5F086C-AC4A-4764-B33F-78EBF13FCDAA}"/>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82" name="フローチャート: 判断 81">
          <a:extLst>
            <a:ext uri="{FF2B5EF4-FFF2-40B4-BE49-F238E27FC236}">
              <a16:creationId xmlns:a16="http://schemas.microsoft.com/office/drawing/2014/main" id="{E27F0FE0-3DC0-4E5C-B065-1D44BD0E77CA}"/>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a:extLst>
            <a:ext uri="{FF2B5EF4-FFF2-40B4-BE49-F238E27FC236}">
              <a16:creationId xmlns:a16="http://schemas.microsoft.com/office/drawing/2014/main" id="{0047DFCD-D0E7-488C-8E06-B9484E5F3FE9}"/>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4F96F56-2FF9-4BA8-B1FF-F048A5B025B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E18AC6F-BA5B-40DA-B882-1C6B7328B86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B482297-7A6E-4BCC-82F9-7DB99E46E91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9A1A3F6-942E-4901-BEFC-30793DC0786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6A9782C-F0BF-4A19-AEE5-31080E0F70A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84455</xdr:rowOff>
    </xdr:from>
    <xdr:to>
      <xdr:col>24</xdr:col>
      <xdr:colOff>114300</xdr:colOff>
      <xdr:row>61</xdr:row>
      <xdr:rowOff>14605</xdr:rowOff>
    </xdr:to>
    <xdr:sp macro="" textlink="">
      <xdr:nvSpPr>
        <xdr:cNvPr id="89" name="楕円 88">
          <a:extLst>
            <a:ext uri="{FF2B5EF4-FFF2-40B4-BE49-F238E27FC236}">
              <a16:creationId xmlns:a16="http://schemas.microsoft.com/office/drawing/2014/main" id="{3CF02351-E2BD-4B4A-A1F0-D3F64AC9074E}"/>
            </a:ext>
          </a:extLst>
        </xdr:cNvPr>
        <xdr:cNvSpPr/>
      </xdr:nvSpPr>
      <xdr:spPr>
        <a:xfrm>
          <a:off x="4584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62882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C7CA7D8-A7F6-4643-B663-B95B849EA397}"/>
            </a:ext>
          </a:extLst>
        </xdr:cNvPr>
        <xdr:cNvSpPr txBox="1"/>
      </xdr:nvSpPr>
      <xdr:spPr>
        <a:xfrm>
          <a:off x="4673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38735</xdr:rowOff>
    </xdr:from>
    <xdr:to>
      <xdr:col>20</xdr:col>
      <xdr:colOff>38100</xdr:colOff>
      <xdr:row>60</xdr:row>
      <xdr:rowOff>140335</xdr:rowOff>
    </xdr:to>
    <xdr:sp macro="" textlink="">
      <xdr:nvSpPr>
        <xdr:cNvPr id="91" name="楕円 90">
          <a:extLst>
            <a:ext uri="{FF2B5EF4-FFF2-40B4-BE49-F238E27FC236}">
              <a16:creationId xmlns:a16="http://schemas.microsoft.com/office/drawing/2014/main" id="{88F8F6F0-EE17-4606-B634-6B8B2B5C594E}"/>
            </a:ext>
          </a:extLst>
        </xdr:cNvPr>
        <xdr:cNvSpPr/>
      </xdr:nvSpPr>
      <xdr:spPr>
        <a:xfrm>
          <a:off x="3746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89535</xdr:rowOff>
    </xdr:from>
    <xdr:to>
      <xdr:col>24</xdr:col>
      <xdr:colOff>63500</xdr:colOff>
      <xdr:row>60</xdr:row>
      <xdr:rowOff>135255</xdr:rowOff>
    </xdr:to>
    <xdr:cxnSp macro="">
      <xdr:nvCxnSpPr>
        <xdr:cNvPr id="92" name="直線コネクタ 91">
          <a:extLst>
            <a:ext uri="{FF2B5EF4-FFF2-40B4-BE49-F238E27FC236}">
              <a16:creationId xmlns:a16="http://schemas.microsoft.com/office/drawing/2014/main" id="{5B4BC0C7-B9B0-43F0-9DAF-DAD28E852EB0}"/>
            </a:ext>
          </a:extLst>
        </xdr:cNvPr>
        <xdr:cNvCxnSpPr/>
      </xdr:nvCxnSpPr>
      <xdr:spPr>
        <a:xfrm>
          <a:off x="3797300" y="103765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162560</xdr:rowOff>
    </xdr:from>
    <xdr:to>
      <xdr:col>15</xdr:col>
      <xdr:colOff>101600</xdr:colOff>
      <xdr:row>60</xdr:row>
      <xdr:rowOff>92710</xdr:rowOff>
    </xdr:to>
    <xdr:sp macro="" textlink="">
      <xdr:nvSpPr>
        <xdr:cNvPr id="93" name="楕円 92">
          <a:extLst>
            <a:ext uri="{FF2B5EF4-FFF2-40B4-BE49-F238E27FC236}">
              <a16:creationId xmlns:a16="http://schemas.microsoft.com/office/drawing/2014/main" id="{5EA66B33-0B56-43E2-8CD0-1C91D1E0C804}"/>
            </a:ext>
          </a:extLst>
        </xdr:cNvPr>
        <xdr:cNvSpPr/>
      </xdr:nvSpPr>
      <xdr:spPr>
        <a:xfrm>
          <a:off x="2857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41910</xdr:rowOff>
    </xdr:from>
    <xdr:to>
      <xdr:col>19</xdr:col>
      <xdr:colOff>177800</xdr:colOff>
      <xdr:row>60</xdr:row>
      <xdr:rowOff>89535</xdr:rowOff>
    </xdr:to>
    <xdr:cxnSp macro="">
      <xdr:nvCxnSpPr>
        <xdr:cNvPr id="94" name="直線コネクタ 93">
          <a:extLst>
            <a:ext uri="{FF2B5EF4-FFF2-40B4-BE49-F238E27FC236}">
              <a16:creationId xmlns:a16="http://schemas.microsoft.com/office/drawing/2014/main" id="{BEFF0100-D850-4B41-95FF-46BE28413B6B}"/>
            </a:ext>
          </a:extLst>
        </xdr:cNvPr>
        <xdr:cNvCxnSpPr/>
      </xdr:nvCxnSpPr>
      <xdr:spPr>
        <a:xfrm>
          <a:off x="2908300" y="103289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19685</xdr:rowOff>
    </xdr:from>
    <xdr:to>
      <xdr:col>10</xdr:col>
      <xdr:colOff>165100</xdr:colOff>
      <xdr:row>61</xdr:row>
      <xdr:rowOff>121285</xdr:rowOff>
    </xdr:to>
    <xdr:sp macro="" textlink="">
      <xdr:nvSpPr>
        <xdr:cNvPr id="95" name="楕円 94">
          <a:extLst>
            <a:ext uri="{FF2B5EF4-FFF2-40B4-BE49-F238E27FC236}">
              <a16:creationId xmlns:a16="http://schemas.microsoft.com/office/drawing/2014/main" id="{3F0DAA72-FC29-46A0-B55E-AE698FD5A7B4}"/>
            </a:ext>
          </a:extLst>
        </xdr:cNvPr>
        <xdr:cNvSpPr/>
      </xdr:nvSpPr>
      <xdr:spPr>
        <a:xfrm>
          <a:off x="1968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41910</xdr:rowOff>
    </xdr:from>
    <xdr:to>
      <xdr:col>15</xdr:col>
      <xdr:colOff>50800</xdr:colOff>
      <xdr:row>61</xdr:row>
      <xdr:rowOff>70485</xdr:rowOff>
    </xdr:to>
    <xdr:cxnSp macro="">
      <xdr:nvCxnSpPr>
        <xdr:cNvPr id="96" name="直線コネクタ 95">
          <a:extLst>
            <a:ext uri="{FF2B5EF4-FFF2-40B4-BE49-F238E27FC236}">
              <a16:creationId xmlns:a16="http://schemas.microsoft.com/office/drawing/2014/main" id="{5034D327-A985-4C1A-B751-5B6A2BDC8271}"/>
            </a:ext>
          </a:extLst>
        </xdr:cNvPr>
        <xdr:cNvCxnSpPr/>
      </xdr:nvCxnSpPr>
      <xdr:spPr>
        <a:xfrm flipV="1">
          <a:off x="2019300" y="1032891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97" name="n_1aveValue【体育館・プール】&#10;有形固定資産減価償却率">
          <a:extLst>
            <a:ext uri="{FF2B5EF4-FFF2-40B4-BE49-F238E27FC236}">
              <a16:creationId xmlns:a16="http://schemas.microsoft.com/office/drawing/2014/main" id="{4FF705E6-5548-4947-9A70-5B261C595313}"/>
            </a:ext>
          </a:extLst>
        </xdr:cNvPr>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98" name="n_2aveValue【体育館・プール】&#10;有形固定資産減価償却率">
          <a:extLst>
            <a:ext uri="{FF2B5EF4-FFF2-40B4-BE49-F238E27FC236}">
              <a16:creationId xmlns:a16="http://schemas.microsoft.com/office/drawing/2014/main" id="{07467898-8440-4F59-8AAC-736107AA79B9}"/>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99" name="n_3aveValue【体育館・プール】&#10;有形固定資産減価償却率">
          <a:extLst>
            <a:ext uri="{FF2B5EF4-FFF2-40B4-BE49-F238E27FC236}">
              <a16:creationId xmlns:a16="http://schemas.microsoft.com/office/drawing/2014/main" id="{30D4FBE9-ECBA-43E1-B929-1D0ACDDAFDD6}"/>
            </a:ext>
          </a:extLst>
        </xdr:cNvPr>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00" name="n_4aveValue【体育館・プール】&#10;有形固定資産減価償却率">
          <a:extLst>
            <a:ext uri="{FF2B5EF4-FFF2-40B4-BE49-F238E27FC236}">
              <a16:creationId xmlns:a16="http://schemas.microsoft.com/office/drawing/2014/main" id="{280ED183-FCFB-401A-9547-13C970F0E0F6}"/>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131462</xdr:rowOff>
    </xdr:from>
    <xdr:ext cx="405111" cy="259045"/>
    <xdr:sp macro="" textlink="">
      <xdr:nvSpPr>
        <xdr:cNvPr id="101" name="n_1mainValue【体育館・プール】&#10;有形固定資産減価償却率">
          <a:extLst>
            <a:ext uri="{FF2B5EF4-FFF2-40B4-BE49-F238E27FC236}">
              <a16:creationId xmlns:a16="http://schemas.microsoft.com/office/drawing/2014/main" id="{1F989CD2-AEAD-4A75-AD6A-59E51A8109E7}"/>
            </a:ext>
          </a:extLst>
        </xdr:cNvPr>
        <xdr:cNvSpPr txBox="1"/>
      </xdr:nvSpPr>
      <xdr:spPr>
        <a:xfrm>
          <a:off x="3582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83837</xdr:rowOff>
    </xdr:from>
    <xdr:ext cx="405111" cy="259045"/>
    <xdr:sp macro="" textlink="">
      <xdr:nvSpPr>
        <xdr:cNvPr id="102" name="n_2mainValue【体育館・プール】&#10;有形固定資産減価償却率">
          <a:extLst>
            <a:ext uri="{FF2B5EF4-FFF2-40B4-BE49-F238E27FC236}">
              <a16:creationId xmlns:a16="http://schemas.microsoft.com/office/drawing/2014/main" id="{AD3462C1-71A9-4002-BB76-5C8F8D4EE344}"/>
            </a:ext>
          </a:extLst>
        </xdr:cNvPr>
        <xdr:cNvSpPr txBox="1"/>
      </xdr:nvSpPr>
      <xdr:spPr>
        <a:xfrm>
          <a:off x="2705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112412</xdr:rowOff>
    </xdr:from>
    <xdr:ext cx="405111" cy="259045"/>
    <xdr:sp macro="" textlink="">
      <xdr:nvSpPr>
        <xdr:cNvPr id="103" name="n_3mainValue【体育館・プール】&#10;有形固定資産減価償却率">
          <a:extLst>
            <a:ext uri="{FF2B5EF4-FFF2-40B4-BE49-F238E27FC236}">
              <a16:creationId xmlns:a16="http://schemas.microsoft.com/office/drawing/2014/main" id="{938BC926-F842-408F-BFD3-5AC75C549331}"/>
            </a:ext>
          </a:extLst>
        </xdr:cNvPr>
        <xdr:cNvSpPr txBox="1"/>
      </xdr:nvSpPr>
      <xdr:spPr>
        <a:xfrm>
          <a:off x="1816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77359658-9DED-4F1C-9E76-429F118F62D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2DA9934F-D50D-4583-8064-9A1243B916E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528FD857-3F1C-4C93-8C3E-433C126A67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AE865BE1-F9C2-4272-A338-042D692D9C7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214A6577-1C3A-4403-A319-422A7687CD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F4A08150-A024-4016-974C-1493228A53E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960FDBCA-5DDE-48DD-9402-470DBFFB4F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57B44742-E01A-4C7F-A19D-E59343360C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AEC6D4E7-EBA6-4C7A-AA99-7FDE9B1523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BA2F459D-084E-45E5-B08C-BFA36D796F6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a:extLst>
            <a:ext uri="{FF2B5EF4-FFF2-40B4-BE49-F238E27FC236}">
              <a16:creationId xmlns:a16="http://schemas.microsoft.com/office/drawing/2014/main" id="{36006904-022C-412D-8439-8486811B1EE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a:extLst>
            <a:ext uri="{FF2B5EF4-FFF2-40B4-BE49-F238E27FC236}">
              <a16:creationId xmlns:a16="http://schemas.microsoft.com/office/drawing/2014/main" id="{56F5EA6C-A005-413B-951B-09F4A10C6D1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a:extLst>
            <a:ext uri="{FF2B5EF4-FFF2-40B4-BE49-F238E27FC236}">
              <a16:creationId xmlns:a16="http://schemas.microsoft.com/office/drawing/2014/main" id="{9DC7E96F-469B-460E-837E-3FCFA6C54FC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a:extLst>
            <a:ext uri="{FF2B5EF4-FFF2-40B4-BE49-F238E27FC236}">
              <a16:creationId xmlns:a16="http://schemas.microsoft.com/office/drawing/2014/main" id="{3B5E6462-83CB-4B25-A892-CFAC1EC26AD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a:extLst>
            <a:ext uri="{FF2B5EF4-FFF2-40B4-BE49-F238E27FC236}">
              <a16:creationId xmlns:a16="http://schemas.microsoft.com/office/drawing/2014/main" id="{ABA1ED51-6A51-4A0B-95A6-9603348C132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a:extLst>
            <a:ext uri="{FF2B5EF4-FFF2-40B4-BE49-F238E27FC236}">
              <a16:creationId xmlns:a16="http://schemas.microsoft.com/office/drawing/2014/main" id="{3A28ADDE-4C34-4EE9-8C23-A4A964F5B4B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a:extLst>
            <a:ext uri="{FF2B5EF4-FFF2-40B4-BE49-F238E27FC236}">
              <a16:creationId xmlns:a16="http://schemas.microsoft.com/office/drawing/2014/main" id="{A066465E-55A3-4E13-90C2-E2F5181B346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a:extLst>
            <a:ext uri="{FF2B5EF4-FFF2-40B4-BE49-F238E27FC236}">
              <a16:creationId xmlns:a16="http://schemas.microsoft.com/office/drawing/2014/main" id="{6EC72850-D649-4BBA-9BD9-3F5427C675D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a:extLst>
            <a:ext uri="{FF2B5EF4-FFF2-40B4-BE49-F238E27FC236}">
              <a16:creationId xmlns:a16="http://schemas.microsoft.com/office/drawing/2014/main" id="{706CFE5E-0340-47BD-9866-AB40557CB1D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a:extLst>
            <a:ext uri="{FF2B5EF4-FFF2-40B4-BE49-F238E27FC236}">
              <a16:creationId xmlns:a16="http://schemas.microsoft.com/office/drawing/2014/main" id="{B73709CC-E52E-4C3D-8473-87156604958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a:extLst>
            <a:ext uri="{FF2B5EF4-FFF2-40B4-BE49-F238E27FC236}">
              <a16:creationId xmlns:a16="http://schemas.microsoft.com/office/drawing/2014/main" id="{5CB9E9D6-3033-49DB-94B6-8931430D1E4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a:extLst>
            <a:ext uri="{FF2B5EF4-FFF2-40B4-BE49-F238E27FC236}">
              <a16:creationId xmlns:a16="http://schemas.microsoft.com/office/drawing/2014/main" id="{1544A7CC-6B5F-4C01-9C58-469A68854A5A}"/>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AACC2866-E6B5-45AE-9598-91F07916BD3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0C70C11C-F2D2-47F8-86B0-FB613AA2586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291F10AE-F450-4128-BED7-26AEDC4FC3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29" name="直線コネクタ 128">
          <a:extLst>
            <a:ext uri="{FF2B5EF4-FFF2-40B4-BE49-F238E27FC236}">
              <a16:creationId xmlns:a16="http://schemas.microsoft.com/office/drawing/2014/main" id="{1778D7C0-839E-4E14-9C3D-E8CC60CFFD9F}"/>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30" name="【体育館・プール】&#10;一人当たり面積最小値テキスト">
          <a:extLst>
            <a:ext uri="{FF2B5EF4-FFF2-40B4-BE49-F238E27FC236}">
              <a16:creationId xmlns:a16="http://schemas.microsoft.com/office/drawing/2014/main" id="{15AD5C15-A7C0-4AE2-A5F9-CC07A57D3C23}"/>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31" name="直線コネクタ 130">
          <a:extLst>
            <a:ext uri="{FF2B5EF4-FFF2-40B4-BE49-F238E27FC236}">
              <a16:creationId xmlns:a16="http://schemas.microsoft.com/office/drawing/2014/main" id="{C98FCC62-66CE-480F-8498-DD9029CCA379}"/>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32" name="【体育館・プール】&#10;一人当たり面積最大値テキスト">
          <a:extLst>
            <a:ext uri="{FF2B5EF4-FFF2-40B4-BE49-F238E27FC236}">
              <a16:creationId xmlns:a16="http://schemas.microsoft.com/office/drawing/2014/main" id="{4B8EE24A-6324-49B2-9FCF-81199BBC48DB}"/>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33" name="直線コネクタ 132">
          <a:extLst>
            <a:ext uri="{FF2B5EF4-FFF2-40B4-BE49-F238E27FC236}">
              <a16:creationId xmlns:a16="http://schemas.microsoft.com/office/drawing/2014/main" id="{830AA490-8E72-4E51-AFDF-03A31FF535F6}"/>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134" name="【体育館・プール】&#10;一人当たり面積平均値テキスト">
          <a:extLst>
            <a:ext uri="{FF2B5EF4-FFF2-40B4-BE49-F238E27FC236}">
              <a16:creationId xmlns:a16="http://schemas.microsoft.com/office/drawing/2014/main" id="{7DCBC2DD-6408-4471-9424-6517B26AB3C4}"/>
            </a:ext>
          </a:extLst>
        </xdr:cNvPr>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35" name="フローチャート: 判断 134">
          <a:extLst>
            <a:ext uri="{FF2B5EF4-FFF2-40B4-BE49-F238E27FC236}">
              <a16:creationId xmlns:a16="http://schemas.microsoft.com/office/drawing/2014/main" id="{8D06D51B-E0B2-4EF2-9A1D-AA64BECAB181}"/>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36" name="フローチャート: 判断 135">
          <a:extLst>
            <a:ext uri="{FF2B5EF4-FFF2-40B4-BE49-F238E27FC236}">
              <a16:creationId xmlns:a16="http://schemas.microsoft.com/office/drawing/2014/main" id="{9E90A7EF-08A9-4381-A4B0-FB6093797A34}"/>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37" name="フローチャート: 判断 136">
          <a:extLst>
            <a:ext uri="{FF2B5EF4-FFF2-40B4-BE49-F238E27FC236}">
              <a16:creationId xmlns:a16="http://schemas.microsoft.com/office/drawing/2014/main" id="{2D21D5BC-3CD2-4BEE-8837-C9E9BCBADEAB}"/>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38" name="フローチャート: 判断 137">
          <a:extLst>
            <a:ext uri="{FF2B5EF4-FFF2-40B4-BE49-F238E27FC236}">
              <a16:creationId xmlns:a16="http://schemas.microsoft.com/office/drawing/2014/main" id="{09D486D4-0CF8-4E13-83BD-CE7ED83F79CE}"/>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139" name="フローチャート: 判断 138">
          <a:extLst>
            <a:ext uri="{FF2B5EF4-FFF2-40B4-BE49-F238E27FC236}">
              <a16:creationId xmlns:a16="http://schemas.microsoft.com/office/drawing/2014/main" id="{2B5208FD-BC3E-49B1-BCC6-A430B501DD5A}"/>
            </a:ext>
          </a:extLst>
        </xdr:cNvPr>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EE087CE2-E4C1-4838-81F2-22BD2C809C0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3CCAAED1-C821-4323-B45E-B6C7DB1B0D2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2BDB932A-5BD4-424F-8E3B-B1B59815A1F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30AC673-39F6-4FE0-AB09-FBDB1972D1A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959878CA-2556-4769-A474-2F12C4BC50F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130447</xdr:rowOff>
    </xdr:from>
    <xdr:to>
      <xdr:col>55</xdr:col>
      <xdr:colOff>50800</xdr:colOff>
      <xdr:row>62</xdr:row>
      <xdr:rowOff>60597</xdr:rowOff>
    </xdr:to>
    <xdr:sp macro="" textlink="">
      <xdr:nvSpPr>
        <xdr:cNvPr id="145" name="楕円 144">
          <a:extLst>
            <a:ext uri="{FF2B5EF4-FFF2-40B4-BE49-F238E27FC236}">
              <a16:creationId xmlns:a16="http://schemas.microsoft.com/office/drawing/2014/main" id="{D2F268B6-55DB-4518-A8CE-BB34D2DA5E19}"/>
            </a:ext>
          </a:extLst>
        </xdr:cNvPr>
        <xdr:cNvSpPr/>
      </xdr:nvSpPr>
      <xdr:spPr>
        <a:xfrm>
          <a:off x="10426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108874</xdr:rowOff>
    </xdr:from>
    <xdr:ext cx="469744" cy="259045"/>
    <xdr:sp macro="" textlink="">
      <xdr:nvSpPr>
        <xdr:cNvPr id="146" name="【体育館・プール】&#10;一人当たり面積該当値テキスト">
          <a:extLst>
            <a:ext uri="{FF2B5EF4-FFF2-40B4-BE49-F238E27FC236}">
              <a16:creationId xmlns:a16="http://schemas.microsoft.com/office/drawing/2014/main" id="{C5C9A642-BAA1-4452-83EE-2A82BFD78054}"/>
            </a:ext>
          </a:extLst>
        </xdr:cNvPr>
        <xdr:cNvSpPr txBox="1"/>
      </xdr:nvSpPr>
      <xdr:spPr>
        <a:xfrm>
          <a:off x="10515600" y="105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140244</xdr:rowOff>
    </xdr:from>
    <xdr:to>
      <xdr:col>50</xdr:col>
      <xdr:colOff>165100</xdr:colOff>
      <xdr:row>62</xdr:row>
      <xdr:rowOff>70394</xdr:rowOff>
    </xdr:to>
    <xdr:sp macro="" textlink="">
      <xdr:nvSpPr>
        <xdr:cNvPr id="147" name="楕円 146">
          <a:extLst>
            <a:ext uri="{FF2B5EF4-FFF2-40B4-BE49-F238E27FC236}">
              <a16:creationId xmlns:a16="http://schemas.microsoft.com/office/drawing/2014/main" id="{D5873E2D-F5AD-4928-B2BB-97A06960F3D7}"/>
            </a:ext>
          </a:extLst>
        </xdr:cNvPr>
        <xdr:cNvSpPr/>
      </xdr:nvSpPr>
      <xdr:spPr>
        <a:xfrm>
          <a:off x="9588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9797</xdr:rowOff>
    </xdr:from>
    <xdr:to>
      <xdr:col>55</xdr:col>
      <xdr:colOff>0</xdr:colOff>
      <xdr:row>62</xdr:row>
      <xdr:rowOff>19594</xdr:rowOff>
    </xdr:to>
    <xdr:cxnSp macro="">
      <xdr:nvCxnSpPr>
        <xdr:cNvPr id="148" name="直線コネクタ 147">
          <a:extLst>
            <a:ext uri="{FF2B5EF4-FFF2-40B4-BE49-F238E27FC236}">
              <a16:creationId xmlns:a16="http://schemas.microsoft.com/office/drawing/2014/main" id="{94145DB6-4956-4E39-9707-E01CDF97AA92}"/>
            </a:ext>
          </a:extLst>
        </xdr:cNvPr>
        <xdr:cNvCxnSpPr/>
      </xdr:nvCxnSpPr>
      <xdr:spPr>
        <a:xfrm flipV="1">
          <a:off x="9639300" y="1063969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148409</xdr:rowOff>
    </xdr:from>
    <xdr:to>
      <xdr:col>46</xdr:col>
      <xdr:colOff>38100</xdr:colOff>
      <xdr:row>62</xdr:row>
      <xdr:rowOff>78559</xdr:rowOff>
    </xdr:to>
    <xdr:sp macro="" textlink="">
      <xdr:nvSpPr>
        <xdr:cNvPr id="149" name="楕円 148">
          <a:extLst>
            <a:ext uri="{FF2B5EF4-FFF2-40B4-BE49-F238E27FC236}">
              <a16:creationId xmlns:a16="http://schemas.microsoft.com/office/drawing/2014/main" id="{B20BAC09-2CFE-436B-9F0E-460406CA231D}"/>
            </a:ext>
          </a:extLst>
        </xdr:cNvPr>
        <xdr:cNvSpPr/>
      </xdr:nvSpPr>
      <xdr:spPr>
        <a:xfrm>
          <a:off x="8699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19594</xdr:rowOff>
    </xdr:from>
    <xdr:to>
      <xdr:col>50</xdr:col>
      <xdr:colOff>114300</xdr:colOff>
      <xdr:row>62</xdr:row>
      <xdr:rowOff>27759</xdr:rowOff>
    </xdr:to>
    <xdr:cxnSp macro="">
      <xdr:nvCxnSpPr>
        <xdr:cNvPr id="150" name="直線コネクタ 149">
          <a:extLst>
            <a:ext uri="{FF2B5EF4-FFF2-40B4-BE49-F238E27FC236}">
              <a16:creationId xmlns:a16="http://schemas.microsoft.com/office/drawing/2014/main" id="{C998EF0D-04AF-4D6C-AD34-89C8C7483CD5}"/>
            </a:ext>
          </a:extLst>
        </xdr:cNvPr>
        <xdr:cNvCxnSpPr/>
      </xdr:nvCxnSpPr>
      <xdr:spPr>
        <a:xfrm flipV="1">
          <a:off x="8750300" y="1064949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153307</xdr:rowOff>
    </xdr:from>
    <xdr:to>
      <xdr:col>41</xdr:col>
      <xdr:colOff>101600</xdr:colOff>
      <xdr:row>62</xdr:row>
      <xdr:rowOff>83457</xdr:rowOff>
    </xdr:to>
    <xdr:sp macro="" textlink="">
      <xdr:nvSpPr>
        <xdr:cNvPr id="151" name="楕円 150">
          <a:extLst>
            <a:ext uri="{FF2B5EF4-FFF2-40B4-BE49-F238E27FC236}">
              <a16:creationId xmlns:a16="http://schemas.microsoft.com/office/drawing/2014/main" id="{73CCC3FD-B473-41D0-89CC-57148157113F}"/>
            </a:ext>
          </a:extLst>
        </xdr:cNvPr>
        <xdr:cNvSpPr/>
      </xdr:nvSpPr>
      <xdr:spPr>
        <a:xfrm>
          <a:off x="7810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27759</xdr:rowOff>
    </xdr:from>
    <xdr:to>
      <xdr:col>45</xdr:col>
      <xdr:colOff>177800</xdr:colOff>
      <xdr:row>62</xdr:row>
      <xdr:rowOff>32657</xdr:rowOff>
    </xdr:to>
    <xdr:cxnSp macro="">
      <xdr:nvCxnSpPr>
        <xdr:cNvPr id="152" name="直線コネクタ 151">
          <a:extLst>
            <a:ext uri="{FF2B5EF4-FFF2-40B4-BE49-F238E27FC236}">
              <a16:creationId xmlns:a16="http://schemas.microsoft.com/office/drawing/2014/main" id="{11B5FA59-DD40-4B3C-9C1F-3BF8BEDC8D9C}"/>
            </a:ext>
          </a:extLst>
        </xdr:cNvPr>
        <xdr:cNvCxnSpPr/>
      </xdr:nvCxnSpPr>
      <xdr:spPr>
        <a:xfrm flipV="1">
          <a:off x="7861300" y="1065765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153" name="n_1aveValue【体育館・プール】&#10;一人当たり面積">
          <a:extLst>
            <a:ext uri="{FF2B5EF4-FFF2-40B4-BE49-F238E27FC236}">
              <a16:creationId xmlns:a16="http://schemas.microsoft.com/office/drawing/2014/main" id="{C3BC0D6E-F932-4FD9-B5F7-48DFF039B2A3}"/>
            </a:ext>
          </a:extLst>
        </xdr:cNvPr>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154" name="n_2aveValue【体育館・プール】&#10;一人当たり面積">
          <a:extLst>
            <a:ext uri="{FF2B5EF4-FFF2-40B4-BE49-F238E27FC236}">
              <a16:creationId xmlns:a16="http://schemas.microsoft.com/office/drawing/2014/main" id="{CDD022E1-BD96-4516-9E53-444CA731B2A4}"/>
            </a:ext>
          </a:extLst>
        </xdr:cNvPr>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155" name="n_3aveValue【体育館・プール】&#10;一人当たり面積">
          <a:extLst>
            <a:ext uri="{FF2B5EF4-FFF2-40B4-BE49-F238E27FC236}">
              <a16:creationId xmlns:a16="http://schemas.microsoft.com/office/drawing/2014/main" id="{E4B97482-CA56-49E2-8452-4C581874A202}"/>
            </a:ext>
          </a:extLst>
        </xdr:cNvPr>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156" name="n_4aveValue【体育館・プール】&#10;一人当たり面積">
          <a:extLst>
            <a:ext uri="{FF2B5EF4-FFF2-40B4-BE49-F238E27FC236}">
              <a16:creationId xmlns:a16="http://schemas.microsoft.com/office/drawing/2014/main" id="{5252362F-19DD-4CCD-AEB3-11C5578F23E2}"/>
            </a:ext>
          </a:extLst>
        </xdr:cNvPr>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61521</xdr:rowOff>
    </xdr:from>
    <xdr:ext cx="469744" cy="259045"/>
    <xdr:sp macro="" textlink="">
      <xdr:nvSpPr>
        <xdr:cNvPr id="157" name="n_1mainValue【体育館・プール】&#10;一人当たり面積">
          <a:extLst>
            <a:ext uri="{FF2B5EF4-FFF2-40B4-BE49-F238E27FC236}">
              <a16:creationId xmlns:a16="http://schemas.microsoft.com/office/drawing/2014/main" id="{61AED5C9-C47D-42BE-8EC5-2BFF2FD070FF}"/>
            </a:ext>
          </a:extLst>
        </xdr:cNvPr>
        <xdr:cNvSpPr txBox="1"/>
      </xdr:nvSpPr>
      <xdr:spPr>
        <a:xfrm>
          <a:off x="93917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69686</xdr:rowOff>
    </xdr:from>
    <xdr:ext cx="469744" cy="259045"/>
    <xdr:sp macro="" textlink="">
      <xdr:nvSpPr>
        <xdr:cNvPr id="158" name="n_2mainValue【体育館・プール】&#10;一人当たり面積">
          <a:extLst>
            <a:ext uri="{FF2B5EF4-FFF2-40B4-BE49-F238E27FC236}">
              <a16:creationId xmlns:a16="http://schemas.microsoft.com/office/drawing/2014/main" id="{94A19BB3-039F-44FE-A928-1A734D7E3E49}"/>
            </a:ext>
          </a:extLst>
        </xdr:cNvPr>
        <xdr:cNvSpPr txBox="1"/>
      </xdr:nvSpPr>
      <xdr:spPr>
        <a:xfrm>
          <a:off x="8515427" y="1069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74584</xdr:rowOff>
    </xdr:from>
    <xdr:ext cx="469744" cy="259045"/>
    <xdr:sp macro="" textlink="">
      <xdr:nvSpPr>
        <xdr:cNvPr id="159" name="n_3mainValue【体育館・プール】&#10;一人当たり面積">
          <a:extLst>
            <a:ext uri="{FF2B5EF4-FFF2-40B4-BE49-F238E27FC236}">
              <a16:creationId xmlns:a16="http://schemas.microsoft.com/office/drawing/2014/main" id="{1D9BC033-2EF6-4EE6-95CA-D85780515CA0}"/>
            </a:ext>
          </a:extLst>
        </xdr:cNvPr>
        <xdr:cNvSpPr txBox="1"/>
      </xdr:nvSpPr>
      <xdr:spPr>
        <a:xfrm>
          <a:off x="7626427"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06AB4F84-5CD5-41B4-BBA3-352E0F78FF5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5685629A-A263-4CD8-8A51-E33AB9B3922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442495D1-D306-48C2-AAE0-1E42CD3AC87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F15A5071-30ED-4F4A-A2AF-BC37A88576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4F009241-ECE1-44DF-901F-068C884161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6F7E4692-1829-4BC4-9FAE-8D61DE7CFE2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0BDBCD49-D791-4837-892B-2EAE7BE33AB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33054493-39F3-47E4-BF91-5DC20FD2329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8" name="正方形/長方形 167">
          <a:extLst>
            <a:ext uri="{FF2B5EF4-FFF2-40B4-BE49-F238E27FC236}">
              <a16:creationId xmlns:a16="http://schemas.microsoft.com/office/drawing/2014/main" id="{70184BC9-09A0-4D33-8A62-19D716BC5CD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9" name="正方形/長方形 168">
          <a:extLst>
            <a:ext uri="{FF2B5EF4-FFF2-40B4-BE49-F238E27FC236}">
              <a16:creationId xmlns:a16="http://schemas.microsoft.com/office/drawing/2014/main" id="{C0FB8688-B9F5-4C32-9738-4473A956A73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0" name="正方形/長方形 169">
          <a:extLst>
            <a:ext uri="{FF2B5EF4-FFF2-40B4-BE49-F238E27FC236}">
              <a16:creationId xmlns:a16="http://schemas.microsoft.com/office/drawing/2014/main" id="{71CD6337-8E18-4E48-B32E-1125AA5A4E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1" name="正方形/長方形 170">
          <a:extLst>
            <a:ext uri="{FF2B5EF4-FFF2-40B4-BE49-F238E27FC236}">
              <a16:creationId xmlns:a16="http://schemas.microsoft.com/office/drawing/2014/main" id="{9EAC9B58-5A4E-4357-9F82-1B0FFD84E7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2" name="正方形/長方形 171">
          <a:extLst>
            <a:ext uri="{FF2B5EF4-FFF2-40B4-BE49-F238E27FC236}">
              <a16:creationId xmlns:a16="http://schemas.microsoft.com/office/drawing/2014/main" id="{75DF3E9B-5164-4FB7-A039-981022625A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3" name="正方形/長方形 172">
          <a:extLst>
            <a:ext uri="{FF2B5EF4-FFF2-40B4-BE49-F238E27FC236}">
              <a16:creationId xmlns:a16="http://schemas.microsoft.com/office/drawing/2014/main" id="{8D65304F-62C6-43F9-80E3-CB7ECED8D9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4" name="正方形/長方形 173">
          <a:extLst>
            <a:ext uri="{FF2B5EF4-FFF2-40B4-BE49-F238E27FC236}">
              <a16:creationId xmlns:a16="http://schemas.microsoft.com/office/drawing/2014/main" id="{F5C38D86-CCA3-4941-BC2F-D7BEA4C7094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5" name="正方形/長方形 174">
          <a:extLst>
            <a:ext uri="{FF2B5EF4-FFF2-40B4-BE49-F238E27FC236}">
              <a16:creationId xmlns:a16="http://schemas.microsoft.com/office/drawing/2014/main" id="{51E19686-0A21-4208-89E6-0EE582AF85FA}"/>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a:extLst>
            <a:ext uri="{FF2B5EF4-FFF2-40B4-BE49-F238E27FC236}">
              <a16:creationId xmlns:a16="http://schemas.microsoft.com/office/drawing/2014/main" id="{F283248E-2B28-4F6D-955B-93165F6BFA5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a:extLst>
            <a:ext uri="{FF2B5EF4-FFF2-40B4-BE49-F238E27FC236}">
              <a16:creationId xmlns:a16="http://schemas.microsoft.com/office/drawing/2014/main" id="{079B75E3-22F6-414A-BA08-75F563976EE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a:extLst>
            <a:ext uri="{FF2B5EF4-FFF2-40B4-BE49-F238E27FC236}">
              <a16:creationId xmlns:a16="http://schemas.microsoft.com/office/drawing/2014/main" id="{73E7F3C0-D3B3-440A-9BBF-C2E57D4D244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a:extLst>
            <a:ext uri="{FF2B5EF4-FFF2-40B4-BE49-F238E27FC236}">
              <a16:creationId xmlns:a16="http://schemas.microsoft.com/office/drawing/2014/main" id="{2729A7D0-F91B-4347-B0FF-831073093D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a:extLst>
            <a:ext uri="{FF2B5EF4-FFF2-40B4-BE49-F238E27FC236}">
              <a16:creationId xmlns:a16="http://schemas.microsoft.com/office/drawing/2014/main" id="{0F7068D4-FE19-40FD-BD29-77F0B9BE25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a:extLst>
            <a:ext uri="{FF2B5EF4-FFF2-40B4-BE49-F238E27FC236}">
              <a16:creationId xmlns:a16="http://schemas.microsoft.com/office/drawing/2014/main" id="{ACD20427-FFA3-4934-9448-62BFD0B8D15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a:extLst>
            <a:ext uri="{FF2B5EF4-FFF2-40B4-BE49-F238E27FC236}">
              <a16:creationId xmlns:a16="http://schemas.microsoft.com/office/drawing/2014/main" id="{ACF21ECD-2DB8-4EB1-AC17-27D58116019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a:extLst>
            <a:ext uri="{FF2B5EF4-FFF2-40B4-BE49-F238E27FC236}">
              <a16:creationId xmlns:a16="http://schemas.microsoft.com/office/drawing/2014/main" id="{F0C811B2-5F3D-4D12-A003-2E5A49D089B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4" name="テキスト ボックス 183">
          <a:extLst>
            <a:ext uri="{FF2B5EF4-FFF2-40B4-BE49-F238E27FC236}">
              <a16:creationId xmlns:a16="http://schemas.microsoft.com/office/drawing/2014/main" id="{CEE0AF58-3774-414B-B9A5-62C84CAD60A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5" name="直線コネクタ 184">
          <a:extLst>
            <a:ext uri="{FF2B5EF4-FFF2-40B4-BE49-F238E27FC236}">
              <a16:creationId xmlns:a16="http://schemas.microsoft.com/office/drawing/2014/main" id="{1A60CD45-B85A-4BBC-8A92-7CC839227BD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6" name="テキスト ボックス 185">
          <a:extLst>
            <a:ext uri="{FF2B5EF4-FFF2-40B4-BE49-F238E27FC236}">
              <a16:creationId xmlns:a16="http://schemas.microsoft.com/office/drawing/2014/main" id="{0717383C-18A5-40FA-B0F8-1F41FDF6475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7" name="直線コネクタ 186">
          <a:extLst>
            <a:ext uri="{FF2B5EF4-FFF2-40B4-BE49-F238E27FC236}">
              <a16:creationId xmlns:a16="http://schemas.microsoft.com/office/drawing/2014/main" id="{181D31F7-0CA1-4519-9396-7A44F90A1F4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88" name="テキスト ボックス 187">
          <a:extLst>
            <a:ext uri="{FF2B5EF4-FFF2-40B4-BE49-F238E27FC236}">
              <a16:creationId xmlns:a16="http://schemas.microsoft.com/office/drawing/2014/main" id="{85026802-E260-43DA-B436-EB1B7604483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9" name="直線コネクタ 188">
          <a:extLst>
            <a:ext uri="{FF2B5EF4-FFF2-40B4-BE49-F238E27FC236}">
              <a16:creationId xmlns:a16="http://schemas.microsoft.com/office/drawing/2014/main" id="{B0D7171D-1135-401F-8514-16278446ED4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0" name="テキスト ボックス 189">
          <a:extLst>
            <a:ext uri="{FF2B5EF4-FFF2-40B4-BE49-F238E27FC236}">
              <a16:creationId xmlns:a16="http://schemas.microsoft.com/office/drawing/2014/main" id="{7B8678A4-21B6-4C9F-B565-84BE953E4C4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1" name="直線コネクタ 190">
          <a:extLst>
            <a:ext uri="{FF2B5EF4-FFF2-40B4-BE49-F238E27FC236}">
              <a16:creationId xmlns:a16="http://schemas.microsoft.com/office/drawing/2014/main" id="{F235397E-D942-4C4C-95C9-D18A3A75EA4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2" name="テキスト ボックス 191">
          <a:extLst>
            <a:ext uri="{FF2B5EF4-FFF2-40B4-BE49-F238E27FC236}">
              <a16:creationId xmlns:a16="http://schemas.microsoft.com/office/drawing/2014/main" id="{49E27930-586F-40F6-901F-12AB9A04853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3" name="直線コネクタ 192">
          <a:extLst>
            <a:ext uri="{FF2B5EF4-FFF2-40B4-BE49-F238E27FC236}">
              <a16:creationId xmlns:a16="http://schemas.microsoft.com/office/drawing/2014/main" id="{1B7DEC8C-F141-4178-A5AE-8F986C6A5D5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4" name="テキスト ボックス 193">
          <a:extLst>
            <a:ext uri="{FF2B5EF4-FFF2-40B4-BE49-F238E27FC236}">
              <a16:creationId xmlns:a16="http://schemas.microsoft.com/office/drawing/2014/main" id="{ACC6F831-C5CA-4C98-B3B8-4FA1AAC94CF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5" name="直線コネクタ 194">
          <a:extLst>
            <a:ext uri="{FF2B5EF4-FFF2-40B4-BE49-F238E27FC236}">
              <a16:creationId xmlns:a16="http://schemas.microsoft.com/office/drawing/2014/main" id="{A16203B6-BB24-4199-A65A-5A0F545ED50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6" name="テキスト ボックス 195">
          <a:extLst>
            <a:ext uri="{FF2B5EF4-FFF2-40B4-BE49-F238E27FC236}">
              <a16:creationId xmlns:a16="http://schemas.microsoft.com/office/drawing/2014/main" id="{5BF55732-0491-432F-A033-8632BA907482}"/>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7" name="直線コネクタ 196">
          <a:extLst>
            <a:ext uri="{FF2B5EF4-FFF2-40B4-BE49-F238E27FC236}">
              <a16:creationId xmlns:a16="http://schemas.microsoft.com/office/drawing/2014/main" id="{9CA45325-8E0F-42A8-991B-75B3DD4EF3C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98" name="テキスト ボックス 197">
          <a:extLst>
            <a:ext uri="{FF2B5EF4-FFF2-40B4-BE49-F238E27FC236}">
              <a16:creationId xmlns:a16="http://schemas.microsoft.com/office/drawing/2014/main" id="{E1F02A15-7B09-42AC-8A11-A39A4361010D}"/>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9" name="【市民会館】&#10;有形固定資産減価償却率グラフ枠">
          <a:extLst>
            <a:ext uri="{FF2B5EF4-FFF2-40B4-BE49-F238E27FC236}">
              <a16:creationId xmlns:a16="http://schemas.microsoft.com/office/drawing/2014/main" id="{908727A5-C773-4BA3-BF50-F05CC869C15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200" name="直線コネクタ 199">
          <a:extLst>
            <a:ext uri="{FF2B5EF4-FFF2-40B4-BE49-F238E27FC236}">
              <a16:creationId xmlns:a16="http://schemas.microsoft.com/office/drawing/2014/main" id="{ABDA4B54-6365-4E16-B60F-02588FFAFA9E}"/>
            </a:ext>
          </a:extLst>
        </xdr:cNvPr>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201" name="【市民会館】&#10;有形固定資産減価償却率最小値テキスト">
          <a:extLst>
            <a:ext uri="{FF2B5EF4-FFF2-40B4-BE49-F238E27FC236}">
              <a16:creationId xmlns:a16="http://schemas.microsoft.com/office/drawing/2014/main" id="{7DE291DD-1A4B-4326-886E-8D990C680C91}"/>
            </a:ext>
          </a:extLst>
        </xdr:cNvPr>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202" name="直線コネクタ 201">
          <a:extLst>
            <a:ext uri="{FF2B5EF4-FFF2-40B4-BE49-F238E27FC236}">
              <a16:creationId xmlns:a16="http://schemas.microsoft.com/office/drawing/2014/main" id="{36B36E8E-7214-42EA-AA08-209CD8520C89}"/>
            </a:ext>
          </a:extLst>
        </xdr:cNvPr>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203" name="【市民会館】&#10;有形固定資産減価償却率最大値テキスト">
          <a:extLst>
            <a:ext uri="{FF2B5EF4-FFF2-40B4-BE49-F238E27FC236}">
              <a16:creationId xmlns:a16="http://schemas.microsoft.com/office/drawing/2014/main" id="{557F07EC-7F7A-4BF8-BCA3-B42B01954AD7}"/>
            </a:ext>
          </a:extLst>
        </xdr:cNvPr>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204" name="直線コネクタ 203">
          <a:extLst>
            <a:ext uri="{FF2B5EF4-FFF2-40B4-BE49-F238E27FC236}">
              <a16:creationId xmlns:a16="http://schemas.microsoft.com/office/drawing/2014/main" id="{13D68C86-EEC6-43E0-90C6-60596E55AEC3}"/>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205" name="【市民会館】&#10;有形固定資産減価償却率平均値テキスト">
          <a:extLst>
            <a:ext uri="{FF2B5EF4-FFF2-40B4-BE49-F238E27FC236}">
              <a16:creationId xmlns:a16="http://schemas.microsoft.com/office/drawing/2014/main" id="{F730BFCC-64D1-48A5-A499-BE4742B8D4AC}"/>
            </a:ext>
          </a:extLst>
        </xdr:cNvPr>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206" name="フローチャート: 判断 205">
          <a:extLst>
            <a:ext uri="{FF2B5EF4-FFF2-40B4-BE49-F238E27FC236}">
              <a16:creationId xmlns:a16="http://schemas.microsoft.com/office/drawing/2014/main" id="{4AB1636B-8150-4172-83CE-23F2DFB7B71F}"/>
            </a:ext>
          </a:extLst>
        </xdr:cNvPr>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207" name="フローチャート: 判断 206">
          <a:extLst>
            <a:ext uri="{FF2B5EF4-FFF2-40B4-BE49-F238E27FC236}">
              <a16:creationId xmlns:a16="http://schemas.microsoft.com/office/drawing/2014/main" id="{09108277-CB87-41FA-BAAE-F62BA44D6C2A}"/>
            </a:ext>
          </a:extLst>
        </xdr:cNvPr>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208" name="フローチャート: 判断 207">
          <a:extLst>
            <a:ext uri="{FF2B5EF4-FFF2-40B4-BE49-F238E27FC236}">
              <a16:creationId xmlns:a16="http://schemas.microsoft.com/office/drawing/2014/main" id="{0DCF989F-2339-4194-B236-EFE03CD34C67}"/>
            </a:ext>
          </a:extLst>
        </xdr:cNvPr>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209" name="フローチャート: 判断 208">
          <a:extLst>
            <a:ext uri="{FF2B5EF4-FFF2-40B4-BE49-F238E27FC236}">
              <a16:creationId xmlns:a16="http://schemas.microsoft.com/office/drawing/2014/main" id="{9D22BD27-E980-4DC6-81F0-39E6AB6CC03C}"/>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210" name="フローチャート: 判断 209">
          <a:extLst>
            <a:ext uri="{FF2B5EF4-FFF2-40B4-BE49-F238E27FC236}">
              <a16:creationId xmlns:a16="http://schemas.microsoft.com/office/drawing/2014/main" id="{8F661A45-5BEF-476F-B8C0-2441C41A2AD7}"/>
            </a:ext>
          </a:extLst>
        </xdr:cNvPr>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9D61F129-BF44-4A43-AE5E-D293A0049F4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2" name="テキスト ボックス 211">
          <a:extLst>
            <a:ext uri="{FF2B5EF4-FFF2-40B4-BE49-F238E27FC236}">
              <a16:creationId xmlns:a16="http://schemas.microsoft.com/office/drawing/2014/main" id="{8AEC481A-550A-4516-96A3-2B9B368472C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3" name="テキスト ボックス 212">
          <a:extLst>
            <a:ext uri="{FF2B5EF4-FFF2-40B4-BE49-F238E27FC236}">
              <a16:creationId xmlns:a16="http://schemas.microsoft.com/office/drawing/2014/main" id="{46B6E123-3F7B-4D93-8F67-9C50F673E92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4" name="テキスト ボックス 213">
          <a:extLst>
            <a:ext uri="{FF2B5EF4-FFF2-40B4-BE49-F238E27FC236}">
              <a16:creationId xmlns:a16="http://schemas.microsoft.com/office/drawing/2014/main" id="{FD0EB7EB-404C-406C-8389-E3DC18C4605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5FE85358-F0D6-4AD9-9772-98926DE9646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107314</xdr:rowOff>
    </xdr:from>
    <xdr:to>
      <xdr:col>24</xdr:col>
      <xdr:colOff>114300</xdr:colOff>
      <xdr:row>107</xdr:row>
      <xdr:rowOff>37464</xdr:rowOff>
    </xdr:to>
    <xdr:sp macro="" textlink="">
      <xdr:nvSpPr>
        <xdr:cNvPr id="216" name="楕円 215">
          <a:extLst>
            <a:ext uri="{FF2B5EF4-FFF2-40B4-BE49-F238E27FC236}">
              <a16:creationId xmlns:a16="http://schemas.microsoft.com/office/drawing/2014/main" id="{0FF6AB65-3F04-417B-9723-8A8C61904B08}"/>
            </a:ext>
          </a:extLst>
        </xdr:cNvPr>
        <xdr:cNvSpPr/>
      </xdr:nvSpPr>
      <xdr:spPr>
        <a:xfrm>
          <a:off x="45847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85741</xdr:rowOff>
    </xdr:from>
    <xdr:ext cx="405111" cy="259045"/>
    <xdr:sp macro="" textlink="">
      <xdr:nvSpPr>
        <xdr:cNvPr id="217" name="【市民会館】&#10;有形固定資産減価償却率該当値テキスト">
          <a:extLst>
            <a:ext uri="{FF2B5EF4-FFF2-40B4-BE49-F238E27FC236}">
              <a16:creationId xmlns:a16="http://schemas.microsoft.com/office/drawing/2014/main" id="{3F438FCC-BBF9-4737-A35A-2F8EC050DFB2}"/>
            </a:ext>
          </a:extLst>
        </xdr:cNvPr>
        <xdr:cNvSpPr txBox="1"/>
      </xdr:nvSpPr>
      <xdr:spPr>
        <a:xfrm>
          <a:off x="4673600"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59689</xdr:rowOff>
    </xdr:from>
    <xdr:to>
      <xdr:col>20</xdr:col>
      <xdr:colOff>38100</xdr:colOff>
      <xdr:row>106</xdr:row>
      <xdr:rowOff>161289</xdr:rowOff>
    </xdr:to>
    <xdr:sp macro="" textlink="">
      <xdr:nvSpPr>
        <xdr:cNvPr id="218" name="楕円 217">
          <a:extLst>
            <a:ext uri="{FF2B5EF4-FFF2-40B4-BE49-F238E27FC236}">
              <a16:creationId xmlns:a16="http://schemas.microsoft.com/office/drawing/2014/main" id="{6049B3A5-2B34-4804-94A8-85D0DB44A2DB}"/>
            </a:ext>
          </a:extLst>
        </xdr:cNvPr>
        <xdr:cNvSpPr/>
      </xdr:nvSpPr>
      <xdr:spPr>
        <a:xfrm>
          <a:off x="3746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110489</xdr:rowOff>
    </xdr:from>
    <xdr:to>
      <xdr:col>24</xdr:col>
      <xdr:colOff>63500</xdr:colOff>
      <xdr:row>106</xdr:row>
      <xdr:rowOff>158114</xdr:rowOff>
    </xdr:to>
    <xdr:cxnSp macro="">
      <xdr:nvCxnSpPr>
        <xdr:cNvPr id="219" name="直線コネクタ 218">
          <a:extLst>
            <a:ext uri="{FF2B5EF4-FFF2-40B4-BE49-F238E27FC236}">
              <a16:creationId xmlns:a16="http://schemas.microsoft.com/office/drawing/2014/main" id="{AA3C7BD6-D1FA-4C1D-9BA0-A4B4C8E803C3}"/>
            </a:ext>
          </a:extLst>
        </xdr:cNvPr>
        <xdr:cNvCxnSpPr/>
      </xdr:nvCxnSpPr>
      <xdr:spPr>
        <a:xfrm>
          <a:off x="3797300" y="1828418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12064</xdr:rowOff>
    </xdr:from>
    <xdr:to>
      <xdr:col>15</xdr:col>
      <xdr:colOff>101600</xdr:colOff>
      <xdr:row>106</xdr:row>
      <xdr:rowOff>113664</xdr:rowOff>
    </xdr:to>
    <xdr:sp macro="" textlink="">
      <xdr:nvSpPr>
        <xdr:cNvPr id="220" name="楕円 219">
          <a:extLst>
            <a:ext uri="{FF2B5EF4-FFF2-40B4-BE49-F238E27FC236}">
              <a16:creationId xmlns:a16="http://schemas.microsoft.com/office/drawing/2014/main" id="{9DBE1797-68CD-45DA-8B75-7B945A6DBEB1}"/>
            </a:ext>
          </a:extLst>
        </xdr:cNvPr>
        <xdr:cNvSpPr/>
      </xdr:nvSpPr>
      <xdr:spPr>
        <a:xfrm>
          <a:off x="2857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62864</xdr:rowOff>
    </xdr:from>
    <xdr:to>
      <xdr:col>19</xdr:col>
      <xdr:colOff>177800</xdr:colOff>
      <xdr:row>106</xdr:row>
      <xdr:rowOff>110489</xdr:rowOff>
    </xdr:to>
    <xdr:cxnSp macro="">
      <xdr:nvCxnSpPr>
        <xdr:cNvPr id="221" name="直線コネクタ 220">
          <a:extLst>
            <a:ext uri="{FF2B5EF4-FFF2-40B4-BE49-F238E27FC236}">
              <a16:creationId xmlns:a16="http://schemas.microsoft.com/office/drawing/2014/main" id="{4A9A74DE-4B2D-458C-B4DD-B5EC43EC5419}"/>
            </a:ext>
          </a:extLst>
        </xdr:cNvPr>
        <xdr:cNvCxnSpPr/>
      </xdr:nvCxnSpPr>
      <xdr:spPr>
        <a:xfrm>
          <a:off x="2908300" y="182365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139700</xdr:rowOff>
    </xdr:from>
    <xdr:to>
      <xdr:col>10</xdr:col>
      <xdr:colOff>165100</xdr:colOff>
      <xdr:row>106</xdr:row>
      <xdr:rowOff>69850</xdr:rowOff>
    </xdr:to>
    <xdr:sp macro="" textlink="">
      <xdr:nvSpPr>
        <xdr:cNvPr id="222" name="楕円 221">
          <a:extLst>
            <a:ext uri="{FF2B5EF4-FFF2-40B4-BE49-F238E27FC236}">
              <a16:creationId xmlns:a16="http://schemas.microsoft.com/office/drawing/2014/main" id="{923E7BAB-B45B-4F76-9ECF-DB54B1E17F10}"/>
            </a:ext>
          </a:extLst>
        </xdr:cNvPr>
        <xdr:cNvSpPr/>
      </xdr:nvSpPr>
      <xdr:spPr>
        <a:xfrm>
          <a:off x="196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19050</xdr:rowOff>
    </xdr:from>
    <xdr:to>
      <xdr:col>15</xdr:col>
      <xdr:colOff>50800</xdr:colOff>
      <xdr:row>106</xdr:row>
      <xdr:rowOff>62864</xdr:rowOff>
    </xdr:to>
    <xdr:cxnSp macro="">
      <xdr:nvCxnSpPr>
        <xdr:cNvPr id="223" name="直線コネクタ 222">
          <a:extLst>
            <a:ext uri="{FF2B5EF4-FFF2-40B4-BE49-F238E27FC236}">
              <a16:creationId xmlns:a16="http://schemas.microsoft.com/office/drawing/2014/main" id="{442DF00F-C3DA-448B-A3B6-7DCAF501D398}"/>
            </a:ext>
          </a:extLst>
        </xdr:cNvPr>
        <xdr:cNvCxnSpPr/>
      </xdr:nvCxnSpPr>
      <xdr:spPr>
        <a:xfrm>
          <a:off x="2019300" y="181927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224" name="n_1aveValue【市民会館】&#10;有形固定資産減価償却率">
          <a:extLst>
            <a:ext uri="{FF2B5EF4-FFF2-40B4-BE49-F238E27FC236}">
              <a16:creationId xmlns:a16="http://schemas.microsoft.com/office/drawing/2014/main" id="{8CF6A1C2-A813-415A-9B08-F63FB4C36CD0}"/>
            </a:ext>
          </a:extLst>
        </xdr:cNvPr>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225" name="n_2aveValue【市民会館】&#10;有形固定資産減価償却率">
          <a:extLst>
            <a:ext uri="{FF2B5EF4-FFF2-40B4-BE49-F238E27FC236}">
              <a16:creationId xmlns:a16="http://schemas.microsoft.com/office/drawing/2014/main" id="{D51DD4CC-934F-4A31-959D-F1709209F439}"/>
            </a:ext>
          </a:extLst>
        </xdr:cNvPr>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226" name="n_3aveValue【市民会館】&#10;有形固定資産減価償却率">
          <a:extLst>
            <a:ext uri="{FF2B5EF4-FFF2-40B4-BE49-F238E27FC236}">
              <a16:creationId xmlns:a16="http://schemas.microsoft.com/office/drawing/2014/main" id="{FBE60236-7024-4936-800E-F681C2521955}"/>
            </a:ext>
          </a:extLst>
        </xdr:cNvPr>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227" name="n_4aveValue【市民会館】&#10;有形固定資産減価償却率">
          <a:extLst>
            <a:ext uri="{FF2B5EF4-FFF2-40B4-BE49-F238E27FC236}">
              <a16:creationId xmlns:a16="http://schemas.microsoft.com/office/drawing/2014/main" id="{283514FB-2F59-4F8B-B404-1060872098A6}"/>
            </a:ext>
          </a:extLst>
        </xdr:cNvPr>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152416</xdr:rowOff>
    </xdr:from>
    <xdr:ext cx="405111" cy="259045"/>
    <xdr:sp macro="" textlink="">
      <xdr:nvSpPr>
        <xdr:cNvPr id="228" name="n_1mainValue【市民会館】&#10;有形固定資産減価償却率">
          <a:extLst>
            <a:ext uri="{FF2B5EF4-FFF2-40B4-BE49-F238E27FC236}">
              <a16:creationId xmlns:a16="http://schemas.microsoft.com/office/drawing/2014/main" id="{3C50AB4D-5422-4194-890B-468D7F1F1C6B}"/>
            </a:ext>
          </a:extLst>
        </xdr:cNvPr>
        <xdr:cNvSpPr txBox="1"/>
      </xdr:nvSpPr>
      <xdr:spPr>
        <a:xfrm>
          <a:off x="3582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104791</xdr:rowOff>
    </xdr:from>
    <xdr:ext cx="405111" cy="259045"/>
    <xdr:sp macro="" textlink="">
      <xdr:nvSpPr>
        <xdr:cNvPr id="229" name="n_2mainValue【市民会館】&#10;有形固定資産減価償却率">
          <a:extLst>
            <a:ext uri="{FF2B5EF4-FFF2-40B4-BE49-F238E27FC236}">
              <a16:creationId xmlns:a16="http://schemas.microsoft.com/office/drawing/2014/main" id="{48F2AA5F-8696-4141-9B17-299E7E5296EB}"/>
            </a:ext>
          </a:extLst>
        </xdr:cNvPr>
        <xdr:cNvSpPr txBox="1"/>
      </xdr:nvSpPr>
      <xdr:spPr>
        <a:xfrm>
          <a:off x="2705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60977</xdr:rowOff>
    </xdr:from>
    <xdr:ext cx="405111" cy="259045"/>
    <xdr:sp macro="" textlink="">
      <xdr:nvSpPr>
        <xdr:cNvPr id="230" name="n_3mainValue【市民会館】&#10;有形固定資産減価償却率">
          <a:extLst>
            <a:ext uri="{FF2B5EF4-FFF2-40B4-BE49-F238E27FC236}">
              <a16:creationId xmlns:a16="http://schemas.microsoft.com/office/drawing/2014/main" id="{D6ADF3E6-E6C1-46E0-8D67-562477236BB9}"/>
            </a:ext>
          </a:extLst>
        </xdr:cNvPr>
        <xdr:cNvSpPr txBox="1"/>
      </xdr:nvSpPr>
      <xdr:spPr>
        <a:xfrm>
          <a:off x="1816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a:extLst>
            <a:ext uri="{FF2B5EF4-FFF2-40B4-BE49-F238E27FC236}">
              <a16:creationId xmlns:a16="http://schemas.microsoft.com/office/drawing/2014/main" id="{034B210B-8F70-4045-9CE0-B1B5AA302E4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a:extLst>
            <a:ext uri="{FF2B5EF4-FFF2-40B4-BE49-F238E27FC236}">
              <a16:creationId xmlns:a16="http://schemas.microsoft.com/office/drawing/2014/main" id="{742DA55E-E4F3-41C3-B987-CE79687C746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a:extLst>
            <a:ext uri="{FF2B5EF4-FFF2-40B4-BE49-F238E27FC236}">
              <a16:creationId xmlns:a16="http://schemas.microsoft.com/office/drawing/2014/main" id="{1BD575CA-CC57-420E-8207-DA18163967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a:extLst>
            <a:ext uri="{FF2B5EF4-FFF2-40B4-BE49-F238E27FC236}">
              <a16:creationId xmlns:a16="http://schemas.microsoft.com/office/drawing/2014/main" id="{34977CA5-905C-4628-B047-BF8F7C9F003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a:extLst>
            <a:ext uri="{FF2B5EF4-FFF2-40B4-BE49-F238E27FC236}">
              <a16:creationId xmlns:a16="http://schemas.microsoft.com/office/drawing/2014/main" id="{8DCA800B-763D-4347-AA56-9C529C27E97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a:extLst>
            <a:ext uri="{FF2B5EF4-FFF2-40B4-BE49-F238E27FC236}">
              <a16:creationId xmlns:a16="http://schemas.microsoft.com/office/drawing/2014/main" id="{C8B02CDC-0226-4E30-BCA8-7DB179ECEBD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a:extLst>
            <a:ext uri="{FF2B5EF4-FFF2-40B4-BE49-F238E27FC236}">
              <a16:creationId xmlns:a16="http://schemas.microsoft.com/office/drawing/2014/main" id="{6E88215D-67FF-42BC-B184-0C92EB433B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a:extLst>
            <a:ext uri="{FF2B5EF4-FFF2-40B4-BE49-F238E27FC236}">
              <a16:creationId xmlns:a16="http://schemas.microsoft.com/office/drawing/2014/main" id="{B8514BFF-19D6-4FA5-AC18-1BDA562509B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9" name="テキスト ボックス 238">
          <a:extLst>
            <a:ext uri="{FF2B5EF4-FFF2-40B4-BE49-F238E27FC236}">
              <a16:creationId xmlns:a16="http://schemas.microsoft.com/office/drawing/2014/main" id="{FE6D9EF5-C0F5-458C-B362-878DDF62CD5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0" name="直線コネクタ 239">
          <a:extLst>
            <a:ext uri="{FF2B5EF4-FFF2-40B4-BE49-F238E27FC236}">
              <a16:creationId xmlns:a16="http://schemas.microsoft.com/office/drawing/2014/main" id="{80A0A5C9-FD3E-4BE1-B604-1CB5C985EF9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41" name="直線コネクタ 240">
          <a:extLst>
            <a:ext uri="{FF2B5EF4-FFF2-40B4-BE49-F238E27FC236}">
              <a16:creationId xmlns:a16="http://schemas.microsoft.com/office/drawing/2014/main" id="{8D83FD45-8140-44CA-B0A2-831185F0C1B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42" name="テキスト ボックス 241">
          <a:extLst>
            <a:ext uri="{FF2B5EF4-FFF2-40B4-BE49-F238E27FC236}">
              <a16:creationId xmlns:a16="http://schemas.microsoft.com/office/drawing/2014/main" id="{E18A2805-B7FB-4578-A157-5211EE9A0B2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43" name="直線コネクタ 242">
          <a:extLst>
            <a:ext uri="{FF2B5EF4-FFF2-40B4-BE49-F238E27FC236}">
              <a16:creationId xmlns:a16="http://schemas.microsoft.com/office/drawing/2014/main" id="{6614AE33-80DE-449C-9825-B7F70692C9F5}"/>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44" name="テキスト ボックス 243">
          <a:extLst>
            <a:ext uri="{FF2B5EF4-FFF2-40B4-BE49-F238E27FC236}">
              <a16:creationId xmlns:a16="http://schemas.microsoft.com/office/drawing/2014/main" id="{E794B09C-E52C-4D20-8ACE-8974C5316D71}"/>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45" name="直線コネクタ 244">
          <a:extLst>
            <a:ext uri="{FF2B5EF4-FFF2-40B4-BE49-F238E27FC236}">
              <a16:creationId xmlns:a16="http://schemas.microsoft.com/office/drawing/2014/main" id="{AE1806FC-0F53-4FA2-89D5-D670105C0511}"/>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46" name="テキスト ボックス 245">
          <a:extLst>
            <a:ext uri="{FF2B5EF4-FFF2-40B4-BE49-F238E27FC236}">
              <a16:creationId xmlns:a16="http://schemas.microsoft.com/office/drawing/2014/main" id="{4C7F0F5C-A5D6-4813-BC7F-3556CB4942F6}"/>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47" name="直線コネクタ 246">
          <a:extLst>
            <a:ext uri="{FF2B5EF4-FFF2-40B4-BE49-F238E27FC236}">
              <a16:creationId xmlns:a16="http://schemas.microsoft.com/office/drawing/2014/main" id="{E60B8BFA-AAAD-4737-BA4A-08CBD4F3F5D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48" name="テキスト ボックス 247">
          <a:extLst>
            <a:ext uri="{FF2B5EF4-FFF2-40B4-BE49-F238E27FC236}">
              <a16:creationId xmlns:a16="http://schemas.microsoft.com/office/drawing/2014/main" id="{0647A574-182E-4021-9EB3-52A18FD24DA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49" name="直線コネクタ 248">
          <a:extLst>
            <a:ext uri="{FF2B5EF4-FFF2-40B4-BE49-F238E27FC236}">
              <a16:creationId xmlns:a16="http://schemas.microsoft.com/office/drawing/2014/main" id="{0508C7DA-5725-493C-B60A-3EC7FFFAE136}"/>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50" name="テキスト ボックス 249">
          <a:extLst>
            <a:ext uri="{FF2B5EF4-FFF2-40B4-BE49-F238E27FC236}">
              <a16:creationId xmlns:a16="http://schemas.microsoft.com/office/drawing/2014/main" id="{0FF46D2B-D8E7-47BD-A8FB-BEC69C0D9FA9}"/>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51" name="直線コネクタ 250">
          <a:extLst>
            <a:ext uri="{FF2B5EF4-FFF2-40B4-BE49-F238E27FC236}">
              <a16:creationId xmlns:a16="http://schemas.microsoft.com/office/drawing/2014/main" id="{B8066BFA-F6E1-4720-8F8B-1153D9F0588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52" name="テキスト ボックス 251">
          <a:extLst>
            <a:ext uri="{FF2B5EF4-FFF2-40B4-BE49-F238E27FC236}">
              <a16:creationId xmlns:a16="http://schemas.microsoft.com/office/drawing/2014/main" id="{944917C2-C14A-46BB-9DBA-D5683D4565B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3" name="直線コネクタ 252">
          <a:extLst>
            <a:ext uri="{FF2B5EF4-FFF2-40B4-BE49-F238E27FC236}">
              <a16:creationId xmlns:a16="http://schemas.microsoft.com/office/drawing/2014/main" id="{D1094F4F-940F-4A11-B203-5D91CF8C8DC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4" name="テキスト ボックス 253">
          <a:extLst>
            <a:ext uri="{FF2B5EF4-FFF2-40B4-BE49-F238E27FC236}">
              <a16:creationId xmlns:a16="http://schemas.microsoft.com/office/drawing/2014/main" id="{A715520D-6FC5-40A4-9533-52BBA1F02C5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5" name="【市民会館】&#10;一人当たり面積グラフ枠">
          <a:extLst>
            <a:ext uri="{FF2B5EF4-FFF2-40B4-BE49-F238E27FC236}">
              <a16:creationId xmlns:a16="http://schemas.microsoft.com/office/drawing/2014/main" id="{256BCDAE-D8E9-402A-9507-44F0A7049B3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256" name="直線コネクタ 255">
          <a:extLst>
            <a:ext uri="{FF2B5EF4-FFF2-40B4-BE49-F238E27FC236}">
              <a16:creationId xmlns:a16="http://schemas.microsoft.com/office/drawing/2014/main" id="{711A9097-1BAD-4B82-A98E-88BC080CF593}"/>
            </a:ext>
          </a:extLst>
        </xdr:cNvPr>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257" name="【市民会館】&#10;一人当たり面積最小値テキスト">
          <a:extLst>
            <a:ext uri="{FF2B5EF4-FFF2-40B4-BE49-F238E27FC236}">
              <a16:creationId xmlns:a16="http://schemas.microsoft.com/office/drawing/2014/main" id="{9ECF6300-74D3-41A0-9404-89EBD24F4DF5}"/>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258" name="直線コネクタ 257">
          <a:extLst>
            <a:ext uri="{FF2B5EF4-FFF2-40B4-BE49-F238E27FC236}">
              <a16:creationId xmlns:a16="http://schemas.microsoft.com/office/drawing/2014/main" id="{816EBAAD-0229-4E5E-B544-D3C1C8B31B17}"/>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259" name="【市民会館】&#10;一人当たり面積最大値テキスト">
          <a:extLst>
            <a:ext uri="{FF2B5EF4-FFF2-40B4-BE49-F238E27FC236}">
              <a16:creationId xmlns:a16="http://schemas.microsoft.com/office/drawing/2014/main" id="{D8D556ED-2D8F-4104-BC50-229C2224F8DD}"/>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260" name="直線コネクタ 259">
          <a:extLst>
            <a:ext uri="{FF2B5EF4-FFF2-40B4-BE49-F238E27FC236}">
              <a16:creationId xmlns:a16="http://schemas.microsoft.com/office/drawing/2014/main" id="{6EE60194-F87D-43EB-97FC-FAE12A259BD7}"/>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52813</xdr:rowOff>
    </xdr:from>
    <xdr:ext cx="469744" cy="259045"/>
    <xdr:sp macro="" textlink="">
      <xdr:nvSpPr>
        <xdr:cNvPr id="261" name="【市民会館】&#10;一人当たり面積平均値テキスト">
          <a:extLst>
            <a:ext uri="{FF2B5EF4-FFF2-40B4-BE49-F238E27FC236}">
              <a16:creationId xmlns:a16="http://schemas.microsoft.com/office/drawing/2014/main" id="{ECB5E576-DAF2-4720-B3B4-378197B568E3}"/>
            </a:ext>
          </a:extLst>
        </xdr:cNvPr>
        <xdr:cNvSpPr txBox="1"/>
      </xdr:nvSpPr>
      <xdr:spPr>
        <a:xfrm>
          <a:off x="10515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262" name="フローチャート: 判断 261">
          <a:extLst>
            <a:ext uri="{FF2B5EF4-FFF2-40B4-BE49-F238E27FC236}">
              <a16:creationId xmlns:a16="http://schemas.microsoft.com/office/drawing/2014/main" id="{32D900BA-6D36-48C0-BFEB-5FCCABC304AA}"/>
            </a:ext>
          </a:extLst>
        </xdr:cNvPr>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263" name="フローチャート: 判断 262">
          <a:extLst>
            <a:ext uri="{FF2B5EF4-FFF2-40B4-BE49-F238E27FC236}">
              <a16:creationId xmlns:a16="http://schemas.microsoft.com/office/drawing/2014/main" id="{7A7CB4A4-3A93-4AF8-9DAE-63D0D1F8FC94}"/>
            </a:ext>
          </a:extLst>
        </xdr:cNvPr>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264" name="フローチャート: 判断 263">
          <a:extLst>
            <a:ext uri="{FF2B5EF4-FFF2-40B4-BE49-F238E27FC236}">
              <a16:creationId xmlns:a16="http://schemas.microsoft.com/office/drawing/2014/main" id="{8B44A2F5-F021-4A7C-9491-74866E951C08}"/>
            </a:ext>
          </a:extLst>
        </xdr:cNvPr>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265" name="フローチャート: 判断 264">
          <a:extLst>
            <a:ext uri="{FF2B5EF4-FFF2-40B4-BE49-F238E27FC236}">
              <a16:creationId xmlns:a16="http://schemas.microsoft.com/office/drawing/2014/main" id="{07038931-E16F-45B5-B615-7EF1F436AD24}"/>
            </a:ext>
          </a:extLst>
        </xdr:cNvPr>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266" name="フローチャート: 判断 265">
          <a:extLst>
            <a:ext uri="{FF2B5EF4-FFF2-40B4-BE49-F238E27FC236}">
              <a16:creationId xmlns:a16="http://schemas.microsoft.com/office/drawing/2014/main" id="{D282238B-32BB-4F1E-ADEA-92B14822CCC0}"/>
            </a:ext>
          </a:extLst>
        </xdr:cNvPr>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7" name="テキスト ボックス 266">
          <a:extLst>
            <a:ext uri="{FF2B5EF4-FFF2-40B4-BE49-F238E27FC236}">
              <a16:creationId xmlns:a16="http://schemas.microsoft.com/office/drawing/2014/main" id="{15EDE926-0CEC-4255-9B59-2650139464B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8" name="テキスト ボックス 267">
          <a:extLst>
            <a:ext uri="{FF2B5EF4-FFF2-40B4-BE49-F238E27FC236}">
              <a16:creationId xmlns:a16="http://schemas.microsoft.com/office/drawing/2014/main" id="{2445654D-9BFD-4FCE-94B0-EA61A4054EC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8A5431A0-74A5-470A-A757-5915E660BBD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883A4D8C-42ED-4F65-B3C5-018F4E6C940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F59281AF-F146-4441-A80E-07362F75262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129902</xdr:rowOff>
    </xdr:from>
    <xdr:to>
      <xdr:col>55</xdr:col>
      <xdr:colOff>50800</xdr:colOff>
      <xdr:row>106</xdr:row>
      <xdr:rowOff>60052</xdr:rowOff>
    </xdr:to>
    <xdr:sp macro="" textlink="">
      <xdr:nvSpPr>
        <xdr:cNvPr id="272" name="楕円 271">
          <a:extLst>
            <a:ext uri="{FF2B5EF4-FFF2-40B4-BE49-F238E27FC236}">
              <a16:creationId xmlns:a16="http://schemas.microsoft.com/office/drawing/2014/main" id="{ED8DB471-AAAC-48C4-98CC-A6058354AB14}"/>
            </a:ext>
          </a:extLst>
        </xdr:cNvPr>
        <xdr:cNvSpPr/>
      </xdr:nvSpPr>
      <xdr:spPr>
        <a:xfrm>
          <a:off x="104267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152779</xdr:rowOff>
    </xdr:from>
    <xdr:ext cx="469744" cy="259045"/>
    <xdr:sp macro="" textlink="">
      <xdr:nvSpPr>
        <xdr:cNvPr id="273" name="【市民会館】&#10;一人当たり面積該当値テキスト">
          <a:extLst>
            <a:ext uri="{FF2B5EF4-FFF2-40B4-BE49-F238E27FC236}">
              <a16:creationId xmlns:a16="http://schemas.microsoft.com/office/drawing/2014/main" id="{8EA5F3A1-57F4-4A5D-BA0B-7A4F7151E50C}"/>
            </a:ext>
          </a:extLst>
        </xdr:cNvPr>
        <xdr:cNvSpPr txBox="1"/>
      </xdr:nvSpPr>
      <xdr:spPr>
        <a:xfrm>
          <a:off x="10515600" y="179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141332</xdr:rowOff>
    </xdr:from>
    <xdr:to>
      <xdr:col>50</xdr:col>
      <xdr:colOff>165100</xdr:colOff>
      <xdr:row>106</xdr:row>
      <xdr:rowOff>71482</xdr:rowOff>
    </xdr:to>
    <xdr:sp macro="" textlink="">
      <xdr:nvSpPr>
        <xdr:cNvPr id="274" name="楕円 273">
          <a:extLst>
            <a:ext uri="{FF2B5EF4-FFF2-40B4-BE49-F238E27FC236}">
              <a16:creationId xmlns:a16="http://schemas.microsoft.com/office/drawing/2014/main" id="{31C29CE0-C4C3-46D4-A6B6-3B4B0917098C}"/>
            </a:ext>
          </a:extLst>
        </xdr:cNvPr>
        <xdr:cNvSpPr/>
      </xdr:nvSpPr>
      <xdr:spPr>
        <a:xfrm>
          <a:off x="9588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9252</xdr:rowOff>
    </xdr:from>
    <xdr:to>
      <xdr:col>55</xdr:col>
      <xdr:colOff>0</xdr:colOff>
      <xdr:row>106</xdr:row>
      <xdr:rowOff>20682</xdr:rowOff>
    </xdr:to>
    <xdr:cxnSp macro="">
      <xdr:nvCxnSpPr>
        <xdr:cNvPr id="275" name="直線コネクタ 274">
          <a:extLst>
            <a:ext uri="{FF2B5EF4-FFF2-40B4-BE49-F238E27FC236}">
              <a16:creationId xmlns:a16="http://schemas.microsoft.com/office/drawing/2014/main" id="{61557C5E-B00D-4CC0-BB9C-0552340EA013}"/>
            </a:ext>
          </a:extLst>
        </xdr:cNvPr>
        <xdr:cNvCxnSpPr/>
      </xdr:nvCxnSpPr>
      <xdr:spPr>
        <a:xfrm flipV="1">
          <a:off x="9639300" y="181829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149498</xdr:rowOff>
    </xdr:from>
    <xdr:to>
      <xdr:col>46</xdr:col>
      <xdr:colOff>38100</xdr:colOff>
      <xdr:row>106</xdr:row>
      <xdr:rowOff>79648</xdr:rowOff>
    </xdr:to>
    <xdr:sp macro="" textlink="">
      <xdr:nvSpPr>
        <xdr:cNvPr id="276" name="楕円 275">
          <a:extLst>
            <a:ext uri="{FF2B5EF4-FFF2-40B4-BE49-F238E27FC236}">
              <a16:creationId xmlns:a16="http://schemas.microsoft.com/office/drawing/2014/main" id="{95B731BC-27F6-4135-800E-51ADD3C15F70}"/>
            </a:ext>
          </a:extLst>
        </xdr:cNvPr>
        <xdr:cNvSpPr/>
      </xdr:nvSpPr>
      <xdr:spPr>
        <a:xfrm>
          <a:off x="8699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20682</xdr:rowOff>
    </xdr:from>
    <xdr:to>
      <xdr:col>50</xdr:col>
      <xdr:colOff>114300</xdr:colOff>
      <xdr:row>106</xdr:row>
      <xdr:rowOff>28848</xdr:rowOff>
    </xdr:to>
    <xdr:cxnSp macro="">
      <xdr:nvCxnSpPr>
        <xdr:cNvPr id="277" name="直線コネクタ 276">
          <a:extLst>
            <a:ext uri="{FF2B5EF4-FFF2-40B4-BE49-F238E27FC236}">
              <a16:creationId xmlns:a16="http://schemas.microsoft.com/office/drawing/2014/main" id="{6C425EE0-3EAC-4FC0-BEF1-20E5E58C1855}"/>
            </a:ext>
          </a:extLst>
        </xdr:cNvPr>
        <xdr:cNvCxnSpPr/>
      </xdr:nvCxnSpPr>
      <xdr:spPr>
        <a:xfrm flipV="1">
          <a:off x="8750300" y="1819438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156029</xdr:rowOff>
    </xdr:from>
    <xdr:to>
      <xdr:col>41</xdr:col>
      <xdr:colOff>101600</xdr:colOff>
      <xdr:row>106</xdr:row>
      <xdr:rowOff>86179</xdr:rowOff>
    </xdr:to>
    <xdr:sp macro="" textlink="">
      <xdr:nvSpPr>
        <xdr:cNvPr id="278" name="楕円 277">
          <a:extLst>
            <a:ext uri="{FF2B5EF4-FFF2-40B4-BE49-F238E27FC236}">
              <a16:creationId xmlns:a16="http://schemas.microsoft.com/office/drawing/2014/main" id="{5B17BD1E-094B-4660-BA35-E85125263EB5}"/>
            </a:ext>
          </a:extLst>
        </xdr:cNvPr>
        <xdr:cNvSpPr/>
      </xdr:nvSpPr>
      <xdr:spPr>
        <a:xfrm>
          <a:off x="7810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28848</xdr:rowOff>
    </xdr:from>
    <xdr:to>
      <xdr:col>45</xdr:col>
      <xdr:colOff>177800</xdr:colOff>
      <xdr:row>106</xdr:row>
      <xdr:rowOff>35379</xdr:rowOff>
    </xdr:to>
    <xdr:cxnSp macro="">
      <xdr:nvCxnSpPr>
        <xdr:cNvPr id="279" name="直線コネクタ 278">
          <a:extLst>
            <a:ext uri="{FF2B5EF4-FFF2-40B4-BE49-F238E27FC236}">
              <a16:creationId xmlns:a16="http://schemas.microsoft.com/office/drawing/2014/main" id="{140843CA-35C1-4C57-9056-B8BA9ECEF033}"/>
            </a:ext>
          </a:extLst>
        </xdr:cNvPr>
        <xdr:cNvCxnSpPr/>
      </xdr:nvCxnSpPr>
      <xdr:spPr>
        <a:xfrm flipV="1">
          <a:off x="7861300" y="1820254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21789</xdr:rowOff>
    </xdr:from>
    <xdr:ext cx="469744" cy="259045"/>
    <xdr:sp macro="" textlink="">
      <xdr:nvSpPr>
        <xdr:cNvPr id="280" name="n_1aveValue【市民会館】&#10;一人当たり面積">
          <a:extLst>
            <a:ext uri="{FF2B5EF4-FFF2-40B4-BE49-F238E27FC236}">
              <a16:creationId xmlns:a16="http://schemas.microsoft.com/office/drawing/2014/main" id="{82CE48F2-EE3E-4394-8917-DAEB4237DBBD}"/>
            </a:ext>
          </a:extLst>
        </xdr:cNvPr>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129557</xdr:rowOff>
    </xdr:from>
    <xdr:ext cx="469744" cy="259045"/>
    <xdr:sp macro="" textlink="">
      <xdr:nvSpPr>
        <xdr:cNvPr id="281" name="n_2aveValue【市民会館】&#10;一人当たり面積">
          <a:extLst>
            <a:ext uri="{FF2B5EF4-FFF2-40B4-BE49-F238E27FC236}">
              <a16:creationId xmlns:a16="http://schemas.microsoft.com/office/drawing/2014/main" id="{53C99490-247C-4208-8953-B44604DE65BA}"/>
            </a:ext>
          </a:extLst>
        </xdr:cNvPr>
        <xdr:cNvSpPr txBox="1"/>
      </xdr:nvSpPr>
      <xdr:spPr>
        <a:xfrm>
          <a:off x="8515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118127</xdr:rowOff>
    </xdr:from>
    <xdr:ext cx="469744" cy="259045"/>
    <xdr:sp macro="" textlink="">
      <xdr:nvSpPr>
        <xdr:cNvPr id="282" name="n_3aveValue【市民会館】&#10;一人当たり面積">
          <a:extLst>
            <a:ext uri="{FF2B5EF4-FFF2-40B4-BE49-F238E27FC236}">
              <a16:creationId xmlns:a16="http://schemas.microsoft.com/office/drawing/2014/main" id="{B58E8971-62AE-4B83-9E69-14B895C92694}"/>
            </a:ext>
          </a:extLst>
        </xdr:cNvPr>
        <xdr:cNvSpPr txBox="1"/>
      </xdr:nvSpPr>
      <xdr:spPr>
        <a:xfrm>
          <a:off x="7626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283" name="n_4aveValue【市民会館】&#10;一人当たり面積">
          <a:extLst>
            <a:ext uri="{FF2B5EF4-FFF2-40B4-BE49-F238E27FC236}">
              <a16:creationId xmlns:a16="http://schemas.microsoft.com/office/drawing/2014/main" id="{5263D2E4-776D-4F99-9AF1-9390990F59A0}"/>
            </a:ext>
          </a:extLst>
        </xdr:cNvPr>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88009</xdr:rowOff>
    </xdr:from>
    <xdr:ext cx="469744" cy="259045"/>
    <xdr:sp macro="" textlink="">
      <xdr:nvSpPr>
        <xdr:cNvPr id="284" name="n_1mainValue【市民会館】&#10;一人当たり面積">
          <a:extLst>
            <a:ext uri="{FF2B5EF4-FFF2-40B4-BE49-F238E27FC236}">
              <a16:creationId xmlns:a16="http://schemas.microsoft.com/office/drawing/2014/main" id="{1D787B05-DC78-4758-866A-2AA79E684453}"/>
            </a:ext>
          </a:extLst>
        </xdr:cNvPr>
        <xdr:cNvSpPr txBox="1"/>
      </xdr:nvSpPr>
      <xdr:spPr>
        <a:xfrm>
          <a:off x="93917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96175</xdr:rowOff>
    </xdr:from>
    <xdr:ext cx="469744" cy="259045"/>
    <xdr:sp macro="" textlink="">
      <xdr:nvSpPr>
        <xdr:cNvPr id="285" name="n_2mainValue【市民会館】&#10;一人当たり面積">
          <a:extLst>
            <a:ext uri="{FF2B5EF4-FFF2-40B4-BE49-F238E27FC236}">
              <a16:creationId xmlns:a16="http://schemas.microsoft.com/office/drawing/2014/main" id="{0D272C85-067A-41A4-A7F8-F6DF4140F667}"/>
            </a:ext>
          </a:extLst>
        </xdr:cNvPr>
        <xdr:cNvSpPr txBox="1"/>
      </xdr:nvSpPr>
      <xdr:spPr>
        <a:xfrm>
          <a:off x="8515427" y="179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102706</xdr:rowOff>
    </xdr:from>
    <xdr:ext cx="469744" cy="259045"/>
    <xdr:sp macro="" textlink="">
      <xdr:nvSpPr>
        <xdr:cNvPr id="286" name="n_3mainValue【市民会館】&#10;一人当たり面積">
          <a:extLst>
            <a:ext uri="{FF2B5EF4-FFF2-40B4-BE49-F238E27FC236}">
              <a16:creationId xmlns:a16="http://schemas.microsoft.com/office/drawing/2014/main" id="{529DF96A-A4B5-4E33-9B11-C31CFAC6B237}"/>
            </a:ext>
          </a:extLst>
        </xdr:cNvPr>
        <xdr:cNvSpPr txBox="1"/>
      </xdr:nvSpPr>
      <xdr:spPr>
        <a:xfrm>
          <a:off x="7626427" y="1793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7" name="正方形/長方形 286">
          <a:extLst>
            <a:ext uri="{FF2B5EF4-FFF2-40B4-BE49-F238E27FC236}">
              <a16:creationId xmlns:a16="http://schemas.microsoft.com/office/drawing/2014/main" id="{4072E8E0-816B-4242-B93D-A177D50F6E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8" name="正方形/長方形 287">
          <a:extLst>
            <a:ext uri="{FF2B5EF4-FFF2-40B4-BE49-F238E27FC236}">
              <a16:creationId xmlns:a16="http://schemas.microsoft.com/office/drawing/2014/main" id="{389FA613-316D-446B-9FB4-EC968AC8CD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9" name="正方形/長方形 288">
          <a:extLst>
            <a:ext uri="{FF2B5EF4-FFF2-40B4-BE49-F238E27FC236}">
              <a16:creationId xmlns:a16="http://schemas.microsoft.com/office/drawing/2014/main" id="{9D1BF567-0FEE-4DD4-A99D-A2B12495907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0" name="正方形/長方形 289">
          <a:extLst>
            <a:ext uri="{FF2B5EF4-FFF2-40B4-BE49-F238E27FC236}">
              <a16:creationId xmlns:a16="http://schemas.microsoft.com/office/drawing/2014/main" id="{1BACD58D-0560-44D6-A085-1A8923713CE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1" name="正方形/長方形 290">
          <a:extLst>
            <a:ext uri="{FF2B5EF4-FFF2-40B4-BE49-F238E27FC236}">
              <a16:creationId xmlns:a16="http://schemas.microsoft.com/office/drawing/2014/main" id="{66521AB4-1152-4ACB-8DF9-42B3FB3F00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2" name="正方形/長方形 291">
          <a:extLst>
            <a:ext uri="{FF2B5EF4-FFF2-40B4-BE49-F238E27FC236}">
              <a16:creationId xmlns:a16="http://schemas.microsoft.com/office/drawing/2014/main" id="{9984CB72-DC3C-4697-A54E-8BF58863505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3" name="正方形/長方形 292">
          <a:extLst>
            <a:ext uri="{FF2B5EF4-FFF2-40B4-BE49-F238E27FC236}">
              <a16:creationId xmlns:a16="http://schemas.microsoft.com/office/drawing/2014/main" id="{AF4B9A02-9A3F-4D3B-B8AB-3BFB21523B4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4" name="正方形/長方形 293">
          <a:extLst>
            <a:ext uri="{FF2B5EF4-FFF2-40B4-BE49-F238E27FC236}">
              <a16:creationId xmlns:a16="http://schemas.microsoft.com/office/drawing/2014/main" id="{E97EF3E7-AAE4-4C3D-83A4-9511A4971DA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5" name="テキスト ボックス 294">
          <a:extLst>
            <a:ext uri="{FF2B5EF4-FFF2-40B4-BE49-F238E27FC236}">
              <a16:creationId xmlns:a16="http://schemas.microsoft.com/office/drawing/2014/main" id="{FBFFC9CB-FF6E-4FB8-AC70-7E402743EAF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6" name="直線コネクタ 295">
          <a:extLst>
            <a:ext uri="{FF2B5EF4-FFF2-40B4-BE49-F238E27FC236}">
              <a16:creationId xmlns:a16="http://schemas.microsoft.com/office/drawing/2014/main" id="{87CCB742-2217-43FA-AEB1-360180966F5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7" name="テキスト ボックス 296">
          <a:extLst>
            <a:ext uri="{FF2B5EF4-FFF2-40B4-BE49-F238E27FC236}">
              <a16:creationId xmlns:a16="http://schemas.microsoft.com/office/drawing/2014/main" id="{0E25D845-B37B-46FF-AF13-EFD5FF97187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8" name="直線コネクタ 297">
          <a:extLst>
            <a:ext uri="{FF2B5EF4-FFF2-40B4-BE49-F238E27FC236}">
              <a16:creationId xmlns:a16="http://schemas.microsoft.com/office/drawing/2014/main" id="{6390146E-7240-4D4B-BC0B-3377FE4FDD8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9" name="テキスト ボックス 298">
          <a:extLst>
            <a:ext uri="{FF2B5EF4-FFF2-40B4-BE49-F238E27FC236}">
              <a16:creationId xmlns:a16="http://schemas.microsoft.com/office/drawing/2014/main" id="{01A2FE70-BAD8-419E-8FEF-C8368B95925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0" name="直線コネクタ 299">
          <a:extLst>
            <a:ext uri="{FF2B5EF4-FFF2-40B4-BE49-F238E27FC236}">
              <a16:creationId xmlns:a16="http://schemas.microsoft.com/office/drawing/2014/main" id="{786E22C8-4A12-4970-81A2-CDA6F92A025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1" name="テキスト ボックス 300">
          <a:extLst>
            <a:ext uri="{FF2B5EF4-FFF2-40B4-BE49-F238E27FC236}">
              <a16:creationId xmlns:a16="http://schemas.microsoft.com/office/drawing/2014/main" id="{DBC6487D-9F3C-479A-A561-523989501AD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2" name="直線コネクタ 301">
          <a:extLst>
            <a:ext uri="{FF2B5EF4-FFF2-40B4-BE49-F238E27FC236}">
              <a16:creationId xmlns:a16="http://schemas.microsoft.com/office/drawing/2014/main" id="{8C66A975-17A0-465C-B915-1CDDFE1DE5E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3" name="テキスト ボックス 302">
          <a:extLst>
            <a:ext uri="{FF2B5EF4-FFF2-40B4-BE49-F238E27FC236}">
              <a16:creationId xmlns:a16="http://schemas.microsoft.com/office/drawing/2014/main" id="{D0E101E6-B08C-4AF6-90A5-EF99678CBC3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4" name="直線コネクタ 303">
          <a:extLst>
            <a:ext uri="{FF2B5EF4-FFF2-40B4-BE49-F238E27FC236}">
              <a16:creationId xmlns:a16="http://schemas.microsoft.com/office/drawing/2014/main" id="{C014EA3D-C3CC-4A9A-9DA4-43007317E30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5" name="テキスト ボックス 304">
          <a:extLst>
            <a:ext uri="{FF2B5EF4-FFF2-40B4-BE49-F238E27FC236}">
              <a16:creationId xmlns:a16="http://schemas.microsoft.com/office/drawing/2014/main" id="{519144EB-FFB8-45EB-9E0A-2763452A205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6" name="直線コネクタ 305">
          <a:extLst>
            <a:ext uri="{FF2B5EF4-FFF2-40B4-BE49-F238E27FC236}">
              <a16:creationId xmlns:a16="http://schemas.microsoft.com/office/drawing/2014/main" id="{6B2D90BA-15A3-4C88-A73E-A5EBE39B2C2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7" name="テキスト ボックス 306">
          <a:extLst>
            <a:ext uri="{FF2B5EF4-FFF2-40B4-BE49-F238E27FC236}">
              <a16:creationId xmlns:a16="http://schemas.microsoft.com/office/drawing/2014/main" id="{C3F528C0-1082-4898-BBD0-12F789DCBA2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a:extLst>
            <a:ext uri="{FF2B5EF4-FFF2-40B4-BE49-F238E27FC236}">
              <a16:creationId xmlns:a16="http://schemas.microsoft.com/office/drawing/2014/main" id="{47326A90-D7EB-41FF-A80B-ED1C044D220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9" name="テキスト ボックス 308">
          <a:extLst>
            <a:ext uri="{FF2B5EF4-FFF2-40B4-BE49-F238E27FC236}">
              <a16:creationId xmlns:a16="http://schemas.microsoft.com/office/drawing/2014/main" id="{7AEB013C-0FD2-41D3-B729-283A867E08F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7AD30A95-06C9-487B-A335-0B0DBB946DE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11" name="直線コネクタ 310">
          <a:extLst>
            <a:ext uri="{FF2B5EF4-FFF2-40B4-BE49-F238E27FC236}">
              <a16:creationId xmlns:a16="http://schemas.microsoft.com/office/drawing/2014/main" id="{EB91844C-29A7-4745-801A-70ECB462841A}"/>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2" name="【一般廃棄物処理施設】&#10;有形固定資産減価償却率最小値テキスト">
          <a:extLst>
            <a:ext uri="{FF2B5EF4-FFF2-40B4-BE49-F238E27FC236}">
              <a16:creationId xmlns:a16="http://schemas.microsoft.com/office/drawing/2014/main" id="{3D530253-E640-48EE-9D6D-844C3A0249E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3" name="直線コネクタ 312">
          <a:extLst>
            <a:ext uri="{FF2B5EF4-FFF2-40B4-BE49-F238E27FC236}">
              <a16:creationId xmlns:a16="http://schemas.microsoft.com/office/drawing/2014/main" id="{DD5F1C0E-2424-4A4E-90C1-632C8422FA5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14" name="【一般廃棄物処理施設】&#10;有形固定資産減価償却率最大値テキスト">
          <a:extLst>
            <a:ext uri="{FF2B5EF4-FFF2-40B4-BE49-F238E27FC236}">
              <a16:creationId xmlns:a16="http://schemas.microsoft.com/office/drawing/2014/main" id="{24D5576F-D244-405E-918C-645E68802823}"/>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15" name="直線コネクタ 314">
          <a:extLst>
            <a:ext uri="{FF2B5EF4-FFF2-40B4-BE49-F238E27FC236}">
              <a16:creationId xmlns:a16="http://schemas.microsoft.com/office/drawing/2014/main" id="{491A0DF3-FEAF-4B6D-972A-96FC02D4616E}"/>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D7DE8D8B-0F24-4847-B3A7-A03609B40103}"/>
            </a:ext>
          </a:extLst>
        </xdr:cNvPr>
        <xdr:cNvSpPr txBox="1"/>
      </xdr:nvSpPr>
      <xdr:spPr>
        <a:xfrm>
          <a:off x="16357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317" name="フローチャート: 判断 316">
          <a:extLst>
            <a:ext uri="{FF2B5EF4-FFF2-40B4-BE49-F238E27FC236}">
              <a16:creationId xmlns:a16="http://schemas.microsoft.com/office/drawing/2014/main" id="{ECD51C79-C07C-45A3-BD1D-0EDCE2E43715}"/>
            </a:ext>
          </a:extLst>
        </xdr:cNvPr>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18" name="フローチャート: 判断 317">
          <a:extLst>
            <a:ext uri="{FF2B5EF4-FFF2-40B4-BE49-F238E27FC236}">
              <a16:creationId xmlns:a16="http://schemas.microsoft.com/office/drawing/2014/main" id="{E500FB34-0C8F-4009-99DD-80276B06B7E9}"/>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319" name="フローチャート: 判断 318">
          <a:extLst>
            <a:ext uri="{FF2B5EF4-FFF2-40B4-BE49-F238E27FC236}">
              <a16:creationId xmlns:a16="http://schemas.microsoft.com/office/drawing/2014/main" id="{41C66F2B-0CD0-4141-9AF8-47CA9E8A9065}"/>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320" name="フローチャート: 判断 319">
          <a:extLst>
            <a:ext uri="{FF2B5EF4-FFF2-40B4-BE49-F238E27FC236}">
              <a16:creationId xmlns:a16="http://schemas.microsoft.com/office/drawing/2014/main" id="{87807E1A-3B5B-4BE7-9AD2-F1384DD93AD7}"/>
            </a:ext>
          </a:extLst>
        </xdr:cNvPr>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321" name="フローチャート: 判断 320">
          <a:extLst>
            <a:ext uri="{FF2B5EF4-FFF2-40B4-BE49-F238E27FC236}">
              <a16:creationId xmlns:a16="http://schemas.microsoft.com/office/drawing/2014/main" id="{C46BBF74-69F9-42D8-9430-909E54FBCB74}"/>
            </a:ext>
          </a:extLst>
        </xdr:cNvPr>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98BE1ECE-994B-48D3-9898-37770D2773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FFAB7ED4-D5B4-4A78-BB6F-DCF7A261867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1D76F4E9-6AB3-4438-85F1-F3CDB4F7C94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45AEC1AC-AA56-4FDC-B940-1FADDF6892D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C0188A03-8167-4666-9658-F1B65009A47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27305</xdr:rowOff>
    </xdr:from>
    <xdr:to>
      <xdr:col>85</xdr:col>
      <xdr:colOff>177800</xdr:colOff>
      <xdr:row>39</xdr:row>
      <xdr:rowOff>128905</xdr:rowOff>
    </xdr:to>
    <xdr:sp macro="" textlink="">
      <xdr:nvSpPr>
        <xdr:cNvPr id="327" name="楕円 326">
          <a:extLst>
            <a:ext uri="{FF2B5EF4-FFF2-40B4-BE49-F238E27FC236}">
              <a16:creationId xmlns:a16="http://schemas.microsoft.com/office/drawing/2014/main" id="{B01930C5-7944-42F5-81E8-8734552A2198}"/>
            </a:ext>
          </a:extLst>
        </xdr:cNvPr>
        <xdr:cNvSpPr/>
      </xdr:nvSpPr>
      <xdr:spPr>
        <a:xfrm>
          <a:off x="162687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5732</xdr:rowOff>
    </xdr:from>
    <xdr:ext cx="405111" cy="259045"/>
    <xdr:sp macro="" textlink="">
      <xdr:nvSpPr>
        <xdr:cNvPr id="328" name="【一般廃棄物処理施設】&#10;有形固定資産減価償却率該当値テキスト">
          <a:extLst>
            <a:ext uri="{FF2B5EF4-FFF2-40B4-BE49-F238E27FC236}">
              <a16:creationId xmlns:a16="http://schemas.microsoft.com/office/drawing/2014/main" id="{957EB6CD-EBEF-4C3C-A80B-76B4F217DD21}"/>
            </a:ext>
          </a:extLst>
        </xdr:cNvPr>
        <xdr:cNvSpPr txBox="1"/>
      </xdr:nvSpPr>
      <xdr:spPr>
        <a:xfrm>
          <a:off x="16357600"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329" name="楕円 328">
          <a:extLst>
            <a:ext uri="{FF2B5EF4-FFF2-40B4-BE49-F238E27FC236}">
              <a16:creationId xmlns:a16="http://schemas.microsoft.com/office/drawing/2014/main" id="{24B6B07A-BAFD-4360-8035-30C03BDA5ED5}"/>
            </a:ext>
          </a:extLst>
        </xdr:cNvPr>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xdr:rowOff>
    </xdr:from>
    <xdr:to>
      <xdr:col>85</xdr:col>
      <xdr:colOff>127000</xdr:colOff>
      <xdr:row>39</xdr:row>
      <xdr:rowOff>78105</xdr:rowOff>
    </xdr:to>
    <xdr:cxnSp macro="">
      <xdr:nvCxnSpPr>
        <xdr:cNvPr id="330" name="直線コネクタ 329">
          <a:extLst>
            <a:ext uri="{FF2B5EF4-FFF2-40B4-BE49-F238E27FC236}">
              <a16:creationId xmlns:a16="http://schemas.microsoft.com/office/drawing/2014/main" id="{3B90AF52-F03E-4647-8584-5096A1D5AD60}"/>
            </a:ext>
          </a:extLst>
        </xdr:cNvPr>
        <xdr:cNvCxnSpPr/>
      </xdr:nvCxnSpPr>
      <xdr:spPr>
        <a:xfrm>
          <a:off x="15481300" y="669988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69215</xdr:rowOff>
    </xdr:from>
    <xdr:to>
      <xdr:col>76</xdr:col>
      <xdr:colOff>165100</xdr:colOff>
      <xdr:row>38</xdr:row>
      <xdr:rowOff>170815</xdr:rowOff>
    </xdr:to>
    <xdr:sp macro="" textlink="">
      <xdr:nvSpPr>
        <xdr:cNvPr id="331" name="楕円 330">
          <a:extLst>
            <a:ext uri="{FF2B5EF4-FFF2-40B4-BE49-F238E27FC236}">
              <a16:creationId xmlns:a16="http://schemas.microsoft.com/office/drawing/2014/main" id="{32A225CE-EE10-4D5B-9CDE-C533AC4CFA7A}"/>
            </a:ext>
          </a:extLst>
        </xdr:cNvPr>
        <xdr:cNvSpPr/>
      </xdr:nvSpPr>
      <xdr:spPr>
        <a:xfrm>
          <a:off x="14541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120015</xdr:rowOff>
    </xdr:from>
    <xdr:to>
      <xdr:col>81</xdr:col>
      <xdr:colOff>50800</xdr:colOff>
      <xdr:row>39</xdr:row>
      <xdr:rowOff>13335</xdr:rowOff>
    </xdr:to>
    <xdr:cxnSp macro="">
      <xdr:nvCxnSpPr>
        <xdr:cNvPr id="332" name="直線コネクタ 331">
          <a:extLst>
            <a:ext uri="{FF2B5EF4-FFF2-40B4-BE49-F238E27FC236}">
              <a16:creationId xmlns:a16="http://schemas.microsoft.com/office/drawing/2014/main" id="{24F31394-A0AE-4501-8D8D-281D7951BCD3}"/>
            </a:ext>
          </a:extLst>
        </xdr:cNvPr>
        <xdr:cNvCxnSpPr/>
      </xdr:nvCxnSpPr>
      <xdr:spPr>
        <a:xfrm>
          <a:off x="14592300" y="663511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xdr:rowOff>
    </xdr:from>
    <xdr:to>
      <xdr:col>72</xdr:col>
      <xdr:colOff>38100</xdr:colOff>
      <xdr:row>38</xdr:row>
      <xdr:rowOff>107950</xdr:rowOff>
    </xdr:to>
    <xdr:sp macro="" textlink="">
      <xdr:nvSpPr>
        <xdr:cNvPr id="333" name="楕円 332">
          <a:extLst>
            <a:ext uri="{FF2B5EF4-FFF2-40B4-BE49-F238E27FC236}">
              <a16:creationId xmlns:a16="http://schemas.microsoft.com/office/drawing/2014/main" id="{FEC9BB58-FF85-48A0-9633-5C7D7D36853D}"/>
            </a:ext>
          </a:extLst>
        </xdr:cNvPr>
        <xdr:cNvSpPr/>
      </xdr:nvSpPr>
      <xdr:spPr>
        <a:xfrm>
          <a:off x="13652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57150</xdr:rowOff>
    </xdr:from>
    <xdr:to>
      <xdr:col>76</xdr:col>
      <xdr:colOff>114300</xdr:colOff>
      <xdr:row>38</xdr:row>
      <xdr:rowOff>120015</xdr:rowOff>
    </xdr:to>
    <xdr:cxnSp macro="">
      <xdr:nvCxnSpPr>
        <xdr:cNvPr id="334" name="直線コネクタ 333">
          <a:extLst>
            <a:ext uri="{FF2B5EF4-FFF2-40B4-BE49-F238E27FC236}">
              <a16:creationId xmlns:a16="http://schemas.microsoft.com/office/drawing/2014/main" id="{9FD2B6D8-C48C-4D09-9CB9-6E7AB65701E0}"/>
            </a:ext>
          </a:extLst>
        </xdr:cNvPr>
        <xdr:cNvCxnSpPr/>
      </xdr:nvCxnSpPr>
      <xdr:spPr>
        <a:xfrm>
          <a:off x="13703300" y="65722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335" name="n_1aveValue【一般廃棄物処理施設】&#10;有形固定資産減価償却率">
          <a:extLst>
            <a:ext uri="{FF2B5EF4-FFF2-40B4-BE49-F238E27FC236}">
              <a16:creationId xmlns:a16="http://schemas.microsoft.com/office/drawing/2014/main" id="{D5860E81-9797-4F41-9590-9A39B8ACD45A}"/>
            </a:ext>
          </a:extLst>
        </xdr:cNvPr>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336" name="n_2aveValue【一般廃棄物処理施設】&#10;有形固定資産減価償却率">
          <a:extLst>
            <a:ext uri="{FF2B5EF4-FFF2-40B4-BE49-F238E27FC236}">
              <a16:creationId xmlns:a16="http://schemas.microsoft.com/office/drawing/2014/main" id="{AE42E21F-0905-4E1D-8B80-0855BF06CE95}"/>
            </a:ext>
          </a:extLst>
        </xdr:cNvPr>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106697</xdr:rowOff>
    </xdr:from>
    <xdr:ext cx="405111" cy="259045"/>
    <xdr:sp macro="" textlink="">
      <xdr:nvSpPr>
        <xdr:cNvPr id="337" name="n_3aveValue【一般廃棄物処理施設】&#10;有形固定資産減価償却率">
          <a:extLst>
            <a:ext uri="{FF2B5EF4-FFF2-40B4-BE49-F238E27FC236}">
              <a16:creationId xmlns:a16="http://schemas.microsoft.com/office/drawing/2014/main" id="{906C9C25-54D2-4D31-B9C5-346AE32A750F}"/>
            </a:ext>
          </a:extLst>
        </xdr:cNvPr>
        <xdr:cNvSpPr txBox="1"/>
      </xdr:nvSpPr>
      <xdr:spPr>
        <a:xfrm>
          <a:off x="13500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338" name="n_4aveValue【一般廃棄物処理施設】&#10;有形固定資産減価償却率">
          <a:extLst>
            <a:ext uri="{FF2B5EF4-FFF2-40B4-BE49-F238E27FC236}">
              <a16:creationId xmlns:a16="http://schemas.microsoft.com/office/drawing/2014/main" id="{8CFA13B5-8FCD-4B9E-BD51-643CCFBEA654}"/>
            </a:ext>
          </a:extLst>
        </xdr:cNvPr>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339" name="n_1mainValue【一般廃棄物処理施設】&#10;有形固定資産減価償却率">
          <a:extLst>
            <a:ext uri="{FF2B5EF4-FFF2-40B4-BE49-F238E27FC236}">
              <a16:creationId xmlns:a16="http://schemas.microsoft.com/office/drawing/2014/main" id="{06956F11-027B-4037-8421-A50F4400608E}"/>
            </a:ext>
          </a:extLst>
        </xdr:cNvPr>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161942</xdr:rowOff>
    </xdr:from>
    <xdr:ext cx="405111" cy="259045"/>
    <xdr:sp macro="" textlink="">
      <xdr:nvSpPr>
        <xdr:cNvPr id="340" name="n_2mainValue【一般廃棄物処理施設】&#10;有形固定資産減価償却率">
          <a:extLst>
            <a:ext uri="{FF2B5EF4-FFF2-40B4-BE49-F238E27FC236}">
              <a16:creationId xmlns:a16="http://schemas.microsoft.com/office/drawing/2014/main" id="{76092A73-FF62-4F05-8BD0-9ED7A509ADA6}"/>
            </a:ext>
          </a:extLst>
        </xdr:cNvPr>
        <xdr:cNvSpPr txBox="1"/>
      </xdr:nvSpPr>
      <xdr:spPr>
        <a:xfrm>
          <a:off x="14389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124477</xdr:rowOff>
    </xdr:from>
    <xdr:ext cx="405111" cy="259045"/>
    <xdr:sp macro="" textlink="">
      <xdr:nvSpPr>
        <xdr:cNvPr id="341" name="n_3mainValue【一般廃棄物処理施設】&#10;有形固定資産減価償却率">
          <a:extLst>
            <a:ext uri="{FF2B5EF4-FFF2-40B4-BE49-F238E27FC236}">
              <a16:creationId xmlns:a16="http://schemas.microsoft.com/office/drawing/2014/main" id="{435B6465-7C9C-4860-B1E1-702D3E181966}"/>
            </a:ext>
          </a:extLst>
        </xdr:cNvPr>
        <xdr:cNvSpPr txBox="1"/>
      </xdr:nvSpPr>
      <xdr:spPr>
        <a:xfrm>
          <a:off x="135007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a:extLst>
            <a:ext uri="{FF2B5EF4-FFF2-40B4-BE49-F238E27FC236}">
              <a16:creationId xmlns:a16="http://schemas.microsoft.com/office/drawing/2014/main" id="{AA405702-8672-4983-8DF1-D00B0684AD7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a:extLst>
            <a:ext uri="{FF2B5EF4-FFF2-40B4-BE49-F238E27FC236}">
              <a16:creationId xmlns:a16="http://schemas.microsoft.com/office/drawing/2014/main" id="{E61908B6-FB0A-4B67-9E21-DBA20161A7C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a:extLst>
            <a:ext uri="{FF2B5EF4-FFF2-40B4-BE49-F238E27FC236}">
              <a16:creationId xmlns:a16="http://schemas.microsoft.com/office/drawing/2014/main" id="{0734C1CF-5457-4707-AFB7-041A28CE09B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a:extLst>
            <a:ext uri="{FF2B5EF4-FFF2-40B4-BE49-F238E27FC236}">
              <a16:creationId xmlns:a16="http://schemas.microsoft.com/office/drawing/2014/main" id="{69CA07F2-932A-45F9-A94A-361DAEFFFC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a:extLst>
            <a:ext uri="{FF2B5EF4-FFF2-40B4-BE49-F238E27FC236}">
              <a16:creationId xmlns:a16="http://schemas.microsoft.com/office/drawing/2014/main" id="{458D2AF1-1010-40E2-B3A2-8EC12496ED5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a:extLst>
            <a:ext uri="{FF2B5EF4-FFF2-40B4-BE49-F238E27FC236}">
              <a16:creationId xmlns:a16="http://schemas.microsoft.com/office/drawing/2014/main" id="{A9E35094-CD75-48A9-81E2-B596064FFE9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a:extLst>
            <a:ext uri="{FF2B5EF4-FFF2-40B4-BE49-F238E27FC236}">
              <a16:creationId xmlns:a16="http://schemas.microsoft.com/office/drawing/2014/main" id="{DA6ACB5F-CA94-4187-B7D4-0617157CD37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a:extLst>
            <a:ext uri="{FF2B5EF4-FFF2-40B4-BE49-F238E27FC236}">
              <a16:creationId xmlns:a16="http://schemas.microsoft.com/office/drawing/2014/main" id="{FCDD92AA-CE5D-48E4-BB1A-D0EA0D59C28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a:extLst>
            <a:ext uri="{FF2B5EF4-FFF2-40B4-BE49-F238E27FC236}">
              <a16:creationId xmlns:a16="http://schemas.microsoft.com/office/drawing/2014/main" id="{F2CB9F5E-4E3B-4FA4-AC64-1E4D4925AAD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a:extLst>
            <a:ext uri="{FF2B5EF4-FFF2-40B4-BE49-F238E27FC236}">
              <a16:creationId xmlns:a16="http://schemas.microsoft.com/office/drawing/2014/main" id="{D027A6AC-B1BE-43DC-BAD7-19822363C50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2" name="直線コネクタ 351">
          <a:extLst>
            <a:ext uri="{FF2B5EF4-FFF2-40B4-BE49-F238E27FC236}">
              <a16:creationId xmlns:a16="http://schemas.microsoft.com/office/drawing/2014/main" id="{5FEECE0A-2014-4441-A2DF-99DE0A6C716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3" name="テキスト ボックス 352">
          <a:extLst>
            <a:ext uri="{FF2B5EF4-FFF2-40B4-BE49-F238E27FC236}">
              <a16:creationId xmlns:a16="http://schemas.microsoft.com/office/drawing/2014/main" id="{21D3BFB4-6C12-46EC-B370-A3D5CA968D5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4" name="直線コネクタ 353">
          <a:extLst>
            <a:ext uri="{FF2B5EF4-FFF2-40B4-BE49-F238E27FC236}">
              <a16:creationId xmlns:a16="http://schemas.microsoft.com/office/drawing/2014/main" id="{FB0DBCF5-0C96-4805-AD6A-36800DBE269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5" name="テキスト ボックス 354">
          <a:extLst>
            <a:ext uri="{FF2B5EF4-FFF2-40B4-BE49-F238E27FC236}">
              <a16:creationId xmlns:a16="http://schemas.microsoft.com/office/drawing/2014/main" id="{68394822-8597-43DD-AE61-C0E5DFDC33F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6" name="直線コネクタ 355">
          <a:extLst>
            <a:ext uri="{FF2B5EF4-FFF2-40B4-BE49-F238E27FC236}">
              <a16:creationId xmlns:a16="http://schemas.microsoft.com/office/drawing/2014/main" id="{58BC80CA-7C88-4EEA-AF8B-59D580223E7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7" name="テキスト ボックス 356">
          <a:extLst>
            <a:ext uri="{FF2B5EF4-FFF2-40B4-BE49-F238E27FC236}">
              <a16:creationId xmlns:a16="http://schemas.microsoft.com/office/drawing/2014/main" id="{4BBFCB58-8C85-41FD-ACD9-1D2AD3B9C22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8" name="直線コネクタ 357">
          <a:extLst>
            <a:ext uri="{FF2B5EF4-FFF2-40B4-BE49-F238E27FC236}">
              <a16:creationId xmlns:a16="http://schemas.microsoft.com/office/drawing/2014/main" id="{9AECD02E-8A53-46E0-A06B-396C763794B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9" name="テキスト ボックス 358">
          <a:extLst>
            <a:ext uri="{FF2B5EF4-FFF2-40B4-BE49-F238E27FC236}">
              <a16:creationId xmlns:a16="http://schemas.microsoft.com/office/drawing/2014/main" id="{58C7D886-0775-45E5-B0DC-789C25FEC5E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a:extLst>
            <a:ext uri="{FF2B5EF4-FFF2-40B4-BE49-F238E27FC236}">
              <a16:creationId xmlns:a16="http://schemas.microsoft.com/office/drawing/2014/main" id="{7F082210-40A1-4E42-BF08-0D9DCD6C6C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1" name="テキスト ボックス 360">
          <a:extLst>
            <a:ext uri="{FF2B5EF4-FFF2-40B4-BE49-F238E27FC236}">
              <a16:creationId xmlns:a16="http://schemas.microsoft.com/office/drawing/2014/main" id="{57716DF8-6C2A-4A23-8B0E-78A1A5C8283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一般廃棄物処理施設】&#10;一人当たり有形固定資産（償却資産）額グラフ枠">
          <a:extLst>
            <a:ext uri="{FF2B5EF4-FFF2-40B4-BE49-F238E27FC236}">
              <a16:creationId xmlns:a16="http://schemas.microsoft.com/office/drawing/2014/main" id="{D15667F3-02E7-4DB9-9973-A0D00289803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363" name="直線コネクタ 362">
          <a:extLst>
            <a:ext uri="{FF2B5EF4-FFF2-40B4-BE49-F238E27FC236}">
              <a16:creationId xmlns:a16="http://schemas.microsoft.com/office/drawing/2014/main" id="{BB2EC844-3660-407A-9959-F80B253A6AD2}"/>
            </a:ext>
          </a:extLst>
        </xdr:cNvPr>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364" name="【一般廃棄物処理施設】&#10;一人当たり有形固定資産（償却資産）額最小値テキスト">
          <a:extLst>
            <a:ext uri="{FF2B5EF4-FFF2-40B4-BE49-F238E27FC236}">
              <a16:creationId xmlns:a16="http://schemas.microsoft.com/office/drawing/2014/main" id="{0B912835-B798-43D8-A9F4-A8A69EA81031}"/>
            </a:ext>
          </a:extLst>
        </xdr:cNvPr>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365" name="直線コネクタ 364">
          <a:extLst>
            <a:ext uri="{FF2B5EF4-FFF2-40B4-BE49-F238E27FC236}">
              <a16:creationId xmlns:a16="http://schemas.microsoft.com/office/drawing/2014/main" id="{A68F049C-D19B-4B2D-B2A9-0B72EAF5C52A}"/>
            </a:ext>
          </a:extLst>
        </xdr:cNvPr>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366" name="【一般廃棄物処理施設】&#10;一人当たり有形固定資産（償却資産）額最大値テキスト">
          <a:extLst>
            <a:ext uri="{FF2B5EF4-FFF2-40B4-BE49-F238E27FC236}">
              <a16:creationId xmlns:a16="http://schemas.microsoft.com/office/drawing/2014/main" id="{3B9F3CAD-164C-4AC5-852E-84D7976A990E}"/>
            </a:ext>
          </a:extLst>
        </xdr:cNvPr>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367" name="直線コネクタ 366">
          <a:extLst>
            <a:ext uri="{FF2B5EF4-FFF2-40B4-BE49-F238E27FC236}">
              <a16:creationId xmlns:a16="http://schemas.microsoft.com/office/drawing/2014/main" id="{10F6767A-57B1-45F9-A019-B9526A9CBF35}"/>
            </a:ext>
          </a:extLst>
        </xdr:cNvPr>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368" name="【一般廃棄物処理施設】&#10;一人当たり有形固定資産（償却資産）額平均値テキスト">
          <a:extLst>
            <a:ext uri="{FF2B5EF4-FFF2-40B4-BE49-F238E27FC236}">
              <a16:creationId xmlns:a16="http://schemas.microsoft.com/office/drawing/2014/main" id="{5CFE5AE2-A09B-4A87-8E7B-138923219892}"/>
            </a:ext>
          </a:extLst>
        </xdr:cNvPr>
        <xdr:cNvSpPr txBox="1"/>
      </xdr:nvSpPr>
      <xdr:spPr>
        <a:xfrm>
          <a:off x="22199600" y="6759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369" name="フローチャート: 判断 368">
          <a:extLst>
            <a:ext uri="{FF2B5EF4-FFF2-40B4-BE49-F238E27FC236}">
              <a16:creationId xmlns:a16="http://schemas.microsoft.com/office/drawing/2014/main" id="{FE0199F1-00B4-4295-889E-A1FCF67FCB40}"/>
            </a:ext>
          </a:extLst>
        </xdr:cNvPr>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370" name="フローチャート: 判断 369">
          <a:extLst>
            <a:ext uri="{FF2B5EF4-FFF2-40B4-BE49-F238E27FC236}">
              <a16:creationId xmlns:a16="http://schemas.microsoft.com/office/drawing/2014/main" id="{E6438859-D333-431E-B011-80D39DC0AA5D}"/>
            </a:ext>
          </a:extLst>
        </xdr:cNvPr>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371" name="フローチャート: 判断 370">
          <a:extLst>
            <a:ext uri="{FF2B5EF4-FFF2-40B4-BE49-F238E27FC236}">
              <a16:creationId xmlns:a16="http://schemas.microsoft.com/office/drawing/2014/main" id="{F4ED4AB8-1671-44B9-913F-27436350D978}"/>
            </a:ext>
          </a:extLst>
        </xdr:cNvPr>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372" name="フローチャート: 判断 371">
          <a:extLst>
            <a:ext uri="{FF2B5EF4-FFF2-40B4-BE49-F238E27FC236}">
              <a16:creationId xmlns:a16="http://schemas.microsoft.com/office/drawing/2014/main" id="{0D73D2CD-588F-4FF9-82B4-7BFD1269E491}"/>
            </a:ext>
          </a:extLst>
        </xdr:cNvPr>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373" name="フローチャート: 判断 372">
          <a:extLst>
            <a:ext uri="{FF2B5EF4-FFF2-40B4-BE49-F238E27FC236}">
              <a16:creationId xmlns:a16="http://schemas.microsoft.com/office/drawing/2014/main" id="{AFC19255-709F-4198-B864-5288F6154325}"/>
            </a:ext>
          </a:extLst>
        </xdr:cNvPr>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80BFFC55-3BA9-4FD9-BC1C-4EA3E841B3A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F63BD271-5E4F-4441-8616-86CA390A273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C96EBE06-927F-4508-8F56-A0C2BE24ADF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AA3C5B52-BF84-460E-BD0A-99290437E20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E286776F-AD68-44E5-B420-A2FE9692715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158431</xdr:rowOff>
    </xdr:from>
    <xdr:to>
      <xdr:col>116</xdr:col>
      <xdr:colOff>114300</xdr:colOff>
      <xdr:row>36</xdr:row>
      <xdr:rowOff>88581</xdr:rowOff>
    </xdr:to>
    <xdr:sp macro="" textlink="">
      <xdr:nvSpPr>
        <xdr:cNvPr id="379" name="楕円 378">
          <a:extLst>
            <a:ext uri="{FF2B5EF4-FFF2-40B4-BE49-F238E27FC236}">
              <a16:creationId xmlns:a16="http://schemas.microsoft.com/office/drawing/2014/main" id="{0EEC3962-87C1-41F3-A67F-3A04CCED5AC7}"/>
            </a:ext>
          </a:extLst>
        </xdr:cNvPr>
        <xdr:cNvSpPr/>
      </xdr:nvSpPr>
      <xdr:spPr>
        <a:xfrm>
          <a:off x="22110700" y="61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9858</xdr:rowOff>
    </xdr:from>
    <xdr:ext cx="599010" cy="259045"/>
    <xdr:sp macro="" textlink="">
      <xdr:nvSpPr>
        <xdr:cNvPr id="380" name="【一般廃棄物処理施設】&#10;一人当たり有形固定資産（償却資産）額該当値テキスト">
          <a:extLst>
            <a:ext uri="{FF2B5EF4-FFF2-40B4-BE49-F238E27FC236}">
              <a16:creationId xmlns:a16="http://schemas.microsoft.com/office/drawing/2014/main" id="{42B38467-B30F-44D9-98D3-05A058B564B7}"/>
            </a:ext>
          </a:extLst>
        </xdr:cNvPr>
        <xdr:cNvSpPr txBox="1"/>
      </xdr:nvSpPr>
      <xdr:spPr>
        <a:xfrm>
          <a:off x="22199600" y="601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6058</xdr:rowOff>
    </xdr:from>
    <xdr:to>
      <xdr:col>112</xdr:col>
      <xdr:colOff>38100</xdr:colOff>
      <xdr:row>36</xdr:row>
      <xdr:rowOff>107658</xdr:rowOff>
    </xdr:to>
    <xdr:sp macro="" textlink="">
      <xdr:nvSpPr>
        <xdr:cNvPr id="381" name="楕円 380">
          <a:extLst>
            <a:ext uri="{FF2B5EF4-FFF2-40B4-BE49-F238E27FC236}">
              <a16:creationId xmlns:a16="http://schemas.microsoft.com/office/drawing/2014/main" id="{7197953C-A1E5-4DB3-B837-6AA06470DC7E}"/>
            </a:ext>
          </a:extLst>
        </xdr:cNvPr>
        <xdr:cNvSpPr/>
      </xdr:nvSpPr>
      <xdr:spPr>
        <a:xfrm>
          <a:off x="21272500" y="61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37781</xdr:rowOff>
    </xdr:from>
    <xdr:to>
      <xdr:col>116</xdr:col>
      <xdr:colOff>63500</xdr:colOff>
      <xdr:row>36</xdr:row>
      <xdr:rowOff>56858</xdr:rowOff>
    </xdr:to>
    <xdr:cxnSp macro="">
      <xdr:nvCxnSpPr>
        <xdr:cNvPr id="382" name="直線コネクタ 381">
          <a:extLst>
            <a:ext uri="{FF2B5EF4-FFF2-40B4-BE49-F238E27FC236}">
              <a16:creationId xmlns:a16="http://schemas.microsoft.com/office/drawing/2014/main" id="{C074EF7B-D258-44FE-83E9-CA11FF34FB2C}"/>
            </a:ext>
          </a:extLst>
        </xdr:cNvPr>
        <xdr:cNvCxnSpPr/>
      </xdr:nvCxnSpPr>
      <xdr:spPr>
        <a:xfrm flipV="1">
          <a:off x="21323300" y="6209981"/>
          <a:ext cx="838200" cy="1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21096</xdr:rowOff>
    </xdr:from>
    <xdr:to>
      <xdr:col>107</xdr:col>
      <xdr:colOff>101600</xdr:colOff>
      <xdr:row>36</xdr:row>
      <xdr:rowOff>122696</xdr:rowOff>
    </xdr:to>
    <xdr:sp macro="" textlink="">
      <xdr:nvSpPr>
        <xdr:cNvPr id="383" name="楕円 382">
          <a:extLst>
            <a:ext uri="{FF2B5EF4-FFF2-40B4-BE49-F238E27FC236}">
              <a16:creationId xmlns:a16="http://schemas.microsoft.com/office/drawing/2014/main" id="{6503B790-E43B-4025-9C8A-D6101CC39D00}"/>
            </a:ext>
          </a:extLst>
        </xdr:cNvPr>
        <xdr:cNvSpPr/>
      </xdr:nvSpPr>
      <xdr:spPr>
        <a:xfrm>
          <a:off x="20383500" y="619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56858</xdr:rowOff>
    </xdr:from>
    <xdr:to>
      <xdr:col>111</xdr:col>
      <xdr:colOff>177800</xdr:colOff>
      <xdr:row>36</xdr:row>
      <xdr:rowOff>71896</xdr:rowOff>
    </xdr:to>
    <xdr:cxnSp macro="">
      <xdr:nvCxnSpPr>
        <xdr:cNvPr id="384" name="直線コネクタ 383">
          <a:extLst>
            <a:ext uri="{FF2B5EF4-FFF2-40B4-BE49-F238E27FC236}">
              <a16:creationId xmlns:a16="http://schemas.microsoft.com/office/drawing/2014/main" id="{119941E7-470D-4792-8D8A-E3296754215C}"/>
            </a:ext>
          </a:extLst>
        </xdr:cNvPr>
        <xdr:cNvCxnSpPr/>
      </xdr:nvCxnSpPr>
      <xdr:spPr>
        <a:xfrm flipV="1">
          <a:off x="20434300" y="6229058"/>
          <a:ext cx="8890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33353</xdr:rowOff>
    </xdr:from>
    <xdr:to>
      <xdr:col>102</xdr:col>
      <xdr:colOff>165100</xdr:colOff>
      <xdr:row>36</xdr:row>
      <xdr:rowOff>134953</xdr:rowOff>
    </xdr:to>
    <xdr:sp macro="" textlink="">
      <xdr:nvSpPr>
        <xdr:cNvPr id="385" name="楕円 384">
          <a:extLst>
            <a:ext uri="{FF2B5EF4-FFF2-40B4-BE49-F238E27FC236}">
              <a16:creationId xmlns:a16="http://schemas.microsoft.com/office/drawing/2014/main" id="{5536FB3E-885D-413E-BD70-5BB68D463735}"/>
            </a:ext>
          </a:extLst>
        </xdr:cNvPr>
        <xdr:cNvSpPr/>
      </xdr:nvSpPr>
      <xdr:spPr>
        <a:xfrm>
          <a:off x="19494500" y="620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71896</xdr:rowOff>
    </xdr:from>
    <xdr:to>
      <xdr:col>107</xdr:col>
      <xdr:colOff>50800</xdr:colOff>
      <xdr:row>36</xdr:row>
      <xdr:rowOff>84153</xdr:rowOff>
    </xdr:to>
    <xdr:cxnSp macro="">
      <xdr:nvCxnSpPr>
        <xdr:cNvPr id="386" name="直線コネクタ 385">
          <a:extLst>
            <a:ext uri="{FF2B5EF4-FFF2-40B4-BE49-F238E27FC236}">
              <a16:creationId xmlns:a16="http://schemas.microsoft.com/office/drawing/2014/main" id="{25D20068-8E2B-4DE0-9633-6D70E9A636FF}"/>
            </a:ext>
          </a:extLst>
        </xdr:cNvPr>
        <xdr:cNvCxnSpPr/>
      </xdr:nvCxnSpPr>
      <xdr:spPr>
        <a:xfrm flipV="1">
          <a:off x="19545300" y="6244096"/>
          <a:ext cx="889000" cy="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26922</xdr:rowOff>
    </xdr:from>
    <xdr:ext cx="599010" cy="259045"/>
    <xdr:sp macro="" textlink="">
      <xdr:nvSpPr>
        <xdr:cNvPr id="387" name="n_1aveValue【一般廃棄物処理施設】&#10;一人当たり有形固定資産（償却資産）額">
          <a:extLst>
            <a:ext uri="{FF2B5EF4-FFF2-40B4-BE49-F238E27FC236}">
              <a16:creationId xmlns:a16="http://schemas.microsoft.com/office/drawing/2014/main" id="{6A77243A-506F-4C5C-8893-2C3C9C6B52AB}"/>
            </a:ext>
          </a:extLst>
        </xdr:cNvPr>
        <xdr:cNvSpPr txBox="1"/>
      </xdr:nvSpPr>
      <xdr:spPr>
        <a:xfrm>
          <a:off x="210110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22442</xdr:rowOff>
    </xdr:from>
    <xdr:ext cx="599010" cy="259045"/>
    <xdr:sp macro="" textlink="">
      <xdr:nvSpPr>
        <xdr:cNvPr id="388" name="n_2aveValue【一般廃棄物処理施設】&#10;一人当たり有形固定資産（償却資産）額">
          <a:extLst>
            <a:ext uri="{FF2B5EF4-FFF2-40B4-BE49-F238E27FC236}">
              <a16:creationId xmlns:a16="http://schemas.microsoft.com/office/drawing/2014/main" id="{880A032D-F4C3-484B-BDBA-449F6A27C1C5}"/>
            </a:ext>
          </a:extLst>
        </xdr:cNvPr>
        <xdr:cNvSpPr txBox="1"/>
      </xdr:nvSpPr>
      <xdr:spPr>
        <a:xfrm>
          <a:off x="20134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158843</xdr:rowOff>
    </xdr:from>
    <xdr:ext cx="599010" cy="259045"/>
    <xdr:sp macro="" textlink="">
      <xdr:nvSpPr>
        <xdr:cNvPr id="389" name="n_3aveValue【一般廃棄物処理施設】&#10;一人当たり有形固定資産（償却資産）額">
          <a:extLst>
            <a:ext uri="{FF2B5EF4-FFF2-40B4-BE49-F238E27FC236}">
              <a16:creationId xmlns:a16="http://schemas.microsoft.com/office/drawing/2014/main" id="{C4F3F1DF-8B95-47F1-B0DA-4FE26E4B1BFD}"/>
            </a:ext>
          </a:extLst>
        </xdr:cNvPr>
        <xdr:cNvSpPr txBox="1"/>
      </xdr:nvSpPr>
      <xdr:spPr>
        <a:xfrm>
          <a:off x="19245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390" name="n_4aveValue【一般廃棄物処理施設】&#10;一人当たり有形固定資産（償却資産）額">
          <a:extLst>
            <a:ext uri="{FF2B5EF4-FFF2-40B4-BE49-F238E27FC236}">
              <a16:creationId xmlns:a16="http://schemas.microsoft.com/office/drawing/2014/main" id="{CE539979-1340-4980-91FE-9EED2D699BB9}"/>
            </a:ext>
          </a:extLst>
        </xdr:cNvPr>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124185</xdr:rowOff>
    </xdr:from>
    <xdr:ext cx="599010" cy="259045"/>
    <xdr:sp macro="" textlink="">
      <xdr:nvSpPr>
        <xdr:cNvPr id="391" name="n_1mainValue【一般廃棄物処理施設】&#10;一人当たり有形固定資産（償却資産）額">
          <a:extLst>
            <a:ext uri="{FF2B5EF4-FFF2-40B4-BE49-F238E27FC236}">
              <a16:creationId xmlns:a16="http://schemas.microsoft.com/office/drawing/2014/main" id="{175E8A05-EFC1-44D3-94BB-32FC9E2BC883}"/>
            </a:ext>
          </a:extLst>
        </xdr:cNvPr>
        <xdr:cNvSpPr txBox="1"/>
      </xdr:nvSpPr>
      <xdr:spPr>
        <a:xfrm>
          <a:off x="21011095" y="595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139223</xdr:rowOff>
    </xdr:from>
    <xdr:ext cx="599010" cy="259045"/>
    <xdr:sp macro="" textlink="">
      <xdr:nvSpPr>
        <xdr:cNvPr id="392" name="n_2mainValue【一般廃棄物処理施設】&#10;一人当たり有形固定資産（償却資産）額">
          <a:extLst>
            <a:ext uri="{FF2B5EF4-FFF2-40B4-BE49-F238E27FC236}">
              <a16:creationId xmlns:a16="http://schemas.microsoft.com/office/drawing/2014/main" id="{A57545DA-D0E4-4F65-B876-850DF735BCB3}"/>
            </a:ext>
          </a:extLst>
        </xdr:cNvPr>
        <xdr:cNvSpPr txBox="1"/>
      </xdr:nvSpPr>
      <xdr:spPr>
        <a:xfrm>
          <a:off x="20134795" y="596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151480</xdr:rowOff>
    </xdr:from>
    <xdr:ext cx="599010" cy="259045"/>
    <xdr:sp macro="" textlink="">
      <xdr:nvSpPr>
        <xdr:cNvPr id="393" name="n_3mainValue【一般廃棄物処理施設】&#10;一人当たり有形固定資産（償却資産）額">
          <a:extLst>
            <a:ext uri="{FF2B5EF4-FFF2-40B4-BE49-F238E27FC236}">
              <a16:creationId xmlns:a16="http://schemas.microsoft.com/office/drawing/2014/main" id="{763A6990-4CE9-49DC-9BD0-71063B2EC18A}"/>
            </a:ext>
          </a:extLst>
        </xdr:cNvPr>
        <xdr:cNvSpPr txBox="1"/>
      </xdr:nvSpPr>
      <xdr:spPr>
        <a:xfrm>
          <a:off x="19245795" y="59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a:extLst>
            <a:ext uri="{FF2B5EF4-FFF2-40B4-BE49-F238E27FC236}">
              <a16:creationId xmlns:a16="http://schemas.microsoft.com/office/drawing/2014/main" id="{DAEF3806-86FE-4DE8-871B-AD32113EA1F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a:extLst>
            <a:ext uri="{FF2B5EF4-FFF2-40B4-BE49-F238E27FC236}">
              <a16:creationId xmlns:a16="http://schemas.microsoft.com/office/drawing/2014/main" id="{C6431549-A6CE-4D63-A04B-4EE935D2F5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a:extLst>
            <a:ext uri="{FF2B5EF4-FFF2-40B4-BE49-F238E27FC236}">
              <a16:creationId xmlns:a16="http://schemas.microsoft.com/office/drawing/2014/main" id="{BCDF5308-BB64-48EB-ACA3-F5756F08C1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a:extLst>
            <a:ext uri="{FF2B5EF4-FFF2-40B4-BE49-F238E27FC236}">
              <a16:creationId xmlns:a16="http://schemas.microsoft.com/office/drawing/2014/main" id="{D1D5E63B-B288-47B0-A7F2-EF2E14DC02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a:extLst>
            <a:ext uri="{FF2B5EF4-FFF2-40B4-BE49-F238E27FC236}">
              <a16:creationId xmlns:a16="http://schemas.microsoft.com/office/drawing/2014/main" id="{F299EC5F-9E49-4345-A14D-2004566EB4A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a:extLst>
            <a:ext uri="{FF2B5EF4-FFF2-40B4-BE49-F238E27FC236}">
              <a16:creationId xmlns:a16="http://schemas.microsoft.com/office/drawing/2014/main" id="{5996E117-374D-4EC1-BD27-58025CB658A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a:extLst>
            <a:ext uri="{FF2B5EF4-FFF2-40B4-BE49-F238E27FC236}">
              <a16:creationId xmlns:a16="http://schemas.microsoft.com/office/drawing/2014/main" id="{E013EDF0-A28D-4369-9847-888F227CC1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a:extLst>
            <a:ext uri="{FF2B5EF4-FFF2-40B4-BE49-F238E27FC236}">
              <a16:creationId xmlns:a16="http://schemas.microsoft.com/office/drawing/2014/main" id="{3DEE4681-C7F9-4609-AA51-1FE990D6811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a:extLst>
            <a:ext uri="{FF2B5EF4-FFF2-40B4-BE49-F238E27FC236}">
              <a16:creationId xmlns:a16="http://schemas.microsoft.com/office/drawing/2014/main" id="{390AC134-4B0C-4F42-B514-DEBC8B3CD92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a:extLst>
            <a:ext uri="{FF2B5EF4-FFF2-40B4-BE49-F238E27FC236}">
              <a16:creationId xmlns:a16="http://schemas.microsoft.com/office/drawing/2014/main" id="{902B860E-3975-4C23-ADDF-D0761BDD9F6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4" name="テキスト ボックス 403">
          <a:extLst>
            <a:ext uri="{FF2B5EF4-FFF2-40B4-BE49-F238E27FC236}">
              <a16:creationId xmlns:a16="http://schemas.microsoft.com/office/drawing/2014/main" id="{8D0998B5-C101-4784-92D5-156E472C880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05" name="直線コネクタ 404">
          <a:extLst>
            <a:ext uri="{FF2B5EF4-FFF2-40B4-BE49-F238E27FC236}">
              <a16:creationId xmlns:a16="http://schemas.microsoft.com/office/drawing/2014/main" id="{63D24AB4-3E14-4EF2-B67A-14293FECE7AA}"/>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06" name="テキスト ボックス 405">
          <a:extLst>
            <a:ext uri="{FF2B5EF4-FFF2-40B4-BE49-F238E27FC236}">
              <a16:creationId xmlns:a16="http://schemas.microsoft.com/office/drawing/2014/main" id="{FDC078B8-C1A4-41A0-B8FC-723F94E97E0B}"/>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7" name="直線コネクタ 406">
          <a:extLst>
            <a:ext uri="{FF2B5EF4-FFF2-40B4-BE49-F238E27FC236}">
              <a16:creationId xmlns:a16="http://schemas.microsoft.com/office/drawing/2014/main" id="{DE33836A-B589-4296-B5D0-6E2C5FDA862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8" name="テキスト ボックス 407">
          <a:extLst>
            <a:ext uri="{FF2B5EF4-FFF2-40B4-BE49-F238E27FC236}">
              <a16:creationId xmlns:a16="http://schemas.microsoft.com/office/drawing/2014/main" id="{F19190D1-AE24-4F35-995A-F1D9C55DB1D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9" name="直線コネクタ 408">
          <a:extLst>
            <a:ext uri="{FF2B5EF4-FFF2-40B4-BE49-F238E27FC236}">
              <a16:creationId xmlns:a16="http://schemas.microsoft.com/office/drawing/2014/main" id="{82C0D0A8-0A78-4C9F-B0CA-7AF89A375E9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0" name="テキスト ボックス 409">
          <a:extLst>
            <a:ext uri="{FF2B5EF4-FFF2-40B4-BE49-F238E27FC236}">
              <a16:creationId xmlns:a16="http://schemas.microsoft.com/office/drawing/2014/main" id="{611AA289-09D3-49A5-BE73-1C84D7C9EBB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1" name="直線コネクタ 410">
          <a:extLst>
            <a:ext uri="{FF2B5EF4-FFF2-40B4-BE49-F238E27FC236}">
              <a16:creationId xmlns:a16="http://schemas.microsoft.com/office/drawing/2014/main" id="{58980783-6A37-4C16-AF03-DC070E24DF1D}"/>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2" name="テキスト ボックス 411">
          <a:extLst>
            <a:ext uri="{FF2B5EF4-FFF2-40B4-BE49-F238E27FC236}">
              <a16:creationId xmlns:a16="http://schemas.microsoft.com/office/drawing/2014/main" id="{5BD59658-7F52-465E-9DAF-724B786974E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3" name="直線コネクタ 412">
          <a:extLst>
            <a:ext uri="{FF2B5EF4-FFF2-40B4-BE49-F238E27FC236}">
              <a16:creationId xmlns:a16="http://schemas.microsoft.com/office/drawing/2014/main" id="{B4938BF8-B7C3-4AED-85E6-1137F871B6E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4" name="テキスト ボックス 413">
          <a:extLst>
            <a:ext uri="{FF2B5EF4-FFF2-40B4-BE49-F238E27FC236}">
              <a16:creationId xmlns:a16="http://schemas.microsoft.com/office/drawing/2014/main" id="{2EBB0BA0-B9C1-40AE-92B3-7E3E7CCEC45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5" name="【保健センター・保健所】&#10;有形固定資産減価償却率グラフ枠">
          <a:extLst>
            <a:ext uri="{FF2B5EF4-FFF2-40B4-BE49-F238E27FC236}">
              <a16:creationId xmlns:a16="http://schemas.microsoft.com/office/drawing/2014/main" id="{6BC01AC8-8E78-4301-9C92-BC6EB6E3F21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416" name="直線コネクタ 415">
          <a:extLst>
            <a:ext uri="{FF2B5EF4-FFF2-40B4-BE49-F238E27FC236}">
              <a16:creationId xmlns:a16="http://schemas.microsoft.com/office/drawing/2014/main" id="{24888D21-0716-4E1E-9021-F45EA4776DA1}"/>
            </a:ext>
          </a:extLst>
        </xdr:cNvPr>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417" name="【保健センター・保健所】&#10;有形固定資産減価償却率最小値テキスト">
          <a:extLst>
            <a:ext uri="{FF2B5EF4-FFF2-40B4-BE49-F238E27FC236}">
              <a16:creationId xmlns:a16="http://schemas.microsoft.com/office/drawing/2014/main" id="{FF32B90E-9EE0-48B8-BD3C-C2ED14BE31F5}"/>
            </a:ext>
          </a:extLst>
        </xdr:cNvPr>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418" name="直線コネクタ 417">
          <a:extLst>
            <a:ext uri="{FF2B5EF4-FFF2-40B4-BE49-F238E27FC236}">
              <a16:creationId xmlns:a16="http://schemas.microsoft.com/office/drawing/2014/main" id="{FFE836E1-4253-48FA-B83F-1FF7D9F6E497}"/>
            </a:ext>
          </a:extLst>
        </xdr:cNvPr>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419" name="【保健センター・保健所】&#10;有形固定資産減価償却率最大値テキスト">
          <a:extLst>
            <a:ext uri="{FF2B5EF4-FFF2-40B4-BE49-F238E27FC236}">
              <a16:creationId xmlns:a16="http://schemas.microsoft.com/office/drawing/2014/main" id="{E8145C4D-94AE-4A48-8A02-A9B969AE8E4B}"/>
            </a:ext>
          </a:extLst>
        </xdr:cNvPr>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420" name="直線コネクタ 419">
          <a:extLst>
            <a:ext uri="{FF2B5EF4-FFF2-40B4-BE49-F238E27FC236}">
              <a16:creationId xmlns:a16="http://schemas.microsoft.com/office/drawing/2014/main" id="{EE324C62-509B-4DCB-A6D2-D19B035E6B1C}"/>
            </a:ext>
          </a:extLst>
        </xdr:cNvPr>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421" name="【保健センター・保健所】&#10;有形固定資産減価償却率平均値テキスト">
          <a:extLst>
            <a:ext uri="{FF2B5EF4-FFF2-40B4-BE49-F238E27FC236}">
              <a16:creationId xmlns:a16="http://schemas.microsoft.com/office/drawing/2014/main" id="{2012B4F4-A39B-43C0-B55D-43661E92C978}"/>
            </a:ext>
          </a:extLst>
        </xdr:cNvPr>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422" name="フローチャート: 判断 421">
          <a:extLst>
            <a:ext uri="{FF2B5EF4-FFF2-40B4-BE49-F238E27FC236}">
              <a16:creationId xmlns:a16="http://schemas.microsoft.com/office/drawing/2014/main" id="{D74E3C62-9AB0-4F84-A3D0-75BFA783AB79}"/>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423" name="フローチャート: 判断 422">
          <a:extLst>
            <a:ext uri="{FF2B5EF4-FFF2-40B4-BE49-F238E27FC236}">
              <a16:creationId xmlns:a16="http://schemas.microsoft.com/office/drawing/2014/main" id="{2E0944AA-B307-486C-A824-F1CB923A83D5}"/>
            </a:ext>
          </a:extLst>
        </xdr:cNvPr>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424" name="フローチャート: 判断 423">
          <a:extLst>
            <a:ext uri="{FF2B5EF4-FFF2-40B4-BE49-F238E27FC236}">
              <a16:creationId xmlns:a16="http://schemas.microsoft.com/office/drawing/2014/main" id="{52015664-3ECC-4509-A8FF-0831F74A9DD0}"/>
            </a:ext>
          </a:extLst>
        </xdr:cNvPr>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425" name="フローチャート: 判断 424">
          <a:extLst>
            <a:ext uri="{FF2B5EF4-FFF2-40B4-BE49-F238E27FC236}">
              <a16:creationId xmlns:a16="http://schemas.microsoft.com/office/drawing/2014/main" id="{ADCE5A7B-B2E4-4AF2-A9F9-DDA14C4E3EB8}"/>
            </a:ext>
          </a:extLst>
        </xdr:cNvPr>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426" name="フローチャート: 判断 425">
          <a:extLst>
            <a:ext uri="{FF2B5EF4-FFF2-40B4-BE49-F238E27FC236}">
              <a16:creationId xmlns:a16="http://schemas.microsoft.com/office/drawing/2014/main" id="{0C4D883B-A6DF-4D73-8B4D-1675A85FEF0E}"/>
            </a:ext>
          </a:extLst>
        </xdr:cNvPr>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1E3CBAB9-6B1C-42CE-BA64-B3AD329972C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777592-FF93-4B55-B0F3-B71E45E6499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5E3DD009-F31D-4144-A7C8-62B0D9D3F3D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32DDE494-00D5-4024-8003-2BF5646C20E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3BB8CAE6-3CD1-4A40-ABD6-36D2531BACC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432" name="楕円 431">
          <a:extLst>
            <a:ext uri="{FF2B5EF4-FFF2-40B4-BE49-F238E27FC236}">
              <a16:creationId xmlns:a16="http://schemas.microsoft.com/office/drawing/2014/main" id="{62468E4D-E085-4167-BD62-1F6202504A77}"/>
            </a:ext>
          </a:extLst>
        </xdr:cNvPr>
        <xdr:cNvSpPr/>
      </xdr:nvSpPr>
      <xdr:spPr>
        <a:xfrm>
          <a:off x="162687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135653</xdr:rowOff>
    </xdr:from>
    <xdr:ext cx="405111" cy="259045"/>
    <xdr:sp macro="" textlink="">
      <xdr:nvSpPr>
        <xdr:cNvPr id="433" name="【保健センター・保健所】&#10;有形固定資産減価償却率該当値テキスト">
          <a:extLst>
            <a:ext uri="{FF2B5EF4-FFF2-40B4-BE49-F238E27FC236}">
              <a16:creationId xmlns:a16="http://schemas.microsoft.com/office/drawing/2014/main" id="{AEDED91D-0298-43DB-8BA0-40CF6795AE1C}"/>
            </a:ext>
          </a:extLst>
        </xdr:cNvPr>
        <xdr:cNvSpPr txBox="1"/>
      </xdr:nvSpPr>
      <xdr:spPr>
        <a:xfrm>
          <a:off x="16357600"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111506</xdr:rowOff>
    </xdr:from>
    <xdr:to>
      <xdr:col>81</xdr:col>
      <xdr:colOff>101600</xdr:colOff>
      <xdr:row>60</xdr:row>
      <xdr:rowOff>41656</xdr:rowOff>
    </xdr:to>
    <xdr:sp macro="" textlink="">
      <xdr:nvSpPr>
        <xdr:cNvPr id="434" name="楕円 433">
          <a:extLst>
            <a:ext uri="{FF2B5EF4-FFF2-40B4-BE49-F238E27FC236}">
              <a16:creationId xmlns:a16="http://schemas.microsoft.com/office/drawing/2014/main" id="{AF338D4D-34BB-47EC-A6E7-A4A1F6135BCE}"/>
            </a:ext>
          </a:extLst>
        </xdr:cNvPr>
        <xdr:cNvSpPr/>
      </xdr:nvSpPr>
      <xdr:spPr>
        <a:xfrm>
          <a:off x="15430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162306</xdr:rowOff>
    </xdr:from>
    <xdr:to>
      <xdr:col>85</xdr:col>
      <xdr:colOff>127000</xdr:colOff>
      <xdr:row>60</xdr:row>
      <xdr:rowOff>36576</xdr:rowOff>
    </xdr:to>
    <xdr:cxnSp macro="">
      <xdr:nvCxnSpPr>
        <xdr:cNvPr id="435" name="直線コネクタ 434">
          <a:extLst>
            <a:ext uri="{FF2B5EF4-FFF2-40B4-BE49-F238E27FC236}">
              <a16:creationId xmlns:a16="http://schemas.microsoft.com/office/drawing/2014/main" id="{9D820A56-7822-4A69-93AD-2D326324AB3C}"/>
            </a:ext>
          </a:extLst>
        </xdr:cNvPr>
        <xdr:cNvCxnSpPr/>
      </xdr:nvCxnSpPr>
      <xdr:spPr>
        <a:xfrm>
          <a:off x="15481300" y="102778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65786</xdr:rowOff>
    </xdr:from>
    <xdr:to>
      <xdr:col>76</xdr:col>
      <xdr:colOff>165100</xdr:colOff>
      <xdr:row>59</xdr:row>
      <xdr:rowOff>167386</xdr:rowOff>
    </xdr:to>
    <xdr:sp macro="" textlink="">
      <xdr:nvSpPr>
        <xdr:cNvPr id="436" name="楕円 435">
          <a:extLst>
            <a:ext uri="{FF2B5EF4-FFF2-40B4-BE49-F238E27FC236}">
              <a16:creationId xmlns:a16="http://schemas.microsoft.com/office/drawing/2014/main" id="{1C2BFE52-C97B-4209-BEC7-B1A900A2784E}"/>
            </a:ext>
          </a:extLst>
        </xdr:cNvPr>
        <xdr:cNvSpPr/>
      </xdr:nvSpPr>
      <xdr:spPr>
        <a:xfrm>
          <a:off x="14541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116586</xdr:rowOff>
    </xdr:from>
    <xdr:to>
      <xdr:col>81</xdr:col>
      <xdr:colOff>50800</xdr:colOff>
      <xdr:row>59</xdr:row>
      <xdr:rowOff>162306</xdr:rowOff>
    </xdr:to>
    <xdr:cxnSp macro="">
      <xdr:nvCxnSpPr>
        <xdr:cNvPr id="437" name="直線コネクタ 436">
          <a:extLst>
            <a:ext uri="{FF2B5EF4-FFF2-40B4-BE49-F238E27FC236}">
              <a16:creationId xmlns:a16="http://schemas.microsoft.com/office/drawing/2014/main" id="{F14C21CB-DAD5-4AB6-A699-B07ACC852695}"/>
            </a:ext>
          </a:extLst>
        </xdr:cNvPr>
        <xdr:cNvCxnSpPr/>
      </xdr:nvCxnSpPr>
      <xdr:spPr>
        <a:xfrm>
          <a:off x="14592300" y="102321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20066</xdr:rowOff>
    </xdr:from>
    <xdr:to>
      <xdr:col>72</xdr:col>
      <xdr:colOff>38100</xdr:colOff>
      <xdr:row>59</xdr:row>
      <xdr:rowOff>121666</xdr:rowOff>
    </xdr:to>
    <xdr:sp macro="" textlink="">
      <xdr:nvSpPr>
        <xdr:cNvPr id="438" name="楕円 437">
          <a:extLst>
            <a:ext uri="{FF2B5EF4-FFF2-40B4-BE49-F238E27FC236}">
              <a16:creationId xmlns:a16="http://schemas.microsoft.com/office/drawing/2014/main" id="{D5F36475-B0D4-4C42-BAD4-84560C562288}"/>
            </a:ext>
          </a:extLst>
        </xdr:cNvPr>
        <xdr:cNvSpPr/>
      </xdr:nvSpPr>
      <xdr:spPr>
        <a:xfrm>
          <a:off x="13652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70866</xdr:rowOff>
    </xdr:from>
    <xdr:to>
      <xdr:col>76</xdr:col>
      <xdr:colOff>114300</xdr:colOff>
      <xdr:row>59</xdr:row>
      <xdr:rowOff>116586</xdr:rowOff>
    </xdr:to>
    <xdr:cxnSp macro="">
      <xdr:nvCxnSpPr>
        <xdr:cNvPr id="439" name="直線コネクタ 438">
          <a:extLst>
            <a:ext uri="{FF2B5EF4-FFF2-40B4-BE49-F238E27FC236}">
              <a16:creationId xmlns:a16="http://schemas.microsoft.com/office/drawing/2014/main" id="{F890E90B-AC81-459A-8D38-4C947C257AC8}"/>
            </a:ext>
          </a:extLst>
        </xdr:cNvPr>
        <xdr:cNvCxnSpPr/>
      </xdr:nvCxnSpPr>
      <xdr:spPr>
        <a:xfrm>
          <a:off x="13703300" y="101864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145051</xdr:rowOff>
    </xdr:from>
    <xdr:ext cx="405111" cy="259045"/>
    <xdr:sp macro="" textlink="">
      <xdr:nvSpPr>
        <xdr:cNvPr id="440" name="n_1aveValue【保健センター・保健所】&#10;有形固定資産減価償却率">
          <a:extLst>
            <a:ext uri="{FF2B5EF4-FFF2-40B4-BE49-F238E27FC236}">
              <a16:creationId xmlns:a16="http://schemas.microsoft.com/office/drawing/2014/main" id="{115E7627-D6F6-436C-AD13-3731F15E1EB0}"/>
            </a:ext>
          </a:extLst>
        </xdr:cNvPr>
        <xdr:cNvSpPr txBox="1"/>
      </xdr:nvSpPr>
      <xdr:spPr>
        <a:xfrm>
          <a:off x="152660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441" name="n_2aveValue【保健センター・保健所】&#10;有形固定資産減価償却率">
          <a:extLst>
            <a:ext uri="{FF2B5EF4-FFF2-40B4-BE49-F238E27FC236}">
              <a16:creationId xmlns:a16="http://schemas.microsoft.com/office/drawing/2014/main" id="{0D5EEB20-2CE7-4796-9071-92718E4AC4F1}"/>
            </a:ext>
          </a:extLst>
        </xdr:cNvPr>
        <xdr:cNvSpPr txBox="1"/>
      </xdr:nvSpPr>
      <xdr:spPr>
        <a:xfrm>
          <a:off x="14389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442" name="n_3aveValue【保健センター・保健所】&#10;有形固定資産減価償却率">
          <a:extLst>
            <a:ext uri="{FF2B5EF4-FFF2-40B4-BE49-F238E27FC236}">
              <a16:creationId xmlns:a16="http://schemas.microsoft.com/office/drawing/2014/main" id="{36951099-B6BB-477D-8FB6-69677B0AF64C}"/>
            </a:ext>
          </a:extLst>
        </xdr:cNvPr>
        <xdr:cNvSpPr txBox="1"/>
      </xdr:nvSpPr>
      <xdr:spPr>
        <a:xfrm>
          <a:off x="13500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443" name="n_4aveValue【保健センター・保健所】&#10;有形固定資産減価償却率">
          <a:extLst>
            <a:ext uri="{FF2B5EF4-FFF2-40B4-BE49-F238E27FC236}">
              <a16:creationId xmlns:a16="http://schemas.microsoft.com/office/drawing/2014/main" id="{49E4F70B-AD0E-4EB2-BB46-9579F6BACCC4}"/>
            </a:ext>
          </a:extLst>
        </xdr:cNvPr>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32783</xdr:rowOff>
    </xdr:from>
    <xdr:ext cx="405111" cy="259045"/>
    <xdr:sp macro="" textlink="">
      <xdr:nvSpPr>
        <xdr:cNvPr id="444" name="n_1mainValue【保健センター・保健所】&#10;有形固定資産減価償却率">
          <a:extLst>
            <a:ext uri="{FF2B5EF4-FFF2-40B4-BE49-F238E27FC236}">
              <a16:creationId xmlns:a16="http://schemas.microsoft.com/office/drawing/2014/main" id="{0FE29A9B-130C-4B3C-8536-876F2C880E1B}"/>
            </a:ext>
          </a:extLst>
        </xdr:cNvPr>
        <xdr:cNvSpPr txBox="1"/>
      </xdr:nvSpPr>
      <xdr:spPr>
        <a:xfrm>
          <a:off x="15266044" y="103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158513</xdr:rowOff>
    </xdr:from>
    <xdr:ext cx="405111" cy="259045"/>
    <xdr:sp macro="" textlink="">
      <xdr:nvSpPr>
        <xdr:cNvPr id="445" name="n_2mainValue【保健センター・保健所】&#10;有形固定資産減価償却率">
          <a:extLst>
            <a:ext uri="{FF2B5EF4-FFF2-40B4-BE49-F238E27FC236}">
              <a16:creationId xmlns:a16="http://schemas.microsoft.com/office/drawing/2014/main" id="{D0D81338-1AE7-462D-A803-8E56EB63736A}"/>
            </a:ext>
          </a:extLst>
        </xdr:cNvPr>
        <xdr:cNvSpPr txBox="1"/>
      </xdr:nvSpPr>
      <xdr:spPr>
        <a:xfrm>
          <a:off x="143897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112793</xdr:rowOff>
    </xdr:from>
    <xdr:ext cx="405111" cy="259045"/>
    <xdr:sp macro="" textlink="">
      <xdr:nvSpPr>
        <xdr:cNvPr id="446" name="n_3mainValue【保健センター・保健所】&#10;有形固定資産減価償却率">
          <a:extLst>
            <a:ext uri="{FF2B5EF4-FFF2-40B4-BE49-F238E27FC236}">
              <a16:creationId xmlns:a16="http://schemas.microsoft.com/office/drawing/2014/main" id="{39722706-D7DC-4C76-A196-6C086365059D}"/>
            </a:ext>
          </a:extLst>
        </xdr:cNvPr>
        <xdr:cNvSpPr txBox="1"/>
      </xdr:nvSpPr>
      <xdr:spPr>
        <a:xfrm>
          <a:off x="13500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a:extLst>
            <a:ext uri="{FF2B5EF4-FFF2-40B4-BE49-F238E27FC236}">
              <a16:creationId xmlns:a16="http://schemas.microsoft.com/office/drawing/2014/main" id="{E702E629-BAFF-4C42-9D0C-AF3FFDAB80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a:extLst>
            <a:ext uri="{FF2B5EF4-FFF2-40B4-BE49-F238E27FC236}">
              <a16:creationId xmlns:a16="http://schemas.microsoft.com/office/drawing/2014/main" id="{17811B4B-F767-49E8-B3B8-44FC1A90AC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a:extLst>
            <a:ext uri="{FF2B5EF4-FFF2-40B4-BE49-F238E27FC236}">
              <a16:creationId xmlns:a16="http://schemas.microsoft.com/office/drawing/2014/main" id="{CAE90C9B-FF7C-4726-A0CB-38BDF421154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a:extLst>
            <a:ext uri="{FF2B5EF4-FFF2-40B4-BE49-F238E27FC236}">
              <a16:creationId xmlns:a16="http://schemas.microsoft.com/office/drawing/2014/main" id="{C1BA12AB-181B-45D9-BFFC-5DCC4A5BFA2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a:extLst>
            <a:ext uri="{FF2B5EF4-FFF2-40B4-BE49-F238E27FC236}">
              <a16:creationId xmlns:a16="http://schemas.microsoft.com/office/drawing/2014/main" id="{17D80EA4-8768-4190-9C77-F89E32A8D9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a:extLst>
            <a:ext uri="{FF2B5EF4-FFF2-40B4-BE49-F238E27FC236}">
              <a16:creationId xmlns:a16="http://schemas.microsoft.com/office/drawing/2014/main" id="{19183385-EC86-4B35-A83F-27D784406A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a:extLst>
            <a:ext uri="{FF2B5EF4-FFF2-40B4-BE49-F238E27FC236}">
              <a16:creationId xmlns:a16="http://schemas.microsoft.com/office/drawing/2014/main" id="{3388CFA9-AEB0-46F9-9800-3CF7B086BA2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id="{4523E952-AE43-49D2-87A8-CB615E19314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a:extLst>
            <a:ext uri="{FF2B5EF4-FFF2-40B4-BE49-F238E27FC236}">
              <a16:creationId xmlns:a16="http://schemas.microsoft.com/office/drawing/2014/main" id="{9534F769-253E-4302-BFB6-A7283D70A92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a:extLst>
            <a:ext uri="{FF2B5EF4-FFF2-40B4-BE49-F238E27FC236}">
              <a16:creationId xmlns:a16="http://schemas.microsoft.com/office/drawing/2014/main" id="{DE7B9B1B-73C1-4C39-9F0F-BD2E531B12E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7" name="直線コネクタ 456">
          <a:extLst>
            <a:ext uri="{FF2B5EF4-FFF2-40B4-BE49-F238E27FC236}">
              <a16:creationId xmlns:a16="http://schemas.microsoft.com/office/drawing/2014/main" id="{2EAB2BD2-6C73-4C50-ADE1-369F200916C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8" name="テキスト ボックス 457">
          <a:extLst>
            <a:ext uri="{FF2B5EF4-FFF2-40B4-BE49-F238E27FC236}">
              <a16:creationId xmlns:a16="http://schemas.microsoft.com/office/drawing/2014/main" id="{8603A069-8653-48D2-9DC0-99D6B82CE04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9" name="直線コネクタ 458">
          <a:extLst>
            <a:ext uri="{FF2B5EF4-FFF2-40B4-BE49-F238E27FC236}">
              <a16:creationId xmlns:a16="http://schemas.microsoft.com/office/drawing/2014/main" id="{436F89E6-532B-43AE-8956-6DFEA3C436F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0" name="テキスト ボックス 459">
          <a:extLst>
            <a:ext uri="{FF2B5EF4-FFF2-40B4-BE49-F238E27FC236}">
              <a16:creationId xmlns:a16="http://schemas.microsoft.com/office/drawing/2014/main" id="{A44B01C3-6775-4DDC-B82C-F56C5F4E9BA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1" name="直線コネクタ 460">
          <a:extLst>
            <a:ext uri="{FF2B5EF4-FFF2-40B4-BE49-F238E27FC236}">
              <a16:creationId xmlns:a16="http://schemas.microsoft.com/office/drawing/2014/main" id="{19B7CA87-16EC-4B5D-82D9-9B4D06B5932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2" name="テキスト ボックス 461">
          <a:extLst>
            <a:ext uri="{FF2B5EF4-FFF2-40B4-BE49-F238E27FC236}">
              <a16:creationId xmlns:a16="http://schemas.microsoft.com/office/drawing/2014/main" id="{8B653FD5-BD47-4906-AEF3-8DFA489E67D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3" name="直線コネクタ 462">
          <a:extLst>
            <a:ext uri="{FF2B5EF4-FFF2-40B4-BE49-F238E27FC236}">
              <a16:creationId xmlns:a16="http://schemas.microsoft.com/office/drawing/2014/main" id="{E579BF60-450C-426F-871E-1019A197602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4" name="テキスト ボックス 463">
          <a:extLst>
            <a:ext uri="{FF2B5EF4-FFF2-40B4-BE49-F238E27FC236}">
              <a16:creationId xmlns:a16="http://schemas.microsoft.com/office/drawing/2014/main" id="{7B6F261A-BFF4-414B-A413-7454BA145DE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5" name="直線コネクタ 464">
          <a:extLst>
            <a:ext uri="{FF2B5EF4-FFF2-40B4-BE49-F238E27FC236}">
              <a16:creationId xmlns:a16="http://schemas.microsoft.com/office/drawing/2014/main" id="{AB732FD1-394B-49F3-9128-DC999363FF2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6" name="テキスト ボックス 465">
          <a:extLst>
            <a:ext uri="{FF2B5EF4-FFF2-40B4-BE49-F238E27FC236}">
              <a16:creationId xmlns:a16="http://schemas.microsoft.com/office/drawing/2014/main" id="{1008073A-0C1B-4DFE-A9E1-05EA136A8A5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a:extLst>
            <a:ext uri="{FF2B5EF4-FFF2-40B4-BE49-F238E27FC236}">
              <a16:creationId xmlns:a16="http://schemas.microsoft.com/office/drawing/2014/main" id="{A6445C40-FADA-4617-A49F-287B211AD86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5F18FEB1-D9BF-4C9A-8CF1-32C7807F0FF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保健センター・保健所】&#10;一人当たり面積グラフ枠">
          <a:extLst>
            <a:ext uri="{FF2B5EF4-FFF2-40B4-BE49-F238E27FC236}">
              <a16:creationId xmlns:a16="http://schemas.microsoft.com/office/drawing/2014/main" id="{D79A386B-8533-41E9-B76C-EC36C4FC862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470" name="直線コネクタ 469">
          <a:extLst>
            <a:ext uri="{FF2B5EF4-FFF2-40B4-BE49-F238E27FC236}">
              <a16:creationId xmlns:a16="http://schemas.microsoft.com/office/drawing/2014/main" id="{9AF377C8-3EC9-4C7B-8467-50706ABA36D0}"/>
            </a:ext>
          </a:extLst>
        </xdr:cNvPr>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71" name="【保健センター・保健所】&#10;一人当たり面積最小値テキスト">
          <a:extLst>
            <a:ext uri="{FF2B5EF4-FFF2-40B4-BE49-F238E27FC236}">
              <a16:creationId xmlns:a16="http://schemas.microsoft.com/office/drawing/2014/main" id="{7291B831-BB4B-4739-A3E8-F957F5011DF4}"/>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72" name="直線コネクタ 471">
          <a:extLst>
            <a:ext uri="{FF2B5EF4-FFF2-40B4-BE49-F238E27FC236}">
              <a16:creationId xmlns:a16="http://schemas.microsoft.com/office/drawing/2014/main" id="{B7595592-BD4D-44D1-9430-C750FF57AB6B}"/>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473" name="【保健センター・保健所】&#10;一人当たり面積最大値テキスト">
          <a:extLst>
            <a:ext uri="{FF2B5EF4-FFF2-40B4-BE49-F238E27FC236}">
              <a16:creationId xmlns:a16="http://schemas.microsoft.com/office/drawing/2014/main" id="{A10C257D-3E49-4A9F-A186-1DAE289B66F8}"/>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474" name="直線コネクタ 473">
          <a:extLst>
            <a:ext uri="{FF2B5EF4-FFF2-40B4-BE49-F238E27FC236}">
              <a16:creationId xmlns:a16="http://schemas.microsoft.com/office/drawing/2014/main" id="{9CF38A68-CF7B-4560-935E-1DF888A6B5EA}"/>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475" name="【保健センター・保健所】&#10;一人当たり面積平均値テキスト">
          <a:extLst>
            <a:ext uri="{FF2B5EF4-FFF2-40B4-BE49-F238E27FC236}">
              <a16:creationId xmlns:a16="http://schemas.microsoft.com/office/drawing/2014/main" id="{7A2276D9-01BD-4F79-9EAE-72DFCBE57356}"/>
            </a:ext>
          </a:extLst>
        </xdr:cNvPr>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476" name="フローチャート: 判断 475">
          <a:extLst>
            <a:ext uri="{FF2B5EF4-FFF2-40B4-BE49-F238E27FC236}">
              <a16:creationId xmlns:a16="http://schemas.microsoft.com/office/drawing/2014/main" id="{DD3665D6-1145-4B0D-B4FF-F63DD9F63BE7}"/>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477" name="フローチャート: 判断 476">
          <a:extLst>
            <a:ext uri="{FF2B5EF4-FFF2-40B4-BE49-F238E27FC236}">
              <a16:creationId xmlns:a16="http://schemas.microsoft.com/office/drawing/2014/main" id="{D6E972BE-0906-4DA2-A9C9-8ADDF738FFEE}"/>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478" name="フローチャート: 判断 477">
          <a:extLst>
            <a:ext uri="{FF2B5EF4-FFF2-40B4-BE49-F238E27FC236}">
              <a16:creationId xmlns:a16="http://schemas.microsoft.com/office/drawing/2014/main" id="{478D0402-A5A7-405C-88AD-CC883ACDF97D}"/>
            </a:ext>
          </a:extLst>
        </xdr:cNvPr>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479" name="フローチャート: 判断 478">
          <a:extLst>
            <a:ext uri="{FF2B5EF4-FFF2-40B4-BE49-F238E27FC236}">
              <a16:creationId xmlns:a16="http://schemas.microsoft.com/office/drawing/2014/main" id="{96E2F2CF-AD82-40FD-A50E-309A204856B3}"/>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480" name="フローチャート: 判断 479">
          <a:extLst>
            <a:ext uri="{FF2B5EF4-FFF2-40B4-BE49-F238E27FC236}">
              <a16:creationId xmlns:a16="http://schemas.microsoft.com/office/drawing/2014/main" id="{3BFDF7EF-15E1-4ED0-86BC-28D379A42D57}"/>
            </a:ext>
          </a:extLst>
        </xdr:cNvPr>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472E0326-47FB-403F-B27B-EACD21C3D4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682F4518-220F-467F-BA4E-F8B0BAF1B2F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D3D172C6-3081-4BA9-B019-BF022CE323F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C0108243-D604-4B4E-9735-637DDC551C7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2528707A-AF64-45F0-9841-9B216ED5142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29210</xdr:rowOff>
    </xdr:from>
    <xdr:to>
      <xdr:col>116</xdr:col>
      <xdr:colOff>114300</xdr:colOff>
      <xdr:row>62</xdr:row>
      <xdr:rowOff>130810</xdr:rowOff>
    </xdr:to>
    <xdr:sp macro="" textlink="">
      <xdr:nvSpPr>
        <xdr:cNvPr id="486" name="楕円 485">
          <a:extLst>
            <a:ext uri="{FF2B5EF4-FFF2-40B4-BE49-F238E27FC236}">
              <a16:creationId xmlns:a16="http://schemas.microsoft.com/office/drawing/2014/main" id="{BAD01F37-9091-41EF-94E8-B84E234BE924}"/>
            </a:ext>
          </a:extLst>
        </xdr:cNvPr>
        <xdr:cNvSpPr/>
      </xdr:nvSpPr>
      <xdr:spPr>
        <a:xfrm>
          <a:off x="22110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7637</xdr:rowOff>
    </xdr:from>
    <xdr:ext cx="469744" cy="259045"/>
    <xdr:sp macro="" textlink="">
      <xdr:nvSpPr>
        <xdr:cNvPr id="487" name="【保健センター・保健所】&#10;一人当たり面積該当値テキスト">
          <a:extLst>
            <a:ext uri="{FF2B5EF4-FFF2-40B4-BE49-F238E27FC236}">
              <a16:creationId xmlns:a16="http://schemas.microsoft.com/office/drawing/2014/main" id="{814D3350-6DD6-4E3F-B577-4243D740BC87}"/>
            </a:ext>
          </a:extLst>
        </xdr:cNvPr>
        <xdr:cNvSpPr txBox="1"/>
      </xdr:nvSpPr>
      <xdr:spPr>
        <a:xfrm>
          <a:off x="2219960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33020</xdr:rowOff>
    </xdr:from>
    <xdr:to>
      <xdr:col>112</xdr:col>
      <xdr:colOff>38100</xdr:colOff>
      <xdr:row>62</xdr:row>
      <xdr:rowOff>134620</xdr:rowOff>
    </xdr:to>
    <xdr:sp macro="" textlink="">
      <xdr:nvSpPr>
        <xdr:cNvPr id="488" name="楕円 487">
          <a:extLst>
            <a:ext uri="{FF2B5EF4-FFF2-40B4-BE49-F238E27FC236}">
              <a16:creationId xmlns:a16="http://schemas.microsoft.com/office/drawing/2014/main" id="{A4B66338-ED4A-48AD-814D-CEBE87E1D171}"/>
            </a:ext>
          </a:extLst>
        </xdr:cNvPr>
        <xdr:cNvSpPr/>
      </xdr:nvSpPr>
      <xdr:spPr>
        <a:xfrm>
          <a:off x="2127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80010</xdr:rowOff>
    </xdr:from>
    <xdr:to>
      <xdr:col>116</xdr:col>
      <xdr:colOff>63500</xdr:colOff>
      <xdr:row>62</xdr:row>
      <xdr:rowOff>83820</xdr:rowOff>
    </xdr:to>
    <xdr:cxnSp macro="">
      <xdr:nvCxnSpPr>
        <xdr:cNvPr id="489" name="直線コネクタ 488">
          <a:extLst>
            <a:ext uri="{FF2B5EF4-FFF2-40B4-BE49-F238E27FC236}">
              <a16:creationId xmlns:a16="http://schemas.microsoft.com/office/drawing/2014/main" id="{EFC6EA0C-1B17-4186-8390-648419AEDD4A}"/>
            </a:ext>
          </a:extLst>
        </xdr:cNvPr>
        <xdr:cNvCxnSpPr/>
      </xdr:nvCxnSpPr>
      <xdr:spPr>
        <a:xfrm flipV="1">
          <a:off x="21323300" y="10709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490" name="楕円 489">
          <a:extLst>
            <a:ext uri="{FF2B5EF4-FFF2-40B4-BE49-F238E27FC236}">
              <a16:creationId xmlns:a16="http://schemas.microsoft.com/office/drawing/2014/main" id="{B4291353-2C92-4F3B-B1C1-8B048E308D6F}"/>
            </a:ext>
          </a:extLst>
        </xdr:cNvPr>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83820</xdr:rowOff>
    </xdr:from>
    <xdr:to>
      <xdr:col>111</xdr:col>
      <xdr:colOff>177800</xdr:colOff>
      <xdr:row>62</xdr:row>
      <xdr:rowOff>91440</xdr:rowOff>
    </xdr:to>
    <xdr:cxnSp macro="">
      <xdr:nvCxnSpPr>
        <xdr:cNvPr id="491" name="直線コネクタ 490">
          <a:extLst>
            <a:ext uri="{FF2B5EF4-FFF2-40B4-BE49-F238E27FC236}">
              <a16:creationId xmlns:a16="http://schemas.microsoft.com/office/drawing/2014/main" id="{5264E8D1-570D-40A2-9CA9-31EA8F960CA8}"/>
            </a:ext>
          </a:extLst>
        </xdr:cNvPr>
        <xdr:cNvCxnSpPr/>
      </xdr:nvCxnSpPr>
      <xdr:spPr>
        <a:xfrm flipV="1">
          <a:off x="20434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492" name="楕円 491">
          <a:extLst>
            <a:ext uri="{FF2B5EF4-FFF2-40B4-BE49-F238E27FC236}">
              <a16:creationId xmlns:a16="http://schemas.microsoft.com/office/drawing/2014/main" id="{5376ABE3-BD10-4D87-AEEC-2215798C0786}"/>
            </a:ext>
          </a:extLst>
        </xdr:cNvPr>
        <xdr:cNvSpPr/>
      </xdr:nvSpPr>
      <xdr:spPr>
        <a:xfrm>
          <a:off x="19494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95250</xdr:rowOff>
    </xdr:to>
    <xdr:cxnSp macro="">
      <xdr:nvCxnSpPr>
        <xdr:cNvPr id="493" name="直線コネクタ 492">
          <a:extLst>
            <a:ext uri="{FF2B5EF4-FFF2-40B4-BE49-F238E27FC236}">
              <a16:creationId xmlns:a16="http://schemas.microsoft.com/office/drawing/2014/main" id="{29BCCA0E-B261-47C3-9EC1-FC1444C4AE02}"/>
            </a:ext>
          </a:extLst>
        </xdr:cNvPr>
        <xdr:cNvCxnSpPr/>
      </xdr:nvCxnSpPr>
      <xdr:spPr>
        <a:xfrm flipV="1">
          <a:off x="19545300" y="1072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494" name="n_1aveValue【保健センター・保健所】&#10;一人当たり面積">
          <a:extLst>
            <a:ext uri="{FF2B5EF4-FFF2-40B4-BE49-F238E27FC236}">
              <a16:creationId xmlns:a16="http://schemas.microsoft.com/office/drawing/2014/main" id="{4EAC9343-9D0C-4264-BAF7-649458D05978}"/>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495" name="n_2aveValue【保健センター・保健所】&#10;一人当たり面積">
          <a:extLst>
            <a:ext uri="{FF2B5EF4-FFF2-40B4-BE49-F238E27FC236}">
              <a16:creationId xmlns:a16="http://schemas.microsoft.com/office/drawing/2014/main" id="{B197411D-9F8E-4597-821B-BF4E8A38414B}"/>
            </a:ext>
          </a:extLst>
        </xdr:cNvPr>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496" name="n_3aveValue【保健センター・保健所】&#10;一人当たり面積">
          <a:extLst>
            <a:ext uri="{FF2B5EF4-FFF2-40B4-BE49-F238E27FC236}">
              <a16:creationId xmlns:a16="http://schemas.microsoft.com/office/drawing/2014/main" id="{B8FB0F87-2DC7-4A22-B152-805FB788CBB4}"/>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497" name="n_4aveValue【保健センター・保健所】&#10;一人当たり面積">
          <a:extLst>
            <a:ext uri="{FF2B5EF4-FFF2-40B4-BE49-F238E27FC236}">
              <a16:creationId xmlns:a16="http://schemas.microsoft.com/office/drawing/2014/main" id="{F08A03C9-ABB4-4801-AED3-5FABF84C1BFB}"/>
            </a:ext>
          </a:extLst>
        </xdr:cNvPr>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125747</xdr:rowOff>
    </xdr:from>
    <xdr:ext cx="469744" cy="259045"/>
    <xdr:sp macro="" textlink="">
      <xdr:nvSpPr>
        <xdr:cNvPr id="498" name="n_1mainValue【保健センター・保健所】&#10;一人当たり面積">
          <a:extLst>
            <a:ext uri="{FF2B5EF4-FFF2-40B4-BE49-F238E27FC236}">
              <a16:creationId xmlns:a16="http://schemas.microsoft.com/office/drawing/2014/main" id="{BABBE8F6-2BC1-47A8-BC2C-976939216C5C}"/>
            </a:ext>
          </a:extLst>
        </xdr:cNvPr>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499" name="n_2mainValue【保健センター・保健所】&#10;一人当たり面積">
          <a:extLst>
            <a:ext uri="{FF2B5EF4-FFF2-40B4-BE49-F238E27FC236}">
              <a16:creationId xmlns:a16="http://schemas.microsoft.com/office/drawing/2014/main" id="{FBA64E1D-6553-4579-97DD-2CF6B2591090}"/>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500" name="n_3mainValue【保健センター・保健所】&#10;一人当たり面積">
          <a:extLst>
            <a:ext uri="{FF2B5EF4-FFF2-40B4-BE49-F238E27FC236}">
              <a16:creationId xmlns:a16="http://schemas.microsoft.com/office/drawing/2014/main" id="{AAD8E231-8396-4822-BE8F-3DD04B707227}"/>
            </a:ext>
          </a:extLst>
        </xdr:cNvPr>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C29856A1-8C84-4131-9908-13E88D355CC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58AF6349-8CF0-4EA8-AF1C-7DE5439598B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1CA8B6EE-4EB2-40B8-9221-4DC4F0D0FD4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2F4D0342-A834-404E-9D87-516423AC8D2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FE82E25D-CB27-49F2-8A87-2401B69A254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7901C2A5-3677-407D-82EF-85BF13203DF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121F72D9-390A-4C22-B173-AFB541410FC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A7C1D8A4-B4A7-4E9B-92EE-B420C5A4559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a:extLst>
            <a:ext uri="{FF2B5EF4-FFF2-40B4-BE49-F238E27FC236}">
              <a16:creationId xmlns:a16="http://schemas.microsoft.com/office/drawing/2014/main" id="{C89D8118-495A-444D-831D-6B20B677918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a:extLst>
            <a:ext uri="{FF2B5EF4-FFF2-40B4-BE49-F238E27FC236}">
              <a16:creationId xmlns:a16="http://schemas.microsoft.com/office/drawing/2014/main" id="{BB25F82A-47D1-4A40-BF0A-1448C8D1F70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a:extLst>
            <a:ext uri="{FF2B5EF4-FFF2-40B4-BE49-F238E27FC236}">
              <a16:creationId xmlns:a16="http://schemas.microsoft.com/office/drawing/2014/main" id="{8FAAFFEC-15E4-4706-ABF8-B289AD377FC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2" name="直線コネクタ 511">
          <a:extLst>
            <a:ext uri="{FF2B5EF4-FFF2-40B4-BE49-F238E27FC236}">
              <a16:creationId xmlns:a16="http://schemas.microsoft.com/office/drawing/2014/main" id="{C163A0BF-9D58-4053-BC70-46D379D8095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13" name="テキスト ボックス 512">
          <a:extLst>
            <a:ext uri="{FF2B5EF4-FFF2-40B4-BE49-F238E27FC236}">
              <a16:creationId xmlns:a16="http://schemas.microsoft.com/office/drawing/2014/main" id="{08854424-D91B-46E7-B8BE-4EDB2BA5071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4" name="直線コネクタ 513">
          <a:extLst>
            <a:ext uri="{FF2B5EF4-FFF2-40B4-BE49-F238E27FC236}">
              <a16:creationId xmlns:a16="http://schemas.microsoft.com/office/drawing/2014/main" id="{3F1AF0A4-FABF-4382-AB44-9D9A5BC7EFE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5" name="テキスト ボックス 514">
          <a:extLst>
            <a:ext uri="{FF2B5EF4-FFF2-40B4-BE49-F238E27FC236}">
              <a16:creationId xmlns:a16="http://schemas.microsoft.com/office/drawing/2014/main" id="{65E458DF-8180-45DB-8A83-0B3462BEFDC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6" name="直線コネクタ 515">
          <a:extLst>
            <a:ext uri="{FF2B5EF4-FFF2-40B4-BE49-F238E27FC236}">
              <a16:creationId xmlns:a16="http://schemas.microsoft.com/office/drawing/2014/main" id="{DF80E3F0-7912-4BC5-8F9D-7759FE853AF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7" name="テキスト ボックス 516">
          <a:extLst>
            <a:ext uri="{FF2B5EF4-FFF2-40B4-BE49-F238E27FC236}">
              <a16:creationId xmlns:a16="http://schemas.microsoft.com/office/drawing/2014/main" id="{51FC64CE-5B4B-4893-99E3-E7072463B1A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8" name="直線コネクタ 517">
          <a:extLst>
            <a:ext uri="{FF2B5EF4-FFF2-40B4-BE49-F238E27FC236}">
              <a16:creationId xmlns:a16="http://schemas.microsoft.com/office/drawing/2014/main" id="{EC8056F9-3F1A-48DF-9572-EA1EF719A42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9" name="テキスト ボックス 518">
          <a:extLst>
            <a:ext uri="{FF2B5EF4-FFF2-40B4-BE49-F238E27FC236}">
              <a16:creationId xmlns:a16="http://schemas.microsoft.com/office/drawing/2014/main" id="{77BC1076-1CF2-42C0-843F-6124977EC6E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0" name="直線コネクタ 519">
          <a:extLst>
            <a:ext uri="{FF2B5EF4-FFF2-40B4-BE49-F238E27FC236}">
              <a16:creationId xmlns:a16="http://schemas.microsoft.com/office/drawing/2014/main" id="{340963B1-0124-4637-82B9-9DACF117197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21" name="テキスト ボックス 520">
          <a:extLst>
            <a:ext uri="{FF2B5EF4-FFF2-40B4-BE49-F238E27FC236}">
              <a16:creationId xmlns:a16="http://schemas.microsoft.com/office/drawing/2014/main" id="{9362D7B5-9E50-4A2D-8A20-F0B7EEB52FA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a:extLst>
            <a:ext uri="{FF2B5EF4-FFF2-40B4-BE49-F238E27FC236}">
              <a16:creationId xmlns:a16="http://schemas.microsoft.com/office/drawing/2014/main" id="{EB6B223A-DB69-4B81-BB01-E0703509B79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23" name="テキスト ボックス 522">
          <a:extLst>
            <a:ext uri="{FF2B5EF4-FFF2-40B4-BE49-F238E27FC236}">
              <a16:creationId xmlns:a16="http://schemas.microsoft.com/office/drawing/2014/main" id="{8CA85BE2-F7E8-4325-9409-4A1C117939B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a:extLst>
            <a:ext uri="{FF2B5EF4-FFF2-40B4-BE49-F238E27FC236}">
              <a16:creationId xmlns:a16="http://schemas.microsoft.com/office/drawing/2014/main" id="{6DCCA44E-6C2A-4625-BB49-8DACD294231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525" name="直線コネクタ 524">
          <a:extLst>
            <a:ext uri="{FF2B5EF4-FFF2-40B4-BE49-F238E27FC236}">
              <a16:creationId xmlns:a16="http://schemas.microsoft.com/office/drawing/2014/main" id="{D192E6D8-B2DB-40DE-A5A1-5DA7ABC6B24E}"/>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526" name="【消防施設】&#10;有形固定資産減価償却率最小値テキスト">
          <a:extLst>
            <a:ext uri="{FF2B5EF4-FFF2-40B4-BE49-F238E27FC236}">
              <a16:creationId xmlns:a16="http://schemas.microsoft.com/office/drawing/2014/main" id="{5F1A24EF-9C56-4F65-937E-13B01A87556F}"/>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527" name="直線コネクタ 526">
          <a:extLst>
            <a:ext uri="{FF2B5EF4-FFF2-40B4-BE49-F238E27FC236}">
              <a16:creationId xmlns:a16="http://schemas.microsoft.com/office/drawing/2014/main" id="{6B59A417-7A7F-41F0-A728-6AA9B82ECD98}"/>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528" name="【消防施設】&#10;有形固定資産減価償却率最大値テキスト">
          <a:extLst>
            <a:ext uri="{FF2B5EF4-FFF2-40B4-BE49-F238E27FC236}">
              <a16:creationId xmlns:a16="http://schemas.microsoft.com/office/drawing/2014/main" id="{7B9BC644-6085-4D4A-8664-6C541B802D6B}"/>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529" name="直線コネクタ 528">
          <a:extLst>
            <a:ext uri="{FF2B5EF4-FFF2-40B4-BE49-F238E27FC236}">
              <a16:creationId xmlns:a16="http://schemas.microsoft.com/office/drawing/2014/main" id="{B0822B2F-8EF8-4E5D-B255-C78F2B523612}"/>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530" name="【消防施設】&#10;有形固定資産減価償却率平均値テキスト">
          <a:extLst>
            <a:ext uri="{FF2B5EF4-FFF2-40B4-BE49-F238E27FC236}">
              <a16:creationId xmlns:a16="http://schemas.microsoft.com/office/drawing/2014/main" id="{C14F855C-57BA-4737-816B-C3E5FCEF43B8}"/>
            </a:ext>
          </a:extLst>
        </xdr:cNvPr>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531" name="フローチャート: 判断 530">
          <a:extLst>
            <a:ext uri="{FF2B5EF4-FFF2-40B4-BE49-F238E27FC236}">
              <a16:creationId xmlns:a16="http://schemas.microsoft.com/office/drawing/2014/main" id="{A1513372-D445-4791-87D4-569611B363F5}"/>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532" name="フローチャート: 判断 531">
          <a:extLst>
            <a:ext uri="{FF2B5EF4-FFF2-40B4-BE49-F238E27FC236}">
              <a16:creationId xmlns:a16="http://schemas.microsoft.com/office/drawing/2014/main" id="{E084DFA6-2915-4024-8BC8-79DDD5DBC285}"/>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33" name="フローチャート: 判断 532">
          <a:extLst>
            <a:ext uri="{FF2B5EF4-FFF2-40B4-BE49-F238E27FC236}">
              <a16:creationId xmlns:a16="http://schemas.microsoft.com/office/drawing/2014/main" id="{116F9C7E-D0BA-47FD-A1AC-59704FED891C}"/>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534" name="フローチャート: 判断 533">
          <a:extLst>
            <a:ext uri="{FF2B5EF4-FFF2-40B4-BE49-F238E27FC236}">
              <a16:creationId xmlns:a16="http://schemas.microsoft.com/office/drawing/2014/main" id="{27BE8DCB-E2AD-4AB3-88E3-AF248A138AD4}"/>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535" name="フローチャート: 判断 534">
          <a:extLst>
            <a:ext uri="{FF2B5EF4-FFF2-40B4-BE49-F238E27FC236}">
              <a16:creationId xmlns:a16="http://schemas.microsoft.com/office/drawing/2014/main" id="{5969F2D1-B497-4271-AE37-17AE8F68C0F9}"/>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ECE13124-D54D-4A91-8FDF-CC0A4705F4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1F044338-1C44-4AC6-8B58-FE1ADF8B03F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5BD81657-18A4-4219-B8DA-33F257B1461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621A38C8-0D7F-4317-9190-C33303DE0C9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A90D017A-E8E4-41AA-ACC0-6CF67AD758A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50164</xdr:rowOff>
    </xdr:from>
    <xdr:to>
      <xdr:col>85</xdr:col>
      <xdr:colOff>177800</xdr:colOff>
      <xdr:row>82</xdr:row>
      <xdr:rowOff>151764</xdr:rowOff>
    </xdr:to>
    <xdr:sp macro="" textlink="">
      <xdr:nvSpPr>
        <xdr:cNvPr id="541" name="楕円 540">
          <a:extLst>
            <a:ext uri="{FF2B5EF4-FFF2-40B4-BE49-F238E27FC236}">
              <a16:creationId xmlns:a16="http://schemas.microsoft.com/office/drawing/2014/main" id="{EE95A25C-AD55-48D0-BCD6-F1149B36ED31}"/>
            </a:ext>
          </a:extLst>
        </xdr:cNvPr>
        <xdr:cNvSpPr/>
      </xdr:nvSpPr>
      <xdr:spPr>
        <a:xfrm>
          <a:off x="16268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28591</xdr:rowOff>
    </xdr:from>
    <xdr:ext cx="405111" cy="259045"/>
    <xdr:sp macro="" textlink="">
      <xdr:nvSpPr>
        <xdr:cNvPr id="542" name="【消防施設】&#10;有形固定資産減価償却率該当値テキスト">
          <a:extLst>
            <a:ext uri="{FF2B5EF4-FFF2-40B4-BE49-F238E27FC236}">
              <a16:creationId xmlns:a16="http://schemas.microsoft.com/office/drawing/2014/main" id="{9111C8E5-C24E-4E9B-84EC-CB20B8D7ED7A}"/>
            </a:ext>
          </a:extLst>
        </xdr:cNvPr>
        <xdr:cNvSpPr txBox="1"/>
      </xdr:nvSpPr>
      <xdr:spPr>
        <a:xfrm>
          <a:off x="16357600"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139700</xdr:rowOff>
    </xdr:from>
    <xdr:to>
      <xdr:col>81</xdr:col>
      <xdr:colOff>101600</xdr:colOff>
      <xdr:row>83</xdr:row>
      <xdr:rowOff>69850</xdr:rowOff>
    </xdr:to>
    <xdr:sp macro="" textlink="">
      <xdr:nvSpPr>
        <xdr:cNvPr id="543" name="楕円 542">
          <a:extLst>
            <a:ext uri="{FF2B5EF4-FFF2-40B4-BE49-F238E27FC236}">
              <a16:creationId xmlns:a16="http://schemas.microsoft.com/office/drawing/2014/main" id="{795862FD-7F24-42A8-9D1C-CFC81FB49D72}"/>
            </a:ext>
          </a:extLst>
        </xdr:cNvPr>
        <xdr:cNvSpPr/>
      </xdr:nvSpPr>
      <xdr:spPr>
        <a:xfrm>
          <a:off x="1543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100964</xdr:rowOff>
    </xdr:from>
    <xdr:to>
      <xdr:col>85</xdr:col>
      <xdr:colOff>127000</xdr:colOff>
      <xdr:row>83</xdr:row>
      <xdr:rowOff>19050</xdr:rowOff>
    </xdr:to>
    <xdr:cxnSp macro="">
      <xdr:nvCxnSpPr>
        <xdr:cNvPr id="544" name="直線コネクタ 543">
          <a:extLst>
            <a:ext uri="{FF2B5EF4-FFF2-40B4-BE49-F238E27FC236}">
              <a16:creationId xmlns:a16="http://schemas.microsoft.com/office/drawing/2014/main" id="{7C622AA0-69B2-49F8-B52A-A69208B708A9}"/>
            </a:ext>
          </a:extLst>
        </xdr:cNvPr>
        <xdr:cNvCxnSpPr/>
      </xdr:nvCxnSpPr>
      <xdr:spPr>
        <a:xfrm flipV="1">
          <a:off x="15481300" y="14159864"/>
          <a:ext cx="8382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545" name="楕円 544">
          <a:extLst>
            <a:ext uri="{FF2B5EF4-FFF2-40B4-BE49-F238E27FC236}">
              <a16:creationId xmlns:a16="http://schemas.microsoft.com/office/drawing/2014/main" id="{5E3EE3B1-E3B4-44EA-825D-242AE631E02A}"/>
            </a:ext>
          </a:extLst>
        </xdr:cNvPr>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19050</xdr:rowOff>
    </xdr:to>
    <xdr:cxnSp macro="">
      <xdr:nvCxnSpPr>
        <xdr:cNvPr id="546" name="直線コネクタ 545">
          <a:extLst>
            <a:ext uri="{FF2B5EF4-FFF2-40B4-BE49-F238E27FC236}">
              <a16:creationId xmlns:a16="http://schemas.microsoft.com/office/drawing/2014/main" id="{0D50FBA3-8B76-4128-BE40-1110C8478F9D}"/>
            </a:ext>
          </a:extLst>
        </xdr:cNvPr>
        <xdr:cNvCxnSpPr/>
      </xdr:nvCxnSpPr>
      <xdr:spPr>
        <a:xfrm>
          <a:off x="14592300" y="1421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101600</xdr:rowOff>
    </xdr:from>
    <xdr:to>
      <xdr:col>72</xdr:col>
      <xdr:colOff>38100</xdr:colOff>
      <xdr:row>84</xdr:row>
      <xdr:rowOff>31750</xdr:rowOff>
    </xdr:to>
    <xdr:sp macro="" textlink="">
      <xdr:nvSpPr>
        <xdr:cNvPr id="547" name="楕円 546">
          <a:extLst>
            <a:ext uri="{FF2B5EF4-FFF2-40B4-BE49-F238E27FC236}">
              <a16:creationId xmlns:a16="http://schemas.microsoft.com/office/drawing/2014/main" id="{08DC92B1-0E6F-44A2-BD35-84078B0522B0}"/>
            </a:ext>
          </a:extLst>
        </xdr:cNvPr>
        <xdr:cNvSpPr/>
      </xdr:nvSpPr>
      <xdr:spPr>
        <a:xfrm>
          <a:off x="1365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152400</xdr:rowOff>
    </xdr:from>
    <xdr:to>
      <xdr:col>76</xdr:col>
      <xdr:colOff>114300</xdr:colOff>
      <xdr:row>83</xdr:row>
      <xdr:rowOff>152400</xdr:rowOff>
    </xdr:to>
    <xdr:cxnSp macro="">
      <xdr:nvCxnSpPr>
        <xdr:cNvPr id="548" name="直線コネクタ 547">
          <a:extLst>
            <a:ext uri="{FF2B5EF4-FFF2-40B4-BE49-F238E27FC236}">
              <a16:creationId xmlns:a16="http://schemas.microsoft.com/office/drawing/2014/main" id="{CE95FB5B-A243-4F13-8674-03A605AFA0D8}"/>
            </a:ext>
          </a:extLst>
        </xdr:cNvPr>
        <xdr:cNvCxnSpPr/>
      </xdr:nvCxnSpPr>
      <xdr:spPr>
        <a:xfrm flipV="1">
          <a:off x="13703300" y="14211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549" name="n_1aveValue【消防施設】&#10;有形固定資産減価償却率">
          <a:extLst>
            <a:ext uri="{FF2B5EF4-FFF2-40B4-BE49-F238E27FC236}">
              <a16:creationId xmlns:a16="http://schemas.microsoft.com/office/drawing/2014/main" id="{85BB19B3-38B7-45EF-B542-6FD7E036E46D}"/>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50" name="n_2aveValue【消防施設】&#10;有形固定資産減価償却率">
          <a:extLst>
            <a:ext uri="{FF2B5EF4-FFF2-40B4-BE49-F238E27FC236}">
              <a16:creationId xmlns:a16="http://schemas.microsoft.com/office/drawing/2014/main" id="{3FE0D9FC-B102-4FCC-95D8-5C7FDFE2ADAF}"/>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551" name="n_3aveValue【消防施設】&#10;有形固定資産減価償却率">
          <a:extLst>
            <a:ext uri="{FF2B5EF4-FFF2-40B4-BE49-F238E27FC236}">
              <a16:creationId xmlns:a16="http://schemas.microsoft.com/office/drawing/2014/main" id="{A0E3FD1F-AF92-45FD-92F3-0A95A86E222D}"/>
            </a:ext>
          </a:extLst>
        </xdr:cNvPr>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552" name="n_4aveValue【消防施設】&#10;有形固定資産減価償却率">
          <a:extLst>
            <a:ext uri="{FF2B5EF4-FFF2-40B4-BE49-F238E27FC236}">
              <a16:creationId xmlns:a16="http://schemas.microsoft.com/office/drawing/2014/main" id="{98327FC5-0C8F-48F8-B823-623D90B4A010}"/>
            </a:ext>
          </a:extLst>
        </xdr:cNvPr>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60977</xdr:rowOff>
    </xdr:from>
    <xdr:ext cx="405111" cy="259045"/>
    <xdr:sp macro="" textlink="">
      <xdr:nvSpPr>
        <xdr:cNvPr id="553" name="n_1mainValue【消防施設】&#10;有形固定資産減価償却率">
          <a:extLst>
            <a:ext uri="{FF2B5EF4-FFF2-40B4-BE49-F238E27FC236}">
              <a16:creationId xmlns:a16="http://schemas.microsoft.com/office/drawing/2014/main" id="{FB51267F-B33E-48D2-8AD0-DF38E05A55F1}"/>
            </a:ext>
          </a:extLst>
        </xdr:cNvPr>
        <xdr:cNvSpPr txBox="1"/>
      </xdr:nvSpPr>
      <xdr:spPr>
        <a:xfrm>
          <a:off x="15266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554" name="n_2mainValue【消防施設】&#10;有形固定資産減価償却率">
          <a:extLst>
            <a:ext uri="{FF2B5EF4-FFF2-40B4-BE49-F238E27FC236}">
              <a16:creationId xmlns:a16="http://schemas.microsoft.com/office/drawing/2014/main" id="{EBD25796-C16F-4499-99A2-35DA0BDAAF17}"/>
            </a:ext>
          </a:extLst>
        </xdr:cNvPr>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22877</xdr:rowOff>
    </xdr:from>
    <xdr:ext cx="405111" cy="259045"/>
    <xdr:sp macro="" textlink="">
      <xdr:nvSpPr>
        <xdr:cNvPr id="555" name="n_3mainValue【消防施設】&#10;有形固定資産減価償却率">
          <a:extLst>
            <a:ext uri="{FF2B5EF4-FFF2-40B4-BE49-F238E27FC236}">
              <a16:creationId xmlns:a16="http://schemas.microsoft.com/office/drawing/2014/main" id="{E607D821-FD91-42BB-ACB0-A64EE8B8C70C}"/>
            </a:ext>
          </a:extLst>
        </xdr:cNvPr>
        <xdr:cNvSpPr txBox="1"/>
      </xdr:nvSpPr>
      <xdr:spPr>
        <a:xfrm>
          <a:off x="13500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a:extLst>
            <a:ext uri="{FF2B5EF4-FFF2-40B4-BE49-F238E27FC236}">
              <a16:creationId xmlns:a16="http://schemas.microsoft.com/office/drawing/2014/main" id="{53E697AA-9C47-4FFF-B38C-FBC8E0D621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a:extLst>
            <a:ext uri="{FF2B5EF4-FFF2-40B4-BE49-F238E27FC236}">
              <a16:creationId xmlns:a16="http://schemas.microsoft.com/office/drawing/2014/main" id="{35417462-E332-4DD3-9270-6A92D96909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a:extLst>
            <a:ext uri="{FF2B5EF4-FFF2-40B4-BE49-F238E27FC236}">
              <a16:creationId xmlns:a16="http://schemas.microsoft.com/office/drawing/2014/main" id="{CC906809-1791-4261-8BA8-87BACCF94E4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a:extLst>
            <a:ext uri="{FF2B5EF4-FFF2-40B4-BE49-F238E27FC236}">
              <a16:creationId xmlns:a16="http://schemas.microsoft.com/office/drawing/2014/main" id="{A4499849-F40E-4057-B73D-2EFCBD3112D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a:extLst>
            <a:ext uri="{FF2B5EF4-FFF2-40B4-BE49-F238E27FC236}">
              <a16:creationId xmlns:a16="http://schemas.microsoft.com/office/drawing/2014/main" id="{0D2C5EBF-2D0D-4D6A-8E68-0A21962EE61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a:extLst>
            <a:ext uri="{FF2B5EF4-FFF2-40B4-BE49-F238E27FC236}">
              <a16:creationId xmlns:a16="http://schemas.microsoft.com/office/drawing/2014/main" id="{58DC40B0-49BA-4689-9AAA-4C3D28224B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a:extLst>
            <a:ext uri="{FF2B5EF4-FFF2-40B4-BE49-F238E27FC236}">
              <a16:creationId xmlns:a16="http://schemas.microsoft.com/office/drawing/2014/main" id="{0D2B12F1-89C7-49AD-90DB-4F53B37DF7E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a:extLst>
            <a:ext uri="{FF2B5EF4-FFF2-40B4-BE49-F238E27FC236}">
              <a16:creationId xmlns:a16="http://schemas.microsoft.com/office/drawing/2014/main" id="{D7A7C074-D4BC-474D-912D-4EE7851FAAE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a:extLst>
            <a:ext uri="{FF2B5EF4-FFF2-40B4-BE49-F238E27FC236}">
              <a16:creationId xmlns:a16="http://schemas.microsoft.com/office/drawing/2014/main" id="{3818E70C-372E-4C49-84F3-A51134DD2C3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a:extLst>
            <a:ext uri="{FF2B5EF4-FFF2-40B4-BE49-F238E27FC236}">
              <a16:creationId xmlns:a16="http://schemas.microsoft.com/office/drawing/2014/main" id="{9D5406C4-897C-4F60-8837-3BB0C4AA9D0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6" name="直線コネクタ 565">
          <a:extLst>
            <a:ext uri="{FF2B5EF4-FFF2-40B4-BE49-F238E27FC236}">
              <a16:creationId xmlns:a16="http://schemas.microsoft.com/office/drawing/2014/main" id="{BC7FF989-564F-4556-A402-8DF7951398A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7" name="テキスト ボックス 566">
          <a:extLst>
            <a:ext uri="{FF2B5EF4-FFF2-40B4-BE49-F238E27FC236}">
              <a16:creationId xmlns:a16="http://schemas.microsoft.com/office/drawing/2014/main" id="{64CA7140-718D-406F-8556-FA01985C656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8" name="直線コネクタ 567">
          <a:extLst>
            <a:ext uri="{FF2B5EF4-FFF2-40B4-BE49-F238E27FC236}">
              <a16:creationId xmlns:a16="http://schemas.microsoft.com/office/drawing/2014/main" id="{F937667A-11F2-4840-8212-577A36DBBE7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9" name="テキスト ボックス 568">
          <a:extLst>
            <a:ext uri="{FF2B5EF4-FFF2-40B4-BE49-F238E27FC236}">
              <a16:creationId xmlns:a16="http://schemas.microsoft.com/office/drawing/2014/main" id="{EB7E4147-ECD4-4CAD-BFE3-2CAFC20C015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0" name="直線コネクタ 569">
          <a:extLst>
            <a:ext uri="{FF2B5EF4-FFF2-40B4-BE49-F238E27FC236}">
              <a16:creationId xmlns:a16="http://schemas.microsoft.com/office/drawing/2014/main" id="{CD6D29BF-0ACF-4346-936B-743518FE8A1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1" name="テキスト ボックス 570">
          <a:extLst>
            <a:ext uri="{FF2B5EF4-FFF2-40B4-BE49-F238E27FC236}">
              <a16:creationId xmlns:a16="http://schemas.microsoft.com/office/drawing/2014/main" id="{6FA702E8-E4EB-45A2-B9F0-902FF3DFCA6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2" name="直線コネクタ 571">
          <a:extLst>
            <a:ext uri="{FF2B5EF4-FFF2-40B4-BE49-F238E27FC236}">
              <a16:creationId xmlns:a16="http://schemas.microsoft.com/office/drawing/2014/main" id="{EF7566EF-78B5-406F-BEC6-B1E568CB3F6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3" name="テキスト ボックス 572">
          <a:extLst>
            <a:ext uri="{FF2B5EF4-FFF2-40B4-BE49-F238E27FC236}">
              <a16:creationId xmlns:a16="http://schemas.microsoft.com/office/drawing/2014/main" id="{D9340E3D-4420-4370-A12C-E568224FB32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4" name="直線コネクタ 573">
          <a:extLst>
            <a:ext uri="{FF2B5EF4-FFF2-40B4-BE49-F238E27FC236}">
              <a16:creationId xmlns:a16="http://schemas.microsoft.com/office/drawing/2014/main" id="{29035C2C-05F8-4445-804B-89831E53913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5" name="テキスト ボックス 574">
          <a:extLst>
            <a:ext uri="{FF2B5EF4-FFF2-40B4-BE49-F238E27FC236}">
              <a16:creationId xmlns:a16="http://schemas.microsoft.com/office/drawing/2014/main" id="{1BA70702-4984-491B-9B57-C413F5A7CB3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a:extLst>
            <a:ext uri="{FF2B5EF4-FFF2-40B4-BE49-F238E27FC236}">
              <a16:creationId xmlns:a16="http://schemas.microsoft.com/office/drawing/2014/main" id="{E068F04F-731E-4590-8079-321A8A95340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a:extLst>
            <a:ext uri="{FF2B5EF4-FFF2-40B4-BE49-F238E27FC236}">
              <a16:creationId xmlns:a16="http://schemas.microsoft.com/office/drawing/2014/main" id="{E241F362-C4A7-404E-A35D-D34A14201C9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a:extLst>
            <a:ext uri="{FF2B5EF4-FFF2-40B4-BE49-F238E27FC236}">
              <a16:creationId xmlns:a16="http://schemas.microsoft.com/office/drawing/2014/main" id="{191B2200-01AE-473C-A516-78907CF1980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579" name="直線コネクタ 578">
          <a:extLst>
            <a:ext uri="{FF2B5EF4-FFF2-40B4-BE49-F238E27FC236}">
              <a16:creationId xmlns:a16="http://schemas.microsoft.com/office/drawing/2014/main" id="{68F891C4-0BDC-4F25-9AD9-B024C64B4417}"/>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80" name="【消防施設】&#10;一人当たり面積最小値テキスト">
          <a:extLst>
            <a:ext uri="{FF2B5EF4-FFF2-40B4-BE49-F238E27FC236}">
              <a16:creationId xmlns:a16="http://schemas.microsoft.com/office/drawing/2014/main" id="{B4B3DE58-F677-4D9B-B8CC-C12036339557}"/>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81" name="直線コネクタ 580">
          <a:extLst>
            <a:ext uri="{FF2B5EF4-FFF2-40B4-BE49-F238E27FC236}">
              <a16:creationId xmlns:a16="http://schemas.microsoft.com/office/drawing/2014/main" id="{710FD0E2-C3C3-4163-A852-5D8998485E27}"/>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582" name="【消防施設】&#10;一人当たり面積最大値テキスト">
          <a:extLst>
            <a:ext uri="{FF2B5EF4-FFF2-40B4-BE49-F238E27FC236}">
              <a16:creationId xmlns:a16="http://schemas.microsoft.com/office/drawing/2014/main" id="{8C536287-08B9-49FF-BC30-442E6BFC52BF}"/>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583" name="直線コネクタ 582">
          <a:extLst>
            <a:ext uri="{FF2B5EF4-FFF2-40B4-BE49-F238E27FC236}">
              <a16:creationId xmlns:a16="http://schemas.microsoft.com/office/drawing/2014/main" id="{51EB8AB9-AC9D-4E02-B36B-CCB55266F443}"/>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584" name="【消防施設】&#10;一人当たり面積平均値テキスト">
          <a:extLst>
            <a:ext uri="{FF2B5EF4-FFF2-40B4-BE49-F238E27FC236}">
              <a16:creationId xmlns:a16="http://schemas.microsoft.com/office/drawing/2014/main" id="{A33849D5-7786-47AE-A258-1DE1F81C8B7D}"/>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85" name="フローチャート: 判断 584">
          <a:extLst>
            <a:ext uri="{FF2B5EF4-FFF2-40B4-BE49-F238E27FC236}">
              <a16:creationId xmlns:a16="http://schemas.microsoft.com/office/drawing/2014/main" id="{44D9852B-088C-41D8-9855-2979314CB426}"/>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586" name="フローチャート: 判断 585">
          <a:extLst>
            <a:ext uri="{FF2B5EF4-FFF2-40B4-BE49-F238E27FC236}">
              <a16:creationId xmlns:a16="http://schemas.microsoft.com/office/drawing/2014/main" id="{7DC38C39-79B1-4291-9CE0-76C636683D58}"/>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587" name="フローチャート: 判断 586">
          <a:extLst>
            <a:ext uri="{FF2B5EF4-FFF2-40B4-BE49-F238E27FC236}">
              <a16:creationId xmlns:a16="http://schemas.microsoft.com/office/drawing/2014/main" id="{B78A1676-C2FB-4BBC-ACE4-A151E7275275}"/>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588" name="フローチャート: 判断 587">
          <a:extLst>
            <a:ext uri="{FF2B5EF4-FFF2-40B4-BE49-F238E27FC236}">
              <a16:creationId xmlns:a16="http://schemas.microsoft.com/office/drawing/2014/main" id="{018376F3-7561-4F79-B431-F0CF5C21F68C}"/>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589" name="フローチャート: 判断 588">
          <a:extLst>
            <a:ext uri="{FF2B5EF4-FFF2-40B4-BE49-F238E27FC236}">
              <a16:creationId xmlns:a16="http://schemas.microsoft.com/office/drawing/2014/main" id="{CD216877-B005-4FF2-B34E-BE0E4E758215}"/>
            </a:ext>
          </a:extLst>
        </xdr:cNvPr>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AFD678E6-3ED2-4C66-BEE6-F923ADE6214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7456C907-293F-481B-AFBA-0E87716821D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5DC0DC33-7B2D-4A22-9438-34AD65A688A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34F660E6-C0A5-40D5-9A3C-3FDE961636F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ABC4C7C2-ABFA-4B79-BEE1-A907BA2A10D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595" name="楕円 594">
          <a:extLst>
            <a:ext uri="{FF2B5EF4-FFF2-40B4-BE49-F238E27FC236}">
              <a16:creationId xmlns:a16="http://schemas.microsoft.com/office/drawing/2014/main" id="{6AE16F24-CFF8-41CC-BB94-87AA4EE6EA58}"/>
            </a:ext>
          </a:extLst>
        </xdr:cNvPr>
        <xdr:cNvSpPr/>
      </xdr:nvSpPr>
      <xdr:spPr>
        <a:xfrm>
          <a:off x="22110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118127</xdr:rowOff>
    </xdr:from>
    <xdr:ext cx="469744" cy="259045"/>
    <xdr:sp macro="" textlink="">
      <xdr:nvSpPr>
        <xdr:cNvPr id="596" name="【消防施設】&#10;一人当たり面積該当値テキスト">
          <a:extLst>
            <a:ext uri="{FF2B5EF4-FFF2-40B4-BE49-F238E27FC236}">
              <a16:creationId xmlns:a16="http://schemas.microsoft.com/office/drawing/2014/main" id="{A0EA5BA8-DE03-42EF-A1FA-5EF0E519D786}"/>
            </a:ext>
          </a:extLst>
        </xdr:cNvPr>
        <xdr:cNvSpPr txBox="1"/>
      </xdr:nvSpPr>
      <xdr:spPr>
        <a:xfrm>
          <a:off x="22199600"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597" name="楕円 596">
          <a:extLst>
            <a:ext uri="{FF2B5EF4-FFF2-40B4-BE49-F238E27FC236}">
              <a16:creationId xmlns:a16="http://schemas.microsoft.com/office/drawing/2014/main" id="{A1CC79FB-9E73-4E64-9521-A0C26286E220}"/>
            </a:ext>
          </a:extLst>
        </xdr:cNvPr>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19050</xdr:rowOff>
    </xdr:from>
    <xdr:to>
      <xdr:col>116</xdr:col>
      <xdr:colOff>63500</xdr:colOff>
      <xdr:row>84</xdr:row>
      <xdr:rowOff>57150</xdr:rowOff>
    </xdr:to>
    <xdr:cxnSp macro="">
      <xdr:nvCxnSpPr>
        <xdr:cNvPr id="598" name="直線コネクタ 597">
          <a:extLst>
            <a:ext uri="{FF2B5EF4-FFF2-40B4-BE49-F238E27FC236}">
              <a16:creationId xmlns:a16="http://schemas.microsoft.com/office/drawing/2014/main" id="{9C0D91B2-2502-4E13-AB18-E2D7363B19BC}"/>
            </a:ext>
          </a:extLst>
        </xdr:cNvPr>
        <xdr:cNvCxnSpPr/>
      </xdr:nvCxnSpPr>
      <xdr:spPr>
        <a:xfrm flipV="1">
          <a:off x="21323300" y="14420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xdr:rowOff>
    </xdr:from>
    <xdr:to>
      <xdr:col>107</xdr:col>
      <xdr:colOff>101600</xdr:colOff>
      <xdr:row>84</xdr:row>
      <xdr:rowOff>115570</xdr:rowOff>
    </xdr:to>
    <xdr:sp macro="" textlink="">
      <xdr:nvSpPr>
        <xdr:cNvPr id="599" name="楕円 598">
          <a:extLst>
            <a:ext uri="{FF2B5EF4-FFF2-40B4-BE49-F238E27FC236}">
              <a16:creationId xmlns:a16="http://schemas.microsoft.com/office/drawing/2014/main" id="{C0AFB877-1EA7-4853-B325-6377C5CE450C}"/>
            </a:ext>
          </a:extLst>
        </xdr:cNvPr>
        <xdr:cNvSpPr/>
      </xdr:nvSpPr>
      <xdr:spPr>
        <a:xfrm>
          <a:off x="20383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64770</xdr:rowOff>
    </xdr:to>
    <xdr:cxnSp macro="">
      <xdr:nvCxnSpPr>
        <xdr:cNvPr id="600" name="直線コネクタ 599">
          <a:extLst>
            <a:ext uri="{FF2B5EF4-FFF2-40B4-BE49-F238E27FC236}">
              <a16:creationId xmlns:a16="http://schemas.microsoft.com/office/drawing/2014/main" id="{8A404BE2-AB34-4997-A8B3-B05B62F73B11}"/>
            </a:ext>
          </a:extLst>
        </xdr:cNvPr>
        <xdr:cNvCxnSpPr/>
      </xdr:nvCxnSpPr>
      <xdr:spPr>
        <a:xfrm flipV="1">
          <a:off x="20434300" y="1445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601" name="楕円 600">
          <a:extLst>
            <a:ext uri="{FF2B5EF4-FFF2-40B4-BE49-F238E27FC236}">
              <a16:creationId xmlns:a16="http://schemas.microsoft.com/office/drawing/2014/main" id="{9C238FC6-9EAA-4DDD-B469-3E7D2BF7B441}"/>
            </a:ext>
          </a:extLst>
        </xdr:cNvPr>
        <xdr:cNvSpPr/>
      </xdr:nvSpPr>
      <xdr:spPr>
        <a:xfrm>
          <a:off x="19494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64770</xdr:rowOff>
    </xdr:from>
    <xdr:to>
      <xdr:col>107</xdr:col>
      <xdr:colOff>50800</xdr:colOff>
      <xdr:row>84</xdr:row>
      <xdr:rowOff>68580</xdr:rowOff>
    </xdr:to>
    <xdr:cxnSp macro="">
      <xdr:nvCxnSpPr>
        <xdr:cNvPr id="602" name="直線コネクタ 601">
          <a:extLst>
            <a:ext uri="{FF2B5EF4-FFF2-40B4-BE49-F238E27FC236}">
              <a16:creationId xmlns:a16="http://schemas.microsoft.com/office/drawing/2014/main" id="{AC9AB5AB-F9CE-4A67-B346-8026B0C66A7D}"/>
            </a:ext>
          </a:extLst>
        </xdr:cNvPr>
        <xdr:cNvCxnSpPr/>
      </xdr:nvCxnSpPr>
      <xdr:spPr>
        <a:xfrm flipV="1">
          <a:off x="19545300" y="1446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603" name="n_1aveValue【消防施設】&#10;一人当たり面積">
          <a:extLst>
            <a:ext uri="{FF2B5EF4-FFF2-40B4-BE49-F238E27FC236}">
              <a16:creationId xmlns:a16="http://schemas.microsoft.com/office/drawing/2014/main" id="{2AF2CB9A-10D0-4348-A644-E519F3D03E29}"/>
            </a:ext>
          </a:extLst>
        </xdr:cNvPr>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604" name="n_2aveValue【消防施設】&#10;一人当たり面積">
          <a:extLst>
            <a:ext uri="{FF2B5EF4-FFF2-40B4-BE49-F238E27FC236}">
              <a16:creationId xmlns:a16="http://schemas.microsoft.com/office/drawing/2014/main" id="{555FBDC5-A6D3-4602-AB4F-2C1A564DBE57}"/>
            </a:ext>
          </a:extLst>
        </xdr:cNvPr>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05" name="n_3aveValue【消防施設】&#10;一人当たり面積">
          <a:extLst>
            <a:ext uri="{FF2B5EF4-FFF2-40B4-BE49-F238E27FC236}">
              <a16:creationId xmlns:a16="http://schemas.microsoft.com/office/drawing/2014/main" id="{D936C103-C423-4DD6-B089-5B1183224268}"/>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606" name="n_4aveValue【消防施設】&#10;一人当たり面積">
          <a:extLst>
            <a:ext uri="{FF2B5EF4-FFF2-40B4-BE49-F238E27FC236}">
              <a16:creationId xmlns:a16="http://schemas.microsoft.com/office/drawing/2014/main" id="{23A4B7A3-BECD-4E88-B677-F2F45B2C2A09}"/>
            </a:ext>
          </a:extLst>
        </xdr:cNvPr>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607" name="n_1mainValue【消防施設】&#10;一人当たり面積">
          <a:extLst>
            <a:ext uri="{FF2B5EF4-FFF2-40B4-BE49-F238E27FC236}">
              <a16:creationId xmlns:a16="http://schemas.microsoft.com/office/drawing/2014/main" id="{A70E1D43-AC21-4B0D-B513-092E66092DF7}"/>
            </a:ext>
          </a:extLst>
        </xdr:cNvPr>
        <xdr:cNvSpPr txBox="1"/>
      </xdr:nvSpPr>
      <xdr:spPr>
        <a:xfrm>
          <a:off x="21075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106697</xdr:rowOff>
    </xdr:from>
    <xdr:ext cx="469744" cy="259045"/>
    <xdr:sp macro="" textlink="">
      <xdr:nvSpPr>
        <xdr:cNvPr id="608" name="n_2mainValue【消防施設】&#10;一人当たり面積">
          <a:extLst>
            <a:ext uri="{FF2B5EF4-FFF2-40B4-BE49-F238E27FC236}">
              <a16:creationId xmlns:a16="http://schemas.microsoft.com/office/drawing/2014/main" id="{866E8751-6380-4563-844F-B8A094B41A34}"/>
            </a:ext>
          </a:extLst>
        </xdr:cNvPr>
        <xdr:cNvSpPr txBox="1"/>
      </xdr:nvSpPr>
      <xdr:spPr>
        <a:xfrm>
          <a:off x="201994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110507</xdr:rowOff>
    </xdr:from>
    <xdr:ext cx="469744" cy="259045"/>
    <xdr:sp macro="" textlink="">
      <xdr:nvSpPr>
        <xdr:cNvPr id="609" name="n_3mainValue【消防施設】&#10;一人当たり面積">
          <a:extLst>
            <a:ext uri="{FF2B5EF4-FFF2-40B4-BE49-F238E27FC236}">
              <a16:creationId xmlns:a16="http://schemas.microsoft.com/office/drawing/2014/main" id="{BF10A4D5-5CE3-4027-A08E-1B847F22E5A4}"/>
            </a:ext>
          </a:extLst>
        </xdr:cNvPr>
        <xdr:cNvSpPr txBox="1"/>
      </xdr:nvSpPr>
      <xdr:spPr>
        <a:xfrm>
          <a:off x="19310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a:extLst>
            <a:ext uri="{FF2B5EF4-FFF2-40B4-BE49-F238E27FC236}">
              <a16:creationId xmlns:a16="http://schemas.microsoft.com/office/drawing/2014/main" id="{0288BFFE-55BF-4753-887F-166B04A8E9A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a:extLst>
            <a:ext uri="{FF2B5EF4-FFF2-40B4-BE49-F238E27FC236}">
              <a16:creationId xmlns:a16="http://schemas.microsoft.com/office/drawing/2014/main" id="{16AC1B6B-149A-4F91-A54B-DFBC3714EA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a:extLst>
            <a:ext uri="{FF2B5EF4-FFF2-40B4-BE49-F238E27FC236}">
              <a16:creationId xmlns:a16="http://schemas.microsoft.com/office/drawing/2014/main" id="{8F209996-01FA-41BC-859F-A4BF28005A5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a:extLst>
            <a:ext uri="{FF2B5EF4-FFF2-40B4-BE49-F238E27FC236}">
              <a16:creationId xmlns:a16="http://schemas.microsoft.com/office/drawing/2014/main" id="{8C47728C-E691-4642-9456-CC99B85EE4F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a:extLst>
            <a:ext uri="{FF2B5EF4-FFF2-40B4-BE49-F238E27FC236}">
              <a16:creationId xmlns:a16="http://schemas.microsoft.com/office/drawing/2014/main" id="{45F1B2D4-0D35-4E64-B96E-D1FB527FAF7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a:extLst>
            <a:ext uri="{FF2B5EF4-FFF2-40B4-BE49-F238E27FC236}">
              <a16:creationId xmlns:a16="http://schemas.microsoft.com/office/drawing/2014/main" id="{AD0C8752-2671-4FD1-B85D-2F425C9F1B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a:extLst>
            <a:ext uri="{FF2B5EF4-FFF2-40B4-BE49-F238E27FC236}">
              <a16:creationId xmlns:a16="http://schemas.microsoft.com/office/drawing/2014/main" id="{8A2435F1-B12E-484D-9808-EEA50346762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a:extLst>
            <a:ext uri="{FF2B5EF4-FFF2-40B4-BE49-F238E27FC236}">
              <a16:creationId xmlns:a16="http://schemas.microsoft.com/office/drawing/2014/main" id="{91341ABD-83AD-4FC3-9A26-5FED18C8290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a:extLst>
            <a:ext uri="{FF2B5EF4-FFF2-40B4-BE49-F238E27FC236}">
              <a16:creationId xmlns:a16="http://schemas.microsoft.com/office/drawing/2014/main" id="{CD842F0C-B01E-4090-908E-5ACD083D98D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a:extLst>
            <a:ext uri="{FF2B5EF4-FFF2-40B4-BE49-F238E27FC236}">
              <a16:creationId xmlns:a16="http://schemas.microsoft.com/office/drawing/2014/main" id="{FD62113A-F65D-40A3-8DF2-72DC581FA0A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a:extLst>
            <a:ext uri="{FF2B5EF4-FFF2-40B4-BE49-F238E27FC236}">
              <a16:creationId xmlns:a16="http://schemas.microsoft.com/office/drawing/2014/main" id="{6AED59D1-14BB-4AA0-BC5E-E4B5A5FAAE5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a:extLst>
            <a:ext uri="{FF2B5EF4-FFF2-40B4-BE49-F238E27FC236}">
              <a16:creationId xmlns:a16="http://schemas.microsoft.com/office/drawing/2014/main" id="{F74D51A6-9442-44DE-9340-EB5B5D6B431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a:extLst>
            <a:ext uri="{FF2B5EF4-FFF2-40B4-BE49-F238E27FC236}">
              <a16:creationId xmlns:a16="http://schemas.microsoft.com/office/drawing/2014/main" id="{A9768FA8-CADE-4887-8911-946000C0FAF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a:extLst>
            <a:ext uri="{FF2B5EF4-FFF2-40B4-BE49-F238E27FC236}">
              <a16:creationId xmlns:a16="http://schemas.microsoft.com/office/drawing/2014/main" id="{D1EB0850-A70D-4279-9777-5624F17AEDE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a:extLst>
            <a:ext uri="{FF2B5EF4-FFF2-40B4-BE49-F238E27FC236}">
              <a16:creationId xmlns:a16="http://schemas.microsoft.com/office/drawing/2014/main" id="{711043B6-32D0-4783-8AA2-55D5480A217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a:extLst>
            <a:ext uri="{FF2B5EF4-FFF2-40B4-BE49-F238E27FC236}">
              <a16:creationId xmlns:a16="http://schemas.microsoft.com/office/drawing/2014/main" id="{0EF348AD-76B8-45E7-AD99-FEB58A62B2C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a:extLst>
            <a:ext uri="{FF2B5EF4-FFF2-40B4-BE49-F238E27FC236}">
              <a16:creationId xmlns:a16="http://schemas.microsoft.com/office/drawing/2014/main" id="{542DCB2B-A03E-40DD-A5E0-C87819928D4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a:extLst>
            <a:ext uri="{FF2B5EF4-FFF2-40B4-BE49-F238E27FC236}">
              <a16:creationId xmlns:a16="http://schemas.microsoft.com/office/drawing/2014/main" id="{47F81A1F-A77C-4366-A082-17634511AB7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a:extLst>
            <a:ext uri="{FF2B5EF4-FFF2-40B4-BE49-F238E27FC236}">
              <a16:creationId xmlns:a16="http://schemas.microsoft.com/office/drawing/2014/main" id="{DDC4303A-6A31-49F1-9D86-94CF6CF96E3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a:extLst>
            <a:ext uri="{FF2B5EF4-FFF2-40B4-BE49-F238E27FC236}">
              <a16:creationId xmlns:a16="http://schemas.microsoft.com/office/drawing/2014/main" id="{DF50AB14-1C72-4432-A0C3-4AE3A572509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a:extLst>
            <a:ext uri="{FF2B5EF4-FFF2-40B4-BE49-F238E27FC236}">
              <a16:creationId xmlns:a16="http://schemas.microsoft.com/office/drawing/2014/main" id="{643F5C5D-49B2-4980-B580-BCC767974B0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a:extLst>
            <a:ext uri="{FF2B5EF4-FFF2-40B4-BE49-F238E27FC236}">
              <a16:creationId xmlns:a16="http://schemas.microsoft.com/office/drawing/2014/main" id="{2A0827A2-8732-4690-9D4D-0727DBBED92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a:extLst>
            <a:ext uri="{FF2B5EF4-FFF2-40B4-BE49-F238E27FC236}">
              <a16:creationId xmlns:a16="http://schemas.microsoft.com/office/drawing/2014/main" id="{BE8FF24D-1FFD-4C65-820F-A2709808428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8B5787E7-16CE-4C3C-8C10-AF66D36515A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a:extLst>
            <a:ext uri="{FF2B5EF4-FFF2-40B4-BE49-F238E27FC236}">
              <a16:creationId xmlns:a16="http://schemas.microsoft.com/office/drawing/2014/main" id="{60FCE6BD-CFBB-436E-AB22-555DFBEDCE5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635" name="直線コネクタ 634">
          <a:extLst>
            <a:ext uri="{FF2B5EF4-FFF2-40B4-BE49-F238E27FC236}">
              <a16:creationId xmlns:a16="http://schemas.microsoft.com/office/drawing/2014/main" id="{32891780-DEBE-4A1C-9886-9E60A0CF5148}"/>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636" name="【庁舎】&#10;有形固定資産減価償却率最小値テキスト">
          <a:extLst>
            <a:ext uri="{FF2B5EF4-FFF2-40B4-BE49-F238E27FC236}">
              <a16:creationId xmlns:a16="http://schemas.microsoft.com/office/drawing/2014/main" id="{E3828409-7995-4E19-97CB-E4013D8E12C5}"/>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637" name="直線コネクタ 636">
          <a:extLst>
            <a:ext uri="{FF2B5EF4-FFF2-40B4-BE49-F238E27FC236}">
              <a16:creationId xmlns:a16="http://schemas.microsoft.com/office/drawing/2014/main" id="{C9BEEF27-533D-4B8F-98EE-B114A45D5D78}"/>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638" name="【庁舎】&#10;有形固定資産減価償却率最大値テキスト">
          <a:extLst>
            <a:ext uri="{FF2B5EF4-FFF2-40B4-BE49-F238E27FC236}">
              <a16:creationId xmlns:a16="http://schemas.microsoft.com/office/drawing/2014/main" id="{03173FE0-A335-42CD-B1E7-7AB8E60912F7}"/>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639" name="直線コネクタ 638">
          <a:extLst>
            <a:ext uri="{FF2B5EF4-FFF2-40B4-BE49-F238E27FC236}">
              <a16:creationId xmlns:a16="http://schemas.microsoft.com/office/drawing/2014/main" id="{4A2E6DEB-FF27-438F-84CE-93357B7CC734}"/>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640" name="【庁舎】&#10;有形固定資産減価償却率平均値テキスト">
          <a:extLst>
            <a:ext uri="{FF2B5EF4-FFF2-40B4-BE49-F238E27FC236}">
              <a16:creationId xmlns:a16="http://schemas.microsoft.com/office/drawing/2014/main" id="{FEDAD6E3-203A-442E-BFB4-8CE310498F4A}"/>
            </a:ext>
          </a:extLst>
        </xdr:cNvPr>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41" name="フローチャート: 判断 640">
          <a:extLst>
            <a:ext uri="{FF2B5EF4-FFF2-40B4-BE49-F238E27FC236}">
              <a16:creationId xmlns:a16="http://schemas.microsoft.com/office/drawing/2014/main" id="{1F7BE6AD-E5A1-4076-9446-CCE7CBD7F31E}"/>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42" name="フローチャート: 判断 641">
          <a:extLst>
            <a:ext uri="{FF2B5EF4-FFF2-40B4-BE49-F238E27FC236}">
              <a16:creationId xmlns:a16="http://schemas.microsoft.com/office/drawing/2014/main" id="{EB1C9CF7-822F-4990-846F-BEE0CD62B147}"/>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43" name="フローチャート: 判断 642">
          <a:extLst>
            <a:ext uri="{FF2B5EF4-FFF2-40B4-BE49-F238E27FC236}">
              <a16:creationId xmlns:a16="http://schemas.microsoft.com/office/drawing/2014/main" id="{68986A0B-253C-45BB-846A-87C6ADEB5507}"/>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44" name="フローチャート: 判断 643">
          <a:extLst>
            <a:ext uri="{FF2B5EF4-FFF2-40B4-BE49-F238E27FC236}">
              <a16:creationId xmlns:a16="http://schemas.microsoft.com/office/drawing/2014/main" id="{1DCC55C2-431F-48A4-9356-997CB3BE03FC}"/>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45" name="フローチャート: 判断 644">
          <a:extLst>
            <a:ext uri="{FF2B5EF4-FFF2-40B4-BE49-F238E27FC236}">
              <a16:creationId xmlns:a16="http://schemas.microsoft.com/office/drawing/2014/main" id="{AC634969-240F-4AB1-80FB-B703F88BAC6A}"/>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649E3098-5A21-4F96-9943-2617A54AF1C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B5366DD7-76DF-48A6-BF81-49F2386616F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C8E7F9B8-F1A1-44CE-B82F-FBE617246B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9DDA4BEE-7B19-4952-81F5-E58878D4094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D775628B-1359-4E2B-8BD8-3219CF71F21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651" name="楕円 650">
          <a:extLst>
            <a:ext uri="{FF2B5EF4-FFF2-40B4-BE49-F238E27FC236}">
              <a16:creationId xmlns:a16="http://schemas.microsoft.com/office/drawing/2014/main" id="{0A28D87F-A183-4D3C-9881-91A07971910E}"/>
            </a:ext>
          </a:extLst>
        </xdr:cNvPr>
        <xdr:cNvSpPr/>
      </xdr:nvSpPr>
      <xdr:spPr>
        <a:xfrm>
          <a:off x="16268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105427</xdr:rowOff>
    </xdr:from>
    <xdr:ext cx="405111" cy="259045"/>
    <xdr:sp macro="" textlink="">
      <xdr:nvSpPr>
        <xdr:cNvPr id="652" name="【庁舎】&#10;有形固定資産減価償却率該当値テキスト">
          <a:extLst>
            <a:ext uri="{FF2B5EF4-FFF2-40B4-BE49-F238E27FC236}">
              <a16:creationId xmlns:a16="http://schemas.microsoft.com/office/drawing/2014/main" id="{51509258-749F-4492-90B6-80367CEB1529}"/>
            </a:ext>
          </a:extLst>
        </xdr:cNvPr>
        <xdr:cNvSpPr txBox="1"/>
      </xdr:nvSpPr>
      <xdr:spPr>
        <a:xfrm>
          <a:off x="16357600"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20501</xdr:rowOff>
    </xdr:from>
    <xdr:to>
      <xdr:col>81</xdr:col>
      <xdr:colOff>101600</xdr:colOff>
      <xdr:row>102</xdr:row>
      <xdr:rowOff>122101</xdr:rowOff>
    </xdr:to>
    <xdr:sp macro="" textlink="">
      <xdr:nvSpPr>
        <xdr:cNvPr id="653" name="楕円 652">
          <a:extLst>
            <a:ext uri="{FF2B5EF4-FFF2-40B4-BE49-F238E27FC236}">
              <a16:creationId xmlns:a16="http://schemas.microsoft.com/office/drawing/2014/main" id="{5D3C3455-2730-4F93-9A8E-27E7F3895D4B}"/>
            </a:ext>
          </a:extLst>
        </xdr:cNvPr>
        <xdr:cNvSpPr/>
      </xdr:nvSpPr>
      <xdr:spPr>
        <a:xfrm>
          <a:off x="154305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71301</xdr:rowOff>
    </xdr:from>
    <xdr:to>
      <xdr:col>85</xdr:col>
      <xdr:colOff>127000</xdr:colOff>
      <xdr:row>102</xdr:row>
      <xdr:rowOff>133350</xdr:rowOff>
    </xdr:to>
    <xdr:cxnSp macro="">
      <xdr:nvCxnSpPr>
        <xdr:cNvPr id="654" name="直線コネクタ 653">
          <a:extLst>
            <a:ext uri="{FF2B5EF4-FFF2-40B4-BE49-F238E27FC236}">
              <a16:creationId xmlns:a16="http://schemas.microsoft.com/office/drawing/2014/main" id="{355D1042-45E2-4A20-99E5-901CCF6C6241}"/>
            </a:ext>
          </a:extLst>
        </xdr:cNvPr>
        <xdr:cNvCxnSpPr/>
      </xdr:nvCxnSpPr>
      <xdr:spPr>
        <a:xfrm>
          <a:off x="15481300" y="1755920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97245</xdr:rowOff>
    </xdr:from>
    <xdr:to>
      <xdr:col>76</xdr:col>
      <xdr:colOff>165100</xdr:colOff>
      <xdr:row>107</xdr:row>
      <xdr:rowOff>27395</xdr:rowOff>
    </xdr:to>
    <xdr:sp macro="" textlink="">
      <xdr:nvSpPr>
        <xdr:cNvPr id="655" name="楕円 654">
          <a:extLst>
            <a:ext uri="{FF2B5EF4-FFF2-40B4-BE49-F238E27FC236}">
              <a16:creationId xmlns:a16="http://schemas.microsoft.com/office/drawing/2014/main" id="{720FD54C-2426-4941-B737-16A1E534F5BD}"/>
            </a:ext>
          </a:extLst>
        </xdr:cNvPr>
        <xdr:cNvSpPr/>
      </xdr:nvSpPr>
      <xdr:spPr>
        <a:xfrm>
          <a:off x="14541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71301</xdr:rowOff>
    </xdr:from>
    <xdr:to>
      <xdr:col>81</xdr:col>
      <xdr:colOff>50800</xdr:colOff>
      <xdr:row>106</xdr:row>
      <xdr:rowOff>148045</xdr:rowOff>
    </xdr:to>
    <xdr:cxnSp macro="">
      <xdr:nvCxnSpPr>
        <xdr:cNvPr id="656" name="直線コネクタ 655">
          <a:extLst>
            <a:ext uri="{FF2B5EF4-FFF2-40B4-BE49-F238E27FC236}">
              <a16:creationId xmlns:a16="http://schemas.microsoft.com/office/drawing/2014/main" id="{9E98E8E3-87CD-40FD-9339-5A3B315F45BA}"/>
            </a:ext>
          </a:extLst>
        </xdr:cNvPr>
        <xdr:cNvCxnSpPr/>
      </xdr:nvCxnSpPr>
      <xdr:spPr>
        <a:xfrm flipV="1">
          <a:off x="14592300" y="17559201"/>
          <a:ext cx="889000" cy="76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58057</xdr:rowOff>
    </xdr:from>
    <xdr:to>
      <xdr:col>72</xdr:col>
      <xdr:colOff>38100</xdr:colOff>
      <xdr:row>106</xdr:row>
      <xdr:rowOff>159657</xdr:rowOff>
    </xdr:to>
    <xdr:sp macro="" textlink="">
      <xdr:nvSpPr>
        <xdr:cNvPr id="657" name="楕円 656">
          <a:extLst>
            <a:ext uri="{FF2B5EF4-FFF2-40B4-BE49-F238E27FC236}">
              <a16:creationId xmlns:a16="http://schemas.microsoft.com/office/drawing/2014/main" id="{69D778D0-8AC4-4A6A-902C-A804EE6634AB}"/>
            </a:ext>
          </a:extLst>
        </xdr:cNvPr>
        <xdr:cNvSpPr/>
      </xdr:nvSpPr>
      <xdr:spPr>
        <a:xfrm>
          <a:off x="1365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108857</xdr:rowOff>
    </xdr:from>
    <xdr:to>
      <xdr:col>76</xdr:col>
      <xdr:colOff>114300</xdr:colOff>
      <xdr:row>106</xdr:row>
      <xdr:rowOff>148045</xdr:rowOff>
    </xdr:to>
    <xdr:cxnSp macro="">
      <xdr:nvCxnSpPr>
        <xdr:cNvPr id="658" name="直線コネクタ 657">
          <a:extLst>
            <a:ext uri="{FF2B5EF4-FFF2-40B4-BE49-F238E27FC236}">
              <a16:creationId xmlns:a16="http://schemas.microsoft.com/office/drawing/2014/main" id="{0080A1E8-820A-4AD5-ACD5-290739F39438}"/>
            </a:ext>
          </a:extLst>
        </xdr:cNvPr>
        <xdr:cNvCxnSpPr/>
      </xdr:nvCxnSpPr>
      <xdr:spPr>
        <a:xfrm>
          <a:off x="13703300" y="1828255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659" name="n_1aveValue【庁舎】&#10;有形固定資産減価償却率">
          <a:extLst>
            <a:ext uri="{FF2B5EF4-FFF2-40B4-BE49-F238E27FC236}">
              <a16:creationId xmlns:a16="http://schemas.microsoft.com/office/drawing/2014/main" id="{30473DC8-72ED-4B57-AA21-D5FBCB9ECD8E}"/>
            </a:ext>
          </a:extLst>
        </xdr:cNvPr>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60" name="n_2aveValue【庁舎】&#10;有形固定資産減価償却率">
          <a:extLst>
            <a:ext uri="{FF2B5EF4-FFF2-40B4-BE49-F238E27FC236}">
              <a16:creationId xmlns:a16="http://schemas.microsoft.com/office/drawing/2014/main" id="{403DA296-B319-4922-9AA3-9B0435C66436}"/>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61" name="n_3aveValue【庁舎】&#10;有形固定資産減価償却率">
          <a:extLst>
            <a:ext uri="{FF2B5EF4-FFF2-40B4-BE49-F238E27FC236}">
              <a16:creationId xmlns:a16="http://schemas.microsoft.com/office/drawing/2014/main" id="{FCAF1F43-1F2F-4818-83F9-3AD63D7D9E39}"/>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62" name="n_4aveValue【庁舎】&#10;有形固定資産減価償却率">
          <a:extLst>
            <a:ext uri="{FF2B5EF4-FFF2-40B4-BE49-F238E27FC236}">
              <a16:creationId xmlns:a16="http://schemas.microsoft.com/office/drawing/2014/main" id="{288EDF49-D894-44F7-A595-F9C64A8A065E}"/>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138628</xdr:rowOff>
    </xdr:from>
    <xdr:ext cx="405111" cy="259045"/>
    <xdr:sp macro="" textlink="">
      <xdr:nvSpPr>
        <xdr:cNvPr id="663" name="n_1mainValue【庁舎】&#10;有形固定資産減価償却率">
          <a:extLst>
            <a:ext uri="{FF2B5EF4-FFF2-40B4-BE49-F238E27FC236}">
              <a16:creationId xmlns:a16="http://schemas.microsoft.com/office/drawing/2014/main" id="{07F832CB-514B-49BD-B668-CC30CC66BDC4}"/>
            </a:ext>
          </a:extLst>
        </xdr:cNvPr>
        <xdr:cNvSpPr txBox="1"/>
      </xdr:nvSpPr>
      <xdr:spPr>
        <a:xfrm>
          <a:off x="152660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18522</xdr:rowOff>
    </xdr:from>
    <xdr:ext cx="405111" cy="259045"/>
    <xdr:sp macro="" textlink="">
      <xdr:nvSpPr>
        <xdr:cNvPr id="664" name="n_2mainValue【庁舎】&#10;有形固定資産減価償却率">
          <a:extLst>
            <a:ext uri="{FF2B5EF4-FFF2-40B4-BE49-F238E27FC236}">
              <a16:creationId xmlns:a16="http://schemas.microsoft.com/office/drawing/2014/main" id="{BA4F16C6-8EC9-4813-B2ED-842A1D5182D9}"/>
            </a:ext>
          </a:extLst>
        </xdr:cNvPr>
        <xdr:cNvSpPr txBox="1"/>
      </xdr:nvSpPr>
      <xdr:spPr>
        <a:xfrm>
          <a:off x="14389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150784</xdr:rowOff>
    </xdr:from>
    <xdr:ext cx="405111" cy="259045"/>
    <xdr:sp macro="" textlink="">
      <xdr:nvSpPr>
        <xdr:cNvPr id="665" name="n_3mainValue【庁舎】&#10;有形固定資産減価償却率">
          <a:extLst>
            <a:ext uri="{FF2B5EF4-FFF2-40B4-BE49-F238E27FC236}">
              <a16:creationId xmlns:a16="http://schemas.microsoft.com/office/drawing/2014/main" id="{0BF11EC5-9D69-418A-A39E-4B75FC6E063B}"/>
            </a:ext>
          </a:extLst>
        </xdr:cNvPr>
        <xdr:cNvSpPr txBox="1"/>
      </xdr:nvSpPr>
      <xdr:spPr>
        <a:xfrm>
          <a:off x="13500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73E3EAF2-C43F-4F51-B9B7-0E469585A13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830843BE-B8E6-4528-8F5D-C1FC5047F60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8393E20B-6017-4857-B22D-DDC853F8A51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29CD5CCC-33C4-4C65-9803-3547B052971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245998E9-2FC1-4682-B19A-7F7CCBA9814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BC6401DD-D9A5-4B87-81F5-858A727853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D9759844-E161-41B6-AF98-6DD8F0D7B16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F77284C8-905B-413E-ABF1-A99F1B1CEE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4F36D48C-0B11-4AD9-978B-943AC2BDEB4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D2821F5E-BF2F-483A-B840-8E51F794CE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a:extLst>
            <a:ext uri="{FF2B5EF4-FFF2-40B4-BE49-F238E27FC236}">
              <a16:creationId xmlns:a16="http://schemas.microsoft.com/office/drawing/2014/main" id="{B696C732-39AC-4A83-9962-46DD5959219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a:extLst>
            <a:ext uri="{FF2B5EF4-FFF2-40B4-BE49-F238E27FC236}">
              <a16:creationId xmlns:a16="http://schemas.microsoft.com/office/drawing/2014/main" id="{ED2B4236-088B-4351-B586-80A755BC52F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a:extLst>
            <a:ext uri="{FF2B5EF4-FFF2-40B4-BE49-F238E27FC236}">
              <a16:creationId xmlns:a16="http://schemas.microsoft.com/office/drawing/2014/main" id="{3578C90C-47E7-4A6C-92A2-11AB6AA8FE0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a:extLst>
            <a:ext uri="{FF2B5EF4-FFF2-40B4-BE49-F238E27FC236}">
              <a16:creationId xmlns:a16="http://schemas.microsoft.com/office/drawing/2014/main" id="{52624AC5-9C26-4537-AB1E-1140FE25893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a:extLst>
            <a:ext uri="{FF2B5EF4-FFF2-40B4-BE49-F238E27FC236}">
              <a16:creationId xmlns:a16="http://schemas.microsoft.com/office/drawing/2014/main" id="{97E0AF96-65E9-4811-A3CE-D7F95F73426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a:extLst>
            <a:ext uri="{FF2B5EF4-FFF2-40B4-BE49-F238E27FC236}">
              <a16:creationId xmlns:a16="http://schemas.microsoft.com/office/drawing/2014/main" id="{AC11969E-31A4-466F-BFFE-BE3D2B08AF6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a:extLst>
            <a:ext uri="{FF2B5EF4-FFF2-40B4-BE49-F238E27FC236}">
              <a16:creationId xmlns:a16="http://schemas.microsoft.com/office/drawing/2014/main" id="{85C199BF-4D6E-4C75-A628-E38926C73CD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a:extLst>
            <a:ext uri="{FF2B5EF4-FFF2-40B4-BE49-F238E27FC236}">
              <a16:creationId xmlns:a16="http://schemas.microsoft.com/office/drawing/2014/main" id="{B2047E2A-BEA8-423F-AE86-02C1C6376C3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a:extLst>
            <a:ext uri="{FF2B5EF4-FFF2-40B4-BE49-F238E27FC236}">
              <a16:creationId xmlns:a16="http://schemas.microsoft.com/office/drawing/2014/main" id="{DDCA9B6B-0D0E-457F-9621-FC5713C0F02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a:extLst>
            <a:ext uri="{FF2B5EF4-FFF2-40B4-BE49-F238E27FC236}">
              <a16:creationId xmlns:a16="http://schemas.microsoft.com/office/drawing/2014/main" id="{47754C80-199A-48AD-9196-5F978BD0E6B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a:extLst>
            <a:ext uri="{FF2B5EF4-FFF2-40B4-BE49-F238E27FC236}">
              <a16:creationId xmlns:a16="http://schemas.microsoft.com/office/drawing/2014/main" id="{766FAE51-5297-411B-BC2D-5FAC0BFFF38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a:extLst>
            <a:ext uri="{FF2B5EF4-FFF2-40B4-BE49-F238E27FC236}">
              <a16:creationId xmlns:a16="http://schemas.microsoft.com/office/drawing/2014/main" id="{0A17A98F-D7D4-4550-BC02-0A3824F9D3A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a:extLst>
            <a:ext uri="{FF2B5EF4-FFF2-40B4-BE49-F238E27FC236}">
              <a16:creationId xmlns:a16="http://schemas.microsoft.com/office/drawing/2014/main" id="{E7BFD092-5DFA-4185-A83C-D4158A619D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689" name="直線コネクタ 688">
          <a:extLst>
            <a:ext uri="{FF2B5EF4-FFF2-40B4-BE49-F238E27FC236}">
              <a16:creationId xmlns:a16="http://schemas.microsoft.com/office/drawing/2014/main" id="{ECF23E09-74FE-4BE2-A1D5-F03B14F37C5A}"/>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690" name="【庁舎】&#10;一人当たり面積最小値テキスト">
          <a:extLst>
            <a:ext uri="{FF2B5EF4-FFF2-40B4-BE49-F238E27FC236}">
              <a16:creationId xmlns:a16="http://schemas.microsoft.com/office/drawing/2014/main" id="{A9A0605A-3FF1-47D0-AD79-76EFC10DDAC7}"/>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691" name="直線コネクタ 690">
          <a:extLst>
            <a:ext uri="{FF2B5EF4-FFF2-40B4-BE49-F238E27FC236}">
              <a16:creationId xmlns:a16="http://schemas.microsoft.com/office/drawing/2014/main" id="{008AC3A7-63CD-47B9-BE76-B17F9B2BDD94}"/>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692" name="【庁舎】&#10;一人当たり面積最大値テキスト">
          <a:extLst>
            <a:ext uri="{FF2B5EF4-FFF2-40B4-BE49-F238E27FC236}">
              <a16:creationId xmlns:a16="http://schemas.microsoft.com/office/drawing/2014/main" id="{F6549078-EE98-4BD3-8EBB-FEABA6AC5BFE}"/>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693" name="直線コネクタ 692">
          <a:extLst>
            <a:ext uri="{FF2B5EF4-FFF2-40B4-BE49-F238E27FC236}">
              <a16:creationId xmlns:a16="http://schemas.microsoft.com/office/drawing/2014/main" id="{820E87D9-1079-47C3-878F-1F12A40AD43D}"/>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694" name="【庁舎】&#10;一人当たり面積平均値テキスト">
          <a:extLst>
            <a:ext uri="{FF2B5EF4-FFF2-40B4-BE49-F238E27FC236}">
              <a16:creationId xmlns:a16="http://schemas.microsoft.com/office/drawing/2014/main" id="{7C18CE99-70E8-45DA-AECE-215C1AD2AA59}"/>
            </a:ext>
          </a:extLst>
        </xdr:cNvPr>
        <xdr:cNvSpPr txBox="1"/>
      </xdr:nvSpPr>
      <xdr:spPr>
        <a:xfrm>
          <a:off x="221996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695" name="フローチャート: 判断 694">
          <a:extLst>
            <a:ext uri="{FF2B5EF4-FFF2-40B4-BE49-F238E27FC236}">
              <a16:creationId xmlns:a16="http://schemas.microsoft.com/office/drawing/2014/main" id="{C5F92173-010B-46DC-B258-B8CF0C2D6319}"/>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696" name="フローチャート: 判断 695">
          <a:extLst>
            <a:ext uri="{FF2B5EF4-FFF2-40B4-BE49-F238E27FC236}">
              <a16:creationId xmlns:a16="http://schemas.microsoft.com/office/drawing/2014/main" id="{F811B903-2067-4AEF-B354-BF0D28896631}"/>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697" name="フローチャート: 判断 696">
          <a:extLst>
            <a:ext uri="{FF2B5EF4-FFF2-40B4-BE49-F238E27FC236}">
              <a16:creationId xmlns:a16="http://schemas.microsoft.com/office/drawing/2014/main" id="{1E840A3E-F49B-4A97-82E2-E1823A7221C0}"/>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698" name="フローチャート: 判断 697">
          <a:extLst>
            <a:ext uri="{FF2B5EF4-FFF2-40B4-BE49-F238E27FC236}">
              <a16:creationId xmlns:a16="http://schemas.microsoft.com/office/drawing/2014/main" id="{15DA1A0B-2A66-433B-8DD9-606EA00D1BF8}"/>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699" name="フローチャート: 判断 698">
          <a:extLst>
            <a:ext uri="{FF2B5EF4-FFF2-40B4-BE49-F238E27FC236}">
              <a16:creationId xmlns:a16="http://schemas.microsoft.com/office/drawing/2014/main" id="{A9C10894-0D81-4C38-8E41-FA818CBDD2AC}"/>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BAAAE640-DB6B-414C-85ED-44BB3AB2E82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4A8B2D45-F4B8-4EF8-BEE8-92E95C4F58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D88D9F6B-62FC-485A-8F01-5686672F22E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E90E28D2-E951-4E78-9FB0-DA5EB311697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689C69AC-F33B-4C97-A32F-C0B708FD22B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61595</xdr:rowOff>
    </xdr:from>
    <xdr:to>
      <xdr:col>116</xdr:col>
      <xdr:colOff>114300</xdr:colOff>
      <xdr:row>100</xdr:row>
      <xdr:rowOff>163195</xdr:rowOff>
    </xdr:to>
    <xdr:sp macro="" textlink="">
      <xdr:nvSpPr>
        <xdr:cNvPr id="705" name="楕円 704">
          <a:extLst>
            <a:ext uri="{FF2B5EF4-FFF2-40B4-BE49-F238E27FC236}">
              <a16:creationId xmlns:a16="http://schemas.microsoft.com/office/drawing/2014/main" id="{A9F207C9-9B79-4687-8945-6618166F95A5}"/>
            </a:ext>
          </a:extLst>
        </xdr:cNvPr>
        <xdr:cNvSpPr/>
      </xdr:nvSpPr>
      <xdr:spPr>
        <a:xfrm>
          <a:off x="22110700"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147972</xdr:rowOff>
    </xdr:from>
    <xdr:ext cx="469744" cy="259045"/>
    <xdr:sp macro="" textlink="">
      <xdr:nvSpPr>
        <xdr:cNvPr id="706" name="【庁舎】&#10;一人当たり面積該当値テキスト">
          <a:extLst>
            <a:ext uri="{FF2B5EF4-FFF2-40B4-BE49-F238E27FC236}">
              <a16:creationId xmlns:a16="http://schemas.microsoft.com/office/drawing/2014/main" id="{857C040D-8874-4675-8836-C63F3A2DEEC5}"/>
            </a:ext>
          </a:extLst>
        </xdr:cNvPr>
        <xdr:cNvSpPr txBox="1"/>
      </xdr:nvSpPr>
      <xdr:spPr>
        <a:xfrm>
          <a:off x="22199600" y="1712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12064</xdr:rowOff>
    </xdr:from>
    <xdr:to>
      <xdr:col>112</xdr:col>
      <xdr:colOff>38100</xdr:colOff>
      <xdr:row>100</xdr:row>
      <xdr:rowOff>113664</xdr:rowOff>
    </xdr:to>
    <xdr:sp macro="" textlink="">
      <xdr:nvSpPr>
        <xdr:cNvPr id="707" name="楕円 706">
          <a:extLst>
            <a:ext uri="{FF2B5EF4-FFF2-40B4-BE49-F238E27FC236}">
              <a16:creationId xmlns:a16="http://schemas.microsoft.com/office/drawing/2014/main" id="{BC2BF3F7-1CE0-47C0-9044-1D728F645007}"/>
            </a:ext>
          </a:extLst>
        </xdr:cNvPr>
        <xdr:cNvSpPr/>
      </xdr:nvSpPr>
      <xdr:spPr>
        <a:xfrm>
          <a:off x="21272500" y="171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62864</xdr:rowOff>
    </xdr:from>
    <xdr:to>
      <xdr:col>116</xdr:col>
      <xdr:colOff>63500</xdr:colOff>
      <xdr:row>100</xdr:row>
      <xdr:rowOff>112395</xdr:rowOff>
    </xdr:to>
    <xdr:cxnSp macro="">
      <xdr:nvCxnSpPr>
        <xdr:cNvPr id="708" name="直線コネクタ 707">
          <a:extLst>
            <a:ext uri="{FF2B5EF4-FFF2-40B4-BE49-F238E27FC236}">
              <a16:creationId xmlns:a16="http://schemas.microsoft.com/office/drawing/2014/main" id="{3BDFAD68-7D16-4BBC-A20E-9F117152E806}"/>
            </a:ext>
          </a:extLst>
        </xdr:cNvPr>
        <xdr:cNvCxnSpPr/>
      </xdr:nvCxnSpPr>
      <xdr:spPr>
        <a:xfrm>
          <a:off x="21323300" y="172078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61595</xdr:rowOff>
    </xdr:from>
    <xdr:to>
      <xdr:col>107</xdr:col>
      <xdr:colOff>101600</xdr:colOff>
      <xdr:row>103</xdr:row>
      <xdr:rowOff>163195</xdr:rowOff>
    </xdr:to>
    <xdr:sp macro="" textlink="">
      <xdr:nvSpPr>
        <xdr:cNvPr id="709" name="楕円 708">
          <a:extLst>
            <a:ext uri="{FF2B5EF4-FFF2-40B4-BE49-F238E27FC236}">
              <a16:creationId xmlns:a16="http://schemas.microsoft.com/office/drawing/2014/main" id="{759E0360-3766-4B3B-8D14-CE0ED51CF1E0}"/>
            </a:ext>
          </a:extLst>
        </xdr:cNvPr>
        <xdr:cNvSpPr/>
      </xdr:nvSpPr>
      <xdr:spPr>
        <a:xfrm>
          <a:off x="20383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62864</xdr:rowOff>
    </xdr:from>
    <xdr:to>
      <xdr:col>111</xdr:col>
      <xdr:colOff>177800</xdr:colOff>
      <xdr:row>103</xdr:row>
      <xdr:rowOff>112395</xdr:rowOff>
    </xdr:to>
    <xdr:cxnSp macro="">
      <xdr:nvCxnSpPr>
        <xdr:cNvPr id="710" name="直線コネクタ 709">
          <a:extLst>
            <a:ext uri="{FF2B5EF4-FFF2-40B4-BE49-F238E27FC236}">
              <a16:creationId xmlns:a16="http://schemas.microsoft.com/office/drawing/2014/main" id="{5AF6DEF7-9647-4F4E-AEC1-DB54594B83F0}"/>
            </a:ext>
          </a:extLst>
        </xdr:cNvPr>
        <xdr:cNvCxnSpPr/>
      </xdr:nvCxnSpPr>
      <xdr:spPr>
        <a:xfrm flipV="1">
          <a:off x="20434300" y="17207864"/>
          <a:ext cx="889000" cy="5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17780</xdr:rowOff>
    </xdr:from>
    <xdr:to>
      <xdr:col>102</xdr:col>
      <xdr:colOff>165100</xdr:colOff>
      <xdr:row>104</xdr:row>
      <xdr:rowOff>119380</xdr:rowOff>
    </xdr:to>
    <xdr:sp macro="" textlink="">
      <xdr:nvSpPr>
        <xdr:cNvPr id="711" name="楕円 710">
          <a:extLst>
            <a:ext uri="{FF2B5EF4-FFF2-40B4-BE49-F238E27FC236}">
              <a16:creationId xmlns:a16="http://schemas.microsoft.com/office/drawing/2014/main" id="{FECC7890-9639-45CB-9D62-2510F470C399}"/>
            </a:ext>
          </a:extLst>
        </xdr:cNvPr>
        <xdr:cNvSpPr/>
      </xdr:nvSpPr>
      <xdr:spPr>
        <a:xfrm>
          <a:off x="19494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112395</xdr:rowOff>
    </xdr:from>
    <xdr:to>
      <xdr:col>107</xdr:col>
      <xdr:colOff>50800</xdr:colOff>
      <xdr:row>104</xdr:row>
      <xdr:rowOff>68580</xdr:rowOff>
    </xdr:to>
    <xdr:cxnSp macro="">
      <xdr:nvCxnSpPr>
        <xdr:cNvPr id="712" name="直線コネクタ 711">
          <a:extLst>
            <a:ext uri="{FF2B5EF4-FFF2-40B4-BE49-F238E27FC236}">
              <a16:creationId xmlns:a16="http://schemas.microsoft.com/office/drawing/2014/main" id="{D21A80A1-8A1C-492B-A08D-426E77E6B2BA}"/>
            </a:ext>
          </a:extLst>
        </xdr:cNvPr>
        <xdr:cNvCxnSpPr/>
      </xdr:nvCxnSpPr>
      <xdr:spPr>
        <a:xfrm flipV="1">
          <a:off x="19545300" y="1777174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89552</xdr:rowOff>
    </xdr:from>
    <xdr:ext cx="469744" cy="259045"/>
    <xdr:sp macro="" textlink="">
      <xdr:nvSpPr>
        <xdr:cNvPr id="713" name="n_1aveValue【庁舎】&#10;一人当たり面積">
          <a:extLst>
            <a:ext uri="{FF2B5EF4-FFF2-40B4-BE49-F238E27FC236}">
              <a16:creationId xmlns:a16="http://schemas.microsoft.com/office/drawing/2014/main" id="{72827FB0-41C7-4411-914D-36F92CA179E3}"/>
            </a:ext>
          </a:extLst>
        </xdr:cNvPr>
        <xdr:cNvSpPr txBox="1"/>
      </xdr:nvSpPr>
      <xdr:spPr>
        <a:xfrm>
          <a:off x="21075727" y="179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108602</xdr:rowOff>
    </xdr:from>
    <xdr:ext cx="469744" cy="259045"/>
    <xdr:sp macro="" textlink="">
      <xdr:nvSpPr>
        <xdr:cNvPr id="714" name="n_2aveValue【庁舎】&#10;一人当たり面積">
          <a:extLst>
            <a:ext uri="{FF2B5EF4-FFF2-40B4-BE49-F238E27FC236}">
              <a16:creationId xmlns:a16="http://schemas.microsoft.com/office/drawing/2014/main" id="{A6166BB6-0DEF-4D6A-8354-CF548AEC8C77}"/>
            </a:ext>
          </a:extLst>
        </xdr:cNvPr>
        <xdr:cNvSpPr txBox="1"/>
      </xdr:nvSpPr>
      <xdr:spPr>
        <a:xfrm>
          <a:off x="201994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129557</xdr:rowOff>
    </xdr:from>
    <xdr:ext cx="469744" cy="259045"/>
    <xdr:sp macro="" textlink="">
      <xdr:nvSpPr>
        <xdr:cNvPr id="715" name="n_3aveValue【庁舎】&#10;一人当たり面積">
          <a:extLst>
            <a:ext uri="{FF2B5EF4-FFF2-40B4-BE49-F238E27FC236}">
              <a16:creationId xmlns:a16="http://schemas.microsoft.com/office/drawing/2014/main" id="{4DBA0A41-D1FA-4965-A0F7-7E5A16AE5F10}"/>
            </a:ext>
          </a:extLst>
        </xdr:cNvPr>
        <xdr:cNvSpPr txBox="1"/>
      </xdr:nvSpPr>
      <xdr:spPr>
        <a:xfrm>
          <a:off x="193104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716" name="n_4aveValue【庁舎】&#10;一人当たり面積">
          <a:extLst>
            <a:ext uri="{FF2B5EF4-FFF2-40B4-BE49-F238E27FC236}">
              <a16:creationId xmlns:a16="http://schemas.microsoft.com/office/drawing/2014/main" id="{67EAD5F7-BAD5-4C73-B5DF-2ADEA15E6395}"/>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130191</xdr:rowOff>
    </xdr:from>
    <xdr:ext cx="469744" cy="259045"/>
    <xdr:sp macro="" textlink="">
      <xdr:nvSpPr>
        <xdr:cNvPr id="717" name="n_1mainValue【庁舎】&#10;一人当たり面積">
          <a:extLst>
            <a:ext uri="{FF2B5EF4-FFF2-40B4-BE49-F238E27FC236}">
              <a16:creationId xmlns:a16="http://schemas.microsoft.com/office/drawing/2014/main" id="{A8FF67D9-72E6-4F6A-8070-58FF9FB61D0F}"/>
            </a:ext>
          </a:extLst>
        </xdr:cNvPr>
        <xdr:cNvSpPr txBox="1"/>
      </xdr:nvSpPr>
      <xdr:spPr>
        <a:xfrm>
          <a:off x="21075727" y="1693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8272</xdr:rowOff>
    </xdr:from>
    <xdr:ext cx="469744" cy="259045"/>
    <xdr:sp macro="" textlink="">
      <xdr:nvSpPr>
        <xdr:cNvPr id="718" name="n_2mainValue【庁舎】&#10;一人当たり面積">
          <a:extLst>
            <a:ext uri="{FF2B5EF4-FFF2-40B4-BE49-F238E27FC236}">
              <a16:creationId xmlns:a16="http://schemas.microsoft.com/office/drawing/2014/main" id="{6C0BF2CD-915E-424C-B071-B92E7F48C6C9}"/>
            </a:ext>
          </a:extLst>
        </xdr:cNvPr>
        <xdr:cNvSpPr txBox="1"/>
      </xdr:nvSpPr>
      <xdr:spPr>
        <a:xfrm>
          <a:off x="20199427" y="1749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135907</xdr:rowOff>
    </xdr:from>
    <xdr:ext cx="469744" cy="259045"/>
    <xdr:sp macro="" textlink="">
      <xdr:nvSpPr>
        <xdr:cNvPr id="719" name="n_3mainValue【庁舎】&#10;一人当たり面積">
          <a:extLst>
            <a:ext uri="{FF2B5EF4-FFF2-40B4-BE49-F238E27FC236}">
              <a16:creationId xmlns:a16="http://schemas.microsoft.com/office/drawing/2014/main" id="{1F663739-DB4C-4D70-86B8-6B4FFD2116F1}"/>
            </a:ext>
          </a:extLst>
        </xdr:cNvPr>
        <xdr:cNvSpPr txBox="1"/>
      </xdr:nvSpPr>
      <xdr:spPr>
        <a:xfrm>
          <a:off x="19310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0" name="正方形/長方形 719">
          <a:extLst>
            <a:ext uri="{FF2B5EF4-FFF2-40B4-BE49-F238E27FC236}">
              <a16:creationId xmlns:a16="http://schemas.microsoft.com/office/drawing/2014/main" id="{BBDE8471-3F48-4AB8-A581-A833A3BB4B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1" name="正方形/長方形 720">
          <a:extLst>
            <a:ext uri="{FF2B5EF4-FFF2-40B4-BE49-F238E27FC236}">
              <a16:creationId xmlns:a16="http://schemas.microsoft.com/office/drawing/2014/main" id="{E5F9F649-FAE0-4AE0-B828-10D86F8180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2" name="テキスト ボックス 721">
          <a:extLst>
            <a:ext uri="{FF2B5EF4-FFF2-40B4-BE49-F238E27FC236}">
              <a16:creationId xmlns:a16="http://schemas.microsoft.com/office/drawing/2014/main" id="{CFE77D38-08C4-4043-B71C-CCC0760C275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役場本庁舎が完成し、令和元年５月に開庁したことから、「庁舎」項目においては、類似団体と比較して有形固定資産減価償却率及び一人当たり面積ともに良好な数値となった。しかし、それを除く施設については、有形固定資産減価償却率から類似団体と比較して老朽化が進んでいることがうかが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本町は、島の沿岸部地域が居住可能という地域性</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があり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旧町時に整備した施設の一本化は住民サービスを大きく低下させることから困難な状況もあることなどから、当面の間は類似の既存施設を有効活用することとし、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「屋久島町公共施設等総合管理計画」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に基づいて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老朽化の激しいものや利用頻度の高い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施設をしっかりと見極め、計画的な施設改修等による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長寿命化を検討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していくこととする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12,334
12,230
540.48
11,826,649
11,416,469
349,155
5,949,323
12,118,437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人口の減少や全国平均を上回る高齢化率（</a:t>
          </a: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年９月末 </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36.0</a:t>
          </a: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加え、町内に多額の税収を生む大企業がなく、離島であるが故にベッドタウンにもなり得えないこと等により財政基盤が弱く、また、各種事業の財源として辺地対策事業債や過疎対策事業債を多く活用しており、臨時財政対策債償還費も加えた多額の公債費が基準財政需要額を膨らませていること等により、類似団体平均をかなり下回っている。</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常経費の徹底的な見直しと抑制、投資的事業の見直しと厳選を実施するとともに、徴収体制の強化による税収確保に努め、財政の健全化を図る。さらに、これまでに引き続き、屋久島町だいすき寄附金（ふるさと納税）の積極的なＰＲによる歳入確保を図る。</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お、出張所を６箇所設置しているほか、福祉事務所も設置していることから類似団体に比べて多い職員数を抱えており、これまで定員管理による人件費の抑制に努めてきたところではあるが、これ以上の人員削減は行政運営上、厳しいものがある。</a:t>
          </a: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令和元年５月の</a:t>
          </a: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本庁舎</a:t>
          </a: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移転</a:t>
          </a: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に合わせ</a:t>
          </a: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て</a:t>
          </a: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組織再編を</a:t>
          </a: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行ったところではあるが、さらに</a:t>
          </a:r>
          <a:r>
            <a:rPr kumimoji="1"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効率的かつスリムな組織機構に改革を進める。</a:t>
          </a:r>
          <a:endParaRPr kumimoji="0" lang="ja-JP"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財政基盤が弱く、税収増が見込めないことから、歳入は地方交付税に依存しており、普通交付税額が本比率に大きな影響を及ぼしている。</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年度は、人件費</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扶助費</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物件費、補助費など</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に充当した</a:t>
          </a:r>
          <a:r>
            <a:rPr kumimoji="1"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経常</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一般財源は減少</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（対前年度比</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127,351</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したたものの、経常一般財源額も減</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（同</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165,972</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となったため</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、経常収支比率は前年度から</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悪化した。</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大型事業に伴う</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新規地方債</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はやむを得ないが、できる限り地方債</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発行</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抑制</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、歳出予算の徹底した削減に努めるなど事務事業の見直しを進め、経常経費の削減を図り、比率の改善を目指す。</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86148</xdr:rowOff>
    </xdr:from>
    <xdr:to>
      <xdr:col>23</xdr:col>
      <xdr:colOff>133350</xdr:colOff>
      <xdr:row>63</xdr:row>
      <xdr:rowOff>106256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8749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63</xdr:row>
      <xdr:rowOff>86148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99021"/>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62</xdr:row>
      <xdr:rowOff>169121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5478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9737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547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35348</xdr:rowOff>
    </xdr:from>
    <xdr:to>
      <xdr:col>19</xdr:col>
      <xdr:colOff>184150</xdr:colOff>
      <xdr:row>63</xdr:row>
      <xdr:rowOff>136948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121725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2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118321</xdr:rowOff>
    </xdr:from>
    <xdr:to>
      <xdr:col>15</xdr:col>
      <xdr:colOff>133350</xdr:colOff>
      <xdr:row>63</xdr:row>
      <xdr:rowOff>48471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45314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前年度から</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18,844</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円増加しており、類似団体平均、県内平均を大きく上回っている。これは次の要因によるものである。</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件費については、本町の地理の特性であるが、島の周囲沿岸部に居住区域が点在しており、実質稼働距離が長いことから、行政サービス低下を招かないよう６箇所の出張所を設置し、職員を配置している。また、福祉事務所設置町であることから、生活保護業務に携わる職員を有しているため、類似団体平均よりも職員数が多い。</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物件費についても、この支所・出張所の管理経費をはじめ、公共施設を多数有しているため、多額となっている。指定管理者制度を導入し管理運営を委託している施設もあるが、離島で経済圏が狭いことからも、競争相手が少なく、理想とするコスト削減効果が望めない状況である。さらに、近年は、ごみ処理施設の維持管理経費が財政を圧迫する大きな要因の一つであることからも、廃棄物政策の見直しが必要となっている。</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101727</xdr:rowOff>
    </xdr:from>
    <xdr:to>
      <xdr:col>23</xdr:col>
      <xdr:colOff>133350</xdr:colOff>
      <xdr:row>84</xdr:row>
      <xdr:rowOff>6062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32077"/>
          <a:ext cx="838200" cy="7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80256</xdr:rowOff>
    </xdr:from>
    <xdr:to>
      <xdr:col>19</xdr:col>
      <xdr:colOff>133350</xdr:colOff>
      <xdr:row>83</xdr:row>
      <xdr:rowOff>101727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10606"/>
          <a:ext cx="889000" cy="2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33806</xdr:rowOff>
    </xdr:from>
    <xdr:to>
      <xdr:col>15</xdr:col>
      <xdr:colOff>82550</xdr:colOff>
      <xdr:row>83</xdr:row>
      <xdr:rowOff>80256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64156"/>
          <a:ext cx="889000" cy="4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33806</xdr:rowOff>
    </xdr:from>
    <xdr:to>
      <xdr:col>11</xdr:col>
      <xdr:colOff>31750</xdr:colOff>
      <xdr:row>83</xdr:row>
      <xdr:rowOff>57851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264156"/>
          <a:ext cx="889000" cy="2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66339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126712</xdr:rowOff>
    </xdr:from>
    <xdr:to>
      <xdr:col>23</xdr:col>
      <xdr:colOff>184150</xdr:colOff>
      <xdr:row>84</xdr:row>
      <xdr:rowOff>56862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98789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2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50927</xdr:rowOff>
    </xdr:from>
    <xdr:to>
      <xdr:col>19</xdr:col>
      <xdr:colOff>184150</xdr:colOff>
      <xdr:row>83</xdr:row>
      <xdr:rowOff>152527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137304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29456</xdr:rowOff>
    </xdr:from>
    <xdr:to>
      <xdr:col>15</xdr:col>
      <xdr:colOff>133350</xdr:colOff>
      <xdr:row>83</xdr:row>
      <xdr:rowOff>131056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115833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4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154456</xdr:rowOff>
    </xdr:from>
    <xdr:to>
      <xdr:col>11</xdr:col>
      <xdr:colOff>82550</xdr:colOff>
      <xdr:row>83</xdr:row>
      <xdr:rowOff>84606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69383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9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7051</xdr:rowOff>
    </xdr:from>
    <xdr:to>
      <xdr:col>7</xdr:col>
      <xdr:colOff>31750</xdr:colOff>
      <xdr:row>83</xdr:row>
      <xdr:rowOff>108651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93428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2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こ数年横ばいの状況であるが、類似団体平均よりわずかに高い数値となっている。本町の給与については国の制度に準じており、各年度の指数の増減は人事異動等に伴う職員構成の変動や年齢階層の変動の影響が大きいと考えている。小規模自治体のため、異動の人数が少なくても場合によっては数値の動きが顕著な場合が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現状、全体の年齢構成としては高年齢層の職員が多く、今後も引き続き適正な定員管理を心掛け、全体の年齢層のバランスを勘案</a:t>
          </a:r>
          <a:r>
            <a:rPr kumimoji="0"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ながら、勧奨退職の励行、定年退職者数に見合った新規採用、適正な給与格付けを行うとともに、昇給・昇格については人事評価に基づくものとするよう努めていきたい。</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33564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3822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56545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9382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56545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037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159052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807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108252</xdr:rowOff>
    </xdr:from>
    <xdr:to>
      <xdr:col>68</xdr:col>
      <xdr:colOff>203200</xdr:colOff>
      <xdr:row>87</xdr:row>
      <xdr:rowOff>38402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23179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本町は屋久島と口永良部島の二つの離島を行政区域としている。特に屋久島はその大部分が山岳地帯で占めらていることから、居住区域は島の周囲沿岸部となっており、行政区域が広範囲であるため、本庁舎のほか</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５</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出張所、口永良部島に１出張所を設置し、行政サービスに努めている。したがって、支所・出張所に配する職員も相当数必要なことや、福祉事務所設置町として生活保護業務を移管されていること等から、本指数は類似団体平均を上回っている。</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の合併以降、定年退職者及び早期退職者も多く、合併効果による職員数削減も自然減という形で年々減少してきた。しかしながら、今後となると、現職員の年齢構成から今後の職員数削減はこれまでのようにはいかないため、</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組織再編等を図り、新規採用の抑制に</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43002</xdr:rowOff>
    </xdr:from>
    <xdr:to>
      <xdr:col>81</xdr:col>
      <xdr:colOff>44450</xdr:colOff>
      <xdr:row>62</xdr:row>
      <xdr:rowOff>51689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7290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26112</xdr:rowOff>
    </xdr:from>
    <xdr:to>
      <xdr:col>77</xdr:col>
      <xdr:colOff>44450</xdr:colOff>
      <xdr:row>62</xdr:row>
      <xdr:rowOff>43002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56012"/>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10668</xdr:rowOff>
    </xdr:from>
    <xdr:to>
      <xdr:col>72</xdr:col>
      <xdr:colOff>203200</xdr:colOff>
      <xdr:row>62</xdr:row>
      <xdr:rowOff>26112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40568"/>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158953</xdr:rowOff>
    </xdr:from>
    <xdr:to>
      <xdr:col>68</xdr:col>
      <xdr:colOff>152400</xdr:colOff>
      <xdr:row>62</xdr:row>
      <xdr:rowOff>10668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17403"/>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889</xdr:rowOff>
    </xdr:from>
    <xdr:to>
      <xdr:col>81</xdr:col>
      <xdr:colOff>95250</xdr:colOff>
      <xdr:row>62</xdr:row>
      <xdr:rowOff>102489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144416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0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163652</xdr:rowOff>
    </xdr:from>
    <xdr:to>
      <xdr:col>77</xdr:col>
      <xdr:colOff>95250</xdr:colOff>
      <xdr:row>62</xdr:row>
      <xdr:rowOff>93802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78579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08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146762</xdr:rowOff>
    </xdr:from>
    <xdr:to>
      <xdr:col>73</xdr:col>
      <xdr:colOff>44450</xdr:colOff>
      <xdr:row>62</xdr:row>
      <xdr:rowOff>76912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61689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9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131318</xdr:rowOff>
    </xdr:from>
    <xdr:to>
      <xdr:col>68</xdr:col>
      <xdr:colOff>203200</xdr:colOff>
      <xdr:row>62</xdr:row>
      <xdr:rowOff>61468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46245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108153</xdr:rowOff>
    </xdr:from>
    <xdr:to>
      <xdr:col>64</xdr:col>
      <xdr:colOff>152400</xdr:colOff>
      <xdr:row>62</xdr:row>
      <xdr:rowOff>38303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23080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年度に策定した公債費負担適正化計画に基づき、新規地方債の発行抑制に努めてきた結果、平成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年度決算において</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％を下回ることができ</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ていたが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年度決算においては、前年度から</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ポイント上昇し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これは庁舎建設や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光回線敷設事業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を含む大規模事業によるものであるが、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依然として類似団体平均を大きく上回っているとともに、県内でも突出して悪い状況に変わりはない。さらに、ごみ処理施設建設事業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や学校施設の長寿命化事業</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どによる多額の新発債が見込まれるため、公共施設整備基金の活用や、年度ごとの新発債総額を最低限元金償還額以下に抑制するなど、普通建設事業の適正な計画・管理・縮小を行い、財政計画を綿密に立てることにより、適正な公債費管理に努め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140970</xdr:rowOff>
    </xdr:from>
    <xdr:to>
      <xdr:col>81</xdr:col>
      <xdr:colOff>44450</xdr:colOff>
      <xdr:row>44</xdr:row>
      <xdr:rowOff>157056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6847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140970</xdr:rowOff>
    </xdr:from>
    <xdr:to>
      <xdr:col>77</xdr:col>
      <xdr:colOff>44450</xdr:colOff>
      <xdr:row>44</xdr:row>
      <xdr:rowOff>149013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70290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149013</xdr:rowOff>
    </xdr:from>
    <xdr:to>
      <xdr:col>72</xdr:col>
      <xdr:colOff>203200</xdr:colOff>
      <xdr:row>45</xdr:row>
      <xdr:rowOff>25823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6928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25823</xdr:rowOff>
    </xdr:from>
    <xdr:to>
      <xdr:col>68</xdr:col>
      <xdr:colOff>152400</xdr:colOff>
      <xdr:row>45</xdr:row>
      <xdr:rowOff>82127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7410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106256</xdr:rowOff>
    </xdr:from>
    <xdr:to>
      <xdr:col>81</xdr:col>
      <xdr:colOff>95250</xdr:colOff>
      <xdr:row>45</xdr:row>
      <xdr:rowOff>36406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78333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6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90170</xdr:rowOff>
    </xdr:from>
    <xdr:to>
      <xdr:col>77</xdr:col>
      <xdr:colOff>95250</xdr:colOff>
      <xdr:row>45</xdr:row>
      <xdr:rowOff>20320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5097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98213</xdr:rowOff>
    </xdr:from>
    <xdr:to>
      <xdr:col>73</xdr:col>
      <xdr:colOff>44450</xdr:colOff>
      <xdr:row>45</xdr:row>
      <xdr:rowOff>28363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13140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146473</xdr:rowOff>
    </xdr:from>
    <xdr:to>
      <xdr:col>68</xdr:col>
      <xdr:colOff>203200</xdr:colOff>
      <xdr:row>45</xdr:row>
      <xdr:rowOff>76623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61400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31327</xdr:rowOff>
    </xdr:from>
    <xdr:to>
      <xdr:col>64</xdr:col>
      <xdr:colOff>152400</xdr:colOff>
      <xdr:row>45</xdr:row>
      <xdr:rowOff>132927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7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117704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8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これまで</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新規地方債の発行抑制と基金積立努力により年々改善されてき</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たが、それでもまだ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類似団体平均よりも高い比率となっている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も口永良部島</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光回線敷設事業やごみ処理施設建設事業といった大型事業による多額の新規地方債発行が見込まれており、悪化が予想されることから、公債費等義務的経費の削減を中心とする行財政改革を進め財政の健全化に努め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64668</xdr:rowOff>
    </xdr:from>
    <xdr:to>
      <xdr:col>81</xdr:col>
      <xdr:colOff>44450</xdr:colOff>
      <xdr:row>15</xdr:row>
      <xdr:rowOff>102311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36418"/>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81077</xdr:rowOff>
    </xdr:from>
    <xdr:to>
      <xdr:col>77</xdr:col>
      <xdr:colOff>44450</xdr:colOff>
      <xdr:row>15</xdr:row>
      <xdr:rowOff>102311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652827"/>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81077</xdr:rowOff>
    </xdr:from>
    <xdr:to>
      <xdr:col>72</xdr:col>
      <xdr:colOff>203200</xdr:colOff>
      <xdr:row>16</xdr:row>
      <xdr:rowOff>30277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6528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30277</xdr:rowOff>
    </xdr:from>
    <xdr:to>
      <xdr:col>68</xdr:col>
      <xdr:colOff>152400</xdr:colOff>
      <xdr:row>17</xdr:row>
      <xdr:rowOff>133909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773477"/>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13868</xdr:rowOff>
    </xdr:from>
    <xdr:to>
      <xdr:col>81</xdr:col>
      <xdr:colOff>95250</xdr:colOff>
      <xdr:row>15</xdr:row>
      <xdr:rowOff>115468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157395</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5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51511</xdr:rowOff>
    </xdr:from>
    <xdr:to>
      <xdr:col>77</xdr:col>
      <xdr:colOff>95250</xdr:colOff>
      <xdr:row>15</xdr:row>
      <xdr:rowOff>153111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137888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09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30277</xdr:rowOff>
    </xdr:from>
    <xdr:to>
      <xdr:col>73</xdr:col>
      <xdr:colOff>44450</xdr:colOff>
      <xdr:row>15</xdr:row>
      <xdr:rowOff>131877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116654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6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150927</xdr:rowOff>
    </xdr:from>
    <xdr:to>
      <xdr:col>68</xdr:col>
      <xdr:colOff>203200</xdr:colOff>
      <xdr:row>16</xdr:row>
      <xdr:rowOff>81077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7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65854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8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83109</xdr:rowOff>
    </xdr:from>
    <xdr:to>
      <xdr:col>64</xdr:col>
      <xdr:colOff>152400</xdr:colOff>
      <xdr:row>18</xdr:row>
      <xdr:rowOff>13259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169486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08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12,334
12,230
540.48
11,826,649
11,416,469
349,155
5,949,323
12,118,437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類似団体平均を下回っているが</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ポイント増加</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しており</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、引き続き注意を払う必要がある。当町は</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本庁舎に加えて</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６</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出張所、福祉事務所を設置している</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こともあり、</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類似団体に比べて職員数が多く、経常人件費は高い状況にある。</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組織再編</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や配置人員の見直し等を行い</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、適正な職員定数管理に努めていきたい。</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72136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894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169926</xdr:rowOff>
    </xdr:from>
    <xdr:to>
      <xdr:col>11</xdr:col>
      <xdr:colOff>60325</xdr:colOff>
      <xdr:row>36</xdr:row>
      <xdr:rowOff>100076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110253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増加、類似団体平均及び県内平均を大きく上回って</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いる。</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本庁舎のほか</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６</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出張所を抱えていることによる施設維持管理経費が大きい</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こと、</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稼働して十数年経過するごみ処理施設の維持管理経費に莫大な費用がかかっていること</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（環境に配慮したごみ処理に取り組んでいる</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ことにより、島外搬出費用を含めたリサイクル費用が膨大である</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公共施設を多く保有しているため指定管理者制度を導入しているが、離島という地域事情から競争によるコスト削減につながらないこと、等が</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原因として</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挙げられる。</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これまで、徹底した経常経費削減に取り組んできたが、既に限界に近い。今後は、公共施設総合管理計画</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もとにした個別計画の策定により、施設の統廃合や、譲渡・売却等を行い、適正規模の施設管理に努めたい。</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53522</xdr:rowOff>
    </xdr:from>
    <xdr:to>
      <xdr:col>82</xdr:col>
      <xdr:colOff>107950</xdr:colOff>
      <xdr:row>19</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11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53522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89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19</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69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19</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69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生活保護医療扶助費や</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子どものための教育・保育給付費の増加、自立支援給付費の増加</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が顕著であるものの、</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前年度から</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は</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ポイント減少。</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全国的にも扶助費は増加傾向に</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あり</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本町も同様の傾向となっている</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が、社会情勢に合わせたサービスを的確に行っていくとともに、訪問系サービス等の充実を図り、予防段階での取組みをしっかりと進めていく。</a:t>
          </a:r>
          <a:endPar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58</xdr:row>
      <xdr:rowOff>101600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969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58</xdr:row>
      <xdr:rowOff>101600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702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76200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146050</xdr:rowOff>
    </xdr:from>
    <xdr:to>
      <xdr:col>24</xdr:col>
      <xdr:colOff>76200</xdr:colOff>
      <xdr:row>58</xdr:row>
      <xdr:rowOff>76200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118127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数値は前年度並みであった。類似団体平均を下回っているものの、本町は公債費並びに物件費の割合が高いことから、他の費目が総じて低く抑えられている状況にある。</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当町の特別会計運営は、総じて独立採算とは程遠い経営となっているため、一般会計繰入金に頼ったものとなっており、特に簡易水道事業は、水道使用料</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適正負担とは言い難く、使用料等の適正化が今後の大きな課題である。収支バランスを見極め、適正な</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利用者</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負担による事業運営となるよう注視していく。</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8710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86995</xdr:rowOff>
    </xdr:from>
    <xdr:to>
      <xdr:col>78</xdr:col>
      <xdr:colOff>69850</xdr:colOff>
      <xdr:row>57</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98596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86995</xdr:rowOff>
    </xdr:from>
    <xdr:to>
      <xdr:col>73</xdr:col>
      <xdr:colOff>180975</xdr:colOff>
      <xdr:row>57</xdr:row>
      <xdr:rowOff>86995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859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58420</xdr:rowOff>
    </xdr:from>
    <xdr:to>
      <xdr:col>69</xdr:col>
      <xdr:colOff>92075</xdr:colOff>
      <xdr:row>57</xdr:row>
      <xdr:rowOff>86995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831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64152</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53340</xdr:rowOff>
    </xdr:from>
    <xdr:to>
      <xdr:col>78</xdr:col>
      <xdr:colOff>120650</xdr:colOff>
      <xdr:row>57</xdr:row>
      <xdr:rowOff>154940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165117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59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36195</xdr:rowOff>
    </xdr:from>
    <xdr:to>
      <xdr:col>74</xdr:col>
      <xdr:colOff>31750</xdr:colOff>
      <xdr:row>57</xdr:row>
      <xdr:rowOff>137795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147972</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36195</xdr:rowOff>
    </xdr:from>
    <xdr:to>
      <xdr:col>69</xdr:col>
      <xdr:colOff>142875</xdr:colOff>
      <xdr:row>57</xdr:row>
      <xdr:rowOff>137795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147972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xdr:rowOff>
    </xdr:from>
    <xdr:to>
      <xdr:col>65</xdr:col>
      <xdr:colOff>53975</xdr:colOff>
      <xdr:row>57</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119397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類似団体平均を下回っているものの、本町は公債費並びに物件費の割合が高いことから、他の費目が総じて低く抑えられている状況にある。</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公債費の占める割合が高い当町では、他の経常経費削減に努めなければならず、各種団体への補助金についてもこれまで見直しを実施してきたが、今後も継続的に行い、必要性の低い補助金は見直しや廃止を行う方針である。</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61620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30988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1620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162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合併旧町に加えて広域連合の地方債残高を承継したことから公債費は高い水準で推移している。平成</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年度には実質公債費比率が</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％を超えたため、公債費負担適正化計画を策定し、新規地方債の発行抑制等により、公債費削減に取り組んできた。</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その成果もあり、公債費のピークであった平成</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2,147</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百万円から、</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1,534</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百万円まで減少（△</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613</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百万円）し</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たが、新規地方債発行による将来償還金額の増加に伴い、公債費も今後は上昇が見込まれる</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公債費は類似団体平均及び県内でも非常に高い水準にあることから、引き続き普通建設事業の厳選と新規地方債の発行抑制は必要であるが、ごみ処理施設建設事業</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や学校施設大規模改修事業</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など、多額の地方債に頼る大型事業も</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計画</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されていることから、財政計画を綿密に立て財政健全化に努める。</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161289</xdr:rowOff>
    </xdr:from>
    <xdr:to>
      <xdr:col>24</xdr:col>
      <xdr:colOff>25400</xdr:colOff>
      <xdr:row>79</xdr:row>
      <xdr:rowOff>165863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7058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165863</xdr:rowOff>
    </xdr:from>
    <xdr:to>
      <xdr:col>19</xdr:col>
      <xdr:colOff>187325</xdr:colOff>
      <xdr:row>80</xdr:row>
      <xdr:rowOff>3556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7104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3556</xdr:rowOff>
    </xdr:from>
    <xdr:to>
      <xdr:col>15</xdr:col>
      <xdr:colOff>98425</xdr:colOff>
      <xdr:row>80</xdr:row>
      <xdr:rowOff>35561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7195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21844</xdr:rowOff>
    </xdr:from>
    <xdr:to>
      <xdr:col>11</xdr:col>
      <xdr:colOff>9525</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7378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110489</xdr:rowOff>
    </xdr:from>
    <xdr:to>
      <xdr:col>24</xdr:col>
      <xdr:colOff>76200</xdr:colOff>
      <xdr:row>80</xdr:row>
      <xdr:rowOff>40639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19066</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115063</xdr:rowOff>
    </xdr:from>
    <xdr:to>
      <xdr:col>20</xdr:col>
      <xdr:colOff>38100</xdr:colOff>
      <xdr:row>80</xdr:row>
      <xdr:rowOff>45213</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29990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7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124206</xdr:rowOff>
    </xdr:from>
    <xdr:to>
      <xdr:col>15</xdr:col>
      <xdr:colOff>149225</xdr:colOff>
      <xdr:row>80</xdr:row>
      <xdr:rowOff>54356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39133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142494</xdr:rowOff>
    </xdr:from>
    <xdr:to>
      <xdr:col>6</xdr:col>
      <xdr:colOff>171450</xdr:colOff>
      <xdr:row>80</xdr:row>
      <xdr:rowOff>72644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57421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類似団体平均よりも</a:t>
          </a:r>
          <a:r>
            <a:rPr kumimoji="1" lang="en-US"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6.9</a:t>
          </a:r>
          <a:r>
            <a:rPr kumimoji="1" lang="ja-JP" altLang="en-US"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低い水準となっているが、本町は公債費の割合が突出しているためである。</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健全な財政運営に向けては、経常収支比率の高い公債費、物件費を抑えていくことが肝要である。長期的に公債費の水準を低減させ、短期的には物件費を抑えていくなど、適正水準に向けた取組みを図りたい。</a:t>
          </a:r>
          <a:endParaRPr kumimoji="0"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78994</xdr:rowOff>
    </xdr:from>
    <xdr:to>
      <xdr:col>82</xdr:col>
      <xdr:colOff>107950</xdr:colOff>
      <xdr:row>75</xdr:row>
      <xdr:rowOff>106426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5671800" y="129377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75</xdr:row>
      <xdr:rowOff>78994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28280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58420</xdr:rowOff>
    </xdr:from>
    <xdr:to>
      <xdr:col>73</xdr:col>
      <xdr:colOff>180975</xdr:colOff>
      <xdr:row>74</xdr:row>
      <xdr:rowOff>140716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27457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74</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004800" y="127457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28194</xdr:rowOff>
    </xdr:from>
    <xdr:to>
      <xdr:col>78</xdr:col>
      <xdr:colOff>120650</xdr:colOff>
      <xdr:row>75</xdr:row>
      <xdr:rowOff>129794</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139971</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89916</xdr:rowOff>
    </xdr:from>
    <xdr:to>
      <xdr:col>74</xdr:col>
      <xdr:colOff>31750</xdr:colOff>
      <xdr:row>75</xdr:row>
      <xdr:rowOff>20066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30243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xdr:rowOff>
    </xdr:from>
    <xdr:to>
      <xdr:col>69</xdr:col>
      <xdr:colOff>142875</xdr:colOff>
      <xdr:row>74</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146408</xdr:rowOff>
    </xdr:from>
    <xdr:to>
      <xdr:col>29</xdr:col>
      <xdr:colOff>127000</xdr:colOff>
      <xdr:row>16</xdr:row>
      <xdr:rowOff>32108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65783"/>
          <a:ext cx="6477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32108</xdr:rowOff>
    </xdr:from>
    <xdr:to>
      <xdr:col>26</xdr:col>
      <xdr:colOff>50800</xdr:colOff>
      <xdr:row>16</xdr:row>
      <xdr:rowOff>76921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2933"/>
          <a:ext cx="698500" cy="4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76921</xdr:rowOff>
    </xdr:from>
    <xdr:to>
      <xdr:col>22</xdr:col>
      <xdr:colOff>114300</xdr:colOff>
      <xdr:row>16</xdr:row>
      <xdr:rowOff>131237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67746"/>
          <a:ext cx="698500" cy="5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131237</xdr:rowOff>
    </xdr:from>
    <xdr:to>
      <xdr:col>18</xdr:col>
      <xdr:colOff>177800</xdr:colOff>
      <xdr:row>16</xdr:row>
      <xdr:rowOff>150089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2062"/>
          <a:ext cx="698500" cy="18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95608</xdr:rowOff>
    </xdr:from>
    <xdr:to>
      <xdr:col>29</xdr:col>
      <xdr:colOff>177800</xdr:colOff>
      <xdr:row>16</xdr:row>
      <xdr:rowOff>25758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1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112135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152758</xdr:rowOff>
    </xdr:from>
    <xdr:to>
      <xdr:col>26</xdr:col>
      <xdr:colOff>101600</xdr:colOff>
      <xdr:row>16</xdr:row>
      <xdr:rowOff>82908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2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93085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26121</xdr:rowOff>
    </xdr:from>
    <xdr:to>
      <xdr:col>22</xdr:col>
      <xdr:colOff>165100</xdr:colOff>
      <xdr:row>16</xdr:row>
      <xdr:rowOff>127721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137898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8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80437</xdr:rowOff>
    </xdr:from>
    <xdr:to>
      <xdr:col>19</xdr:col>
      <xdr:colOff>38100</xdr:colOff>
      <xdr:row>17</xdr:row>
      <xdr:rowOff>10587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20764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4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99289</xdr:rowOff>
    </xdr:from>
    <xdr:to>
      <xdr:col>15</xdr:col>
      <xdr:colOff>101600</xdr:colOff>
      <xdr:row>17</xdr:row>
      <xdr:rowOff>29439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90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39616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5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108464</xdr:rowOff>
    </xdr:from>
    <xdr:to>
      <xdr:col>29</xdr:col>
      <xdr:colOff>127000</xdr:colOff>
      <xdr:row>33</xdr:row>
      <xdr:rowOff>229317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033014"/>
          <a:ext cx="647700" cy="120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229317</xdr:rowOff>
    </xdr:from>
    <xdr:to>
      <xdr:col>26</xdr:col>
      <xdr:colOff>50800</xdr:colOff>
      <xdr:row>33</xdr:row>
      <xdr:rowOff>231794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153867"/>
          <a:ext cx="698500" cy="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231794</xdr:rowOff>
    </xdr:from>
    <xdr:to>
      <xdr:col>22</xdr:col>
      <xdr:colOff>114300</xdr:colOff>
      <xdr:row>33</xdr:row>
      <xdr:rowOff>233280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156344"/>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233280</xdr:rowOff>
    </xdr:from>
    <xdr:to>
      <xdr:col>18</xdr:col>
      <xdr:colOff>177800</xdr:colOff>
      <xdr:row>33</xdr:row>
      <xdr:rowOff>258559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157830"/>
          <a:ext cx="698500" cy="25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57664</xdr:rowOff>
    </xdr:from>
    <xdr:to>
      <xdr:col>29</xdr:col>
      <xdr:colOff>177800</xdr:colOff>
      <xdr:row>33</xdr:row>
      <xdr:rowOff>159264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598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4341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592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178517</xdr:rowOff>
    </xdr:from>
    <xdr:to>
      <xdr:col>26</xdr:col>
      <xdr:colOff>101600</xdr:colOff>
      <xdr:row>33</xdr:row>
      <xdr:rowOff>280117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103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118844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871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180994</xdr:rowOff>
    </xdr:from>
    <xdr:to>
      <xdr:col>22</xdr:col>
      <xdr:colOff>165100</xdr:colOff>
      <xdr:row>33</xdr:row>
      <xdr:rowOff>282594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10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121321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7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182480</xdr:rowOff>
    </xdr:from>
    <xdr:to>
      <xdr:col>19</xdr:col>
      <xdr:colOff>38100</xdr:colOff>
      <xdr:row>33</xdr:row>
      <xdr:rowOff>284080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0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122807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87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207759</xdr:rowOff>
    </xdr:from>
    <xdr:to>
      <xdr:col>15</xdr:col>
      <xdr:colOff>101600</xdr:colOff>
      <xdr:row>33</xdr:row>
      <xdr:rowOff>309359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132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148086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9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12,334
12,230
540.48
11,826,649
11,416,469
349,155
5,949,323
12,118,437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83533</xdr:rowOff>
    </xdr:from>
    <xdr:to>
      <xdr:col>24</xdr:col>
      <xdr:colOff>63500</xdr:colOff>
      <xdr:row>36</xdr:row>
      <xdr:rowOff>147868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5733"/>
          <a:ext cx="8382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125390</xdr:rowOff>
    </xdr:from>
    <xdr:to>
      <xdr:col>19</xdr:col>
      <xdr:colOff>177800</xdr:colOff>
      <xdr:row>36</xdr:row>
      <xdr:rowOff>147868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97590"/>
          <a:ext cx="889000" cy="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125390</xdr:rowOff>
    </xdr:from>
    <xdr:to>
      <xdr:col>15</xdr:col>
      <xdr:colOff>50800</xdr:colOff>
      <xdr:row>36</xdr:row>
      <xdr:rowOff>144927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97590"/>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121564</xdr:rowOff>
    </xdr:from>
    <xdr:to>
      <xdr:col>10</xdr:col>
      <xdr:colOff>114300</xdr:colOff>
      <xdr:row>36</xdr:row>
      <xdr:rowOff>144927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93764"/>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32733</xdr:rowOff>
    </xdr:from>
    <xdr:to>
      <xdr:col>24</xdr:col>
      <xdr:colOff>114300</xdr:colOff>
      <xdr:row>36</xdr:row>
      <xdr:rowOff>134333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55610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97068</xdr:rowOff>
    </xdr:from>
    <xdr:to>
      <xdr:col>20</xdr:col>
      <xdr:colOff>38100</xdr:colOff>
      <xdr:row>37</xdr:row>
      <xdr:rowOff>27218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43745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4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74590</xdr:rowOff>
    </xdr:from>
    <xdr:to>
      <xdr:col>15</xdr:col>
      <xdr:colOff>101600</xdr:colOff>
      <xdr:row>37</xdr:row>
      <xdr:rowOff>4740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21267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02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94127</xdr:rowOff>
    </xdr:from>
    <xdr:to>
      <xdr:col>10</xdr:col>
      <xdr:colOff>165100</xdr:colOff>
      <xdr:row>37</xdr:row>
      <xdr:rowOff>24277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40804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0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70764</xdr:rowOff>
    </xdr:from>
    <xdr:to>
      <xdr:col>6</xdr:col>
      <xdr:colOff>38100</xdr:colOff>
      <xdr:row>37</xdr:row>
      <xdr:rowOff>914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17441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1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6572</xdr:rowOff>
    </xdr:from>
    <xdr:to>
      <xdr:col>24</xdr:col>
      <xdr:colOff>63500</xdr:colOff>
      <xdr:row>55</xdr:row>
      <xdr:rowOff>67865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36322"/>
          <a:ext cx="838200" cy="6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67865</xdr:rowOff>
    </xdr:from>
    <xdr:to>
      <xdr:col>19</xdr:col>
      <xdr:colOff>177800</xdr:colOff>
      <xdr:row>55</xdr:row>
      <xdr:rowOff>71413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97615"/>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71413</xdr:rowOff>
    </xdr:from>
    <xdr:to>
      <xdr:col>15</xdr:col>
      <xdr:colOff>50800</xdr:colOff>
      <xdr:row>55</xdr:row>
      <xdr:rowOff>105305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01163"/>
          <a:ext cx="889000" cy="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85348</xdr:rowOff>
    </xdr:from>
    <xdr:to>
      <xdr:col>10</xdr:col>
      <xdr:colOff>114300</xdr:colOff>
      <xdr:row>55</xdr:row>
      <xdr:rowOff>105305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515098"/>
          <a:ext cx="8890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127222</xdr:rowOff>
    </xdr:from>
    <xdr:to>
      <xdr:col>24</xdr:col>
      <xdr:colOff>114300</xdr:colOff>
      <xdr:row>55</xdr:row>
      <xdr:rowOff>57372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150099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3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17065</xdr:rowOff>
    </xdr:from>
    <xdr:to>
      <xdr:col>20</xdr:col>
      <xdr:colOff>38100</xdr:colOff>
      <xdr:row>55</xdr:row>
      <xdr:rowOff>118665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135192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2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20613</xdr:rowOff>
    </xdr:from>
    <xdr:to>
      <xdr:col>15</xdr:col>
      <xdr:colOff>101600</xdr:colOff>
      <xdr:row>55</xdr:row>
      <xdr:rowOff>122213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5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138740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2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54505</xdr:rowOff>
    </xdr:from>
    <xdr:to>
      <xdr:col>10</xdr:col>
      <xdr:colOff>165100</xdr:colOff>
      <xdr:row>55</xdr:row>
      <xdr:rowOff>156105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1182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5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34548</xdr:rowOff>
    </xdr:from>
    <xdr:to>
      <xdr:col>6</xdr:col>
      <xdr:colOff>38100</xdr:colOff>
      <xdr:row>55</xdr:row>
      <xdr:rowOff>136148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6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152675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3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66167</xdr:rowOff>
    </xdr:from>
    <xdr:to>
      <xdr:col>24</xdr:col>
      <xdr:colOff>63500</xdr:colOff>
      <xdr:row>78</xdr:row>
      <xdr:rowOff>79959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39267"/>
          <a:ext cx="8382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66167</xdr:rowOff>
    </xdr:from>
    <xdr:to>
      <xdr:col>19</xdr:col>
      <xdr:colOff>177800</xdr:colOff>
      <xdr:row>78</xdr:row>
      <xdr:rowOff>90436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39267"/>
          <a:ext cx="889000" cy="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90436</xdr:rowOff>
    </xdr:from>
    <xdr:to>
      <xdr:col>15</xdr:col>
      <xdr:colOff>50800</xdr:colOff>
      <xdr:row>78</xdr:row>
      <xdr:rowOff>128423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63536"/>
          <a:ext cx="889000" cy="3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128423</xdr:rowOff>
    </xdr:from>
    <xdr:to>
      <xdr:col>10</xdr:col>
      <xdr:colOff>114300</xdr:colOff>
      <xdr:row>78</xdr:row>
      <xdr:rowOff>162027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01523"/>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29159</xdr:rowOff>
    </xdr:from>
    <xdr:to>
      <xdr:col>24</xdr:col>
      <xdr:colOff>114300</xdr:colOff>
      <xdr:row>78</xdr:row>
      <xdr:rowOff>130759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115536</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15367</xdr:rowOff>
    </xdr:from>
    <xdr:to>
      <xdr:col>20</xdr:col>
      <xdr:colOff>38100</xdr:colOff>
      <xdr:row>78</xdr:row>
      <xdr:rowOff>116967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108094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8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39636</xdr:rowOff>
    </xdr:from>
    <xdr:to>
      <xdr:col>15</xdr:col>
      <xdr:colOff>101600</xdr:colOff>
      <xdr:row>78</xdr:row>
      <xdr:rowOff>141236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132363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0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77623</xdr:rowOff>
    </xdr:from>
    <xdr:to>
      <xdr:col>10</xdr:col>
      <xdr:colOff>165100</xdr:colOff>
      <xdr:row>79</xdr:row>
      <xdr:rowOff>7773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170350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4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111227</xdr:rowOff>
    </xdr:from>
    <xdr:to>
      <xdr:col>6</xdr:col>
      <xdr:colOff>38100</xdr:colOff>
      <xdr:row>79</xdr:row>
      <xdr:rowOff>41377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32504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7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8813</xdr:rowOff>
    </xdr:from>
    <xdr:to>
      <xdr:col>24</xdr:col>
      <xdr:colOff>63500</xdr:colOff>
      <xdr:row>91</xdr:row>
      <xdr:rowOff>103632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5610763"/>
          <a:ext cx="838200" cy="9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89958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7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103632</xdr:rowOff>
    </xdr:from>
    <xdr:to>
      <xdr:col>19</xdr:col>
      <xdr:colOff>177800</xdr:colOff>
      <xdr:row>92</xdr:row>
      <xdr:rowOff>5372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5705582"/>
          <a:ext cx="8890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5372</xdr:rowOff>
    </xdr:from>
    <xdr:to>
      <xdr:col>15</xdr:col>
      <xdr:colOff>50800</xdr:colOff>
      <xdr:row>92</xdr:row>
      <xdr:rowOff>69266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5778772"/>
          <a:ext cx="8890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69266</xdr:rowOff>
    </xdr:from>
    <xdr:to>
      <xdr:col>10</xdr:col>
      <xdr:colOff>114300</xdr:colOff>
      <xdr:row>93</xdr:row>
      <xdr:rowOff>8001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5842666"/>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97654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129463</xdr:rowOff>
    </xdr:from>
    <xdr:to>
      <xdr:col>24</xdr:col>
      <xdr:colOff>114300</xdr:colOff>
      <xdr:row>91</xdr:row>
      <xdr:rowOff>59613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5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82490</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51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52832</xdr:rowOff>
    </xdr:from>
    <xdr:to>
      <xdr:col>20</xdr:col>
      <xdr:colOff>38100</xdr:colOff>
      <xdr:row>91</xdr:row>
      <xdr:rowOff>154432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56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170959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43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126022</xdr:rowOff>
    </xdr:from>
    <xdr:to>
      <xdr:col>15</xdr:col>
      <xdr:colOff>101600</xdr:colOff>
      <xdr:row>92</xdr:row>
      <xdr:rowOff>56172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72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72699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50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18466</xdr:rowOff>
    </xdr:from>
    <xdr:to>
      <xdr:col>10</xdr:col>
      <xdr:colOff>165100</xdr:colOff>
      <xdr:row>92</xdr:row>
      <xdr:rowOff>120066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579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136593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56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128651</xdr:rowOff>
    </xdr:from>
    <xdr:to>
      <xdr:col>6</xdr:col>
      <xdr:colOff>38100</xdr:colOff>
      <xdr:row>93</xdr:row>
      <xdr:rowOff>58801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59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75328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567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60348</xdr:rowOff>
    </xdr:from>
    <xdr:to>
      <xdr:col>55</xdr:col>
      <xdr:colOff>0</xdr:colOff>
      <xdr:row>36</xdr:row>
      <xdr:rowOff>76552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32548"/>
          <a:ext cx="838200" cy="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73415</xdr:rowOff>
    </xdr:from>
    <xdr:to>
      <xdr:col>50</xdr:col>
      <xdr:colOff>114300</xdr:colOff>
      <xdr:row>36</xdr:row>
      <xdr:rowOff>76552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45615"/>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73415</xdr:rowOff>
    </xdr:from>
    <xdr:to>
      <xdr:col>45</xdr:col>
      <xdr:colOff>177800</xdr:colOff>
      <xdr:row>36</xdr:row>
      <xdr:rowOff>132952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45615"/>
          <a:ext cx="889000" cy="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49471</xdr:rowOff>
    </xdr:from>
    <xdr:to>
      <xdr:col>41</xdr:col>
      <xdr:colOff>50800</xdr:colOff>
      <xdr:row>36</xdr:row>
      <xdr:rowOff>132952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21671"/>
          <a:ext cx="889000" cy="8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9548</xdr:rowOff>
    </xdr:from>
    <xdr:to>
      <xdr:col>55</xdr:col>
      <xdr:colOff>50800</xdr:colOff>
      <xdr:row>36</xdr:row>
      <xdr:rowOff>111148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8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32425</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3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25752</xdr:rowOff>
    </xdr:from>
    <xdr:to>
      <xdr:col>50</xdr:col>
      <xdr:colOff>165100</xdr:colOff>
      <xdr:row>36</xdr:row>
      <xdr:rowOff>127352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143879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597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22615</xdr:rowOff>
    </xdr:from>
    <xdr:to>
      <xdr:col>46</xdr:col>
      <xdr:colOff>38100</xdr:colOff>
      <xdr:row>36</xdr:row>
      <xdr:rowOff>124215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140742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59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82152</xdr:rowOff>
    </xdr:from>
    <xdr:to>
      <xdr:col>41</xdr:col>
      <xdr:colOff>101600</xdr:colOff>
      <xdr:row>37</xdr:row>
      <xdr:rowOff>12302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5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3429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34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170121</xdr:rowOff>
    </xdr:from>
    <xdr:to>
      <xdr:col>36</xdr:col>
      <xdr:colOff>165100</xdr:colOff>
      <xdr:row>36</xdr:row>
      <xdr:rowOff>100271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116798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59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74140</xdr:rowOff>
    </xdr:from>
    <xdr:to>
      <xdr:col>55</xdr:col>
      <xdr:colOff>0</xdr:colOff>
      <xdr:row>56</xdr:row>
      <xdr:rowOff>138201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75340"/>
          <a:ext cx="838200" cy="6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74140</xdr:rowOff>
    </xdr:from>
    <xdr:to>
      <xdr:col>50</xdr:col>
      <xdr:colOff>114300</xdr:colOff>
      <xdr:row>56</xdr:row>
      <xdr:rowOff>126543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75340"/>
          <a:ext cx="889000" cy="5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126543</xdr:rowOff>
    </xdr:from>
    <xdr:to>
      <xdr:col>45</xdr:col>
      <xdr:colOff>177800</xdr:colOff>
      <xdr:row>57</xdr:row>
      <xdr:rowOff>126412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27743"/>
          <a:ext cx="889000" cy="17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126412</xdr:rowOff>
    </xdr:from>
    <xdr:to>
      <xdr:col>41</xdr:col>
      <xdr:colOff>50800</xdr:colOff>
      <xdr:row>58</xdr:row>
      <xdr:rowOff>45817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99062"/>
          <a:ext cx="889000" cy="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87401</xdr:rowOff>
    </xdr:from>
    <xdr:to>
      <xdr:col>55</xdr:col>
      <xdr:colOff>50800</xdr:colOff>
      <xdr:row>57</xdr:row>
      <xdr:rowOff>17551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110278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4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23340</xdr:rowOff>
    </xdr:from>
    <xdr:to>
      <xdr:col>50</xdr:col>
      <xdr:colOff>165100</xdr:colOff>
      <xdr:row>56</xdr:row>
      <xdr:rowOff>124940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141467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9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75743</xdr:rowOff>
    </xdr:from>
    <xdr:to>
      <xdr:col>46</xdr:col>
      <xdr:colOff>38100</xdr:colOff>
      <xdr:row>57</xdr:row>
      <xdr:rowOff>5893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22420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4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75612</xdr:rowOff>
    </xdr:from>
    <xdr:to>
      <xdr:col>41</xdr:col>
      <xdr:colOff>101600</xdr:colOff>
      <xdr:row>58</xdr:row>
      <xdr:rowOff>5762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22289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62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166467</xdr:rowOff>
    </xdr:from>
    <xdr:to>
      <xdr:col>36</xdr:col>
      <xdr:colOff>165100</xdr:colOff>
      <xdr:row>58</xdr:row>
      <xdr:rowOff>96617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87744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3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147238</xdr:rowOff>
    </xdr:from>
    <xdr:to>
      <xdr:col>55</xdr:col>
      <xdr:colOff>0</xdr:colOff>
      <xdr:row>79</xdr:row>
      <xdr:rowOff>49132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48888"/>
          <a:ext cx="838200" cy="24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147238</xdr:rowOff>
    </xdr:from>
    <xdr:to>
      <xdr:col>50</xdr:col>
      <xdr:colOff>114300</xdr:colOff>
      <xdr:row>78</xdr:row>
      <xdr:rowOff>39850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348888"/>
          <a:ext cx="889000" cy="6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39850</xdr:rowOff>
    </xdr:from>
    <xdr:to>
      <xdr:col>45</xdr:col>
      <xdr:colOff>177800</xdr:colOff>
      <xdr:row>78</xdr:row>
      <xdr:rowOff>159731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12950"/>
          <a:ext cx="889000" cy="11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159731</xdr:rowOff>
    </xdr:from>
    <xdr:to>
      <xdr:col>41</xdr:col>
      <xdr:colOff>50800</xdr:colOff>
      <xdr:row>79</xdr:row>
      <xdr:rowOff>22464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32831"/>
          <a:ext cx="889000" cy="3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66383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169782</xdr:rowOff>
    </xdr:from>
    <xdr:to>
      <xdr:col>55</xdr:col>
      <xdr:colOff>50800</xdr:colOff>
      <xdr:row>79</xdr:row>
      <xdr:rowOff>99932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4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84709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96438</xdr:rowOff>
    </xdr:from>
    <xdr:to>
      <xdr:col>50</xdr:col>
      <xdr:colOff>165100</xdr:colOff>
      <xdr:row>78</xdr:row>
      <xdr:rowOff>26588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43115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160500</xdr:rowOff>
    </xdr:from>
    <xdr:to>
      <xdr:col>46</xdr:col>
      <xdr:colOff>38100</xdr:colOff>
      <xdr:row>78</xdr:row>
      <xdr:rowOff>90650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107177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13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108931</xdr:rowOff>
    </xdr:from>
    <xdr:to>
      <xdr:col>41</xdr:col>
      <xdr:colOff>101600</xdr:colOff>
      <xdr:row>79</xdr:row>
      <xdr:rowOff>39081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55608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2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143114</xdr:rowOff>
    </xdr:from>
    <xdr:to>
      <xdr:col>36</xdr:col>
      <xdr:colOff>165100</xdr:colOff>
      <xdr:row>79</xdr:row>
      <xdr:rowOff>73264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1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64391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0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80446</xdr:rowOff>
    </xdr:from>
    <xdr:to>
      <xdr:col>55</xdr:col>
      <xdr:colOff>0</xdr:colOff>
      <xdr:row>97</xdr:row>
      <xdr:rowOff>15670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539646"/>
          <a:ext cx="838200" cy="10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1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165345</xdr:rowOff>
    </xdr:from>
    <xdr:to>
      <xdr:col>50</xdr:col>
      <xdr:colOff>114300</xdr:colOff>
      <xdr:row>97</xdr:row>
      <xdr:rowOff>15670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24545"/>
          <a:ext cx="889000" cy="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165345</xdr:rowOff>
    </xdr:from>
    <xdr:to>
      <xdr:col>45</xdr:col>
      <xdr:colOff>177800</xdr:colOff>
      <xdr:row>97</xdr:row>
      <xdr:rowOff>122408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24545"/>
          <a:ext cx="889000" cy="1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122408</xdr:rowOff>
    </xdr:from>
    <xdr:to>
      <xdr:col>41</xdr:col>
      <xdr:colOff>50800</xdr:colOff>
      <xdr:row>98</xdr:row>
      <xdr:rowOff>1964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53058"/>
          <a:ext cx="889000" cy="5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29646</xdr:rowOff>
    </xdr:from>
    <xdr:to>
      <xdr:col>55</xdr:col>
      <xdr:colOff>50800</xdr:colOff>
      <xdr:row>96</xdr:row>
      <xdr:rowOff>131246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52523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34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136320</xdr:rowOff>
    </xdr:from>
    <xdr:to>
      <xdr:col>50</xdr:col>
      <xdr:colOff>165100</xdr:colOff>
      <xdr:row>97</xdr:row>
      <xdr:rowOff>66470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9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82997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3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114545</xdr:rowOff>
    </xdr:from>
    <xdr:to>
      <xdr:col>46</xdr:col>
      <xdr:colOff>38100</xdr:colOff>
      <xdr:row>97</xdr:row>
      <xdr:rowOff>44695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7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61222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34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71608</xdr:rowOff>
    </xdr:from>
    <xdr:to>
      <xdr:col>41</xdr:col>
      <xdr:colOff>101600</xdr:colOff>
      <xdr:row>98</xdr:row>
      <xdr:rowOff>1758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164335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122614</xdr:rowOff>
    </xdr:from>
    <xdr:to>
      <xdr:col>36</xdr:col>
      <xdr:colOff>165100</xdr:colOff>
      <xdr:row>98</xdr:row>
      <xdr:rowOff>52764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43891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47854</xdr:rowOff>
    </xdr:from>
    <xdr:to>
      <xdr:col>85</xdr:col>
      <xdr:colOff>127000</xdr:colOff>
      <xdr:row>38</xdr:row>
      <xdr:rowOff>152844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220054"/>
          <a:ext cx="838200" cy="44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60520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75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152844</xdr:rowOff>
    </xdr:from>
    <xdr:to>
      <xdr:col>81</xdr:col>
      <xdr:colOff>50800</xdr:colOff>
      <xdr:row>39</xdr:row>
      <xdr:rowOff>26670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67944"/>
          <a:ext cx="889000" cy="4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41961</xdr:rowOff>
    </xdr:from>
    <xdr:to>
      <xdr:col>76</xdr:col>
      <xdr:colOff>114300</xdr:colOff>
      <xdr:row>39</xdr:row>
      <xdr:rowOff>26670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557061"/>
          <a:ext cx="889000" cy="1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41961</xdr:rowOff>
    </xdr:from>
    <xdr:to>
      <xdr:col>71</xdr:col>
      <xdr:colOff>177800</xdr:colOff>
      <xdr:row>38</xdr:row>
      <xdr:rowOff>88278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557061"/>
          <a:ext cx="8890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44569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65688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168504</xdr:rowOff>
    </xdr:from>
    <xdr:to>
      <xdr:col>85</xdr:col>
      <xdr:colOff>177800</xdr:colOff>
      <xdr:row>36</xdr:row>
      <xdr:rowOff>98654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1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19931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02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102044</xdr:rowOff>
    </xdr:from>
    <xdr:to>
      <xdr:col>81</xdr:col>
      <xdr:colOff>101600</xdr:colOff>
      <xdr:row>39</xdr:row>
      <xdr:rowOff>32194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48722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39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147320</xdr:rowOff>
    </xdr:from>
    <xdr:to>
      <xdr:col>76</xdr:col>
      <xdr:colOff>165100</xdr:colOff>
      <xdr:row>39</xdr:row>
      <xdr:rowOff>77470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68597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162611</xdr:rowOff>
    </xdr:from>
    <xdr:to>
      <xdr:col>72</xdr:col>
      <xdr:colOff>38100</xdr:colOff>
      <xdr:row>38</xdr:row>
      <xdr:rowOff>92761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109288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2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37478</xdr:rowOff>
    </xdr:from>
    <xdr:to>
      <xdr:col>67</xdr:col>
      <xdr:colOff>101600</xdr:colOff>
      <xdr:row>38</xdr:row>
      <xdr:rowOff>139078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155605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113548</xdr:rowOff>
    </xdr:from>
    <xdr:to>
      <xdr:col>85</xdr:col>
      <xdr:colOff>127000</xdr:colOff>
      <xdr:row>73</xdr:row>
      <xdr:rowOff>125595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629398"/>
          <a:ext cx="8382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113548</xdr:rowOff>
    </xdr:from>
    <xdr:to>
      <xdr:col>81</xdr:col>
      <xdr:colOff>50800</xdr:colOff>
      <xdr:row>73</xdr:row>
      <xdr:rowOff>116070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629398"/>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116070</xdr:rowOff>
    </xdr:from>
    <xdr:to>
      <xdr:col>76</xdr:col>
      <xdr:colOff>114300</xdr:colOff>
      <xdr:row>73</xdr:row>
      <xdr:rowOff>124018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631920"/>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124018</xdr:rowOff>
    </xdr:from>
    <xdr:to>
      <xdr:col>71</xdr:col>
      <xdr:colOff>177800</xdr:colOff>
      <xdr:row>73</xdr:row>
      <xdr:rowOff>126449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639868"/>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149965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74795</xdr:rowOff>
    </xdr:from>
    <xdr:to>
      <xdr:col>85</xdr:col>
      <xdr:colOff>177800</xdr:colOff>
      <xdr:row>74</xdr:row>
      <xdr:rowOff>4945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5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97672</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44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62748</xdr:rowOff>
    </xdr:from>
    <xdr:to>
      <xdr:col>81</xdr:col>
      <xdr:colOff>101600</xdr:colOff>
      <xdr:row>73</xdr:row>
      <xdr:rowOff>164348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5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9425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35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65270</xdr:rowOff>
    </xdr:from>
    <xdr:to>
      <xdr:col>76</xdr:col>
      <xdr:colOff>165100</xdr:colOff>
      <xdr:row>73</xdr:row>
      <xdr:rowOff>166870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11947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35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73218</xdr:rowOff>
    </xdr:from>
    <xdr:to>
      <xdr:col>72</xdr:col>
      <xdr:colOff>38100</xdr:colOff>
      <xdr:row>74</xdr:row>
      <xdr:rowOff>3368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5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19895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36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75649</xdr:rowOff>
    </xdr:from>
    <xdr:to>
      <xdr:col>67</xdr:col>
      <xdr:colOff>101600</xdr:colOff>
      <xdr:row>74</xdr:row>
      <xdr:rowOff>5799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59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22326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36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51822</xdr:rowOff>
    </xdr:from>
    <xdr:to>
      <xdr:col>85</xdr:col>
      <xdr:colOff>127000</xdr:colOff>
      <xdr:row>94</xdr:row>
      <xdr:rowOff>4750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5996672"/>
          <a:ext cx="838200" cy="1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88285</xdr:rowOff>
    </xdr:from>
    <xdr:to>
      <xdr:col>81</xdr:col>
      <xdr:colOff>50800</xdr:colOff>
      <xdr:row>94</xdr:row>
      <xdr:rowOff>4750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5690235"/>
          <a:ext cx="889000" cy="4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114476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56242</xdr:rowOff>
    </xdr:from>
    <xdr:to>
      <xdr:col>76</xdr:col>
      <xdr:colOff>114300</xdr:colOff>
      <xdr:row>91</xdr:row>
      <xdr:rowOff>88285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5486742"/>
          <a:ext cx="889000" cy="20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149928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6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56242</xdr:rowOff>
    </xdr:from>
    <xdr:to>
      <xdr:col>71</xdr:col>
      <xdr:colOff>177800</xdr:colOff>
      <xdr:row>93</xdr:row>
      <xdr:rowOff>58395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5486742"/>
          <a:ext cx="889000" cy="5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105808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1022</xdr:rowOff>
    </xdr:from>
    <xdr:to>
      <xdr:col>85</xdr:col>
      <xdr:colOff>177800</xdr:colOff>
      <xdr:row>93</xdr:row>
      <xdr:rowOff>102622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59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23899</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57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125400</xdr:rowOff>
    </xdr:from>
    <xdr:to>
      <xdr:col>81</xdr:col>
      <xdr:colOff>101600</xdr:colOff>
      <xdr:row>94</xdr:row>
      <xdr:rowOff>55550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0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72077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584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37485</xdr:rowOff>
    </xdr:from>
    <xdr:to>
      <xdr:col>76</xdr:col>
      <xdr:colOff>165100</xdr:colOff>
      <xdr:row>91</xdr:row>
      <xdr:rowOff>139085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56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155612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541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5442</xdr:rowOff>
    </xdr:from>
    <xdr:to>
      <xdr:col>72</xdr:col>
      <xdr:colOff>38100</xdr:colOff>
      <xdr:row>90</xdr:row>
      <xdr:rowOff>107042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543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123569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521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7595</xdr:rowOff>
    </xdr:from>
    <xdr:to>
      <xdr:col>67</xdr:col>
      <xdr:colOff>101600</xdr:colOff>
      <xdr:row>93</xdr:row>
      <xdr:rowOff>109195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59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125722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57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44145</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0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44145</xdr:rowOff>
    </xdr:from>
    <xdr:to>
      <xdr:col>107</xdr:col>
      <xdr:colOff>50800</xdr:colOff>
      <xdr:row>39</xdr:row>
      <xdr:rowOff>44297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3069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44145</xdr:rowOff>
    </xdr:from>
    <xdr:to>
      <xdr:col>102</xdr:col>
      <xdr:colOff>114300</xdr:colOff>
      <xdr:row>39</xdr:row>
      <xdr:rowOff>44297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069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164795</xdr:rowOff>
    </xdr:from>
    <xdr:to>
      <xdr:col>107</xdr:col>
      <xdr:colOff>101600</xdr:colOff>
      <xdr:row>39</xdr:row>
      <xdr:rowOff>94945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86072</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164947</xdr:rowOff>
    </xdr:from>
    <xdr:to>
      <xdr:col>102</xdr:col>
      <xdr:colOff>165100</xdr:colOff>
      <xdr:row>39</xdr:row>
      <xdr:rowOff>95097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86224</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164795</xdr:rowOff>
    </xdr:from>
    <xdr:to>
      <xdr:col>98</xdr:col>
      <xdr:colOff>38100</xdr:colOff>
      <xdr:row>39</xdr:row>
      <xdr:rowOff>94945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86072</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155359</xdr:rowOff>
    </xdr:from>
    <xdr:to>
      <xdr:col>116</xdr:col>
      <xdr:colOff>63500</xdr:colOff>
      <xdr:row>59</xdr:row>
      <xdr:rowOff>2731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99459"/>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155359</xdr:rowOff>
    </xdr:from>
    <xdr:to>
      <xdr:col>111</xdr:col>
      <xdr:colOff>177800</xdr:colOff>
      <xdr:row>58</xdr:row>
      <xdr:rowOff>162293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9945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110554</xdr:rowOff>
    </xdr:from>
    <xdr:to>
      <xdr:col>107</xdr:col>
      <xdr:colOff>50800</xdr:colOff>
      <xdr:row>58</xdr:row>
      <xdr:rowOff>162293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54654"/>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108344</xdr:rowOff>
    </xdr:from>
    <xdr:to>
      <xdr:col>102</xdr:col>
      <xdr:colOff>114300</xdr:colOff>
      <xdr:row>58</xdr:row>
      <xdr:rowOff>110554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52444"/>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157319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123381</xdr:rowOff>
    </xdr:from>
    <xdr:to>
      <xdr:col>116</xdr:col>
      <xdr:colOff>114300</xdr:colOff>
      <xdr:row>59</xdr:row>
      <xdr:rowOff>53531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53764</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104559</xdr:rowOff>
    </xdr:from>
    <xdr:to>
      <xdr:col>112</xdr:col>
      <xdr:colOff>38100</xdr:colOff>
      <xdr:row>59</xdr:row>
      <xdr:rowOff>34709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4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25836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4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111493</xdr:rowOff>
    </xdr:from>
    <xdr:to>
      <xdr:col>107</xdr:col>
      <xdr:colOff>101600</xdr:colOff>
      <xdr:row>59</xdr:row>
      <xdr:rowOff>41643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32770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4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59754</xdr:rowOff>
    </xdr:from>
    <xdr:to>
      <xdr:col>102</xdr:col>
      <xdr:colOff>165100</xdr:colOff>
      <xdr:row>58</xdr:row>
      <xdr:rowOff>161354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6431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7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57544</xdr:rowOff>
    </xdr:from>
    <xdr:to>
      <xdr:col>98</xdr:col>
      <xdr:colOff>38100</xdr:colOff>
      <xdr:row>58</xdr:row>
      <xdr:rowOff>159144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4221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7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167241</xdr:rowOff>
    </xdr:from>
    <xdr:to>
      <xdr:col>116</xdr:col>
      <xdr:colOff>63500</xdr:colOff>
      <xdr:row>75</xdr:row>
      <xdr:rowOff>21122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54541"/>
          <a:ext cx="8382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167241</xdr:rowOff>
    </xdr:from>
    <xdr:to>
      <xdr:col>111</xdr:col>
      <xdr:colOff>177800</xdr:colOff>
      <xdr:row>75</xdr:row>
      <xdr:rowOff>40847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54541"/>
          <a:ext cx="889000" cy="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40847</xdr:rowOff>
    </xdr:from>
    <xdr:to>
      <xdr:col>107</xdr:col>
      <xdr:colOff>50800</xdr:colOff>
      <xdr:row>75</xdr:row>
      <xdr:rowOff>52930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99597"/>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18444</xdr:rowOff>
    </xdr:from>
    <xdr:to>
      <xdr:col>102</xdr:col>
      <xdr:colOff>114300</xdr:colOff>
      <xdr:row>75</xdr:row>
      <xdr:rowOff>52930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877194"/>
          <a:ext cx="8890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164940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141772</xdr:rowOff>
    </xdr:from>
    <xdr:to>
      <xdr:col>116</xdr:col>
      <xdr:colOff>114300</xdr:colOff>
      <xdr:row>75</xdr:row>
      <xdr:rowOff>71922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164649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116441</xdr:rowOff>
    </xdr:from>
    <xdr:to>
      <xdr:col>112</xdr:col>
      <xdr:colOff>38100</xdr:colOff>
      <xdr:row>75</xdr:row>
      <xdr:rowOff>46591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63118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7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161497</xdr:rowOff>
    </xdr:from>
    <xdr:to>
      <xdr:col>107</xdr:col>
      <xdr:colOff>101600</xdr:colOff>
      <xdr:row>75</xdr:row>
      <xdr:rowOff>91647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4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108174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2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2130</xdr:rowOff>
    </xdr:from>
    <xdr:to>
      <xdr:col>102</xdr:col>
      <xdr:colOff>165100</xdr:colOff>
      <xdr:row>75</xdr:row>
      <xdr:rowOff>103730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120257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139094</xdr:rowOff>
    </xdr:from>
    <xdr:to>
      <xdr:col>98</xdr:col>
      <xdr:colOff>38100</xdr:colOff>
      <xdr:row>75</xdr:row>
      <xdr:rowOff>69244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2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85771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0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925,612</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円となっている（類似団体平均</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609,181</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人）。本町は類似団体と比較し、財政規模も大きい部類にあるため一概に比較できないが、特徴的な要因を持つ費目を以下に分析する。</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・人件費は、ここ数年減少傾向にはあ</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った</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今回は</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職員数の減より</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採用人数が上回ったことや昇給等により増加となった</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６</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出張所を有していること、福祉事務所設置により生活保護業務を移管されていること等により、類似団体より若干職員数が多くなっている。</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・物件費については、</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６</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出張所を有していることのほか、公共施設を多数保有していることによる維持管理経費が多額であること、特にごみ処理に要する維持管理経費は中でも膨大であり、町の財政に占めるウェイトは高いものがあると認識している。</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・扶助費については、福祉事務所設置町であることから、生活保護業務及び児童扶養手当支給事務等、類似団体と比較し</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て突出している</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。子どものための教育・保育給付費や身体障害者自立支援給付費</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など依然として</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傾向にある。</a:t>
          </a:r>
          <a:endPar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・普通建設事業費については、</a:t>
          </a:r>
          <a:r>
            <a:rPr kumimoji="1" lang="ja-JP" altLang="ja-JP" sz="1000" b="0" i="0" baseline="0">
              <a:solidFill>
                <a:schemeClr val="tx1"/>
              </a:solidFill>
              <a:effectLst/>
              <a:latin typeface="ＭＳ ゴシック" panose="020B0609070205080204" pitchFamily="49" charset="-128"/>
              <a:ea typeface="ＭＳ ゴシック" panose="020B0609070205080204" pitchFamily="49" charset="-128"/>
              <a:cs typeface="+mn-cs"/>
            </a:rPr>
            <a:t>本庁舎建設事業</a:t>
          </a:r>
          <a:r>
            <a:rPr kumimoji="1" lang="ja-JP" altLang="en-US" sz="1000" b="0" i="0" baseline="0">
              <a:solidFill>
                <a:schemeClr val="tx1"/>
              </a:solidFill>
              <a:effectLst/>
              <a:latin typeface="ＭＳ ゴシック" panose="020B0609070205080204" pitchFamily="49" charset="-128"/>
              <a:ea typeface="ＭＳ ゴシック" panose="020B0609070205080204" pitchFamily="49" charset="-128"/>
              <a:cs typeface="+mn-cs"/>
            </a:rPr>
            <a:t>の本体工事が完了した</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一方、</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本庁舎建設</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事業関連工事のほか、</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光ブロードバンド整備</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事業、社会資本整備事業（道路・橋梁）</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、小中学校空調設備整備事業</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大型事業施工のため</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増加している。</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・災害復旧費については、平成</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年７月の台風による繰越事業となった永田港災害復旧に加え、令和元年</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月の梅雨豪雨や夏季の台風等による町道、農道等復旧に係る事業費が増加した。</a:t>
          </a:r>
          <a:endPar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・積立金については、ごみ処理施設更新</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や老朽化施設更新等</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に備えて財政調整基金</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公共施設整備基金への積立てを行って</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きたが、合併算定替えによる普通交付税の減額もあり、積立額が減少傾向にある。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12,334
12,230
540.48
11,826,649
11,416,469
349,155
5,949,323
12,118,437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29</xdr:row>
      <xdr:rowOff>124841</xdr:rowOff>
    </xdr:from>
    <xdr:to>
      <xdr:col>24</xdr:col>
      <xdr:colOff>63500</xdr:colOff>
      <xdr:row>34</xdr:row>
      <xdr:rowOff>35878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096891"/>
          <a:ext cx="838200" cy="7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35878</xdr:rowOff>
    </xdr:from>
    <xdr:to>
      <xdr:col>19</xdr:col>
      <xdr:colOff>177800</xdr:colOff>
      <xdr:row>35</xdr:row>
      <xdr:rowOff>3302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65178"/>
          <a:ext cx="8890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148653</xdr:rowOff>
    </xdr:from>
    <xdr:to>
      <xdr:col>15</xdr:col>
      <xdr:colOff>50800</xdr:colOff>
      <xdr:row>35</xdr:row>
      <xdr:rowOff>3302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77953"/>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635</xdr:rowOff>
    </xdr:from>
    <xdr:to>
      <xdr:col>10</xdr:col>
      <xdr:colOff>114300</xdr:colOff>
      <xdr:row>34</xdr:row>
      <xdr:rowOff>148653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29935"/>
          <a:ext cx="889000" cy="1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74041</xdr:rowOff>
    </xdr:from>
    <xdr:to>
      <xdr:col>24</xdr:col>
      <xdr:colOff>114300</xdr:colOff>
      <xdr:row>30</xdr:row>
      <xdr:rowOff>4191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0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27068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499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156528</xdr:rowOff>
    </xdr:from>
    <xdr:to>
      <xdr:col>20</xdr:col>
      <xdr:colOff>38100</xdr:colOff>
      <xdr:row>34</xdr:row>
      <xdr:rowOff>86678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103205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8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123952</xdr:rowOff>
    </xdr:from>
    <xdr:to>
      <xdr:col>15</xdr:col>
      <xdr:colOff>101600</xdr:colOff>
      <xdr:row>35</xdr:row>
      <xdr:rowOff>54102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70629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97853</xdr:rowOff>
    </xdr:from>
    <xdr:to>
      <xdr:col>10</xdr:col>
      <xdr:colOff>165100</xdr:colOff>
      <xdr:row>35</xdr:row>
      <xdr:rowOff>28003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44530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0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121285</xdr:rowOff>
    </xdr:from>
    <xdr:to>
      <xdr:col>6</xdr:col>
      <xdr:colOff>38100</xdr:colOff>
      <xdr:row>34</xdr:row>
      <xdr:rowOff>51435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67962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5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139272</xdr:rowOff>
    </xdr:from>
    <xdr:to>
      <xdr:col>24</xdr:col>
      <xdr:colOff>63500</xdr:colOff>
      <xdr:row>56</xdr:row>
      <xdr:rowOff>58641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69022"/>
          <a:ext cx="838200" cy="9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139272</xdr:rowOff>
    </xdr:from>
    <xdr:to>
      <xdr:col>19</xdr:col>
      <xdr:colOff>177800</xdr:colOff>
      <xdr:row>55</xdr:row>
      <xdr:rowOff>142894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69022"/>
          <a:ext cx="889000" cy="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142894</xdr:rowOff>
    </xdr:from>
    <xdr:to>
      <xdr:col>15</xdr:col>
      <xdr:colOff>50800</xdr:colOff>
      <xdr:row>56</xdr:row>
      <xdr:rowOff>64132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72644"/>
          <a:ext cx="889000" cy="9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64132</xdr:rowOff>
    </xdr:from>
    <xdr:to>
      <xdr:col>10</xdr:col>
      <xdr:colOff>114300</xdr:colOff>
      <xdr:row>57</xdr:row>
      <xdr:rowOff>3840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65332"/>
          <a:ext cx="889000" cy="1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7841</xdr:rowOff>
    </xdr:from>
    <xdr:to>
      <xdr:col>24</xdr:col>
      <xdr:colOff>114300</xdr:colOff>
      <xdr:row>56</xdr:row>
      <xdr:rowOff>109441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0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30718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6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88472</xdr:rowOff>
    </xdr:from>
    <xdr:to>
      <xdr:col>20</xdr:col>
      <xdr:colOff>38100</xdr:colOff>
      <xdr:row>56</xdr:row>
      <xdr:rowOff>18622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1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35149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9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92094</xdr:rowOff>
    </xdr:from>
    <xdr:to>
      <xdr:col>15</xdr:col>
      <xdr:colOff>101600</xdr:colOff>
      <xdr:row>56</xdr:row>
      <xdr:rowOff>22244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38771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29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13332</xdr:rowOff>
    </xdr:from>
    <xdr:to>
      <xdr:col>10</xdr:col>
      <xdr:colOff>165100</xdr:colOff>
      <xdr:row>56</xdr:row>
      <xdr:rowOff>114932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131459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38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124490</xdr:rowOff>
    </xdr:from>
    <xdr:to>
      <xdr:col>6</xdr:col>
      <xdr:colOff>38100</xdr:colOff>
      <xdr:row>57</xdr:row>
      <xdr:rowOff>54640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2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71167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00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87869</xdr:rowOff>
    </xdr:from>
    <xdr:to>
      <xdr:col>24</xdr:col>
      <xdr:colOff>63500</xdr:colOff>
      <xdr:row>75</xdr:row>
      <xdr:rowOff>1313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75169"/>
          <a:ext cx="838200" cy="8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1313</xdr:rowOff>
    </xdr:from>
    <xdr:to>
      <xdr:col>19</xdr:col>
      <xdr:colOff>177800</xdr:colOff>
      <xdr:row>75</xdr:row>
      <xdr:rowOff>59804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60063"/>
          <a:ext cx="889000" cy="5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59804</xdr:rowOff>
    </xdr:from>
    <xdr:to>
      <xdr:col>15</xdr:col>
      <xdr:colOff>50800</xdr:colOff>
      <xdr:row>75</xdr:row>
      <xdr:rowOff>68567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1855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101150</xdr:rowOff>
    </xdr:from>
    <xdr:to>
      <xdr:col>10</xdr:col>
      <xdr:colOff>114300</xdr:colOff>
      <xdr:row>75</xdr:row>
      <xdr:rowOff>68567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788450"/>
          <a:ext cx="889000" cy="13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113009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37069</xdr:rowOff>
    </xdr:from>
    <xdr:to>
      <xdr:col>24</xdr:col>
      <xdr:colOff>114300</xdr:colOff>
      <xdr:row>74</xdr:row>
      <xdr:rowOff>138669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59946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7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121963</xdr:rowOff>
    </xdr:from>
    <xdr:to>
      <xdr:col>20</xdr:col>
      <xdr:colOff>38100</xdr:colOff>
      <xdr:row>75</xdr:row>
      <xdr:rowOff>52113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68640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8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9004</xdr:rowOff>
    </xdr:from>
    <xdr:to>
      <xdr:col>15</xdr:col>
      <xdr:colOff>101600</xdr:colOff>
      <xdr:row>75</xdr:row>
      <xdr:rowOff>110604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127131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4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17767</xdr:rowOff>
    </xdr:from>
    <xdr:to>
      <xdr:col>10</xdr:col>
      <xdr:colOff>165100</xdr:colOff>
      <xdr:row>75</xdr:row>
      <xdr:rowOff>119367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135894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50350</xdr:rowOff>
    </xdr:from>
    <xdr:to>
      <xdr:col>6</xdr:col>
      <xdr:colOff>38100</xdr:colOff>
      <xdr:row>74</xdr:row>
      <xdr:rowOff>151950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3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168477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1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135989</xdr:rowOff>
    </xdr:from>
    <xdr:to>
      <xdr:col>24</xdr:col>
      <xdr:colOff>63500</xdr:colOff>
      <xdr:row>93</xdr:row>
      <xdr:rowOff>53279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5909389"/>
          <a:ext cx="838200" cy="8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117694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38833</xdr:rowOff>
    </xdr:from>
    <xdr:to>
      <xdr:col>19</xdr:col>
      <xdr:colOff>177800</xdr:colOff>
      <xdr:row>93</xdr:row>
      <xdr:rowOff>53279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5983683"/>
          <a:ext cx="889000" cy="1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38833</xdr:rowOff>
    </xdr:from>
    <xdr:to>
      <xdr:col>15</xdr:col>
      <xdr:colOff>50800</xdr:colOff>
      <xdr:row>93</xdr:row>
      <xdr:rowOff>118647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5983683"/>
          <a:ext cx="8890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97191</xdr:rowOff>
    </xdr:from>
    <xdr:to>
      <xdr:col>10</xdr:col>
      <xdr:colOff>114300</xdr:colOff>
      <xdr:row>93</xdr:row>
      <xdr:rowOff>118647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042041"/>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84625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104621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85189</xdr:rowOff>
    </xdr:from>
    <xdr:to>
      <xdr:col>24</xdr:col>
      <xdr:colOff>114300</xdr:colOff>
      <xdr:row>93</xdr:row>
      <xdr:rowOff>15339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8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108066</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71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2479</xdr:rowOff>
    </xdr:from>
    <xdr:to>
      <xdr:col>20</xdr:col>
      <xdr:colOff>38100</xdr:colOff>
      <xdr:row>93</xdr:row>
      <xdr:rowOff>104079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9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120606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7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159483</xdr:rowOff>
    </xdr:from>
    <xdr:to>
      <xdr:col>15</xdr:col>
      <xdr:colOff>101600</xdr:colOff>
      <xdr:row>93</xdr:row>
      <xdr:rowOff>89633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593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106160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5" y="1570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67847</xdr:rowOff>
    </xdr:from>
    <xdr:to>
      <xdr:col>10</xdr:col>
      <xdr:colOff>165100</xdr:colOff>
      <xdr:row>93</xdr:row>
      <xdr:rowOff>169447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0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14524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78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46391</xdr:rowOff>
    </xdr:from>
    <xdr:to>
      <xdr:col>6</xdr:col>
      <xdr:colOff>38100</xdr:colOff>
      <xdr:row>93</xdr:row>
      <xdr:rowOff>147991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59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164518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76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43307</xdr:rowOff>
    </xdr:from>
    <xdr:to>
      <xdr:col>55</xdr:col>
      <xdr:colOff>0</xdr:colOff>
      <xdr:row>39</xdr:row>
      <xdr:rowOff>44069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2985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44069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302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163957</xdr:rowOff>
    </xdr:from>
    <xdr:to>
      <xdr:col>55</xdr:col>
      <xdr:colOff>50800</xdr:colOff>
      <xdr:row>39</xdr:row>
      <xdr:rowOff>94107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78884</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164338</xdr:rowOff>
    </xdr:from>
    <xdr:to>
      <xdr:col>36</xdr:col>
      <xdr:colOff>165100</xdr:colOff>
      <xdr:row>39</xdr:row>
      <xdr:rowOff>94488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85615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9207</xdr:rowOff>
    </xdr:from>
    <xdr:to>
      <xdr:col>55</xdr:col>
      <xdr:colOff>0</xdr:colOff>
      <xdr:row>54</xdr:row>
      <xdr:rowOff>60046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267507"/>
          <a:ext cx="838200" cy="5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119537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2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36461</xdr:rowOff>
    </xdr:from>
    <xdr:to>
      <xdr:col>50</xdr:col>
      <xdr:colOff>114300</xdr:colOff>
      <xdr:row>54</xdr:row>
      <xdr:rowOff>9207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123311"/>
          <a:ext cx="889000" cy="1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36461</xdr:rowOff>
    </xdr:from>
    <xdr:to>
      <xdr:col>45</xdr:col>
      <xdr:colOff>177800</xdr:colOff>
      <xdr:row>54</xdr:row>
      <xdr:rowOff>130645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123311"/>
          <a:ext cx="889000" cy="2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130645</xdr:rowOff>
    </xdr:from>
    <xdr:to>
      <xdr:col>41</xdr:col>
      <xdr:colOff>50800</xdr:colOff>
      <xdr:row>55</xdr:row>
      <xdr:rowOff>63221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388945"/>
          <a:ext cx="889000" cy="10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44670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9246</xdr:rowOff>
    </xdr:from>
    <xdr:to>
      <xdr:col>55</xdr:col>
      <xdr:colOff>50800</xdr:colOff>
      <xdr:row>54</xdr:row>
      <xdr:rowOff>110846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2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32123</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11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129857</xdr:rowOff>
    </xdr:from>
    <xdr:to>
      <xdr:col>50</xdr:col>
      <xdr:colOff>165100</xdr:colOff>
      <xdr:row>54</xdr:row>
      <xdr:rowOff>60007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21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76534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99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157111</xdr:rowOff>
    </xdr:from>
    <xdr:to>
      <xdr:col>46</xdr:col>
      <xdr:colOff>38100</xdr:colOff>
      <xdr:row>53</xdr:row>
      <xdr:rowOff>87261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0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103788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884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79845</xdr:rowOff>
    </xdr:from>
    <xdr:to>
      <xdr:col>41</xdr:col>
      <xdr:colOff>101600</xdr:colOff>
      <xdr:row>55</xdr:row>
      <xdr:rowOff>9995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3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26522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12421</xdr:rowOff>
    </xdr:from>
    <xdr:to>
      <xdr:col>36</xdr:col>
      <xdr:colOff>165100</xdr:colOff>
      <xdr:row>55</xdr:row>
      <xdr:rowOff>114021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4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130548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2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91478</xdr:rowOff>
    </xdr:from>
    <xdr:to>
      <xdr:col>55</xdr:col>
      <xdr:colOff>0</xdr:colOff>
      <xdr:row>77</xdr:row>
      <xdr:rowOff>121489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293128"/>
          <a:ext cx="838200" cy="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121489</xdr:rowOff>
    </xdr:from>
    <xdr:to>
      <xdr:col>50</xdr:col>
      <xdr:colOff>114300</xdr:colOff>
      <xdr:row>78</xdr:row>
      <xdr:rowOff>8967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23139"/>
          <a:ext cx="889000" cy="5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164415</xdr:rowOff>
    </xdr:from>
    <xdr:to>
      <xdr:col>45</xdr:col>
      <xdr:colOff>177800</xdr:colOff>
      <xdr:row>78</xdr:row>
      <xdr:rowOff>8967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36606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53064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164415</xdr:rowOff>
    </xdr:from>
    <xdr:to>
      <xdr:col>41</xdr:col>
      <xdr:colOff>50800</xdr:colOff>
      <xdr:row>78</xdr:row>
      <xdr:rowOff>13830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66065"/>
          <a:ext cx="889000" cy="2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40678</xdr:rowOff>
    </xdr:from>
    <xdr:to>
      <xdr:col>55</xdr:col>
      <xdr:colOff>50800</xdr:colOff>
      <xdr:row>77</xdr:row>
      <xdr:rowOff>142278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63555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70689</xdr:rowOff>
    </xdr:from>
    <xdr:to>
      <xdr:col>50</xdr:col>
      <xdr:colOff>165100</xdr:colOff>
      <xdr:row>78</xdr:row>
      <xdr:rowOff>839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17366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129617</xdr:rowOff>
    </xdr:from>
    <xdr:to>
      <xdr:col>46</xdr:col>
      <xdr:colOff>38100</xdr:colOff>
      <xdr:row>78</xdr:row>
      <xdr:rowOff>59767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76294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10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113615</xdr:rowOff>
    </xdr:from>
    <xdr:to>
      <xdr:col>41</xdr:col>
      <xdr:colOff>101600</xdr:colOff>
      <xdr:row>78</xdr:row>
      <xdr:rowOff>43765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60292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134480</xdr:rowOff>
    </xdr:from>
    <xdr:to>
      <xdr:col>36</xdr:col>
      <xdr:colOff>165100</xdr:colOff>
      <xdr:row>78</xdr:row>
      <xdr:rowOff>64630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81157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158266</xdr:rowOff>
    </xdr:from>
    <xdr:to>
      <xdr:col>55</xdr:col>
      <xdr:colOff>0</xdr:colOff>
      <xdr:row>97</xdr:row>
      <xdr:rowOff>170886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88916"/>
          <a:ext cx="838200" cy="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158266</xdr:rowOff>
    </xdr:from>
    <xdr:to>
      <xdr:col>50</xdr:col>
      <xdr:colOff>114300</xdr:colOff>
      <xdr:row>98</xdr:row>
      <xdr:rowOff>16032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88916"/>
          <a:ext cx="889000" cy="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6499</xdr:rowOff>
    </xdr:from>
    <xdr:to>
      <xdr:col>45</xdr:col>
      <xdr:colOff>177800</xdr:colOff>
      <xdr:row>98</xdr:row>
      <xdr:rowOff>16032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08599"/>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6499</xdr:rowOff>
    </xdr:from>
    <xdr:to>
      <xdr:col>41</xdr:col>
      <xdr:colOff>50800</xdr:colOff>
      <xdr:row>98</xdr:row>
      <xdr:rowOff>40182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08599"/>
          <a:ext cx="889000" cy="3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120086</xdr:rowOff>
    </xdr:from>
    <xdr:to>
      <xdr:col>55</xdr:col>
      <xdr:colOff>50800</xdr:colOff>
      <xdr:row>98</xdr:row>
      <xdr:rowOff>50236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35013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6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107466</xdr:rowOff>
    </xdr:from>
    <xdr:to>
      <xdr:col>50</xdr:col>
      <xdr:colOff>165100</xdr:colOff>
      <xdr:row>98</xdr:row>
      <xdr:rowOff>37616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3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28743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136682</xdr:rowOff>
    </xdr:from>
    <xdr:to>
      <xdr:col>46</xdr:col>
      <xdr:colOff>38100</xdr:colOff>
      <xdr:row>98</xdr:row>
      <xdr:rowOff>66832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57959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6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127149</xdr:rowOff>
    </xdr:from>
    <xdr:to>
      <xdr:col>41</xdr:col>
      <xdr:colOff>101600</xdr:colOff>
      <xdr:row>98</xdr:row>
      <xdr:rowOff>57299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48426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160832</xdr:rowOff>
    </xdr:from>
    <xdr:to>
      <xdr:col>36</xdr:col>
      <xdr:colOff>165100</xdr:colOff>
      <xdr:row>98</xdr:row>
      <xdr:rowOff>90982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82109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8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34794</xdr:rowOff>
    </xdr:from>
    <xdr:to>
      <xdr:col>85</xdr:col>
      <xdr:colOff>127000</xdr:colOff>
      <xdr:row>37</xdr:row>
      <xdr:rowOff>65536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78444"/>
          <a:ext cx="838200" cy="3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58144</xdr:rowOff>
    </xdr:from>
    <xdr:to>
      <xdr:col>81</xdr:col>
      <xdr:colOff>50800</xdr:colOff>
      <xdr:row>37</xdr:row>
      <xdr:rowOff>65536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01794"/>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41631</xdr:rowOff>
    </xdr:from>
    <xdr:to>
      <xdr:col>76</xdr:col>
      <xdr:colOff>114300</xdr:colOff>
      <xdr:row>37</xdr:row>
      <xdr:rowOff>58144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85281"/>
          <a:ext cx="8890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28818</xdr:rowOff>
    </xdr:from>
    <xdr:to>
      <xdr:col>71</xdr:col>
      <xdr:colOff>177800</xdr:colOff>
      <xdr:row>37</xdr:row>
      <xdr:rowOff>41631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72468"/>
          <a:ext cx="8890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155444</xdr:rowOff>
    </xdr:from>
    <xdr:to>
      <xdr:col>85</xdr:col>
      <xdr:colOff>177800</xdr:colOff>
      <xdr:row>37</xdr:row>
      <xdr:rowOff>85594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6871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14736</xdr:rowOff>
    </xdr:from>
    <xdr:to>
      <xdr:col>81</xdr:col>
      <xdr:colOff>101600</xdr:colOff>
      <xdr:row>37</xdr:row>
      <xdr:rowOff>116336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132863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1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7344</xdr:rowOff>
    </xdr:from>
    <xdr:to>
      <xdr:col>76</xdr:col>
      <xdr:colOff>165100</xdr:colOff>
      <xdr:row>37</xdr:row>
      <xdr:rowOff>108944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125471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12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162281</xdr:rowOff>
    </xdr:from>
    <xdr:to>
      <xdr:col>72</xdr:col>
      <xdr:colOff>38100</xdr:colOff>
      <xdr:row>37</xdr:row>
      <xdr:rowOff>92431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108958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1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149468</xdr:rowOff>
    </xdr:from>
    <xdr:to>
      <xdr:col>67</xdr:col>
      <xdr:colOff>101600</xdr:colOff>
      <xdr:row>37</xdr:row>
      <xdr:rowOff>79618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96145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149800</xdr:rowOff>
    </xdr:from>
    <xdr:to>
      <xdr:col>85</xdr:col>
      <xdr:colOff>127000</xdr:colOff>
      <xdr:row>57</xdr:row>
      <xdr:rowOff>72595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51000"/>
          <a:ext cx="838200" cy="9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37441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1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44275</xdr:rowOff>
    </xdr:from>
    <xdr:to>
      <xdr:col>81</xdr:col>
      <xdr:colOff>50800</xdr:colOff>
      <xdr:row>57</xdr:row>
      <xdr:rowOff>72595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16925"/>
          <a:ext cx="889000" cy="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44275</xdr:rowOff>
    </xdr:from>
    <xdr:to>
      <xdr:col>76</xdr:col>
      <xdr:colOff>114300</xdr:colOff>
      <xdr:row>57</xdr:row>
      <xdr:rowOff>111270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16925"/>
          <a:ext cx="889000" cy="6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111270</xdr:rowOff>
    </xdr:from>
    <xdr:to>
      <xdr:col>71</xdr:col>
      <xdr:colOff>177800</xdr:colOff>
      <xdr:row>57</xdr:row>
      <xdr:rowOff>137509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83920"/>
          <a:ext cx="889000" cy="2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28576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99000</xdr:rowOff>
    </xdr:from>
    <xdr:to>
      <xdr:col>85</xdr:col>
      <xdr:colOff>177800</xdr:colOff>
      <xdr:row>57</xdr:row>
      <xdr:rowOff>29150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121877</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5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21795</xdr:rowOff>
    </xdr:from>
    <xdr:to>
      <xdr:col>81</xdr:col>
      <xdr:colOff>101600</xdr:colOff>
      <xdr:row>57</xdr:row>
      <xdr:rowOff>123395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139922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56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164925</xdr:rowOff>
    </xdr:from>
    <xdr:to>
      <xdr:col>76</xdr:col>
      <xdr:colOff>165100</xdr:colOff>
      <xdr:row>57</xdr:row>
      <xdr:rowOff>95075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6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111602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54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60470</xdr:rowOff>
    </xdr:from>
    <xdr:to>
      <xdr:col>72</xdr:col>
      <xdr:colOff>38100</xdr:colOff>
      <xdr:row>57</xdr:row>
      <xdr:rowOff>162070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6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86709</xdr:rowOff>
    </xdr:from>
    <xdr:to>
      <xdr:col>67</xdr:col>
      <xdr:colOff>101600</xdr:colOff>
      <xdr:row>58</xdr:row>
      <xdr:rowOff>16859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33386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6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47853</xdr:rowOff>
    </xdr:from>
    <xdr:to>
      <xdr:col>85</xdr:col>
      <xdr:colOff>127000</xdr:colOff>
      <xdr:row>78</xdr:row>
      <xdr:rowOff>152845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078053"/>
          <a:ext cx="838200" cy="4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60520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3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152845</xdr:rowOff>
    </xdr:from>
    <xdr:to>
      <xdr:col>81</xdr:col>
      <xdr:colOff>50800</xdr:colOff>
      <xdr:row>79</xdr:row>
      <xdr:rowOff>26670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25945"/>
          <a:ext cx="889000" cy="4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41960</xdr:rowOff>
    </xdr:from>
    <xdr:to>
      <xdr:col>76</xdr:col>
      <xdr:colOff>114300</xdr:colOff>
      <xdr:row>79</xdr:row>
      <xdr:rowOff>26670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15060"/>
          <a:ext cx="889000" cy="15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41960</xdr:rowOff>
    </xdr:from>
    <xdr:to>
      <xdr:col>71</xdr:col>
      <xdr:colOff>177800</xdr:colOff>
      <xdr:row>78</xdr:row>
      <xdr:rowOff>88278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15060"/>
          <a:ext cx="889000" cy="4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44569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65688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168503</xdr:rowOff>
    </xdr:from>
    <xdr:to>
      <xdr:col>85</xdr:col>
      <xdr:colOff>177800</xdr:colOff>
      <xdr:row>76</xdr:row>
      <xdr:rowOff>98653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0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19931</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8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102045</xdr:rowOff>
    </xdr:from>
    <xdr:to>
      <xdr:col>81</xdr:col>
      <xdr:colOff>101600</xdr:colOff>
      <xdr:row>79</xdr:row>
      <xdr:rowOff>32195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48722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2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147320</xdr:rowOff>
    </xdr:from>
    <xdr:to>
      <xdr:col>76</xdr:col>
      <xdr:colOff>165100</xdr:colOff>
      <xdr:row>79</xdr:row>
      <xdr:rowOff>77470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68597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1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162610</xdr:rowOff>
    </xdr:from>
    <xdr:to>
      <xdr:col>72</xdr:col>
      <xdr:colOff>38100</xdr:colOff>
      <xdr:row>78</xdr:row>
      <xdr:rowOff>92760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109287</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1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37478</xdr:rowOff>
    </xdr:from>
    <xdr:to>
      <xdr:col>67</xdr:col>
      <xdr:colOff>101600</xdr:colOff>
      <xdr:row>78</xdr:row>
      <xdr:rowOff>139078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155605</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18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113548</xdr:rowOff>
    </xdr:from>
    <xdr:to>
      <xdr:col>85</xdr:col>
      <xdr:colOff>127000</xdr:colOff>
      <xdr:row>93</xdr:row>
      <xdr:rowOff>125595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058398"/>
          <a:ext cx="8382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113548</xdr:rowOff>
    </xdr:from>
    <xdr:to>
      <xdr:col>81</xdr:col>
      <xdr:colOff>50800</xdr:colOff>
      <xdr:row>93</xdr:row>
      <xdr:rowOff>116070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058398"/>
          <a:ext cx="889000" cy="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116070</xdr:rowOff>
    </xdr:from>
    <xdr:to>
      <xdr:col>76</xdr:col>
      <xdr:colOff>114300</xdr:colOff>
      <xdr:row>93</xdr:row>
      <xdr:rowOff>124019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060920"/>
          <a:ext cx="889000" cy="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124019</xdr:rowOff>
    </xdr:from>
    <xdr:to>
      <xdr:col>71</xdr:col>
      <xdr:colOff>177800</xdr:colOff>
      <xdr:row>93</xdr:row>
      <xdr:rowOff>126448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068869"/>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149958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74795</xdr:rowOff>
    </xdr:from>
    <xdr:to>
      <xdr:col>85</xdr:col>
      <xdr:colOff>177800</xdr:colOff>
      <xdr:row>94</xdr:row>
      <xdr:rowOff>4945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0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97672</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87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62748</xdr:rowOff>
    </xdr:from>
    <xdr:to>
      <xdr:col>81</xdr:col>
      <xdr:colOff>101600</xdr:colOff>
      <xdr:row>93</xdr:row>
      <xdr:rowOff>164348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00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9425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578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65270</xdr:rowOff>
    </xdr:from>
    <xdr:to>
      <xdr:col>76</xdr:col>
      <xdr:colOff>165100</xdr:colOff>
      <xdr:row>93</xdr:row>
      <xdr:rowOff>166870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0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11947</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578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73219</xdr:rowOff>
    </xdr:from>
    <xdr:to>
      <xdr:col>72</xdr:col>
      <xdr:colOff>38100</xdr:colOff>
      <xdr:row>94</xdr:row>
      <xdr:rowOff>3369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0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19896</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579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75648</xdr:rowOff>
    </xdr:from>
    <xdr:to>
      <xdr:col>67</xdr:col>
      <xdr:colOff>101600</xdr:colOff>
      <xdr:row>94</xdr:row>
      <xdr:rowOff>5798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0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22325</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579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44100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559200"/>
          <a:ext cx="838200" cy="9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44100</xdr:rowOff>
    </xdr:from>
    <xdr:to>
      <xdr:col>111</xdr:col>
      <xdr:colOff>177800</xdr:colOff>
      <xdr:row>38</xdr:row>
      <xdr:rowOff>114234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0434300" y="6559200"/>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69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114234</xdr:rowOff>
    </xdr:from>
    <xdr:to>
      <xdr:col>107</xdr:col>
      <xdr:colOff>50800</xdr:colOff>
      <xdr:row>38</xdr:row>
      <xdr:rowOff>123378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9545300" y="66293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104724</xdr:rowOff>
    </xdr:from>
    <xdr:to>
      <xdr:col>102</xdr:col>
      <xdr:colOff>114300</xdr:colOff>
      <xdr:row>38</xdr:row>
      <xdr:rowOff>123378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19824"/>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3913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160184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7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164750</xdr:rowOff>
    </xdr:from>
    <xdr:to>
      <xdr:col>112</xdr:col>
      <xdr:colOff>38100</xdr:colOff>
      <xdr:row>38</xdr:row>
      <xdr:rowOff>94900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5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111427</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088428" y="628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63434</xdr:rowOff>
    </xdr:from>
    <xdr:to>
      <xdr:col>107</xdr:col>
      <xdr:colOff>101600</xdr:colOff>
      <xdr:row>38</xdr:row>
      <xdr:rowOff>165034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57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10111</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35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72578</xdr:rowOff>
    </xdr:from>
    <xdr:to>
      <xdr:col>102</xdr:col>
      <xdr:colOff>165100</xdr:colOff>
      <xdr:row>39</xdr:row>
      <xdr:rowOff>2728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58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19255</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6017" y="636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53924</xdr:rowOff>
    </xdr:from>
    <xdr:to>
      <xdr:col>98</xdr:col>
      <xdr:colOff>38100</xdr:colOff>
      <xdr:row>38</xdr:row>
      <xdr:rowOff>155524</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5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601</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63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・総務費</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の減額について</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は、本庁舎建設</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事業完了</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による普通建設事業費の</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大きな</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要因である。</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・民生費が類似団体平均に比べ高止まりしているのは、福祉事務所設置町であることから生活保護業務等を移管されており、生活保護費や児童扶養手当などの扶助費支出があること</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要因である。</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衛生費も類似団体平均に比べ高止まりしているが、これは、屋久島特有の費用と思われる山岳部における環境保全対策によるものと思われる。人力により山岳部のし尿搬出を継続的に行うことは、屋久島の観光面及び衛生面からも必須事項である。また、廃棄物対策についても、屋久島では環境に配慮した電気溶融によるごみ処理施設を有しており、この施設の維持管理経費に莫大な費用がかかっている。その維持管理費用を削減するために、燃えるごみを細分化していることから、その処理費用及び島外搬出費用が多額となっている。今後の財政運営を進める中で、ごみ処理施設の更新の在り方を検討することは必須である。</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商工費が増加</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しているのは</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、観光シーズンに豪雨災害に見舞われ観光客が伸び悩んでいたことから、観光需要緊急対策事業を行ったためである。</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a:r>
          <a:b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b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消防費が類似団体に比べて高止まりしているのは、住民の居住区域が島の周囲沿岸部であり、消防・救急活動が非常に広範囲にわたることから消防分遣所を２箇所設置しているため、相当の人件費・物件費等（熊毛地区消防組合への負担金）が必要となることが要因である。</a:t>
          </a:r>
          <a:endParaRPr kumimoji="0"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・公債費については、平成</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年度の合併前から既に旧町及び広域連合には多額の債務があり、これを承継しているが、翌</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年度に公債費のピークを迎え平成</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年度に実質公債費比率</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％超えにより、公債費負担適正化計画を策定することとなった。計画策定後は、新規地方債の発行抑制に取り組んだことにより、２年</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間</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で</a:t>
          </a:r>
          <a:r>
            <a:rPr kumimoji="1" lang="en-US"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％を下回ることとなった。その後も引き続き抑制に努めて</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きた</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令和元年度においても昨年度同様、新規地方債の発行分の償還が開始されたことにより微増となった。依然として</a:t>
          </a:r>
          <a:r>
            <a:rPr kumimoji="1" lang="ja-JP" altLang="ja-JP"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類似団体平均と比べて突出している状況である。</a:t>
          </a:r>
          <a:endParaRPr kumimoji="1" lang="ja-JP" altLang="en-US" sz="9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財政基盤が弱く、基金残高も少額であったため、平成</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年度の合併以降、普通交付税が一本算定となる</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以降の財政不安に備え、決算剰余金を中心に財政調整基金の積み立てに努めている。今後はこれまでのような積み立ては厳しいものがあるので、行財政改革の取組を一層推進して歳出削減に努めなければならない。</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実質収支は</a:t>
          </a:r>
          <a:r>
            <a:rPr kumimoji="1" lang="en-US"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1.39</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ポイント増加。</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事業厳選と歳出削減に取り組んでいることから黒字を確保している。</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実質単年度収支につい</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ては</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財政調整基金の</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取崩し額</a:t>
          </a:r>
          <a:r>
            <a:rPr kumimoji="1" lang="ja-JP" altLang="en-US"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が積立金額を上回ったことにより赤字となった。</a:t>
          </a:r>
          <a:r>
            <a:rPr kumimoji="1"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行財政改革の推進による歳出削減を図り、健全な財政運営に努める。</a:t>
          </a:r>
          <a:endParaRPr kumimoji="0" lang="ja-JP" altLang="ja-JP" sz="10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多額の累積赤字を保有していたことで、経営健全化計画を策定していた簡易水道事業及び船舶事業において</a:t>
          </a: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年度に資金不足の解消がされたことにより赤字が解消されてい</a:t>
          </a: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しかしながら、令和</a:t>
          </a:r>
          <a:r>
            <a:rPr kumimoji="1" lang="en-US"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年度からの公営企業会計移行に伴う精算処理の関係で令和元年度については</a:t>
          </a:r>
          <a:r>
            <a:rPr kumimoji="1" lang="ja-JP" altLang="ja-JP" sz="1400" b="0" i="0" baseline="0">
              <a:solidFill>
                <a:schemeClr val="tx1"/>
              </a:solidFill>
              <a:effectLst/>
              <a:latin typeface="ＭＳ ゴシック" panose="020B0609070205080204" pitchFamily="49" charset="-128"/>
              <a:ea typeface="ＭＳ ゴシック" panose="020B0609070205080204" pitchFamily="49" charset="-128"/>
              <a:cs typeface="+mn-cs"/>
            </a:rPr>
            <a:t>簡易水道事業</a:t>
          </a:r>
          <a:r>
            <a:rPr kumimoji="1" lang="ja-JP" altLang="en-US" sz="1400" b="0" i="0" baseline="0">
              <a:solidFill>
                <a:schemeClr val="tx1"/>
              </a:solidFill>
              <a:effectLst/>
              <a:latin typeface="ＭＳ ゴシック" panose="020B0609070205080204" pitchFamily="49" charset="-128"/>
              <a:ea typeface="ＭＳ ゴシック" panose="020B0609070205080204" pitchFamily="49" charset="-128"/>
              <a:cs typeface="+mn-cs"/>
            </a:rPr>
            <a:t>が赤字となった。</a:t>
          </a:r>
          <a:endParaRPr kumimoji="0"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介護保険</a:t>
          </a:r>
          <a:r>
            <a:rPr kumimoji="1" lang="ja-JP" altLang="en-US"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事業、国民健康保険事業</a:t>
          </a: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以外の特別会計で黒字も赤字も発生していないのは、歳入歳出決算を同額になるよう繰入金を調整し、赤字額を一般会計が負担しているためである。</a:t>
          </a:r>
          <a:endParaRPr kumimoji="0"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　今後も引き続き、町全体として健全な財政運営を図るよう取り組んでいくとともに、各公営企業及び公営事業の経営を精査し、過度な一般会計負担を解消していきたい。</a:t>
          </a:r>
          <a:endParaRPr kumimoji="0" lang="ja-JP" altLang="ja-JP" sz="14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11826649</v>
      </c>
      <c r="BO4" s="431"/>
      <c r="BP4" s="431"/>
      <c r="BQ4" s="431"/>
      <c r="BR4" s="431"/>
      <c r="BS4" s="431"/>
      <c r="BT4" s="431"/>
      <c r="BU4" s="432"/>
      <c r="BV4" s="430">
        <v>11490666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5.9</v>
      </c>
      <c r="CU4" s="437"/>
      <c r="CV4" s="437"/>
      <c r="CW4" s="437"/>
      <c r="CX4" s="437"/>
      <c r="CY4" s="437"/>
      <c r="CZ4" s="437"/>
      <c r="DA4" s="438"/>
      <c r="DB4" s="436">
        <v>4.5</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11416469</v>
      </c>
      <c r="BO5" s="468"/>
      <c r="BP5" s="468"/>
      <c r="BQ5" s="468"/>
      <c r="BR5" s="468"/>
      <c r="BS5" s="468"/>
      <c r="BT5" s="468"/>
      <c r="BU5" s="469"/>
      <c r="BV5" s="467">
        <v>11016991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92.8</v>
      </c>
      <c r="CU5" s="465"/>
      <c r="CV5" s="465"/>
      <c r="CW5" s="465"/>
      <c r="CX5" s="465"/>
      <c r="CY5" s="465"/>
      <c r="CZ5" s="465"/>
      <c r="DA5" s="466"/>
      <c r="DB5" s="464">
        <v>92.3</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410180</v>
      </c>
      <c r="BO6" s="468"/>
      <c r="BP6" s="468"/>
      <c r="BQ6" s="468"/>
      <c r="BR6" s="468"/>
      <c r="BS6" s="468"/>
      <c r="BT6" s="468"/>
      <c r="BU6" s="469"/>
      <c r="BV6" s="467">
        <v>473675</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95.6</v>
      </c>
      <c r="CU6" s="505"/>
      <c r="CV6" s="505"/>
      <c r="CW6" s="505"/>
      <c r="CX6" s="505"/>
      <c r="CY6" s="505"/>
      <c r="CZ6" s="505"/>
      <c r="DA6" s="506"/>
      <c r="DB6" s="504">
        <v>96.2</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61025</v>
      </c>
      <c r="BO7" s="468"/>
      <c r="BP7" s="468"/>
      <c r="BQ7" s="468"/>
      <c r="BR7" s="468"/>
      <c r="BS7" s="468"/>
      <c r="BT7" s="468"/>
      <c r="BU7" s="469"/>
      <c r="BV7" s="467">
        <v>200909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5949323</v>
      </c>
      <c r="CU7" s="468"/>
      <c r="CV7" s="468"/>
      <c r="CW7" s="468"/>
      <c r="CX7" s="468"/>
      <c r="CY7" s="468"/>
      <c r="CZ7" s="468"/>
      <c r="DA7" s="469"/>
      <c r="DB7" s="467">
        <v>6092164</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349155</v>
      </c>
      <c r="BO8" s="468"/>
      <c r="BP8" s="468"/>
      <c r="BQ8" s="468"/>
      <c r="BR8" s="468"/>
      <c r="BS8" s="468"/>
      <c r="BT8" s="468"/>
      <c r="BU8" s="469"/>
      <c r="BV8" s="467">
        <v>272766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0.24</v>
      </c>
      <c r="CU8" s="508"/>
      <c r="CV8" s="508"/>
      <c r="CW8" s="508"/>
      <c r="CX8" s="508"/>
      <c r="CY8" s="508"/>
      <c r="CZ8" s="508"/>
      <c r="DA8" s="509"/>
      <c r="DB8" s="507">
        <v>0.25</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12913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76389</v>
      </c>
      <c r="BO9" s="468"/>
      <c r="BP9" s="468"/>
      <c r="BQ9" s="468"/>
      <c r="BR9" s="468"/>
      <c r="BS9" s="468"/>
      <c r="BT9" s="468"/>
      <c r="BU9" s="469"/>
      <c r="BV9" s="467">
        <v>-71838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20.9</v>
      </c>
      <c r="CU9" s="465"/>
      <c r="CV9" s="465"/>
      <c r="CW9" s="465"/>
      <c r="CX9" s="465"/>
      <c r="CY9" s="465"/>
      <c r="CZ9" s="465"/>
      <c r="DA9" s="466"/>
      <c r="DB9" s="464">
        <v>21.2</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118</v>
      </c>
      <c r="M10" s="497"/>
      <c r="N10" s="497"/>
      <c r="O10" s="497"/>
      <c r="P10" s="497"/>
      <c r="Q10" s="498"/>
      <c r="R10" s="518">
        <v>13589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169230</v>
      </c>
      <c r="BO10" s="468"/>
      <c r="BP10" s="468"/>
      <c r="BQ10" s="468"/>
      <c r="BR10" s="468"/>
      <c r="BS10" s="468"/>
      <c r="BT10" s="468"/>
      <c r="BU10" s="469"/>
      <c r="BV10" s="467">
        <v>184695</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12334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247588</v>
      </c>
      <c r="BO12" s="468"/>
      <c r="BP12" s="468"/>
      <c r="BQ12" s="468"/>
      <c r="BR12" s="468"/>
      <c r="BS12" s="468"/>
      <c r="BT12" s="468"/>
      <c r="BU12" s="469"/>
      <c r="BV12" s="467">
        <v>130346</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139</v>
      </c>
      <c r="N13" s="559"/>
      <c r="O13" s="559"/>
      <c r="P13" s="559"/>
      <c r="Q13" s="560"/>
      <c r="R13" s="551">
        <v>12230</v>
      </c>
      <c r="S13" s="552"/>
      <c r="T13" s="552"/>
      <c r="U13" s="552"/>
      <c r="V13" s="553"/>
      <c r="W13" s="483" t="s">
        <v>140</v>
      </c>
      <c r="X13" s="484"/>
      <c r="Y13" s="484"/>
      <c r="Z13" s="484"/>
      <c r="AA13" s="484"/>
      <c r="AB13" s="474"/>
      <c r="AC13" s="518">
        <v>771</v>
      </c>
      <c r="AD13" s="519"/>
      <c r="AE13" s="519"/>
      <c r="AF13" s="519"/>
      <c r="AG13" s="561"/>
      <c r="AH13" s="518">
        <v>882</v>
      </c>
      <c r="AI13" s="519"/>
      <c r="AJ13" s="519"/>
      <c r="AK13" s="519"/>
      <c r="AL13" s="520"/>
      <c r="AM13" s="496" t="s">
        <v>141</v>
      </c>
      <c r="AN13" s="497"/>
      <c r="AO13" s="497"/>
      <c r="AP13" s="497"/>
      <c r="AQ13" s="497"/>
      <c r="AR13" s="497"/>
      <c r="AS13" s="497"/>
      <c r="AT13" s="498"/>
      <c r="AU13" s="499" t="s">
        <v>135</v>
      </c>
      <c r="AV13" s="500"/>
      <c r="AW13" s="500"/>
      <c r="AX13" s="500"/>
      <c r="AY13" s="501" t="s">
        <v>142</v>
      </c>
      <c r="AZ13" s="502"/>
      <c r="BA13" s="502"/>
      <c r="BB13" s="502"/>
      <c r="BC13" s="502"/>
      <c r="BD13" s="502"/>
      <c r="BE13" s="502"/>
      <c r="BF13" s="502"/>
      <c r="BG13" s="502"/>
      <c r="BH13" s="502"/>
      <c r="BI13" s="502"/>
      <c r="BJ13" s="502"/>
      <c r="BK13" s="502"/>
      <c r="BL13" s="502"/>
      <c r="BM13" s="503"/>
      <c r="BN13" s="467">
        <v>-1969</v>
      </c>
      <c r="BO13" s="468"/>
      <c r="BP13" s="468"/>
      <c r="BQ13" s="468"/>
      <c r="BR13" s="468"/>
      <c r="BS13" s="468"/>
      <c r="BT13" s="468"/>
      <c r="BU13" s="469"/>
      <c r="BV13" s="467">
        <v>-17489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13.9</v>
      </c>
      <c r="CU13" s="465"/>
      <c r="CV13" s="465"/>
      <c r="CW13" s="465"/>
      <c r="CX13" s="465"/>
      <c r="CY13" s="465"/>
      <c r="CZ13" s="465"/>
      <c r="DA13" s="466"/>
      <c r="DB13" s="464">
        <v>13.7</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12586</v>
      </c>
      <c r="S14" s="552"/>
      <c r="T14" s="552"/>
      <c r="U14" s="552"/>
      <c r="V14" s="553"/>
      <c r="W14" s="457"/>
      <c r="X14" s="458"/>
      <c r="Y14" s="458"/>
      <c r="Z14" s="458"/>
      <c r="AA14" s="458"/>
      <c r="AB14" s="447"/>
      <c r="AC14" s="554">
        <v>11.9</v>
      </c>
      <c r="AD14" s="555"/>
      <c r="AE14" s="555"/>
      <c r="AF14" s="555"/>
      <c r="AG14" s="556"/>
      <c r="AH14" s="554">
        <v>13.2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19.2</v>
      </c>
      <c r="CU14" s="566"/>
      <c r="CV14" s="566"/>
      <c r="CW14" s="566"/>
      <c r="CX14" s="566"/>
      <c r="CY14" s="566"/>
      <c r="CZ14" s="566"/>
      <c r="DA14" s="567"/>
      <c r="DB14" s="565">
        <v>23.1</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139</v>
      </c>
      <c r="N15" s="559"/>
      <c r="O15" s="559"/>
      <c r="P15" s="559"/>
      <c r="Q15" s="560"/>
      <c r="R15" s="551">
        <v>12490</v>
      </c>
      <c r="S15" s="552"/>
      <c r="T15" s="552"/>
      <c r="U15" s="552"/>
      <c r="V15" s="553"/>
      <c r="W15" s="483" t="s">
        <v>146</v>
      </c>
      <c r="X15" s="484"/>
      <c r="Y15" s="484"/>
      <c r="Z15" s="484"/>
      <c r="AA15" s="484"/>
      <c r="AB15" s="474"/>
      <c r="AC15" s="518">
        <v>995</v>
      </c>
      <c r="AD15" s="519"/>
      <c r="AE15" s="519"/>
      <c r="AF15" s="519"/>
      <c r="AG15" s="561"/>
      <c r="AH15" s="518">
        <v>996</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1304879</v>
      </c>
      <c r="BO15" s="431"/>
      <c r="BP15" s="431"/>
      <c r="BQ15" s="431"/>
      <c r="BR15" s="431"/>
      <c r="BS15" s="431"/>
      <c r="BT15" s="431"/>
      <c r="BU15" s="432"/>
      <c r="BV15" s="430">
        <v>1287080</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15.4</v>
      </c>
      <c r="AD16" s="555"/>
      <c r="AE16" s="555"/>
      <c r="AF16" s="555"/>
      <c r="AG16" s="556"/>
      <c r="AH16" s="554">
        <v>15</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5373946</v>
      </c>
      <c r="BO16" s="468"/>
      <c r="BP16" s="468"/>
      <c r="BQ16" s="468"/>
      <c r="BR16" s="468"/>
      <c r="BS16" s="468"/>
      <c r="BT16" s="468"/>
      <c r="BU16" s="469"/>
      <c r="BV16" s="467">
        <v>5357078</v>
      </c>
      <c r="BW16" s="468"/>
      <c r="BX16" s="468"/>
      <c r="BY16" s="468"/>
      <c r="BZ16" s="468"/>
      <c r="CA16" s="468"/>
      <c r="CB16" s="468"/>
      <c r="CC16" s="469"/>
      <c r="CD16" s="201"/>
      <c r="CE16" s="577" t="s">
        <v>152</v>
      </c>
      <c r="CF16" s="577"/>
      <c r="CG16" s="577"/>
      <c r="CH16" s="577"/>
      <c r="CI16" s="577"/>
      <c r="CJ16" s="577"/>
      <c r="CK16" s="577"/>
      <c r="CL16" s="577"/>
      <c r="CM16" s="577"/>
      <c r="CN16" s="577"/>
      <c r="CO16" s="577"/>
      <c r="CP16" s="577"/>
      <c r="CQ16" s="577"/>
      <c r="CR16" s="577"/>
      <c r="CS16" s="578"/>
      <c r="CT16" s="464">
        <v>4.4000000000000004</v>
      </c>
      <c r="CU16" s="465"/>
      <c r="CV16" s="465"/>
      <c r="CW16" s="465"/>
      <c r="CX16" s="465"/>
      <c r="CY16" s="465"/>
      <c r="CZ16" s="465"/>
      <c r="DA16" s="466"/>
      <c r="DB16" s="464" t="s">
        <v>138</v>
      </c>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4712</v>
      </c>
      <c r="AD17" s="519"/>
      <c r="AE17" s="519"/>
      <c r="AF17" s="519"/>
      <c r="AG17" s="561"/>
      <c r="AH17" s="518">
        <v>4779</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1652815</v>
      </c>
      <c r="BO17" s="468"/>
      <c r="BP17" s="468"/>
      <c r="BQ17" s="468"/>
      <c r="BR17" s="468"/>
      <c r="BS17" s="468"/>
      <c r="BT17" s="468"/>
      <c r="BU17" s="469"/>
      <c r="BV17" s="467">
        <v>1629205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157</v>
      </c>
      <c r="C18" s="510"/>
      <c r="D18" s="510"/>
      <c r="E18" s="582"/>
      <c r="F18" s="582"/>
      <c r="G18" s="582"/>
      <c r="H18" s="582"/>
      <c r="I18" s="582"/>
      <c r="J18" s="582"/>
      <c r="K18" s="582"/>
      <c r="L18" s="583">
        <v>540.48</v>
      </c>
      <c r="M18" s="583"/>
      <c r="N18" s="583"/>
      <c r="O18" s="583"/>
      <c r="P18" s="583"/>
      <c r="Q18" s="583"/>
      <c r="R18" s="584"/>
      <c r="S18" s="584"/>
      <c r="T18" s="584"/>
      <c r="U18" s="584"/>
      <c r="V18" s="585"/>
      <c r="W18" s="485"/>
      <c r="X18" s="486"/>
      <c r="Y18" s="486"/>
      <c r="Z18" s="486"/>
      <c r="AA18" s="486"/>
      <c r="AB18" s="477"/>
      <c r="AC18" s="586">
        <v>72.7</v>
      </c>
      <c r="AD18" s="587"/>
      <c r="AE18" s="587"/>
      <c r="AF18" s="587"/>
      <c r="AG18" s="588"/>
      <c r="AH18" s="586">
        <v>71.8</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5613648</v>
      </c>
      <c r="BO18" s="468"/>
      <c r="BP18" s="468"/>
      <c r="BQ18" s="468"/>
      <c r="BR18" s="468"/>
      <c r="BS18" s="468"/>
      <c r="BT18" s="468"/>
      <c r="BU18" s="469"/>
      <c r="BV18" s="467">
        <v>5740999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159</v>
      </c>
      <c r="C19" s="510"/>
      <c r="D19" s="510"/>
      <c r="E19" s="582"/>
      <c r="F19" s="582"/>
      <c r="G19" s="582"/>
      <c r="H19" s="582"/>
      <c r="I19" s="582"/>
      <c r="J19" s="582"/>
      <c r="K19" s="582"/>
      <c r="L19" s="590">
        <v>24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7088918</v>
      </c>
      <c r="BO19" s="468"/>
      <c r="BP19" s="468"/>
      <c r="BQ19" s="468"/>
      <c r="BR19" s="468"/>
      <c r="BS19" s="468"/>
      <c r="BT19" s="468"/>
      <c r="BU19" s="469"/>
      <c r="BV19" s="467">
        <v>7206595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161</v>
      </c>
      <c r="C20" s="510"/>
      <c r="D20" s="510"/>
      <c r="E20" s="582"/>
      <c r="F20" s="582"/>
      <c r="G20" s="582"/>
      <c r="H20" s="582"/>
      <c r="I20" s="582"/>
      <c r="J20" s="582"/>
      <c r="K20" s="582"/>
      <c r="L20" s="590">
        <v>6133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12118437</v>
      </c>
      <c r="BO23" s="468"/>
      <c r="BP23" s="468"/>
      <c r="BQ23" s="468"/>
      <c r="BR23" s="468"/>
      <c r="BS23" s="468"/>
      <c r="BT23" s="468"/>
      <c r="BU23" s="469"/>
      <c r="BV23" s="467">
        <v>12389753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170</v>
      </c>
      <c r="F24" s="497"/>
      <c r="G24" s="497"/>
      <c r="H24" s="497"/>
      <c r="I24" s="497"/>
      <c r="J24" s="497"/>
      <c r="K24" s="498"/>
      <c r="L24" s="518">
        <v>1</v>
      </c>
      <c r="M24" s="519"/>
      <c r="N24" s="519"/>
      <c r="O24" s="519"/>
      <c r="P24" s="561"/>
      <c r="Q24" s="518">
        <v>7610</v>
      </c>
      <c r="R24" s="519"/>
      <c r="S24" s="519"/>
      <c r="T24" s="519"/>
      <c r="U24" s="519"/>
      <c r="V24" s="561"/>
      <c r="W24" s="620"/>
      <c r="X24" s="608"/>
      <c r="Y24" s="609"/>
      <c r="Z24" s="517" t="s">
        <v>171</v>
      </c>
      <c r="AA24" s="497"/>
      <c r="AB24" s="497"/>
      <c r="AC24" s="497"/>
      <c r="AD24" s="497"/>
      <c r="AE24" s="497"/>
      <c r="AF24" s="497"/>
      <c r="AG24" s="498"/>
      <c r="AH24" s="518">
        <v>151</v>
      </c>
      <c r="AI24" s="519"/>
      <c r="AJ24" s="519"/>
      <c r="AK24" s="519"/>
      <c r="AL24" s="561"/>
      <c r="AM24" s="518">
        <v>457832</v>
      </c>
      <c r="AN24" s="519"/>
      <c r="AO24" s="519"/>
      <c r="AP24" s="519"/>
      <c r="AQ24" s="519"/>
      <c r="AR24" s="561"/>
      <c r="AS24" s="518">
        <v>3032</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9144515</v>
      </c>
      <c r="BO24" s="468"/>
      <c r="BP24" s="468"/>
      <c r="BQ24" s="468"/>
      <c r="BR24" s="468"/>
      <c r="BS24" s="468"/>
      <c r="BT24" s="468"/>
      <c r="BU24" s="469"/>
      <c r="BV24" s="467">
        <v>9200060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173</v>
      </c>
      <c r="F25" s="497"/>
      <c r="G25" s="497"/>
      <c r="H25" s="497"/>
      <c r="I25" s="497"/>
      <c r="J25" s="497"/>
      <c r="K25" s="498"/>
      <c r="L25" s="518">
        <v>1</v>
      </c>
      <c r="M25" s="519"/>
      <c r="N25" s="519"/>
      <c r="O25" s="519"/>
      <c r="P25" s="561"/>
      <c r="Q25" s="518">
        <v>6000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175</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708598</v>
      </c>
      <c r="BO25" s="431"/>
      <c r="BP25" s="431"/>
      <c r="BQ25" s="431"/>
      <c r="BR25" s="431"/>
      <c r="BS25" s="431"/>
      <c r="BT25" s="431"/>
      <c r="BU25" s="432"/>
      <c r="BV25" s="430">
        <v>917486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177</v>
      </c>
      <c r="F26" s="497"/>
      <c r="G26" s="497"/>
      <c r="H26" s="497"/>
      <c r="I26" s="497"/>
      <c r="J26" s="497"/>
      <c r="K26" s="498"/>
      <c r="L26" s="518">
        <v>1</v>
      </c>
      <c r="M26" s="519"/>
      <c r="N26" s="519"/>
      <c r="O26" s="519"/>
      <c r="P26" s="561"/>
      <c r="Q26" s="518">
        <v>5670</v>
      </c>
      <c r="R26" s="519"/>
      <c r="S26" s="519"/>
      <c r="T26" s="519"/>
      <c r="U26" s="519"/>
      <c r="V26" s="561"/>
      <c r="W26" s="620"/>
      <c r="X26" s="608"/>
      <c r="Y26" s="609"/>
      <c r="Z26" s="517" t="s">
        <v>178</v>
      </c>
      <c r="AA26" s="630"/>
      <c r="AB26" s="630"/>
      <c r="AC26" s="630"/>
      <c r="AD26" s="630"/>
      <c r="AE26" s="630"/>
      <c r="AF26" s="630"/>
      <c r="AG26" s="631"/>
      <c r="AH26" s="518">
        <v>2</v>
      </c>
      <c r="AI26" s="519"/>
      <c r="AJ26" s="519"/>
      <c r="AK26" s="519"/>
      <c r="AL26" s="561"/>
      <c r="AM26" s="518" t="s">
        <v>179</v>
      </c>
      <c r="AN26" s="519"/>
      <c r="AO26" s="519"/>
      <c r="AP26" s="519"/>
      <c r="AQ26" s="519"/>
      <c r="AR26" s="561"/>
      <c r="AS26" s="518" t="s">
        <v>180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182</v>
      </c>
      <c r="F27" s="497"/>
      <c r="G27" s="497"/>
      <c r="H27" s="497"/>
      <c r="I27" s="497"/>
      <c r="J27" s="497"/>
      <c r="K27" s="498"/>
      <c r="L27" s="518">
        <v>1</v>
      </c>
      <c r="M27" s="519"/>
      <c r="N27" s="519"/>
      <c r="O27" s="519"/>
      <c r="P27" s="561"/>
      <c r="Q27" s="518">
        <v>3040</v>
      </c>
      <c r="R27" s="519"/>
      <c r="S27" s="519"/>
      <c r="T27" s="519"/>
      <c r="U27" s="519"/>
      <c r="V27" s="561"/>
      <c r="W27" s="620"/>
      <c r="X27" s="608"/>
      <c r="Y27" s="609"/>
      <c r="Z27" s="517" t="s">
        <v>183</v>
      </c>
      <c r="AA27" s="497"/>
      <c r="AB27" s="497"/>
      <c r="AC27" s="497"/>
      <c r="AD27" s="497"/>
      <c r="AE27" s="497"/>
      <c r="AF27" s="497"/>
      <c r="AG27" s="498"/>
      <c r="AH27" s="518">
        <v>5</v>
      </c>
      <c r="AI27" s="519"/>
      <c r="AJ27" s="519"/>
      <c r="AK27" s="519"/>
      <c r="AL27" s="561"/>
      <c r="AM27" s="518">
        <v>20265</v>
      </c>
      <c r="AN27" s="519"/>
      <c r="AO27" s="519"/>
      <c r="AP27" s="519"/>
      <c r="AQ27" s="519"/>
      <c r="AR27" s="561"/>
      <c r="AS27" s="518">
        <v>4053</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136212</v>
      </c>
      <c r="BO27" s="644"/>
      <c r="BP27" s="644"/>
      <c r="BQ27" s="644"/>
      <c r="BR27" s="644"/>
      <c r="BS27" s="644"/>
      <c r="BT27" s="644"/>
      <c r="BU27" s="645"/>
      <c r="BV27" s="643">
        <v>136211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185</v>
      </c>
      <c r="F28" s="497"/>
      <c r="G28" s="497"/>
      <c r="H28" s="497"/>
      <c r="I28" s="497"/>
      <c r="J28" s="497"/>
      <c r="K28" s="498"/>
      <c r="L28" s="518">
        <v>1</v>
      </c>
      <c r="M28" s="519"/>
      <c r="N28" s="519"/>
      <c r="O28" s="519"/>
      <c r="P28" s="561"/>
      <c r="Q28" s="518">
        <v>2510</v>
      </c>
      <c r="R28" s="519"/>
      <c r="S28" s="519"/>
      <c r="T28" s="519"/>
      <c r="U28" s="519"/>
      <c r="V28" s="561"/>
      <c r="W28" s="620"/>
      <c r="X28" s="608"/>
      <c r="Y28" s="609"/>
      <c r="Z28" s="517" t="s">
        <v>186</v>
      </c>
      <c r="AA28" s="497"/>
      <c r="AB28" s="497"/>
      <c r="AC28" s="497"/>
      <c r="AD28" s="497"/>
      <c r="AE28" s="497"/>
      <c r="AF28" s="497"/>
      <c r="AG28" s="498"/>
      <c r="AH28" s="518" t="s">
        <v>175</v>
      </c>
      <c r="AI28" s="519"/>
      <c r="AJ28" s="519"/>
      <c r="AK28" s="519"/>
      <c r="AL28" s="561"/>
      <c r="AM28" s="518" t="s">
        <v>138</v>
      </c>
      <c r="AN28" s="519"/>
      <c r="AO28" s="519"/>
      <c r="AP28" s="519"/>
      <c r="AQ28" s="519"/>
      <c r="AR28" s="561"/>
      <c r="AS28" s="518" t="s">
        <v>175</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2252460</v>
      </c>
      <c r="BO28" s="431"/>
      <c r="BP28" s="431"/>
      <c r="BQ28" s="431"/>
      <c r="BR28" s="431"/>
      <c r="BS28" s="431"/>
      <c r="BT28" s="431"/>
      <c r="BU28" s="432"/>
      <c r="BV28" s="430">
        <v>2330818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188</v>
      </c>
      <c r="F29" s="497"/>
      <c r="G29" s="497"/>
      <c r="H29" s="497"/>
      <c r="I29" s="497"/>
      <c r="J29" s="497"/>
      <c r="K29" s="498"/>
      <c r="L29" s="518">
        <v>14</v>
      </c>
      <c r="M29" s="519"/>
      <c r="N29" s="519"/>
      <c r="O29" s="519"/>
      <c r="P29" s="561"/>
      <c r="Q29" s="518">
        <v>2280</v>
      </c>
      <c r="R29" s="519"/>
      <c r="S29" s="519"/>
      <c r="T29" s="519"/>
      <c r="U29" s="519"/>
      <c r="V29" s="561"/>
      <c r="W29" s="621"/>
      <c r="X29" s="622"/>
      <c r="Y29" s="623"/>
      <c r="Z29" s="517" t="s">
        <v>189</v>
      </c>
      <c r="AA29" s="497"/>
      <c r="AB29" s="497"/>
      <c r="AC29" s="497"/>
      <c r="AD29" s="497"/>
      <c r="AE29" s="497"/>
      <c r="AF29" s="497"/>
      <c r="AG29" s="498"/>
      <c r="AH29" s="518">
        <v>156</v>
      </c>
      <c r="AI29" s="519"/>
      <c r="AJ29" s="519"/>
      <c r="AK29" s="519"/>
      <c r="AL29" s="561"/>
      <c r="AM29" s="518">
        <v>478097</v>
      </c>
      <c r="AN29" s="519"/>
      <c r="AO29" s="519"/>
      <c r="AP29" s="519"/>
      <c r="AQ29" s="519"/>
      <c r="AR29" s="561"/>
      <c r="AS29" s="518">
        <v>3065</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313826</v>
      </c>
      <c r="BO29" s="468"/>
      <c r="BP29" s="468"/>
      <c r="BQ29" s="468"/>
      <c r="BR29" s="468"/>
      <c r="BS29" s="468"/>
      <c r="BT29" s="468"/>
      <c r="BU29" s="469"/>
      <c r="BV29" s="467">
        <v>313813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97.5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1420955</v>
      </c>
      <c r="BO30" s="644"/>
      <c r="BP30" s="644"/>
      <c r="BQ30" s="644"/>
      <c r="BR30" s="644"/>
      <c r="BS30" s="644"/>
      <c r="BT30" s="644"/>
      <c r="BU30" s="645"/>
      <c r="BV30" s="643">
        <v>1243857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198</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200</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屋久島町国民健康保険事業特別会計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IF('各会計、関係団体の財政状況及び健全化判断比率'!B31="","",'各会計、関係団体の財政状況及び健全化判断比率'!B31)</f>
        <v>屋久島町簡易水道事業特別会計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熊毛地区消防組合　一般会計</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屋久島森林組合</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屋久島町診療所事業特別会計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屋久島町介護保険事業特別会計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IF('各会計、関係団体の財政状況及び健全化判断比率'!B32="","",'各会計、関係団体の財政状況及び健全化判断比率'!B32)</f>
        <v>屋久島町農業集落排水事業特別会計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鹿児島県市町村総合事務組合　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屋久島町後期高齢者医療事業特別会計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IF('各会計、関係団体の財政状況及び健全化判断比率'!B33="","",'各会計、関係団体の財政状況及び健全化判断比率'!B33)</f>
        <v>屋久島町船舶事業特別会計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鹿児島県後期高齢者医療広域連合　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鹿児島県後期高齢者医療広域連合　後期高齢者医療特別会計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UO9Wj+R79C9KuPphP2o/vgb7NPuDtwiSt2lRHoG5vbrEKxWBypbjBpDaDS3J1qkk+5LQHUKT+KYpbeYplz7+XQ==" saltValue="frA9SC4RRymobMBylyvT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248" t="s">
        <v>581</v>
      </c>
      <c r="D34" s="1248"/>
      <c r="E34" s="1249"/>
      <c r="F34" s="32">
        <v>0</v>
      </c>
      <c r="G34" s="33">
        <v>0</v>
      </c>
      <c r="H34" s="33">
        <v>0</v>
      </c>
      <c r="I34" s="33">
        <v>0</v>
      </c>
      <c r="J34" s="34" t="s">
        <v>582</v>
      </c>
      <c r="K34" s="22"/>
      <c r="L34" s="22"/>
      <c r="M34" s="22"/>
      <c r="N34" s="22"/>
      <c r="O34" s="22"/>
      <c r="P34" s="22"/>
    </row>
    <row r="35" spans="1:16" ht="39" customHeight="1">
      <c r="A35" s="22"/>
      <c r="B35" s="35"/>
      <c r="C35" s="1242" t="s">
        <v>583</v>
      </c>
      <c r="D35" s="1243"/>
      <c r="E35" s="1244"/>
      <c r="F35" s="36">
        <v>7.76</v>
      </c>
      <c r="G35" s="37">
        <v>6.65</v>
      </c>
      <c r="H35" s="37">
        <v>5.59</v>
      </c>
      <c r="I35" s="37">
        <v>4.47</v>
      </c>
      <c r="J35" s="38">
        <v>5.86</v>
      </c>
      <c r="K35" s="22"/>
      <c r="L35" s="22"/>
      <c r="M35" s="22"/>
      <c r="N35" s="22"/>
      <c r="O35" s="22"/>
      <c r="P35" s="22"/>
    </row>
    <row r="36" spans="1:16" ht="39" customHeight="1">
      <c r="A36" s="22"/>
      <c r="B36" s="35"/>
      <c r="C36" s="1242" t="s">
        <v>584</v>
      </c>
      <c r="D36" s="1243"/>
      <c r="E36" s="1244"/>
      <c r="F36" s="36">
        <v>0.6</v>
      </c>
      <c r="G36" s="37">
        <v>0.85</v>
      </c>
      <c r="H36" s="37">
        <v>0.65</v>
      </c>
      <c r="I36" s="37">
        <v>0.56000000000000005</v>
      </c>
      <c r="J36" s="38">
        <v>0.65</v>
      </c>
      <c r="K36" s="22"/>
      <c r="L36" s="22"/>
      <c r="M36" s="22"/>
      <c r="N36" s="22"/>
      <c r="O36" s="22"/>
      <c r="P36" s="22"/>
    </row>
    <row r="37" spans="1:16" ht="39" customHeight="1">
      <c r="A37" s="22"/>
      <c r="B37" s="35"/>
      <c r="C37" s="1242" t="s">
        <v>585</v>
      </c>
      <c r="D37" s="1243"/>
      <c r="E37" s="1244"/>
      <c r="F37" s="36">
        <v>0</v>
      </c>
      <c r="G37" s="37">
        <v>0</v>
      </c>
      <c r="H37" s="37">
        <v>0</v>
      </c>
      <c r="I37" s="37">
        <v>0.44</v>
      </c>
      <c r="J37" s="38">
        <v>0.37</v>
      </c>
      <c r="K37" s="22"/>
      <c r="L37" s="22"/>
      <c r="M37" s="22"/>
      <c r="N37" s="22"/>
      <c r="O37" s="22"/>
      <c r="P37" s="22"/>
    </row>
    <row r="38" spans="1:16" ht="39" customHeight="1">
      <c r="A38" s="22"/>
      <c r="B38" s="35"/>
      <c r="C38" s="1242" t="s">
        <v>586</v>
      </c>
      <c r="D38" s="1243"/>
      <c r="E38" s="1244"/>
      <c r="F38" s="36">
        <v>0</v>
      </c>
      <c r="G38" s="37">
        <v>0</v>
      </c>
      <c r="H38" s="37">
        <v>0</v>
      </c>
      <c r="I38" s="37">
        <v>0</v>
      </c>
      <c r="J38" s="38">
        <v>0.24</v>
      </c>
      <c r="K38" s="22"/>
      <c r="L38" s="22"/>
      <c r="M38" s="22"/>
      <c r="N38" s="22"/>
      <c r="O38" s="22"/>
      <c r="P38" s="22"/>
    </row>
    <row r="39" spans="1:16" ht="39" customHeight="1">
      <c r="A39" s="22"/>
      <c r="B39" s="35"/>
      <c r="C39" s="1242" t="s">
        <v>587</v>
      </c>
      <c r="D39" s="1243"/>
      <c r="E39" s="1244"/>
      <c r="F39" s="36">
        <v>0</v>
      </c>
      <c r="G39" s="37">
        <v>0</v>
      </c>
      <c r="H39" s="37">
        <v>0</v>
      </c>
      <c r="I39" s="37">
        <v>0</v>
      </c>
      <c r="J39" s="38">
        <v>0</v>
      </c>
      <c r="K39" s="22"/>
      <c r="L39" s="22"/>
      <c r="M39" s="22"/>
      <c r="N39" s="22"/>
      <c r="O39" s="22"/>
      <c r="P39" s="22"/>
    </row>
    <row r="40" spans="1:16" ht="39" customHeight="1">
      <c r="A40" s="22"/>
      <c r="B40" s="35"/>
      <c r="C40" s="1242" t="s">
        <v>588</v>
      </c>
      <c r="D40" s="1243"/>
      <c r="E40" s="1244"/>
      <c r="F40" s="36">
        <v>0</v>
      </c>
      <c r="G40" s="37">
        <v>0</v>
      </c>
      <c r="H40" s="37">
        <v>0</v>
      </c>
      <c r="I40" s="37">
        <v>0</v>
      </c>
      <c r="J40" s="38">
        <v>0</v>
      </c>
      <c r="K40" s="22"/>
      <c r="L40" s="22"/>
      <c r="M40" s="22"/>
      <c r="N40" s="22"/>
      <c r="O40" s="22"/>
      <c r="P40" s="22"/>
    </row>
    <row r="41" spans="1:16" ht="39" customHeight="1">
      <c r="A41" s="22"/>
      <c r="B41" s="35"/>
      <c r="C41" s="1242" t="s">
        <v>589</v>
      </c>
      <c r="D41" s="1243"/>
      <c r="E41" s="1244"/>
      <c r="F41" s="36">
        <v>0</v>
      </c>
      <c r="G41" s="37">
        <v>0</v>
      </c>
      <c r="H41" s="37">
        <v>0</v>
      </c>
      <c r="I41" s="37">
        <v>0</v>
      </c>
      <c r="J41" s="38">
        <v>0</v>
      </c>
      <c r="K41" s="22"/>
      <c r="L41" s="22"/>
      <c r="M41" s="22"/>
      <c r="N41" s="22"/>
      <c r="O41" s="22"/>
      <c r="P41" s="22"/>
    </row>
    <row r="42" spans="1:16" ht="39" customHeight="1">
      <c r="A42" s="22"/>
      <c r="B42" s="39"/>
      <c r="C42" s="1242" t="s">
        <v>590</v>
      </c>
      <c r="D42" s="1243"/>
      <c r="E42" s="1244"/>
      <c r="F42" s="36" t="s">
        <v>532</v>
      </c>
      <c r="G42" s="37" t="s">
        <v>532</v>
      </c>
      <c r="H42" s="37" t="s">
        <v>532</v>
      </c>
      <c r="I42" s="37" t="s">
        <v>532</v>
      </c>
      <c r="J42" s="38" t="s">
        <v>532</v>
      </c>
      <c r="K42" s="22"/>
      <c r="L42" s="22"/>
      <c r="M42" s="22"/>
      <c r="N42" s="22"/>
      <c r="O42" s="22"/>
      <c r="P42" s="22"/>
    </row>
    <row r="43" spans="1:16" ht="39" customHeight="1" thickBot="1">
      <c r="A43" s="22"/>
      <c r="B43" s="40"/>
      <c r="C43" s="1245" t="s">
        <v>591</v>
      </c>
      <c r="D43" s="1246"/>
      <c r="E43" s="1247"/>
      <c r="F43" s="41" t="s">
        <v>532</v>
      </c>
      <c r="G43" s="42" t="s">
        <v>532</v>
      </c>
      <c r="H43" s="42" t="s">
        <v>532</v>
      </c>
      <c r="I43" s="42" t="s">
        <v>532</v>
      </c>
      <c r="J43" s="43" t="s">
        <v>532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vulYhMSWxTNwiHvA5L6BqXVPmjlGHypoktLNKz2ZdpLlRJNE81MKB3KN9y5Vs+hoKfaacXazWEWCqRES/prlA==" saltValue="GNfocGbWvfeUhgc8RrR4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250" t="s">
        <v>11</v>
      </c>
      <c r="C45" s="1251"/>
      <c r="D45" s="58"/>
      <c r="E45" s="1256" t="s">
        <v>12</v>
      </c>
      <c r="F45" s="1256"/>
      <c r="G45" s="1256"/>
      <c r="H45" s="1256"/>
      <c r="I45" s="1256"/>
      <c r="J45" s="1257"/>
      <c r="K45" s="59">
        <v>1635</v>
      </c>
      <c r="L45" s="60">
        <v>1615</v>
      </c>
      <c r="M45" s="60">
        <v>1606</v>
      </c>
      <c r="N45" s="60">
        <v>1585</v>
      </c>
      <c r="O45" s="61">
        <v>1533</v>
      </c>
      <c r="P45" s="48"/>
      <c r="Q45" s="48"/>
      <c r="R45" s="48"/>
      <c r="S45" s="48"/>
      <c r="T45" s="48"/>
      <c r="U45" s="48"/>
    </row>
    <row r="46" spans="1:21" ht="30.75" customHeight="1">
      <c r="A46" s="48"/>
      <c r="B46" s="1252"/>
      <c r="C46" s="1253"/>
      <c r="D46" s="62"/>
      <c r="E46" s="1258" t="s">
        <v>13</v>
      </c>
      <c r="F46" s="1258"/>
      <c r="G46" s="1258"/>
      <c r="H46" s="1258"/>
      <c r="I46" s="1258"/>
      <c r="J46" s="1259"/>
      <c r="K46" s="63" t="s">
        <v>532</v>
      </c>
      <c r="L46" s="64" t="s">
        <v>532</v>
      </c>
      <c r="M46" s="64" t="s">
        <v>532</v>
      </c>
      <c r="N46" s="64" t="s">
        <v>532</v>
      </c>
      <c r="O46" s="65" t="s">
        <v>532</v>
      </c>
      <c r="P46" s="48"/>
      <c r="Q46" s="48"/>
      <c r="R46" s="48"/>
      <c r="S46" s="48"/>
      <c r="T46" s="48"/>
      <c r="U46" s="48"/>
    </row>
    <row r="47" spans="1:21" ht="30.75" customHeight="1">
      <c r="A47" s="48"/>
      <c r="B47" s="1252"/>
      <c r="C47" s="1253"/>
      <c r="D47" s="62"/>
      <c r="E47" s="1258" t="s">
        <v>14</v>
      </c>
      <c r="F47" s="1258"/>
      <c r="G47" s="1258"/>
      <c r="H47" s="1258"/>
      <c r="I47" s="1258"/>
      <c r="J47" s="1259"/>
      <c r="K47" s="63" t="s">
        <v>532</v>
      </c>
      <c r="L47" s="64" t="s">
        <v>532</v>
      </c>
      <c r="M47" s="64" t="s">
        <v>532</v>
      </c>
      <c r="N47" s="64" t="s">
        <v>532</v>
      </c>
      <c r="O47" s="65" t="s">
        <v>532</v>
      </c>
      <c r="P47" s="48"/>
      <c r="Q47" s="48"/>
      <c r="R47" s="48"/>
      <c r="S47" s="48"/>
      <c r="T47" s="48"/>
      <c r="U47" s="48"/>
    </row>
    <row r="48" spans="1:21" ht="30.75" customHeight="1">
      <c r="A48" s="48"/>
      <c r="B48" s="1252"/>
      <c r="C48" s="1253"/>
      <c r="D48" s="62"/>
      <c r="E48" s="1258" t="s">
        <v>15</v>
      </c>
      <c r="F48" s="1258"/>
      <c r="G48" s="1258"/>
      <c r="H48" s="1258"/>
      <c r="I48" s="1258"/>
      <c r="J48" s="1259"/>
      <c r="K48" s="63">
        <v>138</v>
      </c>
      <c r="L48" s="64">
        <v>130</v>
      </c>
      <c r="M48" s="64">
        <v>139</v>
      </c>
      <c r="N48" s="64">
        <v>146</v>
      </c>
      <c r="O48" s="65">
        <v>143</v>
      </c>
      <c r="P48" s="48"/>
      <c r="Q48" s="48"/>
      <c r="R48" s="48"/>
      <c r="S48" s="48"/>
      <c r="T48" s="48"/>
      <c r="U48" s="48"/>
    </row>
    <row r="49" spans="1:21" ht="30.75" customHeight="1">
      <c r="A49" s="48"/>
      <c r="B49" s="1252"/>
      <c r="C49" s="1253"/>
      <c r="D49" s="62"/>
      <c r="E49" s="1258" t="s">
        <v>16</v>
      </c>
      <c r="F49" s="1258"/>
      <c r="G49" s="1258"/>
      <c r="H49" s="1258"/>
      <c r="I49" s="1258"/>
      <c r="J49" s="1259"/>
      <c r="K49" s="63" t="s">
        <v>532</v>
      </c>
      <c r="L49" s="64" t="s">
        <v>532</v>
      </c>
      <c r="M49" s="64" t="s">
        <v>532</v>
      </c>
      <c r="N49" s="64" t="s">
        <v>532</v>
      </c>
      <c r="O49" s="65" t="s">
        <v>532</v>
      </c>
      <c r="P49" s="48"/>
      <c r="Q49" s="48"/>
      <c r="R49" s="48"/>
      <c r="S49" s="48"/>
      <c r="T49" s="48"/>
      <c r="U49" s="48"/>
    </row>
    <row r="50" spans="1:21" ht="30.75" customHeight="1">
      <c r="A50" s="48"/>
      <c r="B50" s="1252"/>
      <c r="C50" s="1253"/>
      <c r="D50" s="62"/>
      <c r="E50" s="1258" t="s">
        <v>17</v>
      </c>
      <c r="F50" s="1258"/>
      <c r="G50" s="1258"/>
      <c r="H50" s="1258"/>
      <c r="I50" s="1258"/>
      <c r="J50" s="1259"/>
      <c r="K50" s="63">
        <v>80</v>
      </c>
      <c r="L50" s="64">
        <v>80</v>
      </c>
      <c r="M50" s="64">
        <v>80</v>
      </c>
      <c r="N50" s="64">
        <v>80</v>
      </c>
      <c r="O50" s="65">
        <v>79</v>
      </c>
      <c r="P50" s="48"/>
      <c r="Q50" s="48"/>
      <c r="R50" s="48"/>
      <c r="S50" s="48"/>
      <c r="T50" s="48"/>
      <c r="U50" s="48"/>
    </row>
    <row r="51" spans="1:21" ht="30.75" customHeight="1">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c r="A52" s="48"/>
      <c r="B52" s="1260" t="s">
        <v>19</v>
      </c>
      <c r="C52" s="1261"/>
      <c r="D52" s="66"/>
      <c r="E52" s="1258" t="s">
        <v>20</v>
      </c>
      <c r="F52" s="1258"/>
      <c r="G52" s="1258"/>
      <c r="H52" s="1258"/>
      <c r="I52" s="1258"/>
      <c r="J52" s="1259"/>
      <c r="K52" s="63">
        <v>1169</v>
      </c>
      <c r="L52" s="64">
        <v>1132</v>
      </c>
      <c r="M52" s="64">
        <v>1142</v>
      </c>
      <c r="N52" s="64">
        <v>1135</v>
      </c>
      <c r="O52" s="65">
        <v>1016</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684</v>
      </c>
      <c r="L53" s="69">
        <v>693</v>
      </c>
      <c r="M53" s="69">
        <v>683</v>
      </c>
      <c r="N53" s="69">
        <v>676</v>
      </c>
      <c r="O53" s="70">
        <v>739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c r="B57" s="1266" t="s">
        <v>25</v>
      </c>
      <c r="C57" s="1267"/>
      <c r="D57" s="1270" t="s">
        <v>26</v>
      </c>
      <c r="E57" s="1271"/>
      <c r="F57" s="1271"/>
      <c r="G57" s="1271"/>
      <c r="H57" s="1271"/>
      <c r="I57" s="1271"/>
      <c r="J57" s="1272"/>
      <c r="K57" s="83" t="s">
        <v>610</v>
      </c>
      <c r="L57" s="84" t="s">
        <v>610</v>
      </c>
      <c r="M57" s="84" t="s">
        <v>610</v>
      </c>
      <c r="N57" s="84" t="s">
        <v>610</v>
      </c>
      <c r="O57" s="85" t="s">
        <v>610</v>
      </c>
    </row>
    <row r="58" spans="1:21" ht="31.5" customHeight="1" thickBot="1">
      <c r="B58" s="1268"/>
      <c r="C58" s="1269"/>
      <c r="D58" s="1273" t="s">
        <v>27</v>
      </c>
      <c r="E58" s="1274"/>
      <c r="F58" s="1274"/>
      <c r="G58" s="1274"/>
      <c r="H58" s="1274"/>
      <c r="I58" s="1274"/>
      <c r="J58" s="1275"/>
      <c r="K58" s="86" t="s">
        <v>610</v>
      </c>
      <c r="L58" s="87" t="s">
        <v>610</v>
      </c>
      <c r="M58" s="87" t="s">
        <v>610</v>
      </c>
      <c r="N58" s="87" t="s">
        <v>610</v>
      </c>
      <c r="O58" s="88" t="s">
        <v>610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CdSGWO0IpFrdjWQavykQaxWNMEZei6NvXHJJfCYQUtUxHVgg92nWusc5/7eb6Fe/ceyQZJKLvtNReQ9RVuh6w==" saltValue="VItYrq96NjHmLC2pdlOd5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574</v>
      </c>
      <c r="J40" s="100" t="s">
        <v>575</v>
      </c>
      <c r="K40" s="100" t="s">
        <v>576</v>
      </c>
      <c r="L40" s="100" t="s">
        <v>577</v>
      </c>
      <c r="M40" s="101" t="s">
        <v>578</v>
      </c>
    </row>
    <row r="41" spans="2:13" ht="27.75" customHeight="1">
      <c r="B41" s="1276" t="s">
        <v>30</v>
      </c>
      <c r="C41" s="1277"/>
      <c r="D41" s="102"/>
      <c r="E41" s="1282" t="s">
        <v>31</v>
      </c>
      <c r="F41" s="1282"/>
      <c r="G41" s="1282"/>
      <c r="H41" s="1283"/>
      <c r="I41" s="103">
        <v>12767</v>
      </c>
      <c r="J41" s="104">
        <v>12159</v>
      </c>
      <c r="K41" s="104">
        <v>12213</v>
      </c>
      <c r="L41" s="104">
        <v>12390</v>
      </c>
      <c r="M41" s="105">
        <v>12118</v>
      </c>
    </row>
    <row r="42" spans="2:13" ht="27.75" customHeight="1">
      <c r="B42" s="1278"/>
      <c r="C42" s="1279"/>
      <c r="D42" s="106"/>
      <c r="E42" s="1284" t="s">
        <v>32</v>
      </c>
      <c r="F42" s="1284"/>
      <c r="G42" s="1284"/>
      <c r="H42" s="1285"/>
      <c r="I42" s="107">
        <v>467</v>
      </c>
      <c r="J42" s="108">
        <v>387</v>
      </c>
      <c r="K42" s="108">
        <v>307</v>
      </c>
      <c r="L42" s="108">
        <v>226</v>
      </c>
      <c r="M42" s="109">
        <v>147</v>
      </c>
    </row>
    <row r="43" spans="2:13" ht="27.75" customHeight="1">
      <c r="B43" s="1278"/>
      <c r="C43" s="1279"/>
      <c r="D43" s="106"/>
      <c r="E43" s="1284" t="s">
        <v>33</v>
      </c>
      <c r="F43" s="1284"/>
      <c r="G43" s="1284"/>
      <c r="H43" s="1285"/>
      <c r="I43" s="107">
        <v>1563</v>
      </c>
      <c r="J43" s="108">
        <v>1466</v>
      </c>
      <c r="K43" s="108">
        <v>1443</v>
      </c>
      <c r="L43" s="108">
        <v>1494</v>
      </c>
      <c r="M43" s="109">
        <v>1558</v>
      </c>
    </row>
    <row r="44" spans="2:13" ht="27.75" customHeight="1">
      <c r="B44" s="1278"/>
      <c r="C44" s="1279"/>
      <c r="D44" s="106"/>
      <c r="E44" s="1284" t="s">
        <v>34</v>
      </c>
      <c r="F44" s="1284"/>
      <c r="G44" s="1284"/>
      <c r="H44" s="1285"/>
      <c r="I44" s="107" t="s">
        <v>532</v>
      </c>
      <c r="J44" s="108" t="s">
        <v>532</v>
      </c>
      <c r="K44" s="108" t="s">
        <v>532</v>
      </c>
      <c r="L44" s="108" t="s">
        <v>532</v>
      </c>
      <c r="M44" s="109" t="s">
        <v>532</v>
      </c>
    </row>
    <row r="45" spans="2:13" ht="27.75" customHeight="1">
      <c r="B45" s="1278"/>
      <c r="C45" s="1279"/>
      <c r="D45" s="106"/>
      <c r="E45" s="1284" t="s">
        <v>35</v>
      </c>
      <c r="F45" s="1284"/>
      <c r="G45" s="1284"/>
      <c r="H45" s="1285"/>
      <c r="I45" s="107">
        <v>820</v>
      </c>
      <c r="J45" s="108">
        <v>773</v>
      </c>
      <c r="K45" s="108">
        <v>638</v>
      </c>
      <c r="L45" s="108">
        <v>543</v>
      </c>
      <c r="M45" s="109">
        <v>544</v>
      </c>
    </row>
    <row r="46" spans="2:13" ht="27.75" customHeight="1">
      <c r="B46" s="1278"/>
      <c r="C46" s="1279"/>
      <c r="D46" s="110"/>
      <c r="E46" s="1284" t="s">
        <v>36</v>
      </c>
      <c r="F46" s="1284"/>
      <c r="G46" s="1284"/>
      <c r="H46" s="1285"/>
      <c r="I46" s="107" t="s">
        <v>532</v>
      </c>
      <c r="J46" s="108">
        <v>1</v>
      </c>
      <c r="K46" s="108">
        <v>1</v>
      </c>
      <c r="L46" s="108">
        <v>1</v>
      </c>
      <c r="M46" s="109">
        <v>1</v>
      </c>
    </row>
    <row r="47" spans="2:13" ht="27.75" customHeight="1">
      <c r="B47" s="1278"/>
      <c r="C47" s="1279"/>
      <c r="D47" s="111"/>
      <c r="E47" s="1286" t="s">
        <v>37</v>
      </c>
      <c r="F47" s="1287"/>
      <c r="G47" s="1287"/>
      <c r="H47" s="1288"/>
      <c r="I47" s="107" t="s">
        <v>532</v>
      </c>
      <c r="J47" s="108" t="s">
        <v>532</v>
      </c>
      <c r="K47" s="108" t="s">
        <v>532</v>
      </c>
      <c r="L47" s="108" t="s">
        <v>532</v>
      </c>
      <c r="M47" s="109" t="s">
        <v>532</v>
      </c>
    </row>
    <row r="48" spans="2:13" ht="27.75" customHeight="1">
      <c r="B48" s="1278"/>
      <c r="C48" s="1279"/>
      <c r="D48" s="106"/>
      <c r="E48" s="1284" t="s">
        <v>38</v>
      </c>
      <c r="F48" s="1284"/>
      <c r="G48" s="1284"/>
      <c r="H48" s="1285"/>
      <c r="I48" s="107" t="s">
        <v>532</v>
      </c>
      <c r="J48" s="108" t="s">
        <v>532</v>
      </c>
      <c r="K48" s="108" t="s">
        <v>532</v>
      </c>
      <c r="L48" s="108" t="s">
        <v>532</v>
      </c>
      <c r="M48" s="109" t="s">
        <v>532</v>
      </c>
    </row>
    <row r="49" spans="2:13" ht="27.75" customHeight="1">
      <c r="B49" s="1280"/>
      <c r="C49" s="1281"/>
      <c r="D49" s="106"/>
      <c r="E49" s="1284" t="s">
        <v>39</v>
      </c>
      <c r="F49" s="1284"/>
      <c r="G49" s="1284"/>
      <c r="H49" s="1285"/>
      <c r="I49" s="107" t="s">
        <v>532</v>
      </c>
      <c r="J49" s="108" t="s">
        <v>532</v>
      </c>
      <c r="K49" s="108" t="s">
        <v>532</v>
      </c>
      <c r="L49" s="108" t="s">
        <v>532</v>
      </c>
      <c r="M49" s="109" t="s">
        <v>532</v>
      </c>
    </row>
    <row r="50" spans="2:13" ht="27.75" customHeight="1">
      <c r="B50" s="1289" t="s">
        <v>40</v>
      </c>
      <c r="C50" s="1290"/>
      <c r="D50" s="112"/>
      <c r="E50" s="1284" t="s">
        <v>41</v>
      </c>
      <c r="F50" s="1284"/>
      <c r="G50" s="1284"/>
      <c r="H50" s="1285"/>
      <c r="I50" s="107">
        <v>2595</v>
      </c>
      <c r="J50" s="108">
        <v>3295</v>
      </c>
      <c r="K50" s="108">
        <v>3852</v>
      </c>
      <c r="L50" s="108">
        <v>3926</v>
      </c>
      <c r="M50" s="109">
        <v>4053</v>
      </c>
    </row>
    <row r="51" spans="2:13" ht="27.75" customHeight="1">
      <c r="B51" s="1278"/>
      <c r="C51" s="1279"/>
      <c r="D51" s="106"/>
      <c r="E51" s="1284" t="s">
        <v>42</v>
      </c>
      <c r="F51" s="1284"/>
      <c r="G51" s="1284"/>
      <c r="H51" s="1285"/>
      <c r="I51" s="107">
        <v>535</v>
      </c>
      <c r="J51" s="108">
        <v>442</v>
      </c>
      <c r="K51" s="108">
        <v>381</v>
      </c>
      <c r="L51" s="108">
        <v>310</v>
      </c>
      <c r="M51" s="109">
        <v>249</v>
      </c>
    </row>
    <row r="52" spans="2:13" ht="27.75" customHeight="1">
      <c r="B52" s="1280"/>
      <c r="C52" s="1281"/>
      <c r="D52" s="106"/>
      <c r="E52" s="1284" t="s">
        <v>43</v>
      </c>
      <c r="F52" s="1284"/>
      <c r="G52" s="1284"/>
      <c r="H52" s="1285"/>
      <c r="I52" s="107">
        <v>9428</v>
      </c>
      <c r="J52" s="108">
        <v>9411</v>
      </c>
      <c r="K52" s="108">
        <v>9306</v>
      </c>
      <c r="L52" s="108">
        <v>9258</v>
      </c>
      <c r="M52" s="109">
        <v>9109</v>
      </c>
    </row>
    <row r="53" spans="2:13" ht="27.75" customHeight="1" thickBot="1">
      <c r="B53" s="1291" t="s">
        <v>44</v>
      </c>
      <c r="C53" s="1292"/>
      <c r="D53" s="113"/>
      <c r="E53" s="1293" t="s">
        <v>45</v>
      </c>
      <c r="F53" s="1293"/>
      <c r="G53" s="1293"/>
      <c r="H53" s="1294"/>
      <c r="I53" s="114">
        <v>3058</v>
      </c>
      <c r="J53" s="115">
        <v>1638</v>
      </c>
      <c r="K53" s="115">
        <v>1064</v>
      </c>
      <c r="L53" s="115">
        <v>1160</v>
      </c>
      <c r="M53" s="116">
        <v>957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7kQJHvZF3FwAkXPbo8O+QOn0Tw4oVm4SjSaQ1C13iQMhnAUmNov8Ddwzs4P/bSRFYI9xJlJUN1+GUA6++O/pQw==" saltValue="dwNygepAiryze1k01jXI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576</v>
      </c>
      <c r="G54" s="125" t="s">
        <v>577</v>
      </c>
      <c r="H54" s="126" t="s">
        <v>578</v>
      </c>
    </row>
    <row r="55" spans="2:8" ht="52.5" customHeight="1">
      <c r="B55" s="127"/>
      <c r="C55" s="1303" t="s">
        <v>48</v>
      </c>
      <c r="D55" s="1303"/>
      <c r="E55" s="1304"/>
      <c r="F55" s="128">
        <v>2276</v>
      </c>
      <c r="G55" s="128">
        <v>2331</v>
      </c>
      <c r="H55" s="129">
        <v>2252</v>
      </c>
    </row>
    <row r="56" spans="2:8" ht="52.5" customHeight="1">
      <c r="B56" s="130"/>
      <c r="C56" s="1305" t="s">
        <v>49</v>
      </c>
      <c r="D56" s="1305"/>
      <c r="E56" s="1306"/>
      <c r="F56" s="131">
        <v>295</v>
      </c>
      <c r="G56" s="131">
        <v>314</v>
      </c>
      <c r="H56" s="132">
        <v>314</v>
      </c>
    </row>
    <row r="57" spans="2:8" ht="53.25" customHeight="1">
      <c r="B57" s="130"/>
      <c r="C57" s="1307" t="s">
        <v>50</v>
      </c>
      <c r="D57" s="1307"/>
      <c r="E57" s="1308"/>
      <c r="F57" s="133">
        <v>1240</v>
      </c>
      <c r="G57" s="133">
        <v>1244</v>
      </c>
      <c r="H57" s="134">
        <v>1421</v>
      </c>
    </row>
    <row r="58" spans="2:8" ht="45.75" customHeight="1">
      <c r="B58" s="135"/>
      <c r="C58" s="1295" t="s">
        <v>605</v>
      </c>
      <c r="D58" s="1296"/>
      <c r="E58" s="1297"/>
      <c r="F58" s="136">
        <v>886</v>
      </c>
      <c r="G58" s="136">
        <v>844</v>
      </c>
      <c r="H58" s="137">
        <v>914</v>
      </c>
    </row>
    <row r="59" spans="2:8" ht="45.75" customHeight="1">
      <c r="B59" s="135"/>
      <c r="C59" s="1295" t="s">
        <v>606</v>
      </c>
      <c r="D59" s="1296"/>
      <c r="E59" s="1297"/>
      <c r="F59" s="136">
        <v>240</v>
      </c>
      <c r="G59" s="136">
        <v>312</v>
      </c>
      <c r="H59" s="137">
        <v>419</v>
      </c>
    </row>
    <row r="60" spans="2:8" ht="45.75" customHeight="1">
      <c r="B60" s="135"/>
      <c r="C60" s="1295" t="s">
        <v>607</v>
      </c>
      <c r="D60" s="1296"/>
      <c r="E60" s="1297"/>
      <c r="F60" s="136">
        <v>32</v>
      </c>
      <c r="G60" s="136">
        <v>32</v>
      </c>
      <c r="H60" s="137">
        <v>32</v>
      </c>
    </row>
    <row r="61" spans="2:8" ht="45.75" customHeight="1">
      <c r="B61" s="135"/>
      <c r="C61" s="1295" t="s">
        <v>608</v>
      </c>
      <c r="D61" s="1296"/>
      <c r="E61" s="1297"/>
      <c r="F61" s="136">
        <v>15</v>
      </c>
      <c r="G61" s="136">
        <v>15</v>
      </c>
      <c r="H61" s="137">
        <v>15</v>
      </c>
    </row>
    <row r="62" spans="2:8" ht="45.75" customHeight="1" thickBot="1">
      <c r="B62" s="138"/>
      <c r="C62" s="1298" t="s">
        <v>609</v>
      </c>
      <c r="D62" s="1299"/>
      <c r="E62" s="1300"/>
      <c r="F62" s="139">
        <v>11</v>
      </c>
      <c r="G62" s="139">
        <v>11</v>
      </c>
      <c r="H62" s="140">
        <v>11</v>
      </c>
    </row>
    <row r="63" spans="2:8" ht="52.5" customHeight="1" thickBot="1">
      <c r="B63" s="141"/>
      <c r="C63" s="1301" t="s">
        <v>51</v>
      </c>
      <c r="D63" s="1301"/>
      <c r="E63" s="1302"/>
      <c r="F63" s="142">
        <v>3812</v>
      </c>
      <c r="G63" s="142">
        <v>3888</v>
      </c>
      <c r="H63" s="143">
        <v>3987</v>
      </c>
    </row>
    <row r="64" spans="2:8" ht="15" customHeight="1"/>
  </sheetData>
  <sheetProtection algorithmName="SHA-512" hashValue="N0Grrk5F8VfQshqnkWAbWGVHciaf/ZMTRNXkEiFILhoei8u002WdEKv/lB3ko+yiVyKW7+W2WW94Qamt0JwrYg==" saltValue="Zcjr1P185OI0qsJSE+gI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t="s">
        <v>614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615</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574</v>
      </c>
      <c r="BQ50" s="1314"/>
      <c r="BR50" s="1314"/>
      <c r="BS50" s="1314"/>
      <c r="BT50" s="1314"/>
      <c r="BU50" s="1314"/>
      <c r="BV50" s="1314"/>
      <c r="BW50" s="1314"/>
      <c r="BX50" s="1314" t="s">
        <v>575</v>
      </c>
      <c r="BY50" s="1314"/>
      <c r="BZ50" s="1314"/>
      <c r="CA50" s="1314"/>
      <c r="CB50" s="1314"/>
      <c r="CC50" s="1314"/>
      <c r="CD50" s="1314"/>
      <c r="CE50" s="1314"/>
      <c r="CF50" s="1314" t="s">
        <v>576</v>
      </c>
      <c r="CG50" s="1314"/>
      <c r="CH50" s="1314"/>
      <c r="CI50" s="1314"/>
      <c r="CJ50" s="1314"/>
      <c r="CK50" s="1314"/>
      <c r="CL50" s="1314"/>
      <c r="CM50" s="1314"/>
      <c r="CN50" s="1314" t="s">
        <v>577</v>
      </c>
      <c r="CO50" s="1314"/>
      <c r="CP50" s="1314"/>
      <c r="CQ50" s="1314"/>
      <c r="CR50" s="1314"/>
      <c r="CS50" s="1314"/>
      <c r="CT50" s="1314"/>
      <c r="CU50" s="1314"/>
      <c r="CV50" s="1314" t="s">
        <v>578</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616</v>
      </c>
      <c r="AO51" s="1312"/>
      <c r="AP51" s="1312"/>
      <c r="AQ51" s="1312"/>
      <c r="AR51" s="1312"/>
      <c r="AS51" s="1312"/>
      <c r="AT51" s="1312"/>
      <c r="AU51" s="1312"/>
      <c r="AV51" s="1312"/>
      <c r="AW51" s="1312"/>
      <c r="AX51" s="1312"/>
      <c r="AY51" s="1312"/>
      <c r="AZ51" s="1312"/>
      <c r="BA51" s="1312"/>
      <c r="BB51" s="1312" t="s">
        <v>617</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33.4</v>
      </c>
      <c r="BY51" s="1309"/>
      <c r="BZ51" s="1309"/>
      <c r="CA51" s="1309"/>
      <c r="CB51" s="1309"/>
      <c r="CC51" s="1309"/>
      <c r="CD51" s="1309"/>
      <c r="CE51" s="1309"/>
      <c r="CF51" s="1309">
        <v>20.9</v>
      </c>
      <c r="CG51" s="1309"/>
      <c r="CH51" s="1309"/>
      <c r="CI51" s="1309"/>
      <c r="CJ51" s="1309"/>
      <c r="CK51" s="1309"/>
      <c r="CL51" s="1309"/>
      <c r="CM51" s="1309"/>
      <c r="CN51" s="1309">
        <v>23.1</v>
      </c>
      <c r="CO51" s="1309"/>
      <c r="CP51" s="1309"/>
      <c r="CQ51" s="1309"/>
      <c r="CR51" s="1309"/>
      <c r="CS51" s="1309"/>
      <c r="CT51" s="1309"/>
      <c r="CU51" s="1309"/>
      <c r="CV51" s="1309">
        <v>19.2</v>
      </c>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618</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63.6</v>
      </c>
      <c r="BY53" s="1309"/>
      <c r="BZ53" s="1309"/>
      <c r="CA53" s="1309"/>
      <c r="CB53" s="1309"/>
      <c r="CC53" s="1309"/>
      <c r="CD53" s="1309"/>
      <c r="CE53" s="1309"/>
      <c r="CF53" s="1309">
        <v>65.099999999999994</v>
      </c>
      <c r="CG53" s="1309"/>
      <c r="CH53" s="1309"/>
      <c r="CI53" s="1309"/>
      <c r="CJ53" s="1309"/>
      <c r="CK53" s="1309"/>
      <c r="CL53" s="1309"/>
      <c r="CM53" s="1309"/>
      <c r="CN53" s="1309">
        <v>65.900000000000006</v>
      </c>
      <c r="CO53" s="1309"/>
      <c r="CP53" s="1309"/>
      <c r="CQ53" s="1309"/>
      <c r="CR53" s="1309"/>
      <c r="CS53" s="1309"/>
      <c r="CT53" s="1309"/>
      <c r="CU53" s="1309"/>
      <c r="CV53" s="1309">
        <v>67.400000000000006</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619</v>
      </c>
      <c r="AO55" s="1314"/>
      <c r="AP55" s="1314"/>
      <c r="AQ55" s="1314"/>
      <c r="AR55" s="1314"/>
      <c r="AS55" s="1314"/>
      <c r="AT55" s="1314"/>
      <c r="AU55" s="1314"/>
      <c r="AV55" s="1314"/>
      <c r="AW55" s="1314"/>
      <c r="AX55" s="1314"/>
      <c r="AY55" s="1314"/>
      <c r="AZ55" s="1314"/>
      <c r="BA55" s="1314"/>
      <c r="BB55" s="1312" t="s">
        <v>617</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3.1</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618</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52.1</v>
      </c>
      <c r="BY57" s="1309"/>
      <c r="BZ57" s="1309"/>
      <c r="CA57" s="1309"/>
      <c r="CB57" s="1309"/>
      <c r="CC57" s="1309"/>
      <c r="CD57" s="1309"/>
      <c r="CE57" s="1309"/>
      <c r="CF57" s="1309">
        <v>59.1</v>
      </c>
      <c r="CG57" s="1309"/>
      <c r="CH57" s="1309"/>
      <c r="CI57" s="1309"/>
      <c r="CJ57" s="1309"/>
      <c r="CK57" s="1309"/>
      <c r="CL57" s="1309"/>
      <c r="CM57" s="1309"/>
      <c r="CN57" s="1309">
        <v>59.8</v>
      </c>
      <c r="CO57" s="1309"/>
      <c r="CP57" s="1309"/>
      <c r="CQ57" s="1309"/>
      <c r="CR57" s="1309"/>
      <c r="CS57" s="1309"/>
      <c r="CT57" s="1309"/>
      <c r="CU57" s="1309"/>
      <c r="CV57" s="1309">
        <v>59.7</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620</v>
      </c>
    </row>
    <row r="64" spans="1:109">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621</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615</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574</v>
      </c>
      <c r="BQ72" s="1314"/>
      <c r="BR72" s="1314"/>
      <c r="BS72" s="1314"/>
      <c r="BT72" s="1314"/>
      <c r="BU72" s="1314"/>
      <c r="BV72" s="1314"/>
      <c r="BW72" s="1314"/>
      <c r="BX72" s="1314" t="s">
        <v>575</v>
      </c>
      <c r="BY72" s="1314"/>
      <c r="BZ72" s="1314"/>
      <c r="CA72" s="1314"/>
      <c r="CB72" s="1314"/>
      <c r="CC72" s="1314"/>
      <c r="CD72" s="1314"/>
      <c r="CE72" s="1314"/>
      <c r="CF72" s="1314" t="s">
        <v>576</v>
      </c>
      <c r="CG72" s="1314"/>
      <c r="CH72" s="1314"/>
      <c r="CI72" s="1314"/>
      <c r="CJ72" s="1314"/>
      <c r="CK72" s="1314"/>
      <c r="CL72" s="1314"/>
      <c r="CM72" s="1314"/>
      <c r="CN72" s="1314" t="s">
        <v>577</v>
      </c>
      <c r="CO72" s="1314"/>
      <c r="CP72" s="1314"/>
      <c r="CQ72" s="1314"/>
      <c r="CR72" s="1314"/>
      <c r="CS72" s="1314"/>
      <c r="CT72" s="1314"/>
      <c r="CU72" s="1314"/>
      <c r="CV72" s="1314" t="s">
        <v>578</v>
      </c>
      <c r="CW72" s="1314"/>
      <c r="CX72" s="1314"/>
      <c r="CY72" s="1314"/>
      <c r="CZ72" s="1314"/>
      <c r="DA72" s="1314"/>
      <c r="DB72" s="1314"/>
      <c r="DC72" s="1314"/>
    </row>
    <row r="73" spans="2:107">
      <c r="B73" s="395"/>
      <c r="G73" s="1317"/>
      <c r="H73" s="1317"/>
      <c r="I73" s="1317"/>
      <c r="J73" s="1317"/>
      <c r="K73" s="1313"/>
      <c r="L73" s="1313"/>
      <c r="M73" s="1313"/>
      <c r="N73" s="1313"/>
      <c r="AM73" s="404"/>
      <c r="AN73" s="1312" t="s">
        <v>616</v>
      </c>
      <c r="AO73" s="1312"/>
      <c r="AP73" s="1312"/>
      <c r="AQ73" s="1312"/>
      <c r="AR73" s="1312"/>
      <c r="AS73" s="1312"/>
      <c r="AT73" s="1312"/>
      <c r="AU73" s="1312"/>
      <c r="AV73" s="1312"/>
      <c r="AW73" s="1312"/>
      <c r="AX73" s="1312"/>
      <c r="AY73" s="1312"/>
      <c r="AZ73" s="1312"/>
      <c r="BA73" s="1312"/>
      <c r="BB73" s="1312" t="s">
        <v>617</v>
      </c>
      <c r="BC73" s="1312"/>
      <c r="BD73" s="1312"/>
      <c r="BE73" s="1312"/>
      <c r="BF73" s="1312"/>
      <c r="BG73" s="1312"/>
      <c r="BH73" s="1312"/>
      <c r="BI73" s="1312"/>
      <c r="BJ73" s="1312"/>
      <c r="BK73" s="1312"/>
      <c r="BL73" s="1312"/>
      <c r="BM73" s="1312"/>
      <c r="BN73" s="1312"/>
      <c r="BO73" s="1312"/>
      <c r="BP73" s="1309">
        <v>61.9</v>
      </c>
      <c r="BQ73" s="1309"/>
      <c r="BR73" s="1309"/>
      <c r="BS73" s="1309"/>
      <c r="BT73" s="1309"/>
      <c r="BU73" s="1309"/>
      <c r="BV73" s="1309"/>
      <c r="BW73" s="1309"/>
      <c r="BX73" s="1309">
        <v>33.4</v>
      </c>
      <c r="BY73" s="1309"/>
      <c r="BZ73" s="1309"/>
      <c r="CA73" s="1309"/>
      <c r="CB73" s="1309"/>
      <c r="CC73" s="1309"/>
      <c r="CD73" s="1309"/>
      <c r="CE73" s="1309"/>
      <c r="CF73" s="1309">
        <v>20.9</v>
      </c>
      <c r="CG73" s="1309"/>
      <c r="CH73" s="1309"/>
      <c r="CI73" s="1309"/>
      <c r="CJ73" s="1309"/>
      <c r="CK73" s="1309"/>
      <c r="CL73" s="1309"/>
      <c r="CM73" s="1309"/>
      <c r="CN73" s="1309">
        <v>23.1</v>
      </c>
      <c r="CO73" s="1309"/>
      <c r="CP73" s="1309"/>
      <c r="CQ73" s="1309"/>
      <c r="CR73" s="1309"/>
      <c r="CS73" s="1309"/>
      <c r="CT73" s="1309"/>
      <c r="CU73" s="1309"/>
      <c r="CV73" s="1309">
        <v>19.2</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622</v>
      </c>
      <c r="BC75" s="1312"/>
      <c r="BD75" s="1312"/>
      <c r="BE75" s="1312"/>
      <c r="BF75" s="1312"/>
      <c r="BG75" s="1312"/>
      <c r="BH75" s="1312"/>
      <c r="BI75" s="1312"/>
      <c r="BJ75" s="1312"/>
      <c r="BK75" s="1312"/>
      <c r="BL75" s="1312"/>
      <c r="BM75" s="1312"/>
      <c r="BN75" s="1312"/>
      <c r="BO75" s="1312"/>
      <c r="BP75" s="1309">
        <v>15.1</v>
      </c>
      <c r="BQ75" s="1309"/>
      <c r="BR75" s="1309"/>
      <c r="BS75" s="1309"/>
      <c r="BT75" s="1309"/>
      <c r="BU75" s="1309"/>
      <c r="BV75" s="1309"/>
      <c r="BW75" s="1309"/>
      <c r="BX75" s="1309">
        <v>14.4</v>
      </c>
      <c r="BY75" s="1309"/>
      <c r="BZ75" s="1309"/>
      <c r="CA75" s="1309"/>
      <c r="CB75" s="1309"/>
      <c r="CC75" s="1309"/>
      <c r="CD75" s="1309"/>
      <c r="CE75" s="1309"/>
      <c r="CF75" s="1309">
        <v>13.8</v>
      </c>
      <c r="CG75" s="1309"/>
      <c r="CH75" s="1309"/>
      <c r="CI75" s="1309"/>
      <c r="CJ75" s="1309"/>
      <c r="CK75" s="1309"/>
      <c r="CL75" s="1309"/>
      <c r="CM75" s="1309"/>
      <c r="CN75" s="1309">
        <v>13.7</v>
      </c>
      <c r="CO75" s="1309"/>
      <c r="CP75" s="1309"/>
      <c r="CQ75" s="1309"/>
      <c r="CR75" s="1309"/>
      <c r="CS75" s="1309"/>
      <c r="CT75" s="1309"/>
      <c r="CU75" s="1309"/>
      <c r="CV75" s="1309">
        <v>13.9</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619</v>
      </c>
      <c r="AO77" s="1314"/>
      <c r="AP77" s="1314"/>
      <c r="AQ77" s="1314"/>
      <c r="AR77" s="1314"/>
      <c r="AS77" s="1314"/>
      <c r="AT77" s="1314"/>
      <c r="AU77" s="1314"/>
      <c r="AV77" s="1314"/>
      <c r="AW77" s="1314"/>
      <c r="AX77" s="1314"/>
      <c r="AY77" s="1314"/>
      <c r="AZ77" s="1314"/>
      <c r="BA77" s="1314"/>
      <c r="BB77" s="1312" t="s">
        <v>617</v>
      </c>
      <c r="BC77" s="1312"/>
      <c r="BD77" s="1312"/>
      <c r="BE77" s="1312"/>
      <c r="BF77" s="1312"/>
      <c r="BG77" s="1312"/>
      <c r="BH77" s="1312"/>
      <c r="BI77" s="1312"/>
      <c r="BJ77" s="1312"/>
      <c r="BK77" s="1312"/>
      <c r="BL77" s="1312"/>
      <c r="BM77" s="1312"/>
      <c r="BN77" s="1312"/>
      <c r="BO77" s="1312"/>
      <c r="BP77" s="1309">
        <v>13.1</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3.1</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622</v>
      </c>
      <c r="BC79" s="1312"/>
      <c r="BD79" s="1312"/>
      <c r="BE79" s="1312"/>
      <c r="BF79" s="1312"/>
      <c r="BG79" s="1312"/>
      <c r="BH79" s="1312"/>
      <c r="BI79" s="1312"/>
      <c r="BJ79" s="1312"/>
      <c r="BK79" s="1312"/>
      <c r="BL79" s="1312"/>
      <c r="BM79" s="1312"/>
      <c r="BN79" s="1312"/>
      <c r="BO79" s="1312"/>
      <c r="BP79" s="1309">
        <v>8.9</v>
      </c>
      <c r="BQ79" s="1309"/>
      <c r="BR79" s="1309"/>
      <c r="BS79" s="1309"/>
      <c r="BT79" s="1309"/>
      <c r="BU79" s="1309"/>
      <c r="BV79" s="1309"/>
      <c r="BW79" s="1309"/>
      <c r="BX79" s="1309">
        <v>7.9</v>
      </c>
      <c r="BY79" s="1309"/>
      <c r="BZ79" s="1309"/>
      <c r="CA79" s="1309"/>
      <c r="CB79" s="1309"/>
      <c r="CC79" s="1309"/>
      <c r="CD79" s="1309"/>
      <c r="CE79" s="1309"/>
      <c r="CF79" s="1309">
        <v>7.9</v>
      </c>
      <c r="CG79" s="1309"/>
      <c r="CH79" s="1309"/>
      <c r="CI79" s="1309"/>
      <c r="CJ79" s="1309"/>
      <c r="CK79" s="1309"/>
      <c r="CL79" s="1309"/>
      <c r="CM79" s="1309"/>
      <c r="CN79" s="1309">
        <v>7.8</v>
      </c>
      <c r="CO79" s="1309"/>
      <c r="CP79" s="1309"/>
      <c r="CQ79" s="1309"/>
      <c r="CR79" s="1309"/>
      <c r="CS79" s="1309"/>
      <c r="CT79" s="1309"/>
      <c r="CU79" s="1309"/>
      <c r="CV79" s="1309">
        <v>7.9</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2nkJsImSHjsCKf2chnR67FYkmYKNnDW/U+VYvhNLQTyax1JXM1JYlU78x26VZ/CdxjIWAbAgl6+STO3EsOaZ+w==" saltValue="p/lelz3OPePBRdf5qxJH6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520</v>
      </c>
    </row>
  </sheetData>
  <sheetProtection algorithmName="SHA-512" hashValue="Ci+lbDkG8Mitus63PYv/z+oQk/D4o4GlxvgpnVV7ekuXhy1feOqTdt2d4HxO1fzepuO/1jXIn5qGjs6+NATWIQ==" saltValue="fmMupaWBOmJBo9iKNUNM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520</v>
      </c>
    </row>
  </sheetData>
  <sheetProtection algorithmName="SHA-512" hashValue="M+psCwJgPrfrBees+cXV8jjhRpT0zH5vlOyU9vGakzU9AUfPJpYyfYynIJ09jG6B0LpckDv3kGyGbcjlaon6qw==" saltValue="/DKie6N1om8vYbvniAHa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571</v>
      </c>
      <c r="G2" s="157"/>
      <c r="H2" s="158"/>
    </row>
    <row r="3" spans="1:8">
      <c r="A3" s="154" t="s">
        <v>564</v>
      </c>
      <c r="B3" s="159"/>
      <c r="C3" s="160"/>
      <c r="D3" s="161">
        <v>68748</v>
      </c>
      <c r="E3" s="162"/>
      <c r="F3" s="163">
        <v>75972</v>
      </c>
      <c r="G3" s="164"/>
      <c r="H3" s="165"/>
    </row>
    <row r="4" spans="1:8">
      <c r="A4" s="166"/>
      <c r="B4" s="167"/>
      <c r="C4" s="168"/>
      <c r="D4" s="169">
        <v>41178</v>
      </c>
      <c r="E4" s="170"/>
      <c r="F4" s="171">
        <v>40712</v>
      </c>
      <c r="G4" s="172"/>
      <c r="H4" s="173"/>
    </row>
    <row r="5" spans="1:8">
      <c r="A5" s="154" t="s">
        <v>566</v>
      </c>
      <c r="B5" s="159"/>
      <c r="C5" s="160"/>
      <c r="D5" s="161">
        <v>96569</v>
      </c>
      <c r="E5" s="162"/>
      <c r="F5" s="163">
        <v>79466</v>
      </c>
      <c r="G5" s="164"/>
      <c r="H5" s="165"/>
    </row>
    <row r="6" spans="1:8">
      <c r="A6" s="166"/>
      <c r="B6" s="167"/>
      <c r="C6" s="168"/>
      <c r="D6" s="169">
        <v>55730</v>
      </c>
      <c r="E6" s="170"/>
      <c r="F6" s="171">
        <v>44645</v>
      </c>
      <c r="G6" s="172"/>
      <c r="H6" s="173"/>
    </row>
    <row r="7" spans="1:8">
      <c r="A7" s="154" t="s">
        <v>567</v>
      </c>
      <c r="B7" s="159"/>
      <c r="C7" s="160"/>
      <c r="D7" s="161">
        <v>149029</v>
      </c>
      <c r="E7" s="162"/>
      <c r="F7" s="163">
        <v>90072</v>
      </c>
      <c r="G7" s="164"/>
      <c r="H7" s="165"/>
    </row>
    <row r="8" spans="1:8">
      <c r="A8" s="166"/>
      <c r="B8" s="167"/>
      <c r="C8" s="168"/>
      <c r="D8" s="169">
        <v>79746</v>
      </c>
      <c r="E8" s="170"/>
      <c r="F8" s="171">
        <v>46083</v>
      </c>
      <c r="G8" s="172"/>
      <c r="H8" s="173"/>
    </row>
    <row r="9" spans="1:8">
      <c r="A9" s="154" t="s">
        <v>568</v>
      </c>
      <c r="B9" s="159"/>
      <c r="C9" s="160"/>
      <c r="D9" s="161">
        <v>165075</v>
      </c>
      <c r="E9" s="162"/>
      <c r="F9" s="163">
        <v>88328</v>
      </c>
      <c r="G9" s="164"/>
      <c r="H9" s="165"/>
    </row>
    <row r="10" spans="1:8">
      <c r="A10" s="166"/>
      <c r="B10" s="167"/>
      <c r="C10" s="168"/>
      <c r="D10" s="169">
        <v>115007</v>
      </c>
      <c r="E10" s="170"/>
      <c r="F10" s="171">
        <v>49013</v>
      </c>
      <c r="G10" s="172"/>
      <c r="H10" s="173"/>
    </row>
    <row r="11" spans="1:8">
      <c r="A11" s="154" t="s">
        <v>569</v>
      </c>
      <c r="B11" s="159"/>
      <c r="C11" s="160"/>
      <c r="D11" s="161">
        <v>145459</v>
      </c>
      <c r="E11" s="162"/>
      <c r="F11" s="163">
        <v>103390</v>
      </c>
      <c r="G11" s="164"/>
      <c r="H11" s="165"/>
    </row>
    <row r="12" spans="1:8">
      <c r="A12" s="166"/>
      <c r="B12" s="167"/>
      <c r="C12" s="174"/>
      <c r="D12" s="169">
        <v>98268</v>
      </c>
      <c r="E12" s="170"/>
      <c r="F12" s="171">
        <v>51269</v>
      </c>
      <c r="G12" s="172"/>
      <c r="H12" s="173"/>
    </row>
    <row r="13" spans="1:8">
      <c r="A13" s="154"/>
      <c r="B13" s="159"/>
      <c r="C13" s="175"/>
      <c r="D13" s="176">
        <v>124976</v>
      </c>
      <c r="E13" s="177"/>
      <c r="F13" s="178">
        <v>87446</v>
      </c>
      <c r="G13" s="179"/>
      <c r="H13" s="165"/>
    </row>
    <row r="14" spans="1:8">
      <c r="A14" s="166"/>
      <c r="B14" s="167"/>
      <c r="C14" s="168"/>
      <c r="D14" s="169">
        <v>77986</v>
      </c>
      <c r="E14" s="170"/>
      <c r="F14" s="171">
        <v>46344</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7.76</v>
      </c>
      <c r="C19" s="180">
        <f>ROUND(VALUE(SUBSTITUTE(実質収支比率等に係る経年分析!G$48,"▲","-")),2)</f>
        <v>6.66</v>
      </c>
      <c r="D19" s="180">
        <f>ROUND(VALUE(SUBSTITUTE(実質収支比率等に係る経年分析!H$48,"▲","-")),2)</f>
        <v>5.6</v>
      </c>
      <c r="E19" s="180">
        <f>ROUND(VALUE(SUBSTITUTE(実質収支比率等に係る経年分析!I$48,"▲","-")),2)</f>
        <v>4.4800000000000004</v>
      </c>
      <c r="F19" s="180">
        <f>ROUND(VALUE(SUBSTITUTE(実質収支比率等に係る経年分析!J$48,"▲","-")),2)</f>
        <v>5.87</v>
      </c>
    </row>
    <row r="20" spans="1:11">
      <c r="A20" s="180" t="s">
        <v>55</v>
      </c>
      <c r="B20" s="180">
        <f>ROUND(VALUE(SUBSTITUTE(実質収支比率等に係る経年分析!F$47,"▲","-")),2)</f>
        <v>26.25</v>
      </c>
      <c r="C20" s="180">
        <f>ROUND(VALUE(SUBSTITUTE(実質収支比率等に係る経年分析!G$47,"▲","-")),2)</f>
        <v>34.270000000000003</v>
      </c>
      <c r="D20" s="180">
        <f>ROUND(VALUE(SUBSTITUTE(実質収支比率等に係る経年分析!H$47,"▲","-")),2)</f>
        <v>36.99</v>
      </c>
      <c r="E20" s="180">
        <f>ROUND(VALUE(SUBSTITUTE(実質収支比率等に係る経年分析!I$47,"▲","-")),2)</f>
        <v>38.26</v>
      </c>
      <c r="F20" s="180">
        <f>ROUND(VALUE(SUBSTITUTE(実質収支比率等に係る経年分析!J$47,"▲","-")),2)</f>
        <v>37.86</v>
      </c>
    </row>
    <row r="21" spans="1:11">
      <c r="A21" s="180" t="s">
        <v>56</v>
      </c>
      <c r="B21" s="180">
        <f>IF(ISNUMBER(VALUE(SUBSTITUTE(実質収支比率等に係る経年分析!F$49,"▲","-"))),ROUND(VALUE(SUBSTITUTE(実質収支比率等に係る経年分析!F$49,"▲","-")),2),NA())</f>
        <v>5.12</v>
      </c>
      <c r="C21" s="180">
        <f>IF(ISNUMBER(VALUE(SUBSTITUTE(実質収支比率等に係る経年分析!G$49,"▲","-"))),ROUND(VALUE(SUBSTITUTE(実質収支比率等に係る経年分析!G$49,"▲","-")),2),NA())</f>
        <v>6.49</v>
      </c>
      <c r="D21" s="180">
        <f>IF(ISNUMBER(VALUE(SUBSTITUTE(実質収支比率等に係る経年分析!H$49,"▲","-"))),ROUND(VALUE(SUBSTITUTE(実質収支比率等に係る経年分析!H$49,"▲","-")),2),NA())</f>
        <v>2.9</v>
      </c>
      <c r="E21" s="180">
        <f>IF(ISNUMBER(VALUE(SUBSTITUTE(実質収支比率等に係る経年分析!I$49,"▲","-"))),ROUND(VALUE(SUBSTITUTE(実質収支比率等に係る経年分析!I$49,"▲","-")),2),NA())</f>
        <v>-0.28999999999999998</v>
      </c>
      <c r="F21" s="180">
        <f>IF(ISNUMBER(VALUE(SUBSTITUTE(実質収支比率等に係る経年分析!J$49,"▲","-"))),ROUND(VALUE(SUBSTITUTE(実質収支比率等に係る経年分析!J$49,"▲","-")),2),NA())</f>
        <v>-0.03</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屋久島町農業集落排水事業特別会計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屋久島町後期高齢者医療事業特別会計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屋久島町診療所事業特別会計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屋久島町船舶事業特別会計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c r="A33" s="181" t="str">
        <f>IF(連結実質赤字比率に係る赤字・黒字の構成分析!C$37="",NA(),連結実質赤字比率に係る赤字・黒字の構成分析!C$37)</f>
        <v>屋久島町国民健康保険事業特別会計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c r="A34" s="181" t="str">
        <f>IF(連結実質赤字比率に係る赤字・黒字の構成分析!C$36="",NA(),連結実質赤字比率に係る赤字・黒字の構成分析!C$36)</f>
        <v>屋久島町介護保険事業特別会計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0.56000000000000005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5.86</v>
      </c>
    </row>
    <row r="36" spans="1:16">
      <c r="A36" s="181" t="str">
        <f>IF(連結実質赤字比率に係る赤字・黒字の構成分析!C$34="",NA(),連結実質赤字比率に係る赤字・黒字の構成分析!C$34)</f>
        <v>屋久島町簡易水道事業特別会計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0.17</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1169</v>
      </c>
      <c r="E42" s="182"/>
      <c r="F42" s="182"/>
      <c r="G42" s="182">
        <f>'実質公債費比率（分子）の構造'!L$52</f>
        <v>1132</v>
      </c>
      <c r="H42" s="182"/>
      <c r="I42" s="182"/>
      <c r="J42" s="182">
        <f>'実質公債費比率（分子）の構造'!M$52</f>
        <v>1142</v>
      </c>
      <c r="K42" s="182"/>
      <c r="L42" s="182"/>
      <c r="M42" s="182">
        <f>'実質公債費比率（分子）の構造'!N$52</f>
        <v>1135</v>
      </c>
      <c r="N42" s="182"/>
      <c r="O42" s="182"/>
      <c r="P42" s="182">
        <f>'実質公債費比率（分子）の構造'!O$52</f>
        <v>1016</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80</v>
      </c>
      <c r="C44" s="182"/>
      <c r="D44" s="182"/>
      <c r="E44" s="182">
        <f>'実質公債費比率（分子）の構造'!L$50</f>
        <v>80</v>
      </c>
      <c r="F44" s="182"/>
      <c r="G44" s="182"/>
      <c r="H44" s="182">
        <f>'実質公債費比率（分子）の構造'!M$50</f>
        <v>80</v>
      </c>
      <c r="I44" s="182"/>
      <c r="J44" s="182"/>
      <c r="K44" s="182">
        <f>'実質公債費比率（分子）の構造'!N$50</f>
        <v>80</v>
      </c>
      <c r="L44" s="182"/>
      <c r="M44" s="182"/>
      <c r="N44" s="182">
        <f>'実質公債費比率（分子）の構造'!O$50</f>
        <v>79</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138</v>
      </c>
      <c r="C46" s="182"/>
      <c r="D46" s="182"/>
      <c r="E46" s="182">
        <f>'実質公債費比率（分子）の構造'!L$48</f>
        <v>130</v>
      </c>
      <c r="F46" s="182"/>
      <c r="G46" s="182"/>
      <c r="H46" s="182">
        <f>'実質公債費比率（分子）の構造'!M$48</f>
        <v>139</v>
      </c>
      <c r="I46" s="182"/>
      <c r="J46" s="182"/>
      <c r="K46" s="182">
        <f>'実質公債費比率（分子）の構造'!N$48</f>
        <v>146</v>
      </c>
      <c r="L46" s="182"/>
      <c r="M46" s="182"/>
      <c r="N46" s="182">
        <f>'実質公債費比率（分子）の構造'!O$48</f>
        <v>143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1635</v>
      </c>
      <c r="C49" s="182"/>
      <c r="D49" s="182"/>
      <c r="E49" s="182">
        <f>'実質公債費比率（分子）の構造'!L$45</f>
        <v>1615</v>
      </c>
      <c r="F49" s="182"/>
      <c r="G49" s="182"/>
      <c r="H49" s="182">
        <f>'実質公債費比率（分子）の構造'!M$45</f>
        <v>1606</v>
      </c>
      <c r="I49" s="182"/>
      <c r="J49" s="182"/>
      <c r="K49" s="182">
        <f>'実質公債費比率（分子）の構造'!N$45</f>
        <v>1585</v>
      </c>
      <c r="L49" s="182"/>
      <c r="M49" s="182"/>
      <c r="N49" s="182">
        <f>'実質公債費比率（分子）の構造'!O$45</f>
        <v>1533</v>
      </c>
      <c r="O49" s="182"/>
      <c r="P49" s="182"/>
    </row>
    <row r="50" spans="1:16">
      <c r="A50" s="182" t="s">
        <v>71</v>
      </c>
      <c r="B50" s="182" t="e">
        <f>NA()</f>
        <v>#N/A</v>
      </c>
      <c r="C50" s="182">
        <f>IF(ISNUMBER('実質公債費比率（分子）の構造'!K$53),'実質公債費比率（分子）の構造'!K$53,NA())</f>
        <v>684</v>
      </c>
      <c r="D50" s="182" t="e">
        <f>NA()</f>
        <v>#N/A</v>
      </c>
      <c r="E50" s="182" t="e">
        <f>NA()</f>
        <v>#N/A</v>
      </c>
      <c r="F50" s="182">
        <f>IF(ISNUMBER('実質公債費比率（分子）の構造'!L$53),'実質公債費比率（分子）の構造'!L$53,NA())</f>
        <v>693</v>
      </c>
      <c r="G50" s="182" t="e">
        <f>NA()</f>
        <v>#N/A</v>
      </c>
      <c r="H50" s="182" t="e">
        <f>NA()</f>
        <v>#N/A</v>
      </c>
      <c r="I50" s="182">
        <f>IF(ISNUMBER('実質公債費比率（分子）の構造'!M$53),'実質公債費比率（分子）の構造'!M$53,NA())</f>
        <v>683</v>
      </c>
      <c r="J50" s="182" t="e">
        <f>NA()</f>
        <v>#N/A</v>
      </c>
      <c r="K50" s="182" t="e">
        <f>NA()</f>
        <v>#N/A</v>
      </c>
      <c r="L50" s="182">
        <f>IF(ISNUMBER('実質公債費比率（分子）の構造'!N$53),'実質公債費比率（分子）の構造'!N$53,NA())</f>
        <v>676</v>
      </c>
      <c r="M50" s="182" t="e">
        <f>NA()</f>
        <v>#N/A</v>
      </c>
      <c r="N50" s="182" t="e">
        <f>NA()</f>
        <v>#N/A</v>
      </c>
      <c r="O50" s="182">
        <f>IF(ISNUMBER('実質公債費比率（分子）の構造'!O$53),'実質公債費比率（分子）の構造'!O$53,NA())</f>
        <v>739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9428</v>
      </c>
      <c r="E56" s="181"/>
      <c r="F56" s="181"/>
      <c r="G56" s="181">
        <f>'将来負担比率（分子）の構造'!J$52</f>
        <v>9411</v>
      </c>
      <c r="H56" s="181"/>
      <c r="I56" s="181"/>
      <c r="J56" s="181">
        <f>'将来負担比率（分子）の構造'!K$52</f>
        <v>9306</v>
      </c>
      <c r="K56" s="181"/>
      <c r="L56" s="181"/>
      <c r="M56" s="181">
        <f>'将来負担比率（分子）の構造'!L$52</f>
        <v>9258</v>
      </c>
      <c r="N56" s="181"/>
      <c r="O56" s="181"/>
      <c r="P56" s="181">
        <f>'将来負担比率（分子）の構造'!M$52</f>
        <v>9109</v>
      </c>
    </row>
    <row r="57" spans="1:16">
      <c r="A57" s="181" t="s">
        <v>42</v>
      </c>
      <c r="B57" s="181"/>
      <c r="C57" s="181"/>
      <c r="D57" s="181">
        <f>'将来負担比率（分子）の構造'!I$51</f>
        <v>535</v>
      </c>
      <c r="E57" s="181"/>
      <c r="F57" s="181"/>
      <c r="G57" s="181">
        <f>'将来負担比率（分子）の構造'!J$51</f>
        <v>442</v>
      </c>
      <c r="H57" s="181"/>
      <c r="I57" s="181"/>
      <c r="J57" s="181">
        <f>'将来負担比率（分子）の構造'!K$51</f>
        <v>381</v>
      </c>
      <c r="K57" s="181"/>
      <c r="L57" s="181"/>
      <c r="M57" s="181">
        <f>'将来負担比率（分子）の構造'!L$51</f>
        <v>310</v>
      </c>
      <c r="N57" s="181"/>
      <c r="O57" s="181"/>
      <c r="P57" s="181">
        <f>'将来負担比率（分子）の構造'!M$51</f>
        <v>249</v>
      </c>
    </row>
    <row r="58" spans="1:16">
      <c r="A58" s="181" t="s">
        <v>41</v>
      </c>
      <c r="B58" s="181"/>
      <c r="C58" s="181"/>
      <c r="D58" s="181">
        <f>'将来負担比率（分子）の構造'!I$50</f>
        <v>2595</v>
      </c>
      <c r="E58" s="181"/>
      <c r="F58" s="181"/>
      <c r="G58" s="181">
        <f>'将来負担比率（分子）の構造'!J$50</f>
        <v>3295</v>
      </c>
      <c r="H58" s="181"/>
      <c r="I58" s="181"/>
      <c r="J58" s="181">
        <f>'将来負担比率（分子）の構造'!K$50</f>
        <v>3852</v>
      </c>
      <c r="K58" s="181"/>
      <c r="L58" s="181"/>
      <c r="M58" s="181">
        <f>'将来負担比率（分子）の構造'!L$50</f>
        <v>3926</v>
      </c>
      <c r="N58" s="181"/>
      <c r="O58" s="181"/>
      <c r="P58" s="181">
        <f>'将来負担比率（分子）の構造'!M$50</f>
        <v>4053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f>'将来負担比率（分子）の構造'!J$46</f>
        <v>1</v>
      </c>
      <c r="F61" s="181"/>
      <c r="G61" s="181"/>
      <c r="H61" s="181">
        <f>'将来負担比率（分子）の構造'!K$46</f>
        <v>1</v>
      </c>
      <c r="I61" s="181"/>
      <c r="J61" s="181"/>
      <c r="K61" s="181">
        <f>'将来負担比率（分子）の構造'!L$46</f>
        <v>1</v>
      </c>
      <c r="L61" s="181"/>
      <c r="M61" s="181"/>
      <c r="N61" s="181">
        <f>'将来負担比率（分子）の構造'!M$46</f>
        <v>1</v>
      </c>
      <c r="O61" s="181"/>
      <c r="P61" s="181"/>
    </row>
    <row r="62" spans="1:16">
      <c r="A62" s="181" t="s">
        <v>35</v>
      </c>
      <c r="B62" s="181">
        <f>'将来負担比率（分子）の構造'!I$45</f>
        <v>820</v>
      </c>
      <c r="C62" s="181"/>
      <c r="D62" s="181"/>
      <c r="E62" s="181">
        <f>'将来負担比率（分子）の構造'!J$45</f>
        <v>773</v>
      </c>
      <c r="F62" s="181"/>
      <c r="G62" s="181"/>
      <c r="H62" s="181">
        <f>'将来負担比率（分子）の構造'!K$45</f>
        <v>638</v>
      </c>
      <c r="I62" s="181"/>
      <c r="J62" s="181"/>
      <c r="K62" s="181">
        <f>'将来負担比率（分子）の構造'!L$45</f>
        <v>543</v>
      </c>
      <c r="L62" s="181"/>
      <c r="M62" s="181"/>
      <c r="N62" s="181">
        <f>'将来負担比率（分子）の構造'!M$45</f>
        <v>544</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1563</v>
      </c>
      <c r="C64" s="181"/>
      <c r="D64" s="181"/>
      <c r="E64" s="181">
        <f>'将来負担比率（分子）の構造'!J$43</f>
        <v>1466</v>
      </c>
      <c r="F64" s="181"/>
      <c r="G64" s="181"/>
      <c r="H64" s="181">
        <f>'将来負担比率（分子）の構造'!K$43</f>
        <v>1443</v>
      </c>
      <c r="I64" s="181"/>
      <c r="J64" s="181"/>
      <c r="K64" s="181">
        <f>'将来負担比率（分子）の構造'!L$43</f>
        <v>1494</v>
      </c>
      <c r="L64" s="181"/>
      <c r="M64" s="181"/>
      <c r="N64" s="181">
        <f>'将来負担比率（分子）の構造'!M$43</f>
        <v>1558</v>
      </c>
      <c r="O64" s="181"/>
      <c r="P64" s="181"/>
    </row>
    <row r="65" spans="1:16">
      <c r="A65" s="181" t="s">
        <v>32</v>
      </c>
      <c r="B65" s="181">
        <f>'将来負担比率（分子）の構造'!I$42</f>
        <v>467</v>
      </c>
      <c r="C65" s="181"/>
      <c r="D65" s="181"/>
      <c r="E65" s="181">
        <f>'将来負担比率（分子）の構造'!J$42</f>
        <v>387</v>
      </c>
      <c r="F65" s="181"/>
      <c r="G65" s="181"/>
      <c r="H65" s="181">
        <f>'将来負担比率（分子）の構造'!K$42</f>
        <v>307</v>
      </c>
      <c r="I65" s="181"/>
      <c r="J65" s="181"/>
      <c r="K65" s="181">
        <f>'将来負担比率（分子）の構造'!L$42</f>
        <v>226</v>
      </c>
      <c r="L65" s="181"/>
      <c r="M65" s="181"/>
      <c r="N65" s="181">
        <f>'将来負担比率（分子）の構造'!M$42</f>
        <v>147</v>
      </c>
      <c r="O65" s="181"/>
      <c r="P65" s="181"/>
    </row>
    <row r="66" spans="1:16">
      <c r="A66" s="181" t="s">
        <v>31</v>
      </c>
      <c r="B66" s="181">
        <f>'将来負担比率（分子）の構造'!I$41</f>
        <v>12767</v>
      </c>
      <c r="C66" s="181"/>
      <c r="D66" s="181"/>
      <c r="E66" s="181">
        <f>'将来負担比率（分子）の構造'!J$41</f>
        <v>12159</v>
      </c>
      <c r="F66" s="181"/>
      <c r="G66" s="181"/>
      <c r="H66" s="181">
        <f>'将来負担比率（分子）の構造'!K$41</f>
        <v>12213</v>
      </c>
      <c r="I66" s="181"/>
      <c r="J66" s="181"/>
      <c r="K66" s="181">
        <f>'将来負担比率（分子）の構造'!L$41</f>
        <v>12390</v>
      </c>
      <c r="L66" s="181"/>
      <c r="M66" s="181"/>
      <c r="N66" s="181">
        <f>'将来負担比率（分子）の構造'!M$41</f>
        <v>12118</v>
      </c>
      <c r="O66" s="181"/>
      <c r="P66" s="181"/>
    </row>
    <row r="67" spans="1:16">
      <c r="A67" s="181" t="s">
        <v>75</v>
      </c>
      <c r="B67" s="181" t="e">
        <f>NA()</f>
        <v>#N/A</v>
      </c>
      <c r="C67" s="181">
        <f>IF(ISNUMBER('将来負担比率（分子）の構造'!I$53), IF('将来負担比率（分子）の構造'!I$53 &lt; 0, 0, '将来負担比率（分子）の構造'!I$53), NA())</f>
        <v>3058</v>
      </c>
      <c r="D67" s="181" t="e">
        <f>NA()</f>
        <v>#N/A</v>
      </c>
      <c r="E67" s="181" t="e">
        <f>NA()</f>
        <v>#N/A</v>
      </c>
      <c r="F67" s="181">
        <f>IF(ISNUMBER('将来負担比率（分子）の構造'!J$53), IF('将来負担比率（分子）の構造'!J$53 &lt; 0, 0, '将来負担比率（分子）の構造'!J$53), NA())</f>
        <v>1638</v>
      </c>
      <c r="G67" s="181" t="e">
        <f>NA()</f>
        <v>#N/A</v>
      </c>
      <c r="H67" s="181" t="e">
        <f>NA()</f>
        <v>#N/A</v>
      </c>
      <c r="I67" s="181">
        <f>IF(ISNUMBER('将来負担比率（分子）の構造'!K$53), IF('将来負担比率（分子）の構造'!K$53 &lt; 0, 0, '将来負担比率（分子）の構造'!K$53), NA())</f>
        <v>1064</v>
      </c>
      <c r="J67" s="181" t="e">
        <f>NA()</f>
        <v>#N/A</v>
      </c>
      <c r="K67" s="181" t="e">
        <f>NA()</f>
        <v>#N/A</v>
      </c>
      <c r="L67" s="181">
        <f>IF(ISNUMBER('将来負担比率（分子）の構造'!L$53), IF('将来負担比率（分子）の構造'!L$53 &lt; 0, 0, '将来負担比率（分子）の構造'!L$53), NA())</f>
        <v>1160</v>
      </c>
      <c r="M67" s="181" t="e">
        <f>NA()</f>
        <v>#N/A</v>
      </c>
      <c r="N67" s="181" t="e">
        <f>NA()</f>
        <v>#N/A</v>
      </c>
      <c r="O67" s="181">
        <f>IF(ISNUMBER('将来負担比率（分子）の構造'!M$53), IF('将来負担比率（分子）の構造'!M$53 &lt; 0, 0, '将来負担比率（分子）の構造'!M$53), NA())</f>
        <v>957</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2276</v>
      </c>
      <c r="C72" s="185">
        <f>基金残高に係る経年分析!G55</f>
        <v>2331</v>
      </c>
      <c r="D72" s="185">
        <f>基金残高に係る経年分析!H55</f>
        <v>2252</v>
      </c>
    </row>
    <row r="73" spans="1:16">
      <c r="A73" s="184" t="s">
        <v>78</v>
      </c>
      <c r="B73" s="185">
        <f>基金残高に係る経年分析!F56</f>
        <v>295</v>
      </c>
      <c r="C73" s="185">
        <f>基金残高に係る経年分析!G56</f>
        <v>314</v>
      </c>
      <c r="D73" s="185">
        <f>基金残高に係る経年分析!H56</f>
        <v>314</v>
      </c>
    </row>
    <row r="74" spans="1:16">
      <c r="A74" s="184" t="s">
        <v>79</v>
      </c>
      <c r="B74" s="185">
        <f>基金残高に係る経年分析!F57</f>
        <v>1240</v>
      </c>
      <c r="C74" s="185">
        <f>基金残高に係る経年分析!G57</f>
        <v>1244</v>
      </c>
      <c r="D74" s="185">
        <f>基金残高に係る経年分析!H57</f>
        <v>1421</v>
      </c>
    </row>
  </sheetData>
  <sheetProtection algorithmName="SHA-512" hashValue="v6UbX+VRVANGxZbV7EeLw+e30oyXa9LF84awfhlFOkHzDt7bJjQ4+Gxk6fOxFUKzMz8/6WFt59SblUNA3ZPodg==" saltValue="Kag/ju+zUys+lGAG3M07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228</v>
      </c>
      <c r="C5" s="670"/>
      <c r="D5" s="670"/>
      <c r="E5" s="670"/>
      <c r="F5" s="670"/>
      <c r="G5" s="670"/>
      <c r="H5" s="670"/>
      <c r="I5" s="670"/>
      <c r="J5" s="670"/>
      <c r="K5" s="670"/>
      <c r="L5" s="670"/>
      <c r="M5" s="670"/>
      <c r="N5" s="670"/>
      <c r="O5" s="670"/>
      <c r="P5" s="670"/>
      <c r="Q5" s="671"/>
      <c r="R5" s="672">
        <v>1311291</v>
      </c>
      <c r="S5" s="673"/>
      <c r="T5" s="673"/>
      <c r="U5" s="673"/>
      <c r="V5" s="673"/>
      <c r="W5" s="673"/>
      <c r="X5" s="673"/>
      <c r="Y5" s="674"/>
      <c r="Z5" s="675">
        <v>11.1</v>
      </c>
      <c r="AA5" s="675"/>
      <c r="AB5" s="675"/>
      <c r="AC5" s="675"/>
      <c r="AD5" s="676">
        <v>1311291</v>
      </c>
      <c r="AE5" s="676"/>
      <c r="AF5" s="676"/>
      <c r="AG5" s="676"/>
      <c r="AH5" s="676"/>
      <c r="AI5" s="676"/>
      <c r="AJ5" s="676"/>
      <c r="AK5" s="676"/>
      <c r="AL5" s="677">
        <v>22.3</v>
      </c>
      <c r="AM5" s="678"/>
      <c r="AN5" s="678"/>
      <c r="AO5" s="679"/>
      <c r="AP5" s="669" t="s">
        <v>229</v>
      </c>
      <c r="AQ5" s="670"/>
      <c r="AR5" s="670"/>
      <c r="AS5" s="670"/>
      <c r="AT5" s="670"/>
      <c r="AU5" s="670"/>
      <c r="AV5" s="670"/>
      <c r="AW5" s="670"/>
      <c r="AX5" s="670"/>
      <c r="AY5" s="670"/>
      <c r="AZ5" s="670"/>
      <c r="BA5" s="670"/>
      <c r="BB5" s="670"/>
      <c r="BC5" s="670"/>
      <c r="BD5" s="670"/>
      <c r="BE5" s="670"/>
      <c r="BF5" s="671"/>
      <c r="BG5" s="683">
        <v>1304402</v>
      </c>
      <c r="BH5" s="684"/>
      <c r="BI5" s="684"/>
      <c r="BJ5" s="684"/>
      <c r="BK5" s="684"/>
      <c r="BL5" s="684"/>
      <c r="BM5" s="684"/>
      <c r="BN5" s="685"/>
      <c r="BO5" s="686">
        <v>99.5</v>
      </c>
      <c r="BP5" s="686"/>
      <c r="BQ5" s="686"/>
      <c r="BR5" s="686"/>
      <c r="BS5" s="687" t="s">
        <v>230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222</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c r="B6" s="680" t="s">
        <v>234</v>
      </c>
      <c r="C6" s="681"/>
      <c r="D6" s="681"/>
      <c r="E6" s="681"/>
      <c r="F6" s="681"/>
      <c r="G6" s="681"/>
      <c r="H6" s="681"/>
      <c r="I6" s="681"/>
      <c r="J6" s="681"/>
      <c r="K6" s="681"/>
      <c r="L6" s="681"/>
      <c r="M6" s="681"/>
      <c r="N6" s="681"/>
      <c r="O6" s="681"/>
      <c r="P6" s="681"/>
      <c r="Q6" s="682"/>
      <c r="R6" s="683">
        <v>85043</v>
      </c>
      <c r="S6" s="684"/>
      <c r="T6" s="684"/>
      <c r="U6" s="684"/>
      <c r="V6" s="684"/>
      <c r="W6" s="684"/>
      <c r="X6" s="684"/>
      <c r="Y6" s="685"/>
      <c r="Z6" s="686">
        <v>0.7</v>
      </c>
      <c r="AA6" s="686"/>
      <c r="AB6" s="686"/>
      <c r="AC6" s="686"/>
      <c r="AD6" s="687">
        <v>85043</v>
      </c>
      <c r="AE6" s="687"/>
      <c r="AF6" s="687"/>
      <c r="AG6" s="687"/>
      <c r="AH6" s="687"/>
      <c r="AI6" s="687"/>
      <c r="AJ6" s="687"/>
      <c r="AK6" s="687"/>
      <c r="AL6" s="688">
        <v>1.4</v>
      </c>
      <c r="AM6" s="689"/>
      <c r="AN6" s="689"/>
      <c r="AO6" s="690"/>
      <c r="AP6" s="680" t="s">
        <v>235</v>
      </c>
      <c r="AQ6" s="681"/>
      <c r="AR6" s="681"/>
      <c r="AS6" s="681"/>
      <c r="AT6" s="681"/>
      <c r="AU6" s="681"/>
      <c r="AV6" s="681"/>
      <c r="AW6" s="681"/>
      <c r="AX6" s="681"/>
      <c r="AY6" s="681"/>
      <c r="AZ6" s="681"/>
      <c r="BA6" s="681"/>
      <c r="BB6" s="681"/>
      <c r="BC6" s="681"/>
      <c r="BD6" s="681"/>
      <c r="BE6" s="681"/>
      <c r="BF6" s="682"/>
      <c r="BG6" s="683">
        <v>1304402</v>
      </c>
      <c r="BH6" s="684"/>
      <c r="BI6" s="684"/>
      <c r="BJ6" s="684"/>
      <c r="BK6" s="684"/>
      <c r="BL6" s="684"/>
      <c r="BM6" s="684"/>
      <c r="BN6" s="685"/>
      <c r="BO6" s="686">
        <v>99.5</v>
      </c>
      <c r="BP6" s="686"/>
      <c r="BQ6" s="686"/>
      <c r="BR6" s="686"/>
      <c r="BS6" s="687" t="s">
        <v>175</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155134</v>
      </c>
      <c r="CS6" s="684"/>
      <c r="CT6" s="684"/>
      <c r="CU6" s="684"/>
      <c r="CV6" s="684"/>
      <c r="CW6" s="684"/>
      <c r="CX6" s="684"/>
      <c r="CY6" s="685"/>
      <c r="CZ6" s="677">
        <v>1.4</v>
      </c>
      <c r="DA6" s="678"/>
      <c r="DB6" s="678"/>
      <c r="DC6" s="697"/>
      <c r="DD6" s="692">
        <v>50257</v>
      </c>
      <c r="DE6" s="684"/>
      <c r="DF6" s="684"/>
      <c r="DG6" s="684"/>
      <c r="DH6" s="684"/>
      <c r="DI6" s="684"/>
      <c r="DJ6" s="684"/>
      <c r="DK6" s="684"/>
      <c r="DL6" s="684"/>
      <c r="DM6" s="684"/>
      <c r="DN6" s="684"/>
      <c r="DO6" s="684"/>
      <c r="DP6" s="685"/>
      <c r="DQ6" s="692">
        <v>104853</v>
      </c>
      <c r="DR6" s="684"/>
      <c r="DS6" s="684"/>
      <c r="DT6" s="684"/>
      <c r="DU6" s="684"/>
      <c r="DV6" s="684"/>
      <c r="DW6" s="684"/>
      <c r="DX6" s="684"/>
      <c r="DY6" s="684"/>
      <c r="DZ6" s="684"/>
      <c r="EA6" s="684"/>
      <c r="EB6" s="684"/>
      <c r="EC6" s="693"/>
    </row>
    <row r="7" spans="2:143" ht="11.25" customHeight="1">
      <c r="B7" s="680" t="s">
        <v>237</v>
      </c>
      <c r="C7" s="681"/>
      <c r="D7" s="681"/>
      <c r="E7" s="681"/>
      <c r="F7" s="681"/>
      <c r="G7" s="681"/>
      <c r="H7" s="681"/>
      <c r="I7" s="681"/>
      <c r="J7" s="681"/>
      <c r="K7" s="681"/>
      <c r="L7" s="681"/>
      <c r="M7" s="681"/>
      <c r="N7" s="681"/>
      <c r="O7" s="681"/>
      <c r="P7" s="681"/>
      <c r="Q7" s="682"/>
      <c r="R7" s="683">
        <v>727</v>
      </c>
      <c r="S7" s="684"/>
      <c r="T7" s="684"/>
      <c r="U7" s="684"/>
      <c r="V7" s="684"/>
      <c r="W7" s="684"/>
      <c r="X7" s="684"/>
      <c r="Y7" s="685"/>
      <c r="Z7" s="686">
        <v>0</v>
      </c>
      <c r="AA7" s="686"/>
      <c r="AB7" s="686"/>
      <c r="AC7" s="686"/>
      <c r="AD7" s="687">
        <v>727</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460185</v>
      </c>
      <c r="BH7" s="684"/>
      <c r="BI7" s="684"/>
      <c r="BJ7" s="684"/>
      <c r="BK7" s="684"/>
      <c r="BL7" s="684"/>
      <c r="BM7" s="684"/>
      <c r="BN7" s="685"/>
      <c r="BO7" s="686">
        <v>35.1</v>
      </c>
      <c r="BP7" s="686"/>
      <c r="BQ7" s="686"/>
      <c r="BR7" s="686"/>
      <c r="BS7" s="687" t="s">
        <v>230</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2094569</v>
      </c>
      <c r="CS7" s="684"/>
      <c r="CT7" s="684"/>
      <c r="CU7" s="684"/>
      <c r="CV7" s="684"/>
      <c r="CW7" s="684"/>
      <c r="CX7" s="684"/>
      <c r="CY7" s="685"/>
      <c r="CZ7" s="686">
        <v>18.3</v>
      </c>
      <c r="DA7" s="686"/>
      <c r="DB7" s="686"/>
      <c r="DC7" s="686"/>
      <c r="DD7" s="692">
        <v>363678</v>
      </c>
      <c r="DE7" s="684"/>
      <c r="DF7" s="684"/>
      <c r="DG7" s="684"/>
      <c r="DH7" s="684"/>
      <c r="DI7" s="684"/>
      <c r="DJ7" s="684"/>
      <c r="DK7" s="684"/>
      <c r="DL7" s="684"/>
      <c r="DM7" s="684"/>
      <c r="DN7" s="684"/>
      <c r="DO7" s="684"/>
      <c r="DP7" s="685"/>
      <c r="DQ7" s="692">
        <v>1186899</v>
      </c>
      <c r="DR7" s="684"/>
      <c r="DS7" s="684"/>
      <c r="DT7" s="684"/>
      <c r="DU7" s="684"/>
      <c r="DV7" s="684"/>
      <c r="DW7" s="684"/>
      <c r="DX7" s="684"/>
      <c r="DY7" s="684"/>
      <c r="DZ7" s="684"/>
      <c r="EA7" s="684"/>
      <c r="EB7" s="684"/>
      <c r="EC7" s="693"/>
    </row>
    <row r="8" spans="2:143" ht="11.25" customHeight="1">
      <c r="B8" s="680" t="s">
        <v>240</v>
      </c>
      <c r="C8" s="681"/>
      <c r="D8" s="681"/>
      <c r="E8" s="681"/>
      <c r="F8" s="681"/>
      <c r="G8" s="681"/>
      <c r="H8" s="681"/>
      <c r="I8" s="681"/>
      <c r="J8" s="681"/>
      <c r="K8" s="681"/>
      <c r="L8" s="681"/>
      <c r="M8" s="681"/>
      <c r="N8" s="681"/>
      <c r="O8" s="681"/>
      <c r="P8" s="681"/>
      <c r="Q8" s="682"/>
      <c r="R8" s="683">
        <v>2227</v>
      </c>
      <c r="S8" s="684"/>
      <c r="T8" s="684"/>
      <c r="U8" s="684"/>
      <c r="V8" s="684"/>
      <c r="W8" s="684"/>
      <c r="X8" s="684"/>
      <c r="Y8" s="685"/>
      <c r="Z8" s="686">
        <v>0</v>
      </c>
      <c r="AA8" s="686"/>
      <c r="AB8" s="686"/>
      <c r="AC8" s="686"/>
      <c r="AD8" s="687">
        <v>2227</v>
      </c>
      <c r="AE8" s="687"/>
      <c r="AF8" s="687"/>
      <c r="AG8" s="687"/>
      <c r="AH8" s="687"/>
      <c r="AI8" s="687"/>
      <c r="AJ8" s="687"/>
      <c r="AK8" s="687"/>
      <c r="AL8" s="688">
        <v>0</v>
      </c>
      <c r="AM8" s="689"/>
      <c r="AN8" s="689"/>
      <c r="AO8" s="690"/>
      <c r="AP8" s="680" t="s">
        <v>241</v>
      </c>
      <c r="AQ8" s="681"/>
      <c r="AR8" s="681"/>
      <c r="AS8" s="681"/>
      <c r="AT8" s="681"/>
      <c r="AU8" s="681"/>
      <c r="AV8" s="681"/>
      <c r="AW8" s="681"/>
      <c r="AX8" s="681"/>
      <c r="AY8" s="681"/>
      <c r="AZ8" s="681"/>
      <c r="BA8" s="681"/>
      <c r="BB8" s="681"/>
      <c r="BC8" s="681"/>
      <c r="BD8" s="681"/>
      <c r="BE8" s="681"/>
      <c r="BF8" s="682"/>
      <c r="BG8" s="683">
        <v>18415</v>
      </c>
      <c r="BH8" s="684"/>
      <c r="BI8" s="684"/>
      <c r="BJ8" s="684"/>
      <c r="BK8" s="684"/>
      <c r="BL8" s="684"/>
      <c r="BM8" s="684"/>
      <c r="BN8" s="685"/>
      <c r="BO8" s="686">
        <v>1.4</v>
      </c>
      <c r="BP8" s="686"/>
      <c r="BQ8" s="686"/>
      <c r="BR8" s="686"/>
      <c r="BS8" s="692" t="s">
        <v>175</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2550690</v>
      </c>
      <c r="CS8" s="684"/>
      <c r="CT8" s="684"/>
      <c r="CU8" s="684"/>
      <c r="CV8" s="684"/>
      <c r="CW8" s="684"/>
      <c r="CX8" s="684"/>
      <c r="CY8" s="685"/>
      <c r="CZ8" s="686">
        <v>22.3</v>
      </c>
      <c r="DA8" s="686"/>
      <c r="DB8" s="686"/>
      <c r="DC8" s="686"/>
      <c r="DD8" s="692" t="s">
        <v>175</v>
      </c>
      <c r="DE8" s="684"/>
      <c r="DF8" s="684"/>
      <c r="DG8" s="684"/>
      <c r="DH8" s="684"/>
      <c r="DI8" s="684"/>
      <c r="DJ8" s="684"/>
      <c r="DK8" s="684"/>
      <c r="DL8" s="684"/>
      <c r="DM8" s="684"/>
      <c r="DN8" s="684"/>
      <c r="DO8" s="684"/>
      <c r="DP8" s="685"/>
      <c r="DQ8" s="692">
        <v>1100881</v>
      </c>
      <c r="DR8" s="684"/>
      <c r="DS8" s="684"/>
      <c r="DT8" s="684"/>
      <c r="DU8" s="684"/>
      <c r="DV8" s="684"/>
      <c r="DW8" s="684"/>
      <c r="DX8" s="684"/>
      <c r="DY8" s="684"/>
      <c r="DZ8" s="684"/>
      <c r="EA8" s="684"/>
      <c r="EB8" s="684"/>
      <c r="EC8" s="693"/>
    </row>
    <row r="9" spans="2:143" ht="11.25" customHeight="1">
      <c r="B9" s="680" t="s">
        <v>243</v>
      </c>
      <c r="C9" s="681"/>
      <c r="D9" s="681"/>
      <c r="E9" s="681"/>
      <c r="F9" s="681"/>
      <c r="G9" s="681"/>
      <c r="H9" s="681"/>
      <c r="I9" s="681"/>
      <c r="J9" s="681"/>
      <c r="K9" s="681"/>
      <c r="L9" s="681"/>
      <c r="M9" s="681"/>
      <c r="N9" s="681"/>
      <c r="O9" s="681"/>
      <c r="P9" s="681"/>
      <c r="Q9" s="682"/>
      <c r="R9" s="683">
        <v>1281</v>
      </c>
      <c r="S9" s="684"/>
      <c r="T9" s="684"/>
      <c r="U9" s="684"/>
      <c r="V9" s="684"/>
      <c r="W9" s="684"/>
      <c r="X9" s="684"/>
      <c r="Y9" s="685"/>
      <c r="Z9" s="686">
        <v>0</v>
      </c>
      <c r="AA9" s="686"/>
      <c r="AB9" s="686"/>
      <c r="AC9" s="686"/>
      <c r="AD9" s="687">
        <v>1281</v>
      </c>
      <c r="AE9" s="687"/>
      <c r="AF9" s="687"/>
      <c r="AG9" s="687"/>
      <c r="AH9" s="687"/>
      <c r="AI9" s="687"/>
      <c r="AJ9" s="687"/>
      <c r="AK9" s="687"/>
      <c r="AL9" s="688">
        <v>0</v>
      </c>
      <c r="AM9" s="689"/>
      <c r="AN9" s="689"/>
      <c r="AO9" s="690"/>
      <c r="AP9" s="680" t="s">
        <v>244</v>
      </c>
      <c r="AQ9" s="681"/>
      <c r="AR9" s="681"/>
      <c r="AS9" s="681"/>
      <c r="AT9" s="681"/>
      <c r="AU9" s="681"/>
      <c r="AV9" s="681"/>
      <c r="AW9" s="681"/>
      <c r="AX9" s="681"/>
      <c r="AY9" s="681"/>
      <c r="AZ9" s="681"/>
      <c r="BA9" s="681"/>
      <c r="BB9" s="681"/>
      <c r="BC9" s="681"/>
      <c r="BD9" s="681"/>
      <c r="BE9" s="681"/>
      <c r="BF9" s="682"/>
      <c r="BG9" s="683">
        <v>377724</v>
      </c>
      <c r="BH9" s="684"/>
      <c r="BI9" s="684"/>
      <c r="BJ9" s="684"/>
      <c r="BK9" s="684"/>
      <c r="BL9" s="684"/>
      <c r="BM9" s="684"/>
      <c r="BN9" s="685"/>
      <c r="BO9" s="686">
        <v>28.8</v>
      </c>
      <c r="BP9" s="686"/>
      <c r="BQ9" s="686"/>
      <c r="BR9" s="686"/>
      <c r="BS9" s="692" t="s">
        <v>175</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1317771</v>
      </c>
      <c r="CS9" s="684"/>
      <c r="CT9" s="684"/>
      <c r="CU9" s="684"/>
      <c r="CV9" s="684"/>
      <c r="CW9" s="684"/>
      <c r="CX9" s="684"/>
      <c r="CY9" s="685"/>
      <c r="CZ9" s="686">
        <v>11.5</v>
      </c>
      <c r="DA9" s="686"/>
      <c r="DB9" s="686"/>
      <c r="DC9" s="686"/>
      <c r="DD9" s="692">
        <v>149587</v>
      </c>
      <c r="DE9" s="684"/>
      <c r="DF9" s="684"/>
      <c r="DG9" s="684"/>
      <c r="DH9" s="684"/>
      <c r="DI9" s="684"/>
      <c r="DJ9" s="684"/>
      <c r="DK9" s="684"/>
      <c r="DL9" s="684"/>
      <c r="DM9" s="684"/>
      <c r="DN9" s="684"/>
      <c r="DO9" s="684"/>
      <c r="DP9" s="685"/>
      <c r="DQ9" s="692">
        <v>913595</v>
      </c>
      <c r="DR9" s="684"/>
      <c r="DS9" s="684"/>
      <c r="DT9" s="684"/>
      <c r="DU9" s="684"/>
      <c r="DV9" s="684"/>
      <c r="DW9" s="684"/>
      <c r="DX9" s="684"/>
      <c r="DY9" s="684"/>
      <c r="DZ9" s="684"/>
      <c r="EA9" s="684"/>
      <c r="EB9" s="684"/>
      <c r="EC9" s="693"/>
    </row>
    <row r="10" spans="2:143" ht="11.25" customHeight="1">
      <c r="B10" s="680" t="s">
        <v>246</v>
      </c>
      <c r="C10" s="681"/>
      <c r="D10" s="681"/>
      <c r="E10" s="681"/>
      <c r="F10" s="681"/>
      <c r="G10" s="681"/>
      <c r="H10" s="681"/>
      <c r="I10" s="681"/>
      <c r="J10" s="681"/>
      <c r="K10" s="681"/>
      <c r="L10" s="681"/>
      <c r="M10" s="681"/>
      <c r="N10" s="681"/>
      <c r="O10" s="681"/>
      <c r="P10" s="681"/>
      <c r="Q10" s="682"/>
      <c r="R10" s="683" t="s">
        <v>175</v>
      </c>
      <c r="S10" s="684"/>
      <c r="T10" s="684"/>
      <c r="U10" s="684"/>
      <c r="V10" s="684"/>
      <c r="W10" s="684"/>
      <c r="X10" s="684"/>
      <c r="Y10" s="685"/>
      <c r="Z10" s="686" t="s">
        <v>175</v>
      </c>
      <c r="AA10" s="686"/>
      <c r="AB10" s="686"/>
      <c r="AC10" s="686"/>
      <c r="AD10" s="687" t="s">
        <v>175</v>
      </c>
      <c r="AE10" s="687"/>
      <c r="AF10" s="687"/>
      <c r="AG10" s="687"/>
      <c r="AH10" s="687"/>
      <c r="AI10" s="687"/>
      <c r="AJ10" s="687"/>
      <c r="AK10" s="687"/>
      <c r="AL10" s="688" t="s">
        <v>175</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32642</v>
      </c>
      <c r="BH10" s="684"/>
      <c r="BI10" s="684"/>
      <c r="BJ10" s="684"/>
      <c r="BK10" s="684"/>
      <c r="BL10" s="684"/>
      <c r="BM10" s="684"/>
      <c r="BN10" s="685"/>
      <c r="BO10" s="686">
        <v>2.5</v>
      </c>
      <c r="BP10" s="686"/>
      <c r="BQ10" s="686"/>
      <c r="BR10" s="686"/>
      <c r="BS10" s="692" t="s">
        <v>175</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33</v>
      </c>
      <c r="CS10" s="684"/>
      <c r="CT10" s="684"/>
      <c r="CU10" s="684"/>
      <c r="CV10" s="684"/>
      <c r="CW10" s="684"/>
      <c r="CX10" s="684"/>
      <c r="CY10" s="685"/>
      <c r="CZ10" s="686">
        <v>0</v>
      </c>
      <c r="DA10" s="686"/>
      <c r="DB10" s="686"/>
      <c r="DC10" s="686"/>
      <c r="DD10" s="692" t="s">
        <v>175</v>
      </c>
      <c r="DE10" s="684"/>
      <c r="DF10" s="684"/>
      <c r="DG10" s="684"/>
      <c r="DH10" s="684"/>
      <c r="DI10" s="684"/>
      <c r="DJ10" s="684"/>
      <c r="DK10" s="684"/>
      <c r="DL10" s="684"/>
      <c r="DM10" s="684"/>
      <c r="DN10" s="684"/>
      <c r="DO10" s="684"/>
      <c r="DP10" s="685"/>
      <c r="DQ10" s="692">
        <v>33</v>
      </c>
      <c r="DR10" s="684"/>
      <c r="DS10" s="684"/>
      <c r="DT10" s="684"/>
      <c r="DU10" s="684"/>
      <c r="DV10" s="684"/>
      <c r="DW10" s="684"/>
      <c r="DX10" s="684"/>
      <c r="DY10" s="684"/>
      <c r="DZ10" s="684"/>
      <c r="EA10" s="684"/>
      <c r="EB10" s="684"/>
      <c r="EC10" s="693"/>
    </row>
    <row r="11" spans="2:143" ht="11.25" customHeight="1">
      <c r="B11" s="680" t="s">
        <v>249</v>
      </c>
      <c r="C11" s="681"/>
      <c r="D11" s="681"/>
      <c r="E11" s="681"/>
      <c r="F11" s="681"/>
      <c r="G11" s="681"/>
      <c r="H11" s="681"/>
      <c r="I11" s="681"/>
      <c r="J11" s="681"/>
      <c r="K11" s="681"/>
      <c r="L11" s="681"/>
      <c r="M11" s="681"/>
      <c r="N11" s="681"/>
      <c r="O11" s="681"/>
      <c r="P11" s="681"/>
      <c r="Q11" s="682"/>
      <c r="R11" s="683">
        <v>231434</v>
      </c>
      <c r="S11" s="684"/>
      <c r="T11" s="684"/>
      <c r="U11" s="684"/>
      <c r="V11" s="684"/>
      <c r="W11" s="684"/>
      <c r="X11" s="684"/>
      <c r="Y11" s="685"/>
      <c r="Z11" s="688">
        <v>2</v>
      </c>
      <c r="AA11" s="689"/>
      <c r="AB11" s="689"/>
      <c r="AC11" s="701"/>
      <c r="AD11" s="692">
        <v>231434</v>
      </c>
      <c r="AE11" s="684"/>
      <c r="AF11" s="684"/>
      <c r="AG11" s="684"/>
      <c r="AH11" s="684"/>
      <c r="AI11" s="684"/>
      <c r="AJ11" s="684"/>
      <c r="AK11" s="685"/>
      <c r="AL11" s="688">
        <v>3.9</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31404</v>
      </c>
      <c r="BH11" s="684"/>
      <c r="BI11" s="684"/>
      <c r="BJ11" s="684"/>
      <c r="BK11" s="684"/>
      <c r="BL11" s="684"/>
      <c r="BM11" s="684"/>
      <c r="BN11" s="685"/>
      <c r="BO11" s="686">
        <v>2.4</v>
      </c>
      <c r="BP11" s="686"/>
      <c r="BQ11" s="686"/>
      <c r="BR11" s="686"/>
      <c r="BS11" s="692" t="s">
        <v>138</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817396</v>
      </c>
      <c r="CS11" s="684"/>
      <c r="CT11" s="684"/>
      <c r="CU11" s="684"/>
      <c r="CV11" s="684"/>
      <c r="CW11" s="684"/>
      <c r="CX11" s="684"/>
      <c r="CY11" s="685"/>
      <c r="CZ11" s="686">
        <v>7.2</v>
      </c>
      <c r="DA11" s="686"/>
      <c r="DB11" s="686"/>
      <c r="DC11" s="686"/>
      <c r="DD11" s="692">
        <v>393266</v>
      </c>
      <c r="DE11" s="684"/>
      <c r="DF11" s="684"/>
      <c r="DG11" s="684"/>
      <c r="DH11" s="684"/>
      <c r="DI11" s="684"/>
      <c r="DJ11" s="684"/>
      <c r="DK11" s="684"/>
      <c r="DL11" s="684"/>
      <c r="DM11" s="684"/>
      <c r="DN11" s="684"/>
      <c r="DO11" s="684"/>
      <c r="DP11" s="685"/>
      <c r="DQ11" s="692">
        <v>412307</v>
      </c>
      <c r="DR11" s="684"/>
      <c r="DS11" s="684"/>
      <c r="DT11" s="684"/>
      <c r="DU11" s="684"/>
      <c r="DV11" s="684"/>
      <c r="DW11" s="684"/>
      <c r="DX11" s="684"/>
      <c r="DY11" s="684"/>
      <c r="DZ11" s="684"/>
      <c r="EA11" s="684"/>
      <c r="EB11" s="684"/>
      <c r="EC11" s="693"/>
    </row>
    <row r="12" spans="2:143" ht="11.25" customHeight="1">
      <c r="B12" s="680" t="s">
        <v>252</v>
      </c>
      <c r="C12" s="681"/>
      <c r="D12" s="681"/>
      <c r="E12" s="681"/>
      <c r="F12" s="681"/>
      <c r="G12" s="681"/>
      <c r="H12" s="681"/>
      <c r="I12" s="681"/>
      <c r="J12" s="681"/>
      <c r="K12" s="681"/>
      <c r="L12" s="681"/>
      <c r="M12" s="681"/>
      <c r="N12" s="681"/>
      <c r="O12" s="681"/>
      <c r="P12" s="681"/>
      <c r="Q12" s="682"/>
      <c r="R12" s="683" t="s">
        <v>175</v>
      </c>
      <c r="S12" s="684"/>
      <c r="T12" s="684"/>
      <c r="U12" s="684"/>
      <c r="V12" s="684"/>
      <c r="W12" s="684"/>
      <c r="X12" s="684"/>
      <c r="Y12" s="685"/>
      <c r="Z12" s="686" t="s">
        <v>175</v>
      </c>
      <c r="AA12" s="686"/>
      <c r="AB12" s="686"/>
      <c r="AC12" s="686"/>
      <c r="AD12" s="687" t="s">
        <v>175</v>
      </c>
      <c r="AE12" s="687"/>
      <c r="AF12" s="687"/>
      <c r="AG12" s="687"/>
      <c r="AH12" s="687"/>
      <c r="AI12" s="687"/>
      <c r="AJ12" s="687"/>
      <c r="AK12" s="687"/>
      <c r="AL12" s="688" t="s">
        <v>175</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700743</v>
      </c>
      <c r="BH12" s="684"/>
      <c r="BI12" s="684"/>
      <c r="BJ12" s="684"/>
      <c r="BK12" s="684"/>
      <c r="BL12" s="684"/>
      <c r="BM12" s="684"/>
      <c r="BN12" s="685"/>
      <c r="BO12" s="686">
        <v>53.4</v>
      </c>
      <c r="BP12" s="686"/>
      <c r="BQ12" s="686"/>
      <c r="BR12" s="686"/>
      <c r="BS12" s="692" t="s">
        <v>230</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287345</v>
      </c>
      <c r="CS12" s="684"/>
      <c r="CT12" s="684"/>
      <c r="CU12" s="684"/>
      <c r="CV12" s="684"/>
      <c r="CW12" s="684"/>
      <c r="CX12" s="684"/>
      <c r="CY12" s="685"/>
      <c r="CZ12" s="686">
        <v>2.5</v>
      </c>
      <c r="DA12" s="686"/>
      <c r="DB12" s="686"/>
      <c r="DC12" s="686"/>
      <c r="DD12" s="692">
        <v>12733</v>
      </c>
      <c r="DE12" s="684"/>
      <c r="DF12" s="684"/>
      <c r="DG12" s="684"/>
      <c r="DH12" s="684"/>
      <c r="DI12" s="684"/>
      <c r="DJ12" s="684"/>
      <c r="DK12" s="684"/>
      <c r="DL12" s="684"/>
      <c r="DM12" s="684"/>
      <c r="DN12" s="684"/>
      <c r="DO12" s="684"/>
      <c r="DP12" s="685"/>
      <c r="DQ12" s="692">
        <v>197928</v>
      </c>
      <c r="DR12" s="684"/>
      <c r="DS12" s="684"/>
      <c r="DT12" s="684"/>
      <c r="DU12" s="684"/>
      <c r="DV12" s="684"/>
      <c r="DW12" s="684"/>
      <c r="DX12" s="684"/>
      <c r="DY12" s="684"/>
      <c r="DZ12" s="684"/>
      <c r="EA12" s="684"/>
      <c r="EB12" s="684"/>
      <c r="EC12" s="693"/>
    </row>
    <row r="13" spans="2:143" ht="11.25" customHeight="1">
      <c r="B13" s="680" t="s">
        <v>255</v>
      </c>
      <c r="C13" s="681"/>
      <c r="D13" s="681"/>
      <c r="E13" s="681"/>
      <c r="F13" s="681"/>
      <c r="G13" s="681"/>
      <c r="H13" s="681"/>
      <c r="I13" s="681"/>
      <c r="J13" s="681"/>
      <c r="K13" s="681"/>
      <c r="L13" s="681"/>
      <c r="M13" s="681"/>
      <c r="N13" s="681"/>
      <c r="O13" s="681"/>
      <c r="P13" s="681"/>
      <c r="Q13" s="682"/>
      <c r="R13" s="683" t="s">
        <v>175</v>
      </c>
      <c r="S13" s="684"/>
      <c r="T13" s="684"/>
      <c r="U13" s="684"/>
      <c r="V13" s="684"/>
      <c r="W13" s="684"/>
      <c r="X13" s="684"/>
      <c r="Y13" s="685"/>
      <c r="Z13" s="686" t="s">
        <v>175</v>
      </c>
      <c r="AA13" s="686"/>
      <c r="AB13" s="686"/>
      <c r="AC13" s="686"/>
      <c r="AD13" s="687" t="s">
        <v>230</v>
      </c>
      <c r="AE13" s="687"/>
      <c r="AF13" s="687"/>
      <c r="AG13" s="687"/>
      <c r="AH13" s="687"/>
      <c r="AI13" s="687"/>
      <c r="AJ13" s="687"/>
      <c r="AK13" s="687"/>
      <c r="AL13" s="688" t="s">
        <v>175</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635974</v>
      </c>
      <c r="BH13" s="684"/>
      <c r="BI13" s="684"/>
      <c r="BJ13" s="684"/>
      <c r="BK13" s="684"/>
      <c r="BL13" s="684"/>
      <c r="BM13" s="684"/>
      <c r="BN13" s="685"/>
      <c r="BO13" s="686">
        <v>48.5</v>
      </c>
      <c r="BP13" s="686"/>
      <c r="BQ13" s="686"/>
      <c r="BR13" s="686"/>
      <c r="BS13" s="692" t="s">
        <v>175</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378389</v>
      </c>
      <c r="CS13" s="684"/>
      <c r="CT13" s="684"/>
      <c r="CU13" s="684"/>
      <c r="CV13" s="684"/>
      <c r="CW13" s="684"/>
      <c r="CX13" s="684"/>
      <c r="CY13" s="685"/>
      <c r="CZ13" s="686">
        <v>3.3</v>
      </c>
      <c r="DA13" s="686"/>
      <c r="DB13" s="686"/>
      <c r="DC13" s="686"/>
      <c r="DD13" s="692">
        <v>215783</v>
      </c>
      <c r="DE13" s="684"/>
      <c r="DF13" s="684"/>
      <c r="DG13" s="684"/>
      <c r="DH13" s="684"/>
      <c r="DI13" s="684"/>
      <c r="DJ13" s="684"/>
      <c r="DK13" s="684"/>
      <c r="DL13" s="684"/>
      <c r="DM13" s="684"/>
      <c r="DN13" s="684"/>
      <c r="DO13" s="684"/>
      <c r="DP13" s="685"/>
      <c r="DQ13" s="692">
        <v>170873</v>
      </c>
      <c r="DR13" s="684"/>
      <c r="DS13" s="684"/>
      <c r="DT13" s="684"/>
      <c r="DU13" s="684"/>
      <c r="DV13" s="684"/>
      <c r="DW13" s="684"/>
      <c r="DX13" s="684"/>
      <c r="DY13" s="684"/>
      <c r="DZ13" s="684"/>
      <c r="EA13" s="684"/>
      <c r="EB13" s="684"/>
      <c r="EC13" s="693"/>
    </row>
    <row r="14" spans="2:143" ht="11.25" customHeight="1">
      <c r="B14" s="680" t="s">
        <v>258</v>
      </c>
      <c r="C14" s="681"/>
      <c r="D14" s="681"/>
      <c r="E14" s="681"/>
      <c r="F14" s="681"/>
      <c r="G14" s="681"/>
      <c r="H14" s="681"/>
      <c r="I14" s="681"/>
      <c r="J14" s="681"/>
      <c r="K14" s="681"/>
      <c r="L14" s="681"/>
      <c r="M14" s="681"/>
      <c r="N14" s="681"/>
      <c r="O14" s="681"/>
      <c r="P14" s="681"/>
      <c r="Q14" s="682"/>
      <c r="R14" s="683">
        <v>6661</v>
      </c>
      <c r="S14" s="684"/>
      <c r="T14" s="684"/>
      <c r="U14" s="684"/>
      <c r="V14" s="684"/>
      <c r="W14" s="684"/>
      <c r="X14" s="684"/>
      <c r="Y14" s="685"/>
      <c r="Z14" s="686">
        <v>0.1</v>
      </c>
      <c r="AA14" s="686"/>
      <c r="AB14" s="686"/>
      <c r="AC14" s="686"/>
      <c r="AD14" s="687">
        <v>6661</v>
      </c>
      <c r="AE14" s="687"/>
      <c r="AF14" s="687"/>
      <c r="AG14" s="687"/>
      <c r="AH14" s="687"/>
      <c r="AI14" s="687"/>
      <c r="AJ14" s="687"/>
      <c r="AK14" s="687"/>
      <c r="AL14" s="688">
        <v>0.1</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53391</v>
      </c>
      <c r="BH14" s="684"/>
      <c r="BI14" s="684"/>
      <c r="BJ14" s="684"/>
      <c r="BK14" s="684"/>
      <c r="BL14" s="684"/>
      <c r="BM14" s="684"/>
      <c r="BN14" s="685"/>
      <c r="BO14" s="686">
        <v>4.0999999999999996</v>
      </c>
      <c r="BP14" s="686"/>
      <c r="BQ14" s="686"/>
      <c r="BR14" s="686"/>
      <c r="BS14" s="692" t="s">
        <v>175</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461136</v>
      </c>
      <c r="CS14" s="684"/>
      <c r="CT14" s="684"/>
      <c r="CU14" s="684"/>
      <c r="CV14" s="684"/>
      <c r="CW14" s="684"/>
      <c r="CX14" s="684"/>
      <c r="CY14" s="685"/>
      <c r="CZ14" s="686">
        <v>4</v>
      </c>
      <c r="DA14" s="686"/>
      <c r="DB14" s="686"/>
      <c r="DC14" s="686"/>
      <c r="DD14" s="692">
        <v>66902</v>
      </c>
      <c r="DE14" s="684"/>
      <c r="DF14" s="684"/>
      <c r="DG14" s="684"/>
      <c r="DH14" s="684"/>
      <c r="DI14" s="684"/>
      <c r="DJ14" s="684"/>
      <c r="DK14" s="684"/>
      <c r="DL14" s="684"/>
      <c r="DM14" s="684"/>
      <c r="DN14" s="684"/>
      <c r="DO14" s="684"/>
      <c r="DP14" s="685"/>
      <c r="DQ14" s="692">
        <v>375479</v>
      </c>
      <c r="DR14" s="684"/>
      <c r="DS14" s="684"/>
      <c r="DT14" s="684"/>
      <c r="DU14" s="684"/>
      <c r="DV14" s="684"/>
      <c r="DW14" s="684"/>
      <c r="DX14" s="684"/>
      <c r="DY14" s="684"/>
      <c r="DZ14" s="684"/>
      <c r="EA14" s="684"/>
      <c r="EB14" s="684"/>
      <c r="EC14" s="693"/>
    </row>
    <row r="15" spans="2:143" ht="11.25" customHeight="1">
      <c r="B15" s="680" t="s">
        <v>261</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175</v>
      </c>
      <c r="AA15" s="686"/>
      <c r="AB15" s="686"/>
      <c r="AC15" s="686"/>
      <c r="AD15" s="687" t="s">
        <v>230</v>
      </c>
      <c r="AE15" s="687"/>
      <c r="AF15" s="687"/>
      <c r="AG15" s="687"/>
      <c r="AH15" s="687"/>
      <c r="AI15" s="687"/>
      <c r="AJ15" s="687"/>
      <c r="AK15" s="687"/>
      <c r="AL15" s="688" t="s">
        <v>175</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90083</v>
      </c>
      <c r="BH15" s="684"/>
      <c r="BI15" s="684"/>
      <c r="BJ15" s="684"/>
      <c r="BK15" s="684"/>
      <c r="BL15" s="684"/>
      <c r="BM15" s="684"/>
      <c r="BN15" s="685"/>
      <c r="BO15" s="686">
        <v>6.9</v>
      </c>
      <c r="BP15" s="686"/>
      <c r="BQ15" s="686"/>
      <c r="BR15" s="686"/>
      <c r="BS15" s="692" t="s">
        <v>175</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1324037</v>
      </c>
      <c r="CS15" s="684"/>
      <c r="CT15" s="684"/>
      <c r="CU15" s="684"/>
      <c r="CV15" s="684"/>
      <c r="CW15" s="684"/>
      <c r="CX15" s="684"/>
      <c r="CY15" s="685"/>
      <c r="CZ15" s="686">
        <v>11.6</v>
      </c>
      <c r="DA15" s="686"/>
      <c r="DB15" s="686"/>
      <c r="DC15" s="686"/>
      <c r="DD15" s="692">
        <v>541880</v>
      </c>
      <c r="DE15" s="684"/>
      <c r="DF15" s="684"/>
      <c r="DG15" s="684"/>
      <c r="DH15" s="684"/>
      <c r="DI15" s="684"/>
      <c r="DJ15" s="684"/>
      <c r="DK15" s="684"/>
      <c r="DL15" s="684"/>
      <c r="DM15" s="684"/>
      <c r="DN15" s="684"/>
      <c r="DO15" s="684"/>
      <c r="DP15" s="685"/>
      <c r="DQ15" s="692">
        <v>700160</v>
      </c>
      <c r="DR15" s="684"/>
      <c r="DS15" s="684"/>
      <c r="DT15" s="684"/>
      <c r="DU15" s="684"/>
      <c r="DV15" s="684"/>
      <c r="DW15" s="684"/>
      <c r="DX15" s="684"/>
      <c r="DY15" s="684"/>
      <c r="DZ15" s="684"/>
      <c r="EA15" s="684"/>
      <c r="EB15" s="684"/>
      <c r="EC15" s="693"/>
    </row>
    <row r="16" spans="2:143" ht="11.25" customHeight="1">
      <c r="B16" s="680" t="s">
        <v>264</v>
      </c>
      <c r="C16" s="681"/>
      <c r="D16" s="681"/>
      <c r="E16" s="681"/>
      <c r="F16" s="681"/>
      <c r="G16" s="681"/>
      <c r="H16" s="681"/>
      <c r="I16" s="681"/>
      <c r="J16" s="681"/>
      <c r="K16" s="681"/>
      <c r="L16" s="681"/>
      <c r="M16" s="681"/>
      <c r="N16" s="681"/>
      <c r="O16" s="681"/>
      <c r="P16" s="681"/>
      <c r="Q16" s="682"/>
      <c r="R16" s="683">
        <v>1867</v>
      </c>
      <c r="S16" s="684"/>
      <c r="T16" s="684"/>
      <c r="U16" s="684"/>
      <c r="V16" s="684"/>
      <c r="W16" s="684"/>
      <c r="X16" s="684"/>
      <c r="Y16" s="685"/>
      <c r="Z16" s="686">
        <v>0</v>
      </c>
      <c r="AA16" s="686"/>
      <c r="AB16" s="686"/>
      <c r="AC16" s="686"/>
      <c r="AD16" s="687">
        <v>1867</v>
      </c>
      <c r="AE16" s="687"/>
      <c r="AF16" s="687"/>
      <c r="AG16" s="687"/>
      <c r="AH16" s="687"/>
      <c r="AI16" s="687"/>
      <c r="AJ16" s="687"/>
      <c r="AK16" s="687"/>
      <c r="AL16" s="688">
        <v>0</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175</v>
      </c>
      <c r="BH16" s="684"/>
      <c r="BI16" s="684"/>
      <c r="BJ16" s="684"/>
      <c r="BK16" s="684"/>
      <c r="BL16" s="684"/>
      <c r="BM16" s="684"/>
      <c r="BN16" s="685"/>
      <c r="BO16" s="686" t="s">
        <v>175</v>
      </c>
      <c r="BP16" s="686"/>
      <c r="BQ16" s="686"/>
      <c r="BR16" s="686"/>
      <c r="BS16" s="692" t="s">
        <v>230</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496220</v>
      </c>
      <c r="CS16" s="684"/>
      <c r="CT16" s="684"/>
      <c r="CU16" s="684"/>
      <c r="CV16" s="684"/>
      <c r="CW16" s="684"/>
      <c r="CX16" s="684"/>
      <c r="CY16" s="685"/>
      <c r="CZ16" s="686">
        <v>4.3</v>
      </c>
      <c r="DA16" s="686"/>
      <c r="DB16" s="686"/>
      <c r="DC16" s="686"/>
      <c r="DD16" s="692" t="s">
        <v>230</v>
      </c>
      <c r="DE16" s="684"/>
      <c r="DF16" s="684"/>
      <c r="DG16" s="684"/>
      <c r="DH16" s="684"/>
      <c r="DI16" s="684"/>
      <c r="DJ16" s="684"/>
      <c r="DK16" s="684"/>
      <c r="DL16" s="684"/>
      <c r="DM16" s="684"/>
      <c r="DN16" s="684"/>
      <c r="DO16" s="684"/>
      <c r="DP16" s="685"/>
      <c r="DQ16" s="692">
        <v>34920</v>
      </c>
      <c r="DR16" s="684"/>
      <c r="DS16" s="684"/>
      <c r="DT16" s="684"/>
      <c r="DU16" s="684"/>
      <c r="DV16" s="684"/>
      <c r="DW16" s="684"/>
      <c r="DX16" s="684"/>
      <c r="DY16" s="684"/>
      <c r="DZ16" s="684"/>
      <c r="EA16" s="684"/>
      <c r="EB16" s="684"/>
      <c r="EC16" s="693"/>
    </row>
    <row r="17" spans="2:133" ht="11.25" customHeight="1">
      <c r="B17" s="680" t="s">
        <v>267</v>
      </c>
      <c r="C17" s="681"/>
      <c r="D17" s="681"/>
      <c r="E17" s="681"/>
      <c r="F17" s="681"/>
      <c r="G17" s="681"/>
      <c r="H17" s="681"/>
      <c r="I17" s="681"/>
      <c r="J17" s="681"/>
      <c r="K17" s="681"/>
      <c r="L17" s="681"/>
      <c r="M17" s="681"/>
      <c r="N17" s="681"/>
      <c r="O17" s="681"/>
      <c r="P17" s="681"/>
      <c r="Q17" s="682"/>
      <c r="R17" s="683">
        <v>12600</v>
      </c>
      <c r="S17" s="684"/>
      <c r="T17" s="684"/>
      <c r="U17" s="684"/>
      <c r="V17" s="684"/>
      <c r="W17" s="684"/>
      <c r="X17" s="684"/>
      <c r="Y17" s="685"/>
      <c r="Z17" s="686">
        <v>0.1</v>
      </c>
      <c r="AA17" s="686"/>
      <c r="AB17" s="686"/>
      <c r="AC17" s="686"/>
      <c r="AD17" s="687">
        <v>12600</v>
      </c>
      <c r="AE17" s="687"/>
      <c r="AF17" s="687"/>
      <c r="AG17" s="687"/>
      <c r="AH17" s="687"/>
      <c r="AI17" s="687"/>
      <c r="AJ17" s="687"/>
      <c r="AK17" s="687"/>
      <c r="AL17" s="688">
        <v>0.2</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175</v>
      </c>
      <c r="BH17" s="684"/>
      <c r="BI17" s="684"/>
      <c r="BJ17" s="684"/>
      <c r="BK17" s="684"/>
      <c r="BL17" s="684"/>
      <c r="BM17" s="684"/>
      <c r="BN17" s="685"/>
      <c r="BO17" s="686" t="s">
        <v>175</v>
      </c>
      <c r="BP17" s="686"/>
      <c r="BQ17" s="686"/>
      <c r="BR17" s="686"/>
      <c r="BS17" s="692" t="s">
        <v>230</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1533749</v>
      </c>
      <c r="CS17" s="684"/>
      <c r="CT17" s="684"/>
      <c r="CU17" s="684"/>
      <c r="CV17" s="684"/>
      <c r="CW17" s="684"/>
      <c r="CX17" s="684"/>
      <c r="CY17" s="685"/>
      <c r="CZ17" s="686">
        <v>13.4</v>
      </c>
      <c r="DA17" s="686"/>
      <c r="DB17" s="686"/>
      <c r="DC17" s="686"/>
      <c r="DD17" s="692" t="s">
        <v>175</v>
      </c>
      <c r="DE17" s="684"/>
      <c r="DF17" s="684"/>
      <c r="DG17" s="684"/>
      <c r="DH17" s="684"/>
      <c r="DI17" s="684"/>
      <c r="DJ17" s="684"/>
      <c r="DK17" s="684"/>
      <c r="DL17" s="684"/>
      <c r="DM17" s="684"/>
      <c r="DN17" s="684"/>
      <c r="DO17" s="684"/>
      <c r="DP17" s="685"/>
      <c r="DQ17" s="692">
        <v>1480810</v>
      </c>
      <c r="DR17" s="684"/>
      <c r="DS17" s="684"/>
      <c r="DT17" s="684"/>
      <c r="DU17" s="684"/>
      <c r="DV17" s="684"/>
      <c r="DW17" s="684"/>
      <c r="DX17" s="684"/>
      <c r="DY17" s="684"/>
      <c r="DZ17" s="684"/>
      <c r="EA17" s="684"/>
      <c r="EB17" s="684"/>
      <c r="EC17" s="693"/>
    </row>
    <row r="18" spans="2:133" ht="11.25" customHeight="1">
      <c r="B18" s="680" t="s">
        <v>270</v>
      </c>
      <c r="C18" s="681"/>
      <c r="D18" s="681"/>
      <c r="E18" s="681"/>
      <c r="F18" s="681"/>
      <c r="G18" s="681"/>
      <c r="H18" s="681"/>
      <c r="I18" s="681"/>
      <c r="J18" s="681"/>
      <c r="K18" s="681"/>
      <c r="L18" s="681"/>
      <c r="M18" s="681"/>
      <c r="N18" s="681"/>
      <c r="O18" s="681"/>
      <c r="P18" s="681"/>
      <c r="Q18" s="682"/>
      <c r="R18" s="683">
        <v>2866</v>
      </c>
      <c r="S18" s="684"/>
      <c r="T18" s="684"/>
      <c r="U18" s="684"/>
      <c r="V18" s="684"/>
      <c r="W18" s="684"/>
      <c r="X18" s="684"/>
      <c r="Y18" s="685"/>
      <c r="Z18" s="686">
        <v>0</v>
      </c>
      <c r="AA18" s="686"/>
      <c r="AB18" s="686"/>
      <c r="AC18" s="686"/>
      <c r="AD18" s="687">
        <v>2866</v>
      </c>
      <c r="AE18" s="687"/>
      <c r="AF18" s="687"/>
      <c r="AG18" s="687"/>
      <c r="AH18" s="687"/>
      <c r="AI18" s="687"/>
      <c r="AJ18" s="687"/>
      <c r="AK18" s="687"/>
      <c r="AL18" s="688">
        <v>0</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175</v>
      </c>
      <c r="BH18" s="684"/>
      <c r="BI18" s="684"/>
      <c r="BJ18" s="684"/>
      <c r="BK18" s="684"/>
      <c r="BL18" s="684"/>
      <c r="BM18" s="684"/>
      <c r="BN18" s="685"/>
      <c r="BO18" s="686" t="s">
        <v>230</v>
      </c>
      <c r="BP18" s="686"/>
      <c r="BQ18" s="686"/>
      <c r="BR18" s="686"/>
      <c r="BS18" s="692" t="s">
        <v>138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230</v>
      </c>
      <c r="CS18" s="684"/>
      <c r="CT18" s="684"/>
      <c r="CU18" s="684"/>
      <c r="CV18" s="684"/>
      <c r="CW18" s="684"/>
      <c r="CX18" s="684"/>
      <c r="CY18" s="685"/>
      <c r="CZ18" s="686" t="s">
        <v>230</v>
      </c>
      <c r="DA18" s="686"/>
      <c r="DB18" s="686"/>
      <c r="DC18" s="686"/>
      <c r="DD18" s="692" t="s">
        <v>175</v>
      </c>
      <c r="DE18" s="684"/>
      <c r="DF18" s="684"/>
      <c r="DG18" s="684"/>
      <c r="DH18" s="684"/>
      <c r="DI18" s="684"/>
      <c r="DJ18" s="684"/>
      <c r="DK18" s="684"/>
      <c r="DL18" s="684"/>
      <c r="DM18" s="684"/>
      <c r="DN18" s="684"/>
      <c r="DO18" s="684"/>
      <c r="DP18" s="685"/>
      <c r="DQ18" s="692" t="s">
        <v>175</v>
      </c>
      <c r="DR18" s="684"/>
      <c r="DS18" s="684"/>
      <c r="DT18" s="684"/>
      <c r="DU18" s="684"/>
      <c r="DV18" s="684"/>
      <c r="DW18" s="684"/>
      <c r="DX18" s="684"/>
      <c r="DY18" s="684"/>
      <c r="DZ18" s="684"/>
      <c r="EA18" s="684"/>
      <c r="EB18" s="684"/>
      <c r="EC18" s="693"/>
    </row>
    <row r="19" spans="2:133" ht="11.25" customHeight="1">
      <c r="B19" s="680" t="s">
        <v>273</v>
      </c>
      <c r="C19" s="681"/>
      <c r="D19" s="681"/>
      <c r="E19" s="681"/>
      <c r="F19" s="681"/>
      <c r="G19" s="681"/>
      <c r="H19" s="681"/>
      <c r="I19" s="681"/>
      <c r="J19" s="681"/>
      <c r="K19" s="681"/>
      <c r="L19" s="681"/>
      <c r="M19" s="681"/>
      <c r="N19" s="681"/>
      <c r="O19" s="681"/>
      <c r="P19" s="681"/>
      <c r="Q19" s="682"/>
      <c r="R19" s="683">
        <v>852</v>
      </c>
      <c r="S19" s="684"/>
      <c r="T19" s="684"/>
      <c r="U19" s="684"/>
      <c r="V19" s="684"/>
      <c r="W19" s="684"/>
      <c r="X19" s="684"/>
      <c r="Y19" s="685"/>
      <c r="Z19" s="686">
        <v>0</v>
      </c>
      <c r="AA19" s="686"/>
      <c r="AB19" s="686"/>
      <c r="AC19" s="686"/>
      <c r="AD19" s="687">
        <v>852</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6889</v>
      </c>
      <c r="BH19" s="684"/>
      <c r="BI19" s="684"/>
      <c r="BJ19" s="684"/>
      <c r="BK19" s="684"/>
      <c r="BL19" s="684"/>
      <c r="BM19" s="684"/>
      <c r="BN19" s="685"/>
      <c r="BO19" s="686">
        <v>0.5</v>
      </c>
      <c r="BP19" s="686"/>
      <c r="BQ19" s="686"/>
      <c r="BR19" s="686"/>
      <c r="BS19" s="692" t="s">
        <v>175</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175</v>
      </c>
      <c r="CS19" s="684"/>
      <c r="CT19" s="684"/>
      <c r="CU19" s="684"/>
      <c r="CV19" s="684"/>
      <c r="CW19" s="684"/>
      <c r="CX19" s="684"/>
      <c r="CY19" s="685"/>
      <c r="CZ19" s="686" t="s">
        <v>175</v>
      </c>
      <c r="DA19" s="686"/>
      <c r="DB19" s="686"/>
      <c r="DC19" s="686"/>
      <c r="DD19" s="692" t="s">
        <v>175</v>
      </c>
      <c r="DE19" s="684"/>
      <c r="DF19" s="684"/>
      <c r="DG19" s="684"/>
      <c r="DH19" s="684"/>
      <c r="DI19" s="684"/>
      <c r="DJ19" s="684"/>
      <c r="DK19" s="684"/>
      <c r="DL19" s="684"/>
      <c r="DM19" s="684"/>
      <c r="DN19" s="684"/>
      <c r="DO19" s="684"/>
      <c r="DP19" s="685"/>
      <c r="DQ19" s="692" t="s">
        <v>230</v>
      </c>
      <c r="DR19" s="684"/>
      <c r="DS19" s="684"/>
      <c r="DT19" s="684"/>
      <c r="DU19" s="684"/>
      <c r="DV19" s="684"/>
      <c r="DW19" s="684"/>
      <c r="DX19" s="684"/>
      <c r="DY19" s="684"/>
      <c r="DZ19" s="684"/>
      <c r="EA19" s="684"/>
      <c r="EB19" s="684"/>
      <c r="EC19" s="693"/>
    </row>
    <row r="20" spans="2:133" ht="11.25" customHeight="1">
      <c r="B20" s="680" t="s">
        <v>276</v>
      </c>
      <c r="C20" s="681"/>
      <c r="D20" s="681"/>
      <c r="E20" s="681"/>
      <c r="F20" s="681"/>
      <c r="G20" s="681"/>
      <c r="H20" s="681"/>
      <c r="I20" s="681"/>
      <c r="J20" s="681"/>
      <c r="K20" s="681"/>
      <c r="L20" s="681"/>
      <c r="M20" s="681"/>
      <c r="N20" s="681"/>
      <c r="O20" s="681"/>
      <c r="P20" s="681"/>
      <c r="Q20" s="682"/>
      <c r="R20" s="683">
        <v>212</v>
      </c>
      <c r="S20" s="684"/>
      <c r="T20" s="684"/>
      <c r="U20" s="684"/>
      <c r="V20" s="684"/>
      <c r="W20" s="684"/>
      <c r="X20" s="684"/>
      <c r="Y20" s="685"/>
      <c r="Z20" s="686">
        <v>0</v>
      </c>
      <c r="AA20" s="686"/>
      <c r="AB20" s="686"/>
      <c r="AC20" s="686"/>
      <c r="AD20" s="687">
        <v>212</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6889</v>
      </c>
      <c r="BH20" s="684"/>
      <c r="BI20" s="684"/>
      <c r="BJ20" s="684"/>
      <c r="BK20" s="684"/>
      <c r="BL20" s="684"/>
      <c r="BM20" s="684"/>
      <c r="BN20" s="685"/>
      <c r="BO20" s="686">
        <v>0.5</v>
      </c>
      <c r="BP20" s="686"/>
      <c r="BQ20" s="686"/>
      <c r="BR20" s="686"/>
      <c r="BS20" s="692" t="s">
        <v>230</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11416469</v>
      </c>
      <c r="CS20" s="684"/>
      <c r="CT20" s="684"/>
      <c r="CU20" s="684"/>
      <c r="CV20" s="684"/>
      <c r="CW20" s="684"/>
      <c r="CX20" s="684"/>
      <c r="CY20" s="685"/>
      <c r="CZ20" s="686">
        <v>100</v>
      </c>
      <c r="DA20" s="686"/>
      <c r="DB20" s="686"/>
      <c r="DC20" s="686"/>
      <c r="DD20" s="692">
        <v>1794086</v>
      </c>
      <c r="DE20" s="684"/>
      <c r="DF20" s="684"/>
      <c r="DG20" s="684"/>
      <c r="DH20" s="684"/>
      <c r="DI20" s="684"/>
      <c r="DJ20" s="684"/>
      <c r="DK20" s="684"/>
      <c r="DL20" s="684"/>
      <c r="DM20" s="684"/>
      <c r="DN20" s="684"/>
      <c r="DO20" s="684"/>
      <c r="DP20" s="685"/>
      <c r="DQ20" s="692">
        <v>6678738</v>
      </c>
      <c r="DR20" s="684"/>
      <c r="DS20" s="684"/>
      <c r="DT20" s="684"/>
      <c r="DU20" s="684"/>
      <c r="DV20" s="684"/>
      <c r="DW20" s="684"/>
      <c r="DX20" s="684"/>
      <c r="DY20" s="684"/>
      <c r="DZ20" s="684"/>
      <c r="EA20" s="684"/>
      <c r="EB20" s="684"/>
      <c r="EC20" s="693"/>
    </row>
    <row r="21" spans="2:133" ht="11.25" customHeight="1">
      <c r="B21" s="680" t="s">
        <v>279</v>
      </c>
      <c r="C21" s="681"/>
      <c r="D21" s="681"/>
      <c r="E21" s="681"/>
      <c r="F21" s="681"/>
      <c r="G21" s="681"/>
      <c r="H21" s="681"/>
      <c r="I21" s="681"/>
      <c r="J21" s="681"/>
      <c r="K21" s="681"/>
      <c r="L21" s="681"/>
      <c r="M21" s="681"/>
      <c r="N21" s="681"/>
      <c r="O21" s="681"/>
      <c r="P21" s="681"/>
      <c r="Q21" s="682"/>
      <c r="R21" s="683">
        <v>8670</v>
      </c>
      <c r="S21" s="684"/>
      <c r="T21" s="684"/>
      <c r="U21" s="684"/>
      <c r="V21" s="684"/>
      <c r="W21" s="684"/>
      <c r="X21" s="684"/>
      <c r="Y21" s="685"/>
      <c r="Z21" s="686">
        <v>0.1</v>
      </c>
      <c r="AA21" s="686"/>
      <c r="AB21" s="686"/>
      <c r="AC21" s="686"/>
      <c r="AD21" s="687">
        <v>8670</v>
      </c>
      <c r="AE21" s="687"/>
      <c r="AF21" s="687"/>
      <c r="AG21" s="687"/>
      <c r="AH21" s="687"/>
      <c r="AI21" s="687"/>
      <c r="AJ21" s="687"/>
      <c r="AK21" s="687"/>
      <c r="AL21" s="688">
        <v>0.1</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6889</v>
      </c>
      <c r="BH21" s="684"/>
      <c r="BI21" s="684"/>
      <c r="BJ21" s="684"/>
      <c r="BK21" s="684"/>
      <c r="BL21" s="684"/>
      <c r="BM21" s="684"/>
      <c r="BN21" s="685"/>
      <c r="BO21" s="686">
        <v>0.5</v>
      </c>
      <c r="BP21" s="686"/>
      <c r="BQ21" s="686"/>
      <c r="BR21" s="686"/>
      <c r="BS21" s="692" t="s">
        <v>175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281</v>
      </c>
      <c r="C22" s="681"/>
      <c r="D22" s="681"/>
      <c r="E22" s="681"/>
      <c r="F22" s="681"/>
      <c r="G22" s="681"/>
      <c r="H22" s="681"/>
      <c r="I22" s="681"/>
      <c r="J22" s="681"/>
      <c r="K22" s="681"/>
      <c r="L22" s="681"/>
      <c r="M22" s="681"/>
      <c r="N22" s="681"/>
      <c r="O22" s="681"/>
      <c r="P22" s="681"/>
      <c r="Q22" s="682"/>
      <c r="R22" s="683">
        <v>4504492</v>
      </c>
      <c r="S22" s="684"/>
      <c r="T22" s="684"/>
      <c r="U22" s="684"/>
      <c r="V22" s="684"/>
      <c r="W22" s="684"/>
      <c r="X22" s="684"/>
      <c r="Y22" s="685"/>
      <c r="Z22" s="686">
        <v>38.1</v>
      </c>
      <c r="AA22" s="686"/>
      <c r="AB22" s="686"/>
      <c r="AC22" s="686"/>
      <c r="AD22" s="687">
        <v>4118620</v>
      </c>
      <c r="AE22" s="687"/>
      <c r="AF22" s="687"/>
      <c r="AG22" s="687"/>
      <c r="AH22" s="687"/>
      <c r="AI22" s="687"/>
      <c r="AJ22" s="687"/>
      <c r="AK22" s="687"/>
      <c r="AL22" s="688">
        <v>70.099999999999994</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175</v>
      </c>
      <c r="BH22" s="684"/>
      <c r="BI22" s="684"/>
      <c r="BJ22" s="684"/>
      <c r="BK22" s="684"/>
      <c r="BL22" s="684"/>
      <c r="BM22" s="684"/>
      <c r="BN22" s="685"/>
      <c r="BO22" s="686" t="s">
        <v>175</v>
      </c>
      <c r="BP22" s="686"/>
      <c r="BQ22" s="686"/>
      <c r="BR22" s="686"/>
      <c r="BS22" s="692" t="s">
        <v>138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284</v>
      </c>
      <c r="C23" s="681"/>
      <c r="D23" s="681"/>
      <c r="E23" s="681"/>
      <c r="F23" s="681"/>
      <c r="G23" s="681"/>
      <c r="H23" s="681"/>
      <c r="I23" s="681"/>
      <c r="J23" s="681"/>
      <c r="K23" s="681"/>
      <c r="L23" s="681"/>
      <c r="M23" s="681"/>
      <c r="N23" s="681"/>
      <c r="O23" s="681"/>
      <c r="P23" s="681"/>
      <c r="Q23" s="682"/>
      <c r="R23" s="683">
        <v>4118620</v>
      </c>
      <c r="S23" s="684"/>
      <c r="T23" s="684"/>
      <c r="U23" s="684"/>
      <c r="V23" s="684"/>
      <c r="W23" s="684"/>
      <c r="X23" s="684"/>
      <c r="Y23" s="685"/>
      <c r="Z23" s="686">
        <v>34.799999999999997</v>
      </c>
      <c r="AA23" s="686"/>
      <c r="AB23" s="686"/>
      <c r="AC23" s="686"/>
      <c r="AD23" s="687">
        <v>4118620</v>
      </c>
      <c r="AE23" s="687"/>
      <c r="AF23" s="687"/>
      <c r="AG23" s="687"/>
      <c r="AH23" s="687"/>
      <c r="AI23" s="687"/>
      <c r="AJ23" s="687"/>
      <c r="AK23" s="687"/>
      <c r="AL23" s="688">
        <v>70.099999999999994</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175</v>
      </c>
      <c r="BH23" s="684"/>
      <c r="BI23" s="684"/>
      <c r="BJ23" s="684"/>
      <c r="BK23" s="684"/>
      <c r="BL23" s="684"/>
      <c r="BM23" s="684"/>
      <c r="BN23" s="685"/>
      <c r="BO23" s="686" t="s">
        <v>230</v>
      </c>
      <c r="BP23" s="686"/>
      <c r="BQ23" s="686"/>
      <c r="BR23" s="686"/>
      <c r="BS23" s="692" t="s">
        <v>175</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c r="B24" s="680" t="s">
        <v>291</v>
      </c>
      <c r="C24" s="681"/>
      <c r="D24" s="681"/>
      <c r="E24" s="681"/>
      <c r="F24" s="681"/>
      <c r="G24" s="681"/>
      <c r="H24" s="681"/>
      <c r="I24" s="681"/>
      <c r="J24" s="681"/>
      <c r="K24" s="681"/>
      <c r="L24" s="681"/>
      <c r="M24" s="681"/>
      <c r="N24" s="681"/>
      <c r="O24" s="681"/>
      <c r="P24" s="681"/>
      <c r="Q24" s="682"/>
      <c r="R24" s="683">
        <v>385872</v>
      </c>
      <c r="S24" s="684"/>
      <c r="T24" s="684"/>
      <c r="U24" s="684"/>
      <c r="V24" s="684"/>
      <c r="W24" s="684"/>
      <c r="X24" s="684"/>
      <c r="Y24" s="685"/>
      <c r="Z24" s="686">
        <v>3.3</v>
      </c>
      <c r="AA24" s="686"/>
      <c r="AB24" s="686"/>
      <c r="AC24" s="686"/>
      <c r="AD24" s="687" t="s">
        <v>175</v>
      </c>
      <c r="AE24" s="687"/>
      <c r="AF24" s="687"/>
      <c r="AG24" s="687"/>
      <c r="AH24" s="687"/>
      <c r="AI24" s="687"/>
      <c r="AJ24" s="687"/>
      <c r="AK24" s="687"/>
      <c r="AL24" s="688" t="s">
        <v>175</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230</v>
      </c>
      <c r="BH24" s="684"/>
      <c r="BI24" s="684"/>
      <c r="BJ24" s="684"/>
      <c r="BK24" s="684"/>
      <c r="BL24" s="684"/>
      <c r="BM24" s="684"/>
      <c r="BN24" s="685"/>
      <c r="BO24" s="686" t="s">
        <v>175</v>
      </c>
      <c r="BP24" s="686"/>
      <c r="BQ24" s="686"/>
      <c r="BR24" s="686"/>
      <c r="BS24" s="692" t="s">
        <v>230</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4656426</v>
      </c>
      <c r="CS24" s="673"/>
      <c r="CT24" s="673"/>
      <c r="CU24" s="673"/>
      <c r="CV24" s="673"/>
      <c r="CW24" s="673"/>
      <c r="CX24" s="673"/>
      <c r="CY24" s="674"/>
      <c r="CZ24" s="677">
        <v>40.799999999999997</v>
      </c>
      <c r="DA24" s="678"/>
      <c r="DB24" s="678"/>
      <c r="DC24" s="697"/>
      <c r="DD24" s="722">
        <v>3211468</v>
      </c>
      <c r="DE24" s="673"/>
      <c r="DF24" s="673"/>
      <c r="DG24" s="673"/>
      <c r="DH24" s="673"/>
      <c r="DI24" s="673"/>
      <c r="DJ24" s="673"/>
      <c r="DK24" s="674"/>
      <c r="DL24" s="722">
        <v>3193794</v>
      </c>
      <c r="DM24" s="673"/>
      <c r="DN24" s="673"/>
      <c r="DO24" s="673"/>
      <c r="DP24" s="673"/>
      <c r="DQ24" s="673"/>
      <c r="DR24" s="673"/>
      <c r="DS24" s="673"/>
      <c r="DT24" s="673"/>
      <c r="DU24" s="673"/>
      <c r="DV24" s="674"/>
      <c r="DW24" s="677">
        <v>52.8</v>
      </c>
      <c r="DX24" s="678"/>
      <c r="DY24" s="678"/>
      <c r="DZ24" s="678"/>
      <c r="EA24" s="678"/>
      <c r="EB24" s="678"/>
      <c r="EC24" s="679"/>
    </row>
    <row r="25" spans="2:133" ht="11.25" customHeight="1">
      <c r="B25" s="680" t="s">
        <v>294</v>
      </c>
      <c r="C25" s="681"/>
      <c r="D25" s="681"/>
      <c r="E25" s="681"/>
      <c r="F25" s="681"/>
      <c r="G25" s="681"/>
      <c r="H25" s="681"/>
      <c r="I25" s="681"/>
      <c r="J25" s="681"/>
      <c r="K25" s="681"/>
      <c r="L25" s="681"/>
      <c r="M25" s="681"/>
      <c r="N25" s="681"/>
      <c r="O25" s="681"/>
      <c r="P25" s="681"/>
      <c r="Q25" s="682"/>
      <c r="R25" s="683" t="s">
        <v>230</v>
      </c>
      <c r="S25" s="684"/>
      <c r="T25" s="684"/>
      <c r="U25" s="684"/>
      <c r="V25" s="684"/>
      <c r="W25" s="684"/>
      <c r="X25" s="684"/>
      <c r="Y25" s="685"/>
      <c r="Z25" s="686" t="s">
        <v>230</v>
      </c>
      <c r="AA25" s="686"/>
      <c r="AB25" s="686"/>
      <c r="AC25" s="686"/>
      <c r="AD25" s="687" t="s">
        <v>230</v>
      </c>
      <c r="AE25" s="687"/>
      <c r="AF25" s="687"/>
      <c r="AG25" s="687"/>
      <c r="AH25" s="687"/>
      <c r="AI25" s="687"/>
      <c r="AJ25" s="687"/>
      <c r="AK25" s="687"/>
      <c r="AL25" s="688" t="s">
        <v>230</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175</v>
      </c>
      <c r="BH25" s="684"/>
      <c r="BI25" s="684"/>
      <c r="BJ25" s="684"/>
      <c r="BK25" s="684"/>
      <c r="BL25" s="684"/>
      <c r="BM25" s="684"/>
      <c r="BN25" s="685"/>
      <c r="BO25" s="686" t="s">
        <v>230</v>
      </c>
      <c r="BP25" s="686"/>
      <c r="BQ25" s="686"/>
      <c r="BR25" s="686"/>
      <c r="BS25" s="692" t="s">
        <v>175</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1385978</v>
      </c>
      <c r="CS25" s="719"/>
      <c r="CT25" s="719"/>
      <c r="CU25" s="719"/>
      <c r="CV25" s="719"/>
      <c r="CW25" s="719"/>
      <c r="CX25" s="719"/>
      <c r="CY25" s="720"/>
      <c r="CZ25" s="688">
        <v>12.1</v>
      </c>
      <c r="DA25" s="717"/>
      <c r="DB25" s="717"/>
      <c r="DC25" s="721"/>
      <c r="DD25" s="692">
        <v>1300890</v>
      </c>
      <c r="DE25" s="719"/>
      <c r="DF25" s="719"/>
      <c r="DG25" s="719"/>
      <c r="DH25" s="719"/>
      <c r="DI25" s="719"/>
      <c r="DJ25" s="719"/>
      <c r="DK25" s="720"/>
      <c r="DL25" s="692">
        <v>1290633</v>
      </c>
      <c r="DM25" s="719"/>
      <c r="DN25" s="719"/>
      <c r="DO25" s="719"/>
      <c r="DP25" s="719"/>
      <c r="DQ25" s="719"/>
      <c r="DR25" s="719"/>
      <c r="DS25" s="719"/>
      <c r="DT25" s="719"/>
      <c r="DU25" s="719"/>
      <c r="DV25" s="720"/>
      <c r="DW25" s="688">
        <v>21.3</v>
      </c>
      <c r="DX25" s="717"/>
      <c r="DY25" s="717"/>
      <c r="DZ25" s="717"/>
      <c r="EA25" s="717"/>
      <c r="EB25" s="717"/>
      <c r="EC25" s="718"/>
    </row>
    <row r="26" spans="2:133" ht="11.25" customHeight="1">
      <c r="B26" s="680" t="s">
        <v>297</v>
      </c>
      <c r="C26" s="681"/>
      <c r="D26" s="681"/>
      <c r="E26" s="681"/>
      <c r="F26" s="681"/>
      <c r="G26" s="681"/>
      <c r="H26" s="681"/>
      <c r="I26" s="681"/>
      <c r="J26" s="681"/>
      <c r="K26" s="681"/>
      <c r="L26" s="681"/>
      <c r="M26" s="681"/>
      <c r="N26" s="681"/>
      <c r="O26" s="681"/>
      <c r="P26" s="681"/>
      <c r="Q26" s="682"/>
      <c r="R26" s="683">
        <v>6157623</v>
      </c>
      <c r="S26" s="684"/>
      <c r="T26" s="684"/>
      <c r="U26" s="684"/>
      <c r="V26" s="684"/>
      <c r="W26" s="684"/>
      <c r="X26" s="684"/>
      <c r="Y26" s="685"/>
      <c r="Z26" s="686">
        <v>52.1</v>
      </c>
      <c r="AA26" s="686"/>
      <c r="AB26" s="686"/>
      <c r="AC26" s="686"/>
      <c r="AD26" s="687">
        <v>5771751</v>
      </c>
      <c r="AE26" s="687"/>
      <c r="AF26" s="687"/>
      <c r="AG26" s="687"/>
      <c r="AH26" s="687"/>
      <c r="AI26" s="687"/>
      <c r="AJ26" s="687"/>
      <c r="AK26" s="687"/>
      <c r="AL26" s="688">
        <v>98.3</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138</v>
      </c>
      <c r="BH26" s="684"/>
      <c r="BI26" s="684"/>
      <c r="BJ26" s="684"/>
      <c r="BK26" s="684"/>
      <c r="BL26" s="684"/>
      <c r="BM26" s="684"/>
      <c r="BN26" s="685"/>
      <c r="BO26" s="686" t="s">
        <v>175</v>
      </c>
      <c r="BP26" s="686"/>
      <c r="BQ26" s="686"/>
      <c r="BR26" s="686"/>
      <c r="BS26" s="692" t="s">
        <v>138</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872805</v>
      </c>
      <c r="CS26" s="684"/>
      <c r="CT26" s="684"/>
      <c r="CU26" s="684"/>
      <c r="CV26" s="684"/>
      <c r="CW26" s="684"/>
      <c r="CX26" s="684"/>
      <c r="CY26" s="685"/>
      <c r="CZ26" s="688">
        <v>7.6</v>
      </c>
      <c r="DA26" s="717"/>
      <c r="DB26" s="717"/>
      <c r="DC26" s="721"/>
      <c r="DD26" s="692">
        <v>807721</v>
      </c>
      <c r="DE26" s="684"/>
      <c r="DF26" s="684"/>
      <c r="DG26" s="684"/>
      <c r="DH26" s="684"/>
      <c r="DI26" s="684"/>
      <c r="DJ26" s="684"/>
      <c r="DK26" s="685"/>
      <c r="DL26" s="692" t="s">
        <v>175</v>
      </c>
      <c r="DM26" s="684"/>
      <c r="DN26" s="684"/>
      <c r="DO26" s="684"/>
      <c r="DP26" s="684"/>
      <c r="DQ26" s="684"/>
      <c r="DR26" s="684"/>
      <c r="DS26" s="684"/>
      <c r="DT26" s="684"/>
      <c r="DU26" s="684"/>
      <c r="DV26" s="685"/>
      <c r="DW26" s="688" t="s">
        <v>175</v>
      </c>
      <c r="DX26" s="717"/>
      <c r="DY26" s="717"/>
      <c r="DZ26" s="717"/>
      <c r="EA26" s="717"/>
      <c r="EB26" s="717"/>
      <c r="EC26" s="718"/>
    </row>
    <row r="27" spans="2:133" ht="11.25" customHeight="1">
      <c r="B27" s="680" t="s">
        <v>300</v>
      </c>
      <c r="C27" s="681"/>
      <c r="D27" s="681"/>
      <c r="E27" s="681"/>
      <c r="F27" s="681"/>
      <c r="G27" s="681"/>
      <c r="H27" s="681"/>
      <c r="I27" s="681"/>
      <c r="J27" s="681"/>
      <c r="K27" s="681"/>
      <c r="L27" s="681"/>
      <c r="M27" s="681"/>
      <c r="N27" s="681"/>
      <c r="O27" s="681"/>
      <c r="P27" s="681"/>
      <c r="Q27" s="682"/>
      <c r="R27" s="683">
        <v>1383</v>
      </c>
      <c r="S27" s="684"/>
      <c r="T27" s="684"/>
      <c r="U27" s="684"/>
      <c r="V27" s="684"/>
      <c r="W27" s="684"/>
      <c r="X27" s="684"/>
      <c r="Y27" s="685"/>
      <c r="Z27" s="686">
        <v>0</v>
      </c>
      <c r="AA27" s="686"/>
      <c r="AB27" s="686"/>
      <c r="AC27" s="686"/>
      <c r="AD27" s="687">
        <v>1383</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1311291</v>
      </c>
      <c r="BH27" s="684"/>
      <c r="BI27" s="684"/>
      <c r="BJ27" s="684"/>
      <c r="BK27" s="684"/>
      <c r="BL27" s="684"/>
      <c r="BM27" s="684"/>
      <c r="BN27" s="685"/>
      <c r="BO27" s="686">
        <v>100</v>
      </c>
      <c r="BP27" s="686"/>
      <c r="BQ27" s="686"/>
      <c r="BR27" s="686"/>
      <c r="BS27" s="692" t="s">
        <v>175</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1736699</v>
      </c>
      <c r="CS27" s="719"/>
      <c r="CT27" s="719"/>
      <c r="CU27" s="719"/>
      <c r="CV27" s="719"/>
      <c r="CW27" s="719"/>
      <c r="CX27" s="719"/>
      <c r="CY27" s="720"/>
      <c r="CZ27" s="688">
        <v>15.2</v>
      </c>
      <c r="DA27" s="717"/>
      <c r="DB27" s="717"/>
      <c r="DC27" s="721"/>
      <c r="DD27" s="692">
        <v>429768</v>
      </c>
      <c r="DE27" s="719"/>
      <c r="DF27" s="719"/>
      <c r="DG27" s="719"/>
      <c r="DH27" s="719"/>
      <c r="DI27" s="719"/>
      <c r="DJ27" s="719"/>
      <c r="DK27" s="720"/>
      <c r="DL27" s="692">
        <v>422351</v>
      </c>
      <c r="DM27" s="719"/>
      <c r="DN27" s="719"/>
      <c r="DO27" s="719"/>
      <c r="DP27" s="719"/>
      <c r="DQ27" s="719"/>
      <c r="DR27" s="719"/>
      <c r="DS27" s="719"/>
      <c r="DT27" s="719"/>
      <c r="DU27" s="719"/>
      <c r="DV27" s="720"/>
      <c r="DW27" s="688">
        <v>7</v>
      </c>
      <c r="DX27" s="717"/>
      <c r="DY27" s="717"/>
      <c r="DZ27" s="717"/>
      <c r="EA27" s="717"/>
      <c r="EB27" s="717"/>
      <c r="EC27" s="718"/>
    </row>
    <row r="28" spans="2:133" ht="11.25" customHeight="1">
      <c r="B28" s="680" t="s">
        <v>303</v>
      </c>
      <c r="C28" s="681"/>
      <c r="D28" s="681"/>
      <c r="E28" s="681"/>
      <c r="F28" s="681"/>
      <c r="G28" s="681"/>
      <c r="H28" s="681"/>
      <c r="I28" s="681"/>
      <c r="J28" s="681"/>
      <c r="K28" s="681"/>
      <c r="L28" s="681"/>
      <c r="M28" s="681"/>
      <c r="N28" s="681"/>
      <c r="O28" s="681"/>
      <c r="P28" s="681"/>
      <c r="Q28" s="682"/>
      <c r="R28" s="683">
        <v>52937</v>
      </c>
      <c r="S28" s="684"/>
      <c r="T28" s="684"/>
      <c r="U28" s="684"/>
      <c r="V28" s="684"/>
      <c r="W28" s="684"/>
      <c r="X28" s="684"/>
      <c r="Y28" s="685"/>
      <c r="Z28" s="686">
        <v>0.4</v>
      </c>
      <c r="AA28" s="686"/>
      <c r="AB28" s="686"/>
      <c r="AC28" s="686"/>
      <c r="AD28" s="687" t="s">
        <v>175</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1533749</v>
      </c>
      <c r="CS28" s="684"/>
      <c r="CT28" s="684"/>
      <c r="CU28" s="684"/>
      <c r="CV28" s="684"/>
      <c r="CW28" s="684"/>
      <c r="CX28" s="684"/>
      <c r="CY28" s="685"/>
      <c r="CZ28" s="688">
        <v>13.4</v>
      </c>
      <c r="DA28" s="717"/>
      <c r="DB28" s="717"/>
      <c r="DC28" s="721"/>
      <c r="DD28" s="692">
        <v>1480810</v>
      </c>
      <c r="DE28" s="684"/>
      <c r="DF28" s="684"/>
      <c r="DG28" s="684"/>
      <c r="DH28" s="684"/>
      <c r="DI28" s="684"/>
      <c r="DJ28" s="684"/>
      <c r="DK28" s="685"/>
      <c r="DL28" s="692">
        <v>1480810</v>
      </c>
      <c r="DM28" s="684"/>
      <c r="DN28" s="684"/>
      <c r="DO28" s="684"/>
      <c r="DP28" s="684"/>
      <c r="DQ28" s="684"/>
      <c r="DR28" s="684"/>
      <c r="DS28" s="684"/>
      <c r="DT28" s="684"/>
      <c r="DU28" s="684"/>
      <c r="DV28" s="685"/>
      <c r="DW28" s="688">
        <v>24.5</v>
      </c>
      <c r="DX28" s="717"/>
      <c r="DY28" s="717"/>
      <c r="DZ28" s="717"/>
      <c r="EA28" s="717"/>
      <c r="EB28" s="717"/>
      <c r="EC28" s="718"/>
    </row>
    <row r="29" spans="2:133" ht="11.25" customHeight="1">
      <c r="B29" s="680" t="s">
        <v>305</v>
      </c>
      <c r="C29" s="681"/>
      <c r="D29" s="681"/>
      <c r="E29" s="681"/>
      <c r="F29" s="681"/>
      <c r="G29" s="681"/>
      <c r="H29" s="681"/>
      <c r="I29" s="681"/>
      <c r="J29" s="681"/>
      <c r="K29" s="681"/>
      <c r="L29" s="681"/>
      <c r="M29" s="681"/>
      <c r="N29" s="681"/>
      <c r="O29" s="681"/>
      <c r="P29" s="681"/>
      <c r="Q29" s="682"/>
      <c r="R29" s="683">
        <v>208910</v>
      </c>
      <c r="S29" s="684"/>
      <c r="T29" s="684"/>
      <c r="U29" s="684"/>
      <c r="V29" s="684"/>
      <c r="W29" s="684"/>
      <c r="X29" s="684"/>
      <c r="Y29" s="685"/>
      <c r="Z29" s="686">
        <v>1.8</v>
      </c>
      <c r="AA29" s="686"/>
      <c r="AB29" s="686"/>
      <c r="AC29" s="686"/>
      <c r="AD29" s="687">
        <v>3246</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306</v>
      </c>
      <c r="CE29" s="728"/>
      <c r="CF29" s="698" t="s">
        <v>307</v>
      </c>
      <c r="CG29" s="699"/>
      <c r="CH29" s="699"/>
      <c r="CI29" s="699"/>
      <c r="CJ29" s="699"/>
      <c r="CK29" s="699"/>
      <c r="CL29" s="699"/>
      <c r="CM29" s="699"/>
      <c r="CN29" s="699"/>
      <c r="CO29" s="699"/>
      <c r="CP29" s="699"/>
      <c r="CQ29" s="700"/>
      <c r="CR29" s="683">
        <v>1533429</v>
      </c>
      <c r="CS29" s="719"/>
      <c r="CT29" s="719"/>
      <c r="CU29" s="719"/>
      <c r="CV29" s="719"/>
      <c r="CW29" s="719"/>
      <c r="CX29" s="719"/>
      <c r="CY29" s="720"/>
      <c r="CZ29" s="688">
        <v>13.4</v>
      </c>
      <c r="DA29" s="717"/>
      <c r="DB29" s="717"/>
      <c r="DC29" s="721"/>
      <c r="DD29" s="692">
        <v>1480490</v>
      </c>
      <c r="DE29" s="719"/>
      <c r="DF29" s="719"/>
      <c r="DG29" s="719"/>
      <c r="DH29" s="719"/>
      <c r="DI29" s="719"/>
      <c r="DJ29" s="719"/>
      <c r="DK29" s="720"/>
      <c r="DL29" s="692">
        <v>1480490</v>
      </c>
      <c r="DM29" s="719"/>
      <c r="DN29" s="719"/>
      <c r="DO29" s="719"/>
      <c r="DP29" s="719"/>
      <c r="DQ29" s="719"/>
      <c r="DR29" s="719"/>
      <c r="DS29" s="719"/>
      <c r="DT29" s="719"/>
      <c r="DU29" s="719"/>
      <c r="DV29" s="720"/>
      <c r="DW29" s="688">
        <v>24.5</v>
      </c>
      <c r="DX29" s="717"/>
      <c r="DY29" s="717"/>
      <c r="DZ29" s="717"/>
      <c r="EA29" s="717"/>
      <c r="EB29" s="717"/>
      <c r="EC29" s="718"/>
    </row>
    <row r="30" spans="2:133" ht="11.25" customHeight="1">
      <c r="B30" s="680" t="s">
        <v>308</v>
      </c>
      <c r="C30" s="681"/>
      <c r="D30" s="681"/>
      <c r="E30" s="681"/>
      <c r="F30" s="681"/>
      <c r="G30" s="681"/>
      <c r="H30" s="681"/>
      <c r="I30" s="681"/>
      <c r="J30" s="681"/>
      <c r="K30" s="681"/>
      <c r="L30" s="681"/>
      <c r="M30" s="681"/>
      <c r="N30" s="681"/>
      <c r="O30" s="681"/>
      <c r="P30" s="681"/>
      <c r="Q30" s="682"/>
      <c r="R30" s="683">
        <v>45431</v>
      </c>
      <c r="S30" s="684"/>
      <c r="T30" s="684"/>
      <c r="U30" s="684"/>
      <c r="V30" s="684"/>
      <c r="W30" s="684"/>
      <c r="X30" s="684"/>
      <c r="Y30" s="685"/>
      <c r="Z30" s="686">
        <v>0.4</v>
      </c>
      <c r="AA30" s="686"/>
      <c r="AB30" s="686"/>
      <c r="AC30" s="686"/>
      <c r="AD30" s="687">
        <v>588</v>
      </c>
      <c r="AE30" s="687"/>
      <c r="AF30" s="687"/>
      <c r="AG30" s="687"/>
      <c r="AH30" s="687"/>
      <c r="AI30" s="687"/>
      <c r="AJ30" s="687"/>
      <c r="AK30" s="687"/>
      <c r="AL30" s="688">
        <v>0</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9"/>
      <c r="CE30" s="730"/>
      <c r="CF30" s="698" t="s">
        <v>311</v>
      </c>
      <c r="CG30" s="699"/>
      <c r="CH30" s="699"/>
      <c r="CI30" s="699"/>
      <c r="CJ30" s="699"/>
      <c r="CK30" s="699"/>
      <c r="CL30" s="699"/>
      <c r="CM30" s="699"/>
      <c r="CN30" s="699"/>
      <c r="CO30" s="699"/>
      <c r="CP30" s="699"/>
      <c r="CQ30" s="700"/>
      <c r="CR30" s="683">
        <v>1451604</v>
      </c>
      <c r="CS30" s="684"/>
      <c r="CT30" s="684"/>
      <c r="CU30" s="684"/>
      <c r="CV30" s="684"/>
      <c r="CW30" s="684"/>
      <c r="CX30" s="684"/>
      <c r="CY30" s="685"/>
      <c r="CZ30" s="688">
        <v>12.7</v>
      </c>
      <c r="DA30" s="717"/>
      <c r="DB30" s="717"/>
      <c r="DC30" s="721"/>
      <c r="DD30" s="692">
        <v>1399147</v>
      </c>
      <c r="DE30" s="684"/>
      <c r="DF30" s="684"/>
      <c r="DG30" s="684"/>
      <c r="DH30" s="684"/>
      <c r="DI30" s="684"/>
      <c r="DJ30" s="684"/>
      <c r="DK30" s="685"/>
      <c r="DL30" s="692">
        <v>1399147</v>
      </c>
      <c r="DM30" s="684"/>
      <c r="DN30" s="684"/>
      <c r="DO30" s="684"/>
      <c r="DP30" s="684"/>
      <c r="DQ30" s="684"/>
      <c r="DR30" s="684"/>
      <c r="DS30" s="684"/>
      <c r="DT30" s="684"/>
      <c r="DU30" s="684"/>
      <c r="DV30" s="685"/>
      <c r="DW30" s="688">
        <v>23.1</v>
      </c>
      <c r="DX30" s="717"/>
      <c r="DY30" s="717"/>
      <c r="DZ30" s="717"/>
      <c r="EA30" s="717"/>
      <c r="EB30" s="717"/>
      <c r="EC30" s="718"/>
    </row>
    <row r="31" spans="2:133" ht="11.25" customHeight="1">
      <c r="B31" s="680" t="s">
        <v>312</v>
      </c>
      <c r="C31" s="681"/>
      <c r="D31" s="681"/>
      <c r="E31" s="681"/>
      <c r="F31" s="681"/>
      <c r="G31" s="681"/>
      <c r="H31" s="681"/>
      <c r="I31" s="681"/>
      <c r="J31" s="681"/>
      <c r="K31" s="681"/>
      <c r="L31" s="681"/>
      <c r="M31" s="681"/>
      <c r="N31" s="681"/>
      <c r="O31" s="681"/>
      <c r="P31" s="681"/>
      <c r="Q31" s="682"/>
      <c r="R31" s="683">
        <v>1719965</v>
      </c>
      <c r="S31" s="684"/>
      <c r="T31" s="684"/>
      <c r="U31" s="684"/>
      <c r="V31" s="684"/>
      <c r="W31" s="684"/>
      <c r="X31" s="684"/>
      <c r="Y31" s="685"/>
      <c r="Z31" s="686">
        <v>14.5</v>
      </c>
      <c r="AA31" s="686"/>
      <c r="AB31" s="686"/>
      <c r="AC31" s="686"/>
      <c r="AD31" s="687" t="s">
        <v>138</v>
      </c>
      <c r="AE31" s="687"/>
      <c r="AF31" s="687"/>
      <c r="AG31" s="687"/>
      <c r="AH31" s="687"/>
      <c r="AI31" s="687"/>
      <c r="AJ31" s="687"/>
      <c r="AK31" s="687"/>
      <c r="AL31" s="688" t="s">
        <v>230</v>
      </c>
      <c r="AM31" s="689"/>
      <c r="AN31" s="689"/>
      <c r="AO31" s="690"/>
      <c r="AP31" s="740" t="s">
        <v>313</v>
      </c>
      <c r="AQ31" s="741"/>
      <c r="AR31" s="741"/>
      <c r="AS31" s="741"/>
      <c r="AT31" s="746" t="s">
        <v>314</v>
      </c>
      <c r="AU31" s="231"/>
      <c r="AV31" s="231"/>
      <c r="AW31" s="231"/>
      <c r="AX31" s="669" t="s">
        <v>189</v>
      </c>
      <c r="AY31" s="670"/>
      <c r="AZ31" s="670"/>
      <c r="BA31" s="670"/>
      <c r="BB31" s="670"/>
      <c r="BC31" s="670"/>
      <c r="BD31" s="670"/>
      <c r="BE31" s="670"/>
      <c r="BF31" s="671"/>
      <c r="BG31" s="751">
        <v>98.7</v>
      </c>
      <c r="BH31" s="738"/>
      <c r="BI31" s="738"/>
      <c r="BJ31" s="738"/>
      <c r="BK31" s="738"/>
      <c r="BL31" s="738"/>
      <c r="BM31" s="678">
        <v>93.4</v>
      </c>
      <c r="BN31" s="738"/>
      <c r="BO31" s="738"/>
      <c r="BP31" s="738"/>
      <c r="BQ31" s="739"/>
      <c r="BR31" s="751">
        <v>98.5</v>
      </c>
      <c r="BS31" s="738"/>
      <c r="BT31" s="738"/>
      <c r="BU31" s="738"/>
      <c r="BV31" s="738"/>
      <c r="BW31" s="738"/>
      <c r="BX31" s="678">
        <v>92.8</v>
      </c>
      <c r="BY31" s="738"/>
      <c r="BZ31" s="738"/>
      <c r="CA31" s="738"/>
      <c r="CB31" s="739"/>
      <c r="CD31" s="729"/>
      <c r="CE31" s="730"/>
      <c r="CF31" s="698" t="s">
        <v>315</v>
      </c>
      <c r="CG31" s="699"/>
      <c r="CH31" s="699"/>
      <c r="CI31" s="699"/>
      <c r="CJ31" s="699"/>
      <c r="CK31" s="699"/>
      <c r="CL31" s="699"/>
      <c r="CM31" s="699"/>
      <c r="CN31" s="699"/>
      <c r="CO31" s="699"/>
      <c r="CP31" s="699"/>
      <c r="CQ31" s="700"/>
      <c r="CR31" s="683">
        <v>81825</v>
      </c>
      <c r="CS31" s="719"/>
      <c r="CT31" s="719"/>
      <c r="CU31" s="719"/>
      <c r="CV31" s="719"/>
      <c r="CW31" s="719"/>
      <c r="CX31" s="719"/>
      <c r="CY31" s="720"/>
      <c r="CZ31" s="688">
        <v>0.7</v>
      </c>
      <c r="DA31" s="717"/>
      <c r="DB31" s="717"/>
      <c r="DC31" s="721"/>
      <c r="DD31" s="692">
        <v>81343</v>
      </c>
      <c r="DE31" s="719"/>
      <c r="DF31" s="719"/>
      <c r="DG31" s="719"/>
      <c r="DH31" s="719"/>
      <c r="DI31" s="719"/>
      <c r="DJ31" s="719"/>
      <c r="DK31" s="720"/>
      <c r="DL31" s="692">
        <v>81343</v>
      </c>
      <c r="DM31" s="719"/>
      <c r="DN31" s="719"/>
      <c r="DO31" s="719"/>
      <c r="DP31" s="719"/>
      <c r="DQ31" s="719"/>
      <c r="DR31" s="719"/>
      <c r="DS31" s="719"/>
      <c r="DT31" s="719"/>
      <c r="DU31" s="719"/>
      <c r="DV31" s="720"/>
      <c r="DW31" s="688">
        <v>1.3</v>
      </c>
      <c r="DX31" s="717"/>
      <c r="DY31" s="717"/>
      <c r="DZ31" s="717"/>
      <c r="EA31" s="717"/>
      <c r="EB31" s="717"/>
      <c r="EC31" s="718"/>
    </row>
    <row r="32" spans="2:133" ht="11.25" customHeight="1">
      <c r="B32" s="733" t="s">
        <v>316</v>
      </c>
      <c r="C32" s="734"/>
      <c r="D32" s="734"/>
      <c r="E32" s="734"/>
      <c r="F32" s="734"/>
      <c r="G32" s="734"/>
      <c r="H32" s="734"/>
      <c r="I32" s="734"/>
      <c r="J32" s="734"/>
      <c r="K32" s="734"/>
      <c r="L32" s="734"/>
      <c r="M32" s="734"/>
      <c r="N32" s="734"/>
      <c r="O32" s="734"/>
      <c r="P32" s="734"/>
      <c r="Q32" s="735"/>
      <c r="R32" s="683" t="s">
        <v>175</v>
      </c>
      <c r="S32" s="684"/>
      <c r="T32" s="684"/>
      <c r="U32" s="684"/>
      <c r="V32" s="684"/>
      <c r="W32" s="684"/>
      <c r="X32" s="684"/>
      <c r="Y32" s="685"/>
      <c r="Z32" s="686" t="s">
        <v>230</v>
      </c>
      <c r="AA32" s="686"/>
      <c r="AB32" s="686"/>
      <c r="AC32" s="686"/>
      <c r="AD32" s="687" t="s">
        <v>175</v>
      </c>
      <c r="AE32" s="687"/>
      <c r="AF32" s="687"/>
      <c r="AG32" s="687"/>
      <c r="AH32" s="687"/>
      <c r="AI32" s="687"/>
      <c r="AJ32" s="687"/>
      <c r="AK32" s="687"/>
      <c r="AL32" s="688" t="s">
        <v>175</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98.6</v>
      </c>
      <c r="BH32" s="719"/>
      <c r="BI32" s="719"/>
      <c r="BJ32" s="719"/>
      <c r="BK32" s="719"/>
      <c r="BL32" s="719"/>
      <c r="BM32" s="689">
        <v>95</v>
      </c>
      <c r="BN32" s="749"/>
      <c r="BO32" s="749"/>
      <c r="BP32" s="749"/>
      <c r="BQ32" s="750"/>
      <c r="BR32" s="752">
        <v>98.8</v>
      </c>
      <c r="BS32" s="719"/>
      <c r="BT32" s="719"/>
      <c r="BU32" s="719"/>
      <c r="BV32" s="719"/>
      <c r="BW32" s="719"/>
      <c r="BX32" s="689">
        <v>94.8</v>
      </c>
      <c r="BY32" s="749"/>
      <c r="BZ32" s="749"/>
      <c r="CA32" s="749"/>
      <c r="CB32" s="750"/>
      <c r="CD32" s="731"/>
      <c r="CE32" s="732"/>
      <c r="CF32" s="698" t="s">
        <v>319</v>
      </c>
      <c r="CG32" s="699"/>
      <c r="CH32" s="699"/>
      <c r="CI32" s="699"/>
      <c r="CJ32" s="699"/>
      <c r="CK32" s="699"/>
      <c r="CL32" s="699"/>
      <c r="CM32" s="699"/>
      <c r="CN32" s="699"/>
      <c r="CO32" s="699"/>
      <c r="CP32" s="699"/>
      <c r="CQ32" s="700"/>
      <c r="CR32" s="683">
        <v>320</v>
      </c>
      <c r="CS32" s="684"/>
      <c r="CT32" s="684"/>
      <c r="CU32" s="684"/>
      <c r="CV32" s="684"/>
      <c r="CW32" s="684"/>
      <c r="CX32" s="684"/>
      <c r="CY32" s="685"/>
      <c r="CZ32" s="688">
        <v>0</v>
      </c>
      <c r="DA32" s="717"/>
      <c r="DB32" s="717"/>
      <c r="DC32" s="721"/>
      <c r="DD32" s="692">
        <v>320</v>
      </c>
      <c r="DE32" s="684"/>
      <c r="DF32" s="684"/>
      <c r="DG32" s="684"/>
      <c r="DH32" s="684"/>
      <c r="DI32" s="684"/>
      <c r="DJ32" s="684"/>
      <c r="DK32" s="685"/>
      <c r="DL32" s="692">
        <v>320</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320</v>
      </c>
      <c r="C33" s="681"/>
      <c r="D33" s="681"/>
      <c r="E33" s="681"/>
      <c r="F33" s="681"/>
      <c r="G33" s="681"/>
      <c r="H33" s="681"/>
      <c r="I33" s="681"/>
      <c r="J33" s="681"/>
      <c r="K33" s="681"/>
      <c r="L33" s="681"/>
      <c r="M33" s="681"/>
      <c r="N33" s="681"/>
      <c r="O33" s="681"/>
      <c r="P33" s="681"/>
      <c r="Q33" s="682"/>
      <c r="R33" s="683">
        <v>790697</v>
      </c>
      <c r="S33" s="684"/>
      <c r="T33" s="684"/>
      <c r="U33" s="684"/>
      <c r="V33" s="684"/>
      <c r="W33" s="684"/>
      <c r="X33" s="684"/>
      <c r="Y33" s="685"/>
      <c r="Z33" s="686">
        <v>6.7</v>
      </c>
      <c r="AA33" s="686"/>
      <c r="AB33" s="686"/>
      <c r="AC33" s="686"/>
      <c r="AD33" s="687" t="s">
        <v>175</v>
      </c>
      <c r="AE33" s="687"/>
      <c r="AF33" s="687"/>
      <c r="AG33" s="687"/>
      <c r="AH33" s="687"/>
      <c r="AI33" s="687"/>
      <c r="AJ33" s="687"/>
      <c r="AK33" s="687"/>
      <c r="AL33" s="688" t="s">
        <v>175</v>
      </c>
      <c r="AM33" s="689"/>
      <c r="AN33" s="689"/>
      <c r="AO33" s="690"/>
      <c r="AP33" s="744"/>
      <c r="AQ33" s="745"/>
      <c r="AR33" s="745"/>
      <c r="AS33" s="745"/>
      <c r="AT33" s="748"/>
      <c r="AU33" s="232"/>
      <c r="AV33" s="232"/>
      <c r="AW33" s="232"/>
      <c r="AX33" s="724" t="s">
        <v>321</v>
      </c>
      <c r="AY33" s="725"/>
      <c r="AZ33" s="725"/>
      <c r="BA33" s="725"/>
      <c r="BB33" s="725"/>
      <c r="BC33" s="725"/>
      <c r="BD33" s="725"/>
      <c r="BE33" s="725"/>
      <c r="BF33" s="726"/>
      <c r="BG33" s="753">
        <v>98.4</v>
      </c>
      <c r="BH33" s="754"/>
      <c r="BI33" s="754"/>
      <c r="BJ33" s="754"/>
      <c r="BK33" s="754"/>
      <c r="BL33" s="754"/>
      <c r="BM33" s="755">
        <v>91</v>
      </c>
      <c r="BN33" s="754"/>
      <c r="BO33" s="754"/>
      <c r="BP33" s="754"/>
      <c r="BQ33" s="756"/>
      <c r="BR33" s="753">
        <v>97.9</v>
      </c>
      <c r="BS33" s="754"/>
      <c r="BT33" s="754"/>
      <c r="BU33" s="754"/>
      <c r="BV33" s="754"/>
      <c r="BW33" s="754"/>
      <c r="BX33" s="755">
        <v>89.9</v>
      </c>
      <c r="BY33" s="754"/>
      <c r="BZ33" s="754"/>
      <c r="CA33" s="754"/>
      <c r="CB33" s="756"/>
      <c r="CD33" s="698" t="s">
        <v>322</v>
      </c>
      <c r="CE33" s="699"/>
      <c r="CF33" s="699"/>
      <c r="CG33" s="699"/>
      <c r="CH33" s="699"/>
      <c r="CI33" s="699"/>
      <c r="CJ33" s="699"/>
      <c r="CK33" s="699"/>
      <c r="CL33" s="699"/>
      <c r="CM33" s="699"/>
      <c r="CN33" s="699"/>
      <c r="CO33" s="699"/>
      <c r="CP33" s="699"/>
      <c r="CQ33" s="700"/>
      <c r="CR33" s="683">
        <v>4469737</v>
      </c>
      <c r="CS33" s="719"/>
      <c r="CT33" s="719"/>
      <c r="CU33" s="719"/>
      <c r="CV33" s="719"/>
      <c r="CW33" s="719"/>
      <c r="CX33" s="719"/>
      <c r="CY33" s="720"/>
      <c r="CZ33" s="688">
        <v>39.200000000000003</v>
      </c>
      <c r="DA33" s="717"/>
      <c r="DB33" s="717"/>
      <c r="DC33" s="721"/>
      <c r="DD33" s="692">
        <v>3038508</v>
      </c>
      <c r="DE33" s="719"/>
      <c r="DF33" s="719"/>
      <c r="DG33" s="719"/>
      <c r="DH33" s="719"/>
      <c r="DI33" s="719"/>
      <c r="DJ33" s="719"/>
      <c r="DK33" s="720"/>
      <c r="DL33" s="692">
        <v>2419854</v>
      </c>
      <c r="DM33" s="719"/>
      <c r="DN33" s="719"/>
      <c r="DO33" s="719"/>
      <c r="DP33" s="719"/>
      <c r="DQ33" s="719"/>
      <c r="DR33" s="719"/>
      <c r="DS33" s="719"/>
      <c r="DT33" s="719"/>
      <c r="DU33" s="719"/>
      <c r="DV33" s="720"/>
      <c r="DW33" s="688">
        <v>40</v>
      </c>
      <c r="DX33" s="717"/>
      <c r="DY33" s="717"/>
      <c r="DZ33" s="717"/>
      <c r="EA33" s="717"/>
      <c r="EB33" s="717"/>
      <c r="EC33" s="718"/>
    </row>
    <row r="34" spans="2:133" ht="11.25" customHeight="1">
      <c r="B34" s="680" t="s">
        <v>323</v>
      </c>
      <c r="C34" s="681"/>
      <c r="D34" s="681"/>
      <c r="E34" s="681"/>
      <c r="F34" s="681"/>
      <c r="G34" s="681"/>
      <c r="H34" s="681"/>
      <c r="I34" s="681"/>
      <c r="J34" s="681"/>
      <c r="K34" s="681"/>
      <c r="L34" s="681"/>
      <c r="M34" s="681"/>
      <c r="N34" s="681"/>
      <c r="O34" s="681"/>
      <c r="P34" s="681"/>
      <c r="Q34" s="682"/>
      <c r="R34" s="683">
        <v>104496</v>
      </c>
      <c r="S34" s="684"/>
      <c r="T34" s="684"/>
      <c r="U34" s="684"/>
      <c r="V34" s="684"/>
      <c r="W34" s="684"/>
      <c r="X34" s="684"/>
      <c r="Y34" s="685"/>
      <c r="Z34" s="686">
        <v>0.9</v>
      </c>
      <c r="AA34" s="686"/>
      <c r="AB34" s="686"/>
      <c r="AC34" s="686"/>
      <c r="AD34" s="687">
        <v>93993</v>
      </c>
      <c r="AE34" s="687"/>
      <c r="AF34" s="687"/>
      <c r="AG34" s="687"/>
      <c r="AH34" s="687"/>
      <c r="AI34" s="687"/>
      <c r="AJ34" s="687"/>
      <c r="AK34" s="687"/>
      <c r="AL34" s="688">
        <v>1.6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1746712</v>
      </c>
      <c r="CS34" s="684"/>
      <c r="CT34" s="684"/>
      <c r="CU34" s="684"/>
      <c r="CV34" s="684"/>
      <c r="CW34" s="684"/>
      <c r="CX34" s="684"/>
      <c r="CY34" s="685"/>
      <c r="CZ34" s="688">
        <v>15.3</v>
      </c>
      <c r="DA34" s="717"/>
      <c r="DB34" s="717"/>
      <c r="DC34" s="721"/>
      <c r="DD34" s="692">
        <v>1307001</v>
      </c>
      <c r="DE34" s="684"/>
      <c r="DF34" s="684"/>
      <c r="DG34" s="684"/>
      <c r="DH34" s="684"/>
      <c r="DI34" s="684"/>
      <c r="DJ34" s="684"/>
      <c r="DK34" s="685"/>
      <c r="DL34" s="692">
        <v>1208436</v>
      </c>
      <c r="DM34" s="684"/>
      <c r="DN34" s="684"/>
      <c r="DO34" s="684"/>
      <c r="DP34" s="684"/>
      <c r="DQ34" s="684"/>
      <c r="DR34" s="684"/>
      <c r="DS34" s="684"/>
      <c r="DT34" s="684"/>
      <c r="DU34" s="684"/>
      <c r="DV34" s="685"/>
      <c r="DW34" s="688">
        <v>20</v>
      </c>
      <c r="DX34" s="717"/>
      <c r="DY34" s="717"/>
      <c r="DZ34" s="717"/>
      <c r="EA34" s="717"/>
      <c r="EB34" s="717"/>
      <c r="EC34" s="718"/>
    </row>
    <row r="35" spans="2:133" ht="11.25" customHeight="1">
      <c r="B35" s="680" t="s">
        <v>325</v>
      </c>
      <c r="C35" s="681"/>
      <c r="D35" s="681"/>
      <c r="E35" s="681"/>
      <c r="F35" s="681"/>
      <c r="G35" s="681"/>
      <c r="H35" s="681"/>
      <c r="I35" s="681"/>
      <c r="J35" s="681"/>
      <c r="K35" s="681"/>
      <c r="L35" s="681"/>
      <c r="M35" s="681"/>
      <c r="N35" s="681"/>
      <c r="O35" s="681"/>
      <c r="P35" s="681"/>
      <c r="Q35" s="682"/>
      <c r="R35" s="683">
        <v>365587</v>
      </c>
      <c r="S35" s="684"/>
      <c r="T35" s="684"/>
      <c r="U35" s="684"/>
      <c r="V35" s="684"/>
      <c r="W35" s="684"/>
      <c r="X35" s="684"/>
      <c r="Y35" s="685"/>
      <c r="Z35" s="686">
        <v>3.1</v>
      </c>
      <c r="AA35" s="686"/>
      <c r="AB35" s="686"/>
      <c r="AC35" s="686"/>
      <c r="AD35" s="687" t="s">
        <v>230</v>
      </c>
      <c r="AE35" s="687"/>
      <c r="AF35" s="687"/>
      <c r="AG35" s="687"/>
      <c r="AH35" s="687"/>
      <c r="AI35" s="687"/>
      <c r="AJ35" s="687"/>
      <c r="AK35" s="687"/>
      <c r="AL35" s="688" t="s">
        <v>230</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44006</v>
      </c>
      <c r="CS35" s="719"/>
      <c r="CT35" s="719"/>
      <c r="CU35" s="719"/>
      <c r="CV35" s="719"/>
      <c r="CW35" s="719"/>
      <c r="CX35" s="719"/>
      <c r="CY35" s="720"/>
      <c r="CZ35" s="688">
        <v>0.4</v>
      </c>
      <c r="DA35" s="717"/>
      <c r="DB35" s="717"/>
      <c r="DC35" s="721"/>
      <c r="DD35" s="692">
        <v>30264</v>
      </c>
      <c r="DE35" s="719"/>
      <c r="DF35" s="719"/>
      <c r="DG35" s="719"/>
      <c r="DH35" s="719"/>
      <c r="DI35" s="719"/>
      <c r="DJ35" s="719"/>
      <c r="DK35" s="720"/>
      <c r="DL35" s="692">
        <v>30264</v>
      </c>
      <c r="DM35" s="719"/>
      <c r="DN35" s="719"/>
      <c r="DO35" s="719"/>
      <c r="DP35" s="719"/>
      <c r="DQ35" s="719"/>
      <c r="DR35" s="719"/>
      <c r="DS35" s="719"/>
      <c r="DT35" s="719"/>
      <c r="DU35" s="719"/>
      <c r="DV35" s="720"/>
      <c r="DW35" s="688">
        <v>0.5</v>
      </c>
      <c r="DX35" s="717"/>
      <c r="DY35" s="717"/>
      <c r="DZ35" s="717"/>
      <c r="EA35" s="717"/>
      <c r="EB35" s="717"/>
      <c r="EC35" s="718"/>
    </row>
    <row r="36" spans="2:133" ht="11.25" customHeight="1">
      <c r="B36" s="680" t="s">
        <v>329</v>
      </c>
      <c r="C36" s="681"/>
      <c r="D36" s="681"/>
      <c r="E36" s="681"/>
      <c r="F36" s="681"/>
      <c r="G36" s="681"/>
      <c r="H36" s="681"/>
      <c r="I36" s="681"/>
      <c r="J36" s="681"/>
      <c r="K36" s="681"/>
      <c r="L36" s="681"/>
      <c r="M36" s="681"/>
      <c r="N36" s="681"/>
      <c r="O36" s="681"/>
      <c r="P36" s="681"/>
      <c r="Q36" s="682"/>
      <c r="R36" s="683">
        <v>562506</v>
      </c>
      <c r="S36" s="684"/>
      <c r="T36" s="684"/>
      <c r="U36" s="684"/>
      <c r="V36" s="684"/>
      <c r="W36" s="684"/>
      <c r="X36" s="684"/>
      <c r="Y36" s="685"/>
      <c r="Z36" s="686">
        <v>4.8</v>
      </c>
      <c r="AA36" s="686"/>
      <c r="AB36" s="686"/>
      <c r="AC36" s="686"/>
      <c r="AD36" s="687" t="s">
        <v>175</v>
      </c>
      <c r="AE36" s="687"/>
      <c r="AF36" s="687"/>
      <c r="AG36" s="687"/>
      <c r="AH36" s="687"/>
      <c r="AI36" s="687"/>
      <c r="AJ36" s="687"/>
      <c r="AK36" s="687"/>
      <c r="AL36" s="688" t="s">
        <v>175</v>
      </c>
      <c r="AM36" s="689"/>
      <c r="AN36" s="689"/>
      <c r="AO36" s="690"/>
      <c r="AP36" s="235"/>
      <c r="AQ36" s="757" t="s">
        <v>330</v>
      </c>
      <c r="AR36" s="758"/>
      <c r="AS36" s="758"/>
      <c r="AT36" s="758"/>
      <c r="AU36" s="758"/>
      <c r="AV36" s="758"/>
      <c r="AW36" s="758"/>
      <c r="AX36" s="758"/>
      <c r="AY36" s="759"/>
      <c r="AZ36" s="672">
        <v>865143</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22090</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1139117</v>
      </c>
      <c r="CS36" s="684"/>
      <c r="CT36" s="684"/>
      <c r="CU36" s="684"/>
      <c r="CV36" s="684"/>
      <c r="CW36" s="684"/>
      <c r="CX36" s="684"/>
      <c r="CY36" s="685"/>
      <c r="CZ36" s="688">
        <v>10</v>
      </c>
      <c r="DA36" s="717"/>
      <c r="DB36" s="717"/>
      <c r="DC36" s="721"/>
      <c r="DD36" s="692">
        <v>690375</v>
      </c>
      <c r="DE36" s="684"/>
      <c r="DF36" s="684"/>
      <c r="DG36" s="684"/>
      <c r="DH36" s="684"/>
      <c r="DI36" s="684"/>
      <c r="DJ36" s="684"/>
      <c r="DK36" s="685"/>
      <c r="DL36" s="692">
        <v>574868</v>
      </c>
      <c r="DM36" s="684"/>
      <c r="DN36" s="684"/>
      <c r="DO36" s="684"/>
      <c r="DP36" s="684"/>
      <c r="DQ36" s="684"/>
      <c r="DR36" s="684"/>
      <c r="DS36" s="684"/>
      <c r="DT36" s="684"/>
      <c r="DU36" s="684"/>
      <c r="DV36" s="685"/>
      <c r="DW36" s="688">
        <v>9.5</v>
      </c>
      <c r="DX36" s="717"/>
      <c r="DY36" s="717"/>
      <c r="DZ36" s="717"/>
      <c r="EA36" s="717"/>
      <c r="EB36" s="717"/>
      <c r="EC36" s="718"/>
    </row>
    <row r="37" spans="2:133" ht="11.25" customHeight="1">
      <c r="B37" s="680" t="s">
        <v>333</v>
      </c>
      <c r="C37" s="681"/>
      <c r="D37" s="681"/>
      <c r="E37" s="681"/>
      <c r="F37" s="681"/>
      <c r="G37" s="681"/>
      <c r="H37" s="681"/>
      <c r="I37" s="681"/>
      <c r="J37" s="681"/>
      <c r="K37" s="681"/>
      <c r="L37" s="681"/>
      <c r="M37" s="681"/>
      <c r="N37" s="681"/>
      <c r="O37" s="681"/>
      <c r="P37" s="681"/>
      <c r="Q37" s="682"/>
      <c r="R37" s="683">
        <v>473675</v>
      </c>
      <c r="S37" s="684"/>
      <c r="T37" s="684"/>
      <c r="U37" s="684"/>
      <c r="V37" s="684"/>
      <c r="W37" s="684"/>
      <c r="X37" s="684"/>
      <c r="Y37" s="685"/>
      <c r="Z37" s="686">
        <v>4</v>
      </c>
      <c r="AA37" s="686"/>
      <c r="AB37" s="686"/>
      <c r="AC37" s="686"/>
      <c r="AD37" s="687" t="s">
        <v>175</v>
      </c>
      <c r="AE37" s="687"/>
      <c r="AF37" s="687"/>
      <c r="AG37" s="687"/>
      <c r="AH37" s="687"/>
      <c r="AI37" s="687"/>
      <c r="AJ37" s="687"/>
      <c r="AK37" s="687"/>
      <c r="AL37" s="688" t="s">
        <v>175</v>
      </c>
      <c r="AM37" s="689"/>
      <c r="AN37" s="689"/>
      <c r="AO37" s="690"/>
      <c r="AQ37" s="761" t="s">
        <v>334</v>
      </c>
      <c r="AR37" s="762"/>
      <c r="AS37" s="762"/>
      <c r="AT37" s="762"/>
      <c r="AU37" s="762"/>
      <c r="AV37" s="762"/>
      <c r="AW37" s="762"/>
      <c r="AX37" s="762"/>
      <c r="AY37" s="763"/>
      <c r="AZ37" s="683">
        <v>145946</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22090</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329092</v>
      </c>
      <c r="CS37" s="719"/>
      <c r="CT37" s="719"/>
      <c r="CU37" s="719"/>
      <c r="CV37" s="719"/>
      <c r="CW37" s="719"/>
      <c r="CX37" s="719"/>
      <c r="CY37" s="720"/>
      <c r="CZ37" s="688">
        <v>2.9</v>
      </c>
      <c r="DA37" s="717"/>
      <c r="DB37" s="717"/>
      <c r="DC37" s="721"/>
      <c r="DD37" s="692">
        <v>306988</v>
      </c>
      <c r="DE37" s="719"/>
      <c r="DF37" s="719"/>
      <c r="DG37" s="719"/>
      <c r="DH37" s="719"/>
      <c r="DI37" s="719"/>
      <c r="DJ37" s="719"/>
      <c r="DK37" s="720"/>
      <c r="DL37" s="692">
        <v>306988</v>
      </c>
      <c r="DM37" s="719"/>
      <c r="DN37" s="719"/>
      <c r="DO37" s="719"/>
      <c r="DP37" s="719"/>
      <c r="DQ37" s="719"/>
      <c r="DR37" s="719"/>
      <c r="DS37" s="719"/>
      <c r="DT37" s="719"/>
      <c r="DU37" s="719"/>
      <c r="DV37" s="720"/>
      <c r="DW37" s="688">
        <v>5.0999999999999996</v>
      </c>
      <c r="DX37" s="717"/>
      <c r="DY37" s="717"/>
      <c r="DZ37" s="717"/>
      <c r="EA37" s="717"/>
      <c r="EB37" s="717"/>
      <c r="EC37" s="718"/>
    </row>
    <row r="38" spans="2:133" ht="11.25" customHeight="1">
      <c r="B38" s="680" t="s">
        <v>337</v>
      </c>
      <c r="C38" s="681"/>
      <c r="D38" s="681"/>
      <c r="E38" s="681"/>
      <c r="F38" s="681"/>
      <c r="G38" s="681"/>
      <c r="H38" s="681"/>
      <c r="I38" s="681"/>
      <c r="J38" s="681"/>
      <c r="K38" s="681"/>
      <c r="L38" s="681"/>
      <c r="M38" s="681"/>
      <c r="N38" s="681"/>
      <c r="O38" s="681"/>
      <c r="P38" s="681"/>
      <c r="Q38" s="682"/>
      <c r="R38" s="683">
        <v>163151</v>
      </c>
      <c r="S38" s="684"/>
      <c r="T38" s="684"/>
      <c r="U38" s="684"/>
      <c r="V38" s="684"/>
      <c r="W38" s="684"/>
      <c r="X38" s="684"/>
      <c r="Y38" s="685"/>
      <c r="Z38" s="686">
        <v>1.4</v>
      </c>
      <c r="AA38" s="686"/>
      <c r="AB38" s="686"/>
      <c r="AC38" s="686"/>
      <c r="AD38" s="687">
        <v>2271</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26079</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2524</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865143</v>
      </c>
      <c r="CS38" s="684"/>
      <c r="CT38" s="684"/>
      <c r="CU38" s="684"/>
      <c r="CV38" s="684"/>
      <c r="CW38" s="684"/>
      <c r="CX38" s="684"/>
      <c r="CY38" s="685"/>
      <c r="CZ38" s="688">
        <v>7.6</v>
      </c>
      <c r="DA38" s="717"/>
      <c r="DB38" s="717"/>
      <c r="DC38" s="721"/>
      <c r="DD38" s="692">
        <v>721290</v>
      </c>
      <c r="DE38" s="684"/>
      <c r="DF38" s="684"/>
      <c r="DG38" s="684"/>
      <c r="DH38" s="684"/>
      <c r="DI38" s="684"/>
      <c r="DJ38" s="684"/>
      <c r="DK38" s="685"/>
      <c r="DL38" s="692">
        <v>606286</v>
      </c>
      <c r="DM38" s="684"/>
      <c r="DN38" s="684"/>
      <c r="DO38" s="684"/>
      <c r="DP38" s="684"/>
      <c r="DQ38" s="684"/>
      <c r="DR38" s="684"/>
      <c r="DS38" s="684"/>
      <c r="DT38" s="684"/>
      <c r="DU38" s="684"/>
      <c r="DV38" s="685"/>
      <c r="DW38" s="688">
        <v>10</v>
      </c>
      <c r="DX38" s="717"/>
      <c r="DY38" s="717"/>
      <c r="DZ38" s="717"/>
      <c r="EA38" s="717"/>
      <c r="EB38" s="717"/>
      <c r="EC38" s="718"/>
    </row>
    <row r="39" spans="2:133" ht="11.25" customHeight="1">
      <c r="B39" s="680" t="s">
        <v>341</v>
      </c>
      <c r="C39" s="681"/>
      <c r="D39" s="681"/>
      <c r="E39" s="681"/>
      <c r="F39" s="681"/>
      <c r="G39" s="681"/>
      <c r="H39" s="681"/>
      <c r="I39" s="681"/>
      <c r="J39" s="681"/>
      <c r="K39" s="681"/>
      <c r="L39" s="681"/>
      <c r="M39" s="681"/>
      <c r="N39" s="681"/>
      <c r="O39" s="681"/>
      <c r="P39" s="681"/>
      <c r="Q39" s="682"/>
      <c r="R39" s="683">
        <v>1180288</v>
      </c>
      <c r="S39" s="684"/>
      <c r="T39" s="684"/>
      <c r="U39" s="684"/>
      <c r="V39" s="684"/>
      <c r="W39" s="684"/>
      <c r="X39" s="684"/>
      <c r="Y39" s="685"/>
      <c r="Z39" s="686">
        <v>10</v>
      </c>
      <c r="AA39" s="686"/>
      <c r="AB39" s="686"/>
      <c r="AC39" s="686"/>
      <c r="AD39" s="687" t="s">
        <v>175</v>
      </c>
      <c r="AE39" s="687"/>
      <c r="AF39" s="687"/>
      <c r="AG39" s="687"/>
      <c r="AH39" s="687"/>
      <c r="AI39" s="687"/>
      <c r="AJ39" s="687"/>
      <c r="AK39" s="687"/>
      <c r="AL39" s="688" t="s">
        <v>230</v>
      </c>
      <c r="AM39" s="689"/>
      <c r="AN39" s="689"/>
      <c r="AO39" s="690"/>
      <c r="AQ39" s="761" t="s">
        <v>342</v>
      </c>
      <c r="AR39" s="762"/>
      <c r="AS39" s="762"/>
      <c r="AT39" s="762"/>
      <c r="AU39" s="762"/>
      <c r="AV39" s="762"/>
      <c r="AW39" s="762"/>
      <c r="AX39" s="762"/>
      <c r="AY39" s="763"/>
      <c r="AZ39" s="683" t="s">
        <v>230</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4055</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661259</v>
      </c>
      <c r="CS39" s="719"/>
      <c r="CT39" s="719"/>
      <c r="CU39" s="719"/>
      <c r="CV39" s="719"/>
      <c r="CW39" s="719"/>
      <c r="CX39" s="719"/>
      <c r="CY39" s="720"/>
      <c r="CZ39" s="688">
        <v>5.8</v>
      </c>
      <c r="DA39" s="717"/>
      <c r="DB39" s="717"/>
      <c r="DC39" s="721"/>
      <c r="DD39" s="692">
        <v>289578</v>
      </c>
      <c r="DE39" s="719"/>
      <c r="DF39" s="719"/>
      <c r="DG39" s="719"/>
      <c r="DH39" s="719"/>
      <c r="DI39" s="719"/>
      <c r="DJ39" s="719"/>
      <c r="DK39" s="720"/>
      <c r="DL39" s="692" t="s">
        <v>230</v>
      </c>
      <c r="DM39" s="719"/>
      <c r="DN39" s="719"/>
      <c r="DO39" s="719"/>
      <c r="DP39" s="719"/>
      <c r="DQ39" s="719"/>
      <c r="DR39" s="719"/>
      <c r="DS39" s="719"/>
      <c r="DT39" s="719"/>
      <c r="DU39" s="719"/>
      <c r="DV39" s="720"/>
      <c r="DW39" s="688" t="s">
        <v>230</v>
      </c>
      <c r="DX39" s="717"/>
      <c r="DY39" s="717"/>
      <c r="DZ39" s="717"/>
      <c r="EA39" s="717"/>
      <c r="EB39" s="717"/>
      <c r="EC39" s="718"/>
    </row>
    <row r="40" spans="2:133" ht="11.25" customHeight="1">
      <c r="B40" s="680" t="s">
        <v>345</v>
      </c>
      <c r="C40" s="681"/>
      <c r="D40" s="681"/>
      <c r="E40" s="681"/>
      <c r="F40" s="681"/>
      <c r="G40" s="681"/>
      <c r="H40" s="681"/>
      <c r="I40" s="681"/>
      <c r="J40" s="681"/>
      <c r="K40" s="681"/>
      <c r="L40" s="681"/>
      <c r="M40" s="681"/>
      <c r="N40" s="681"/>
      <c r="O40" s="681"/>
      <c r="P40" s="681"/>
      <c r="Q40" s="682"/>
      <c r="R40" s="683" t="s">
        <v>175</v>
      </c>
      <c r="S40" s="684"/>
      <c r="T40" s="684"/>
      <c r="U40" s="684"/>
      <c r="V40" s="684"/>
      <c r="W40" s="684"/>
      <c r="X40" s="684"/>
      <c r="Y40" s="685"/>
      <c r="Z40" s="686" t="s">
        <v>138</v>
      </c>
      <c r="AA40" s="686"/>
      <c r="AB40" s="686"/>
      <c r="AC40" s="686"/>
      <c r="AD40" s="687" t="s">
        <v>230</v>
      </c>
      <c r="AE40" s="687"/>
      <c r="AF40" s="687"/>
      <c r="AG40" s="687"/>
      <c r="AH40" s="687"/>
      <c r="AI40" s="687"/>
      <c r="AJ40" s="687"/>
      <c r="AK40" s="687"/>
      <c r="AL40" s="688" t="s">
        <v>175</v>
      </c>
      <c r="AM40" s="689"/>
      <c r="AN40" s="689"/>
      <c r="AO40" s="690"/>
      <c r="AQ40" s="761" t="s">
        <v>346</v>
      </c>
      <c r="AR40" s="762"/>
      <c r="AS40" s="762"/>
      <c r="AT40" s="762"/>
      <c r="AU40" s="762"/>
      <c r="AV40" s="762"/>
      <c r="AW40" s="762"/>
      <c r="AX40" s="762"/>
      <c r="AY40" s="763"/>
      <c r="AZ40" s="683" t="s">
        <v>138</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71</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13500</v>
      </c>
      <c r="CS40" s="684"/>
      <c r="CT40" s="684"/>
      <c r="CU40" s="684"/>
      <c r="CV40" s="684"/>
      <c r="CW40" s="684"/>
      <c r="CX40" s="684"/>
      <c r="CY40" s="685"/>
      <c r="CZ40" s="688">
        <v>0.1</v>
      </c>
      <c r="DA40" s="717"/>
      <c r="DB40" s="717"/>
      <c r="DC40" s="721"/>
      <c r="DD40" s="692" t="s">
        <v>175</v>
      </c>
      <c r="DE40" s="684"/>
      <c r="DF40" s="684"/>
      <c r="DG40" s="684"/>
      <c r="DH40" s="684"/>
      <c r="DI40" s="684"/>
      <c r="DJ40" s="684"/>
      <c r="DK40" s="685"/>
      <c r="DL40" s="692" t="s">
        <v>230</v>
      </c>
      <c r="DM40" s="684"/>
      <c r="DN40" s="684"/>
      <c r="DO40" s="684"/>
      <c r="DP40" s="684"/>
      <c r="DQ40" s="684"/>
      <c r="DR40" s="684"/>
      <c r="DS40" s="684"/>
      <c r="DT40" s="684"/>
      <c r="DU40" s="684"/>
      <c r="DV40" s="685"/>
      <c r="DW40" s="688" t="s">
        <v>230</v>
      </c>
      <c r="DX40" s="717"/>
      <c r="DY40" s="717"/>
      <c r="DZ40" s="717"/>
      <c r="EA40" s="717"/>
      <c r="EB40" s="717"/>
      <c r="EC40" s="718"/>
    </row>
    <row r="41" spans="2:133" ht="11.25" customHeight="1">
      <c r="B41" s="680" t="s">
        <v>350</v>
      </c>
      <c r="C41" s="681"/>
      <c r="D41" s="681"/>
      <c r="E41" s="681"/>
      <c r="F41" s="681"/>
      <c r="G41" s="681"/>
      <c r="H41" s="681"/>
      <c r="I41" s="681"/>
      <c r="J41" s="681"/>
      <c r="K41" s="681"/>
      <c r="L41" s="681"/>
      <c r="M41" s="681"/>
      <c r="N41" s="681"/>
      <c r="O41" s="681"/>
      <c r="P41" s="681"/>
      <c r="Q41" s="682"/>
      <c r="R41" s="683">
        <v>177888</v>
      </c>
      <c r="S41" s="684"/>
      <c r="T41" s="684"/>
      <c r="U41" s="684"/>
      <c r="V41" s="684"/>
      <c r="W41" s="684"/>
      <c r="X41" s="684"/>
      <c r="Y41" s="685"/>
      <c r="Z41" s="686">
        <v>1.5</v>
      </c>
      <c r="AA41" s="686"/>
      <c r="AB41" s="686"/>
      <c r="AC41" s="686"/>
      <c r="AD41" s="687" t="s">
        <v>230</v>
      </c>
      <c r="AE41" s="687"/>
      <c r="AF41" s="687"/>
      <c r="AG41" s="687"/>
      <c r="AH41" s="687"/>
      <c r="AI41" s="687"/>
      <c r="AJ41" s="687"/>
      <c r="AK41" s="687"/>
      <c r="AL41" s="688" t="s">
        <v>230</v>
      </c>
      <c r="AM41" s="689"/>
      <c r="AN41" s="689"/>
      <c r="AO41" s="690"/>
      <c r="AQ41" s="761" t="s">
        <v>351</v>
      </c>
      <c r="AR41" s="762"/>
      <c r="AS41" s="762"/>
      <c r="AT41" s="762"/>
      <c r="AU41" s="762"/>
      <c r="AV41" s="762"/>
      <c r="AW41" s="762"/>
      <c r="AX41" s="762"/>
      <c r="AY41" s="763"/>
      <c r="AZ41" s="683">
        <v>178714</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175</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175</v>
      </c>
      <c r="CS41" s="719"/>
      <c r="CT41" s="719"/>
      <c r="CU41" s="719"/>
      <c r="CV41" s="719"/>
      <c r="CW41" s="719"/>
      <c r="CX41" s="719"/>
      <c r="CY41" s="720"/>
      <c r="CZ41" s="688" t="s">
        <v>175</v>
      </c>
      <c r="DA41" s="717"/>
      <c r="DB41" s="717"/>
      <c r="DC41" s="721"/>
      <c r="DD41" s="692" t="s">
        <v>230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354</v>
      </c>
      <c r="C42" s="725"/>
      <c r="D42" s="725"/>
      <c r="E42" s="725"/>
      <c r="F42" s="725"/>
      <c r="G42" s="725"/>
      <c r="H42" s="725"/>
      <c r="I42" s="725"/>
      <c r="J42" s="725"/>
      <c r="K42" s="725"/>
      <c r="L42" s="725"/>
      <c r="M42" s="725"/>
      <c r="N42" s="725"/>
      <c r="O42" s="725"/>
      <c r="P42" s="725"/>
      <c r="Q42" s="726"/>
      <c r="R42" s="768">
        <v>11826649</v>
      </c>
      <c r="S42" s="769"/>
      <c r="T42" s="769"/>
      <c r="U42" s="769"/>
      <c r="V42" s="769"/>
      <c r="W42" s="769"/>
      <c r="X42" s="769"/>
      <c r="Y42" s="777"/>
      <c r="Z42" s="778">
        <v>100</v>
      </c>
      <c r="AA42" s="778"/>
      <c r="AB42" s="778"/>
      <c r="AC42" s="778"/>
      <c r="AD42" s="779">
        <v>5873232</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514404</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318</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2290306</v>
      </c>
      <c r="CS42" s="684"/>
      <c r="CT42" s="684"/>
      <c r="CU42" s="684"/>
      <c r="CV42" s="684"/>
      <c r="CW42" s="684"/>
      <c r="CX42" s="684"/>
      <c r="CY42" s="685"/>
      <c r="CZ42" s="688">
        <v>20.100000000000001</v>
      </c>
      <c r="DA42" s="689"/>
      <c r="DB42" s="689"/>
      <c r="DC42" s="701"/>
      <c r="DD42" s="692">
        <v>428762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42489</v>
      </c>
      <c r="CS43" s="719"/>
      <c r="CT43" s="719"/>
      <c r="CU43" s="719"/>
      <c r="CV43" s="719"/>
      <c r="CW43" s="719"/>
      <c r="CX43" s="719"/>
      <c r="CY43" s="720"/>
      <c r="CZ43" s="688">
        <v>0.4</v>
      </c>
      <c r="DA43" s="717"/>
      <c r="DB43" s="717"/>
      <c r="DC43" s="721"/>
      <c r="DD43" s="692">
        <v>40610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306</v>
      </c>
      <c r="CE44" s="796"/>
      <c r="CF44" s="680" t="s">
        <v>359</v>
      </c>
      <c r="CG44" s="681"/>
      <c r="CH44" s="681"/>
      <c r="CI44" s="681"/>
      <c r="CJ44" s="681"/>
      <c r="CK44" s="681"/>
      <c r="CL44" s="681"/>
      <c r="CM44" s="681"/>
      <c r="CN44" s="681"/>
      <c r="CO44" s="681"/>
      <c r="CP44" s="681"/>
      <c r="CQ44" s="682"/>
      <c r="CR44" s="683">
        <v>1794086</v>
      </c>
      <c r="CS44" s="684"/>
      <c r="CT44" s="684"/>
      <c r="CU44" s="684"/>
      <c r="CV44" s="684"/>
      <c r="CW44" s="684"/>
      <c r="CX44" s="684"/>
      <c r="CY44" s="685"/>
      <c r="CZ44" s="688">
        <v>15.7</v>
      </c>
      <c r="DA44" s="689"/>
      <c r="DB44" s="689"/>
      <c r="DC44" s="701"/>
      <c r="DD44" s="692">
        <v>393842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360</v>
      </c>
      <c r="CG45" s="681"/>
      <c r="CH45" s="681"/>
      <c r="CI45" s="681"/>
      <c r="CJ45" s="681"/>
      <c r="CK45" s="681"/>
      <c r="CL45" s="681"/>
      <c r="CM45" s="681"/>
      <c r="CN45" s="681"/>
      <c r="CO45" s="681"/>
      <c r="CP45" s="681"/>
      <c r="CQ45" s="682"/>
      <c r="CR45" s="683">
        <v>469212</v>
      </c>
      <c r="CS45" s="719"/>
      <c r="CT45" s="719"/>
      <c r="CU45" s="719"/>
      <c r="CV45" s="719"/>
      <c r="CW45" s="719"/>
      <c r="CX45" s="719"/>
      <c r="CY45" s="720"/>
      <c r="CZ45" s="688">
        <v>4.0999999999999996</v>
      </c>
      <c r="DA45" s="717"/>
      <c r="DB45" s="717"/>
      <c r="DC45" s="721"/>
      <c r="DD45" s="692">
        <v>9472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1212032</v>
      </c>
      <c r="CS46" s="684"/>
      <c r="CT46" s="684"/>
      <c r="CU46" s="684"/>
      <c r="CV46" s="684"/>
      <c r="CW46" s="684"/>
      <c r="CX46" s="684"/>
      <c r="CY46" s="685"/>
      <c r="CZ46" s="688">
        <v>10.6</v>
      </c>
      <c r="DA46" s="689"/>
      <c r="DB46" s="689"/>
      <c r="DC46" s="701"/>
      <c r="DD46" s="692">
        <v>339928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496220</v>
      </c>
      <c r="CS47" s="719"/>
      <c r="CT47" s="719"/>
      <c r="CU47" s="719"/>
      <c r="CV47" s="719"/>
      <c r="CW47" s="719"/>
      <c r="CX47" s="719"/>
      <c r="CY47" s="720"/>
      <c r="CZ47" s="688">
        <v>4.3</v>
      </c>
      <c r="DA47" s="717"/>
      <c r="DB47" s="717"/>
      <c r="DC47" s="721"/>
      <c r="DD47" s="692">
        <v>34920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365</v>
      </c>
      <c r="CD48" s="799"/>
      <c r="CE48" s="800"/>
      <c r="CF48" s="680" t="s">
        <v>366</v>
      </c>
      <c r="CG48" s="681"/>
      <c r="CH48" s="681"/>
      <c r="CI48" s="681"/>
      <c r="CJ48" s="681"/>
      <c r="CK48" s="681"/>
      <c r="CL48" s="681"/>
      <c r="CM48" s="681"/>
      <c r="CN48" s="681"/>
      <c r="CO48" s="681"/>
      <c r="CP48" s="681"/>
      <c r="CQ48" s="682"/>
      <c r="CR48" s="683" t="s">
        <v>175</v>
      </c>
      <c r="CS48" s="684"/>
      <c r="CT48" s="684"/>
      <c r="CU48" s="684"/>
      <c r="CV48" s="684"/>
      <c r="CW48" s="684"/>
      <c r="CX48" s="684"/>
      <c r="CY48" s="685"/>
      <c r="CZ48" s="688" t="s">
        <v>175</v>
      </c>
      <c r="DA48" s="689"/>
      <c r="DB48" s="689"/>
      <c r="DC48" s="701"/>
      <c r="DD48" s="692" t="s">
        <v>175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367</v>
      </c>
      <c r="CE49" s="725"/>
      <c r="CF49" s="725"/>
      <c r="CG49" s="725"/>
      <c r="CH49" s="725"/>
      <c r="CI49" s="725"/>
      <c r="CJ49" s="725"/>
      <c r="CK49" s="725"/>
      <c r="CL49" s="725"/>
      <c r="CM49" s="725"/>
      <c r="CN49" s="725"/>
      <c r="CO49" s="725"/>
      <c r="CP49" s="725"/>
      <c r="CQ49" s="726"/>
      <c r="CR49" s="768">
        <v>11416469</v>
      </c>
      <c r="CS49" s="754"/>
      <c r="CT49" s="754"/>
      <c r="CU49" s="754"/>
      <c r="CV49" s="754"/>
      <c r="CW49" s="754"/>
      <c r="CX49" s="754"/>
      <c r="CY49" s="785"/>
      <c r="CZ49" s="780">
        <v>100</v>
      </c>
      <c r="DA49" s="786"/>
      <c r="DB49" s="786"/>
      <c r="DC49" s="787"/>
      <c r="DD49" s="788">
        <v>6678738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9LV/HEl5ml1ZJoDtDxNWtyBb8JT7naIym2zkuC+5HnrXwbLBo7gWD7XZQoqAzONeyQo802Km84KlLPPWgmd/Yg==" saltValue="XOZ/IOWb/CvJJhJs23KJl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390</v>
      </c>
      <c r="C7" s="816"/>
      <c r="D7" s="816"/>
      <c r="E7" s="816"/>
      <c r="F7" s="816"/>
      <c r="G7" s="816"/>
      <c r="H7" s="816"/>
      <c r="I7" s="816"/>
      <c r="J7" s="816"/>
      <c r="K7" s="816"/>
      <c r="L7" s="816"/>
      <c r="M7" s="816"/>
      <c r="N7" s="816"/>
      <c r="O7" s="816"/>
      <c r="P7" s="817"/>
      <c r="Q7" s="818">
        <v>11734</v>
      </c>
      <c r="R7" s="819"/>
      <c r="S7" s="819"/>
      <c r="T7" s="819"/>
      <c r="U7" s="819"/>
      <c r="V7" s="819">
        <v>11324</v>
      </c>
      <c r="W7" s="819"/>
      <c r="X7" s="819"/>
      <c r="Y7" s="819"/>
      <c r="Z7" s="819"/>
      <c r="AA7" s="819">
        <v>410</v>
      </c>
      <c r="AB7" s="819"/>
      <c r="AC7" s="819"/>
      <c r="AD7" s="819"/>
      <c r="AE7" s="820"/>
      <c r="AF7" s="821">
        <v>349</v>
      </c>
      <c r="AG7" s="822"/>
      <c r="AH7" s="822"/>
      <c r="AI7" s="822"/>
      <c r="AJ7" s="823"/>
      <c r="AK7" s="858" t="s">
        <v>598</v>
      </c>
      <c r="AL7" s="859"/>
      <c r="AM7" s="859"/>
      <c r="AN7" s="859"/>
      <c r="AO7" s="859"/>
      <c r="AP7" s="859">
        <v>12097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599</v>
      </c>
      <c r="BS7" s="862" t="s">
        <v>600</v>
      </c>
      <c r="BT7" s="863"/>
      <c r="BU7" s="863"/>
      <c r="BV7" s="863"/>
      <c r="BW7" s="863"/>
      <c r="BX7" s="863"/>
      <c r="BY7" s="863"/>
      <c r="BZ7" s="863"/>
      <c r="CA7" s="863"/>
      <c r="CB7" s="863"/>
      <c r="CC7" s="863"/>
      <c r="CD7" s="863"/>
      <c r="CE7" s="863"/>
      <c r="CF7" s="863"/>
      <c r="CG7" s="864"/>
      <c r="CH7" s="855">
        <v>3</v>
      </c>
      <c r="CI7" s="856"/>
      <c r="CJ7" s="856"/>
      <c r="CK7" s="856"/>
      <c r="CL7" s="857"/>
      <c r="CM7" s="855" t="s">
        <v>598</v>
      </c>
      <c r="CN7" s="856"/>
      <c r="CO7" s="856"/>
      <c r="CP7" s="856"/>
      <c r="CQ7" s="857"/>
      <c r="CR7" s="855">
        <v>41</v>
      </c>
      <c r="CS7" s="856"/>
      <c r="CT7" s="856"/>
      <c r="CU7" s="856"/>
      <c r="CV7" s="857"/>
      <c r="CW7" s="855" t="s">
        <v>598</v>
      </c>
      <c r="CX7" s="856"/>
      <c r="CY7" s="856"/>
      <c r="CZ7" s="856"/>
      <c r="DA7" s="857"/>
      <c r="DB7" s="855">
        <v>7</v>
      </c>
      <c r="DC7" s="856"/>
      <c r="DD7" s="856"/>
      <c r="DE7" s="856"/>
      <c r="DF7" s="857"/>
      <c r="DG7" s="855" t="s">
        <v>598</v>
      </c>
      <c r="DH7" s="856"/>
      <c r="DI7" s="856"/>
      <c r="DJ7" s="856"/>
      <c r="DK7" s="857"/>
      <c r="DL7" s="855" t="s">
        <v>598</v>
      </c>
      <c r="DM7" s="856"/>
      <c r="DN7" s="856"/>
      <c r="DO7" s="856"/>
      <c r="DP7" s="857"/>
      <c r="DQ7" s="855">
        <v>1</v>
      </c>
      <c r="DR7" s="856"/>
      <c r="DS7" s="856"/>
      <c r="DT7" s="856"/>
      <c r="DU7" s="857"/>
      <c r="DV7" s="836"/>
      <c r="DW7" s="837"/>
      <c r="DX7" s="837"/>
      <c r="DY7" s="837"/>
      <c r="DZ7" s="838"/>
      <c r="EA7" s="255"/>
    </row>
    <row r="8" spans="1:131" s="256" customFormat="1" ht="26.25" customHeight="1">
      <c r="A8" s="262">
        <v>2</v>
      </c>
      <c r="B8" s="839" t="s">
        <v>391</v>
      </c>
      <c r="C8" s="840"/>
      <c r="D8" s="840"/>
      <c r="E8" s="840"/>
      <c r="F8" s="840"/>
      <c r="G8" s="840"/>
      <c r="H8" s="840"/>
      <c r="I8" s="840"/>
      <c r="J8" s="840"/>
      <c r="K8" s="840"/>
      <c r="L8" s="840"/>
      <c r="M8" s="840"/>
      <c r="N8" s="840"/>
      <c r="O8" s="840"/>
      <c r="P8" s="841"/>
      <c r="Q8" s="842">
        <v>163</v>
      </c>
      <c r="R8" s="843"/>
      <c r="S8" s="843"/>
      <c r="T8" s="843"/>
      <c r="U8" s="843"/>
      <c r="V8" s="843">
        <v>163</v>
      </c>
      <c r="W8" s="843"/>
      <c r="X8" s="843"/>
      <c r="Y8" s="843"/>
      <c r="Z8" s="843"/>
      <c r="AA8" s="843">
        <v>0</v>
      </c>
      <c r="AB8" s="843"/>
      <c r="AC8" s="843"/>
      <c r="AD8" s="843"/>
      <c r="AE8" s="844"/>
      <c r="AF8" s="845" t="s">
        <v>392</v>
      </c>
      <c r="AG8" s="846"/>
      <c r="AH8" s="846"/>
      <c r="AI8" s="846"/>
      <c r="AJ8" s="847"/>
      <c r="AK8" s="848">
        <v>65</v>
      </c>
      <c r="AL8" s="849"/>
      <c r="AM8" s="849"/>
      <c r="AN8" s="849"/>
      <c r="AO8" s="849"/>
      <c r="AP8" s="849">
        <v>21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394</v>
      </c>
      <c r="B23" s="874" t="s">
        <v>395</v>
      </c>
      <c r="C23" s="875"/>
      <c r="D23" s="875"/>
      <c r="E23" s="875"/>
      <c r="F23" s="875"/>
      <c r="G23" s="875"/>
      <c r="H23" s="875"/>
      <c r="I23" s="875"/>
      <c r="J23" s="875"/>
      <c r="K23" s="875"/>
      <c r="L23" s="875"/>
      <c r="M23" s="875"/>
      <c r="N23" s="875"/>
      <c r="O23" s="875"/>
      <c r="P23" s="876"/>
      <c r="Q23" s="877">
        <v>11897</v>
      </c>
      <c r="R23" s="878"/>
      <c r="S23" s="878"/>
      <c r="T23" s="878"/>
      <c r="U23" s="878"/>
      <c r="V23" s="878">
        <v>11487</v>
      </c>
      <c r="W23" s="878"/>
      <c r="X23" s="878"/>
      <c r="Y23" s="878"/>
      <c r="Z23" s="878"/>
      <c r="AA23" s="878">
        <v>410</v>
      </c>
      <c r="AB23" s="878"/>
      <c r="AC23" s="878"/>
      <c r="AD23" s="878"/>
      <c r="AE23" s="879"/>
      <c r="AF23" s="880">
        <v>349</v>
      </c>
      <c r="AG23" s="878"/>
      <c r="AH23" s="878"/>
      <c r="AI23" s="878"/>
      <c r="AJ23" s="881"/>
      <c r="AK23" s="882"/>
      <c r="AL23" s="883"/>
      <c r="AM23" s="883"/>
      <c r="AN23" s="883"/>
      <c r="AO23" s="883"/>
      <c r="AP23" s="878">
        <v>12118</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373</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407</v>
      </c>
      <c r="C28" s="816"/>
      <c r="D28" s="816"/>
      <c r="E28" s="816"/>
      <c r="F28" s="816"/>
      <c r="G28" s="816"/>
      <c r="H28" s="816"/>
      <c r="I28" s="816"/>
      <c r="J28" s="816"/>
      <c r="K28" s="816"/>
      <c r="L28" s="816"/>
      <c r="M28" s="816"/>
      <c r="N28" s="816"/>
      <c r="O28" s="816"/>
      <c r="P28" s="817"/>
      <c r="Q28" s="906">
        <v>1805</v>
      </c>
      <c r="R28" s="907"/>
      <c r="S28" s="907"/>
      <c r="T28" s="907"/>
      <c r="U28" s="907"/>
      <c r="V28" s="907">
        <v>1783</v>
      </c>
      <c r="W28" s="907"/>
      <c r="X28" s="907"/>
      <c r="Y28" s="907"/>
      <c r="Z28" s="907"/>
      <c r="AA28" s="907">
        <v>22</v>
      </c>
      <c r="AB28" s="907"/>
      <c r="AC28" s="907"/>
      <c r="AD28" s="907"/>
      <c r="AE28" s="908"/>
      <c r="AF28" s="909">
        <v>22</v>
      </c>
      <c r="AG28" s="907"/>
      <c r="AH28" s="907"/>
      <c r="AI28" s="907"/>
      <c r="AJ28" s="910"/>
      <c r="AK28" s="911">
        <v>179</v>
      </c>
      <c r="AL28" s="902"/>
      <c r="AM28" s="902"/>
      <c r="AN28" s="902"/>
      <c r="AO28" s="902"/>
      <c r="AP28" s="902" t="s">
        <v>598</v>
      </c>
      <c r="AQ28" s="902"/>
      <c r="AR28" s="902"/>
      <c r="AS28" s="902"/>
      <c r="AT28" s="902"/>
      <c r="AU28" s="902" t="s">
        <v>598</v>
      </c>
      <c r="AV28" s="902"/>
      <c r="AW28" s="902"/>
      <c r="AX28" s="902"/>
      <c r="AY28" s="902"/>
      <c r="AZ28" s="903" t="s">
        <v>598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408</v>
      </c>
      <c r="C29" s="840"/>
      <c r="D29" s="840"/>
      <c r="E29" s="840"/>
      <c r="F29" s="840"/>
      <c r="G29" s="840"/>
      <c r="H29" s="840"/>
      <c r="I29" s="840"/>
      <c r="J29" s="840"/>
      <c r="K29" s="840"/>
      <c r="L29" s="840"/>
      <c r="M29" s="840"/>
      <c r="N29" s="840"/>
      <c r="O29" s="840"/>
      <c r="P29" s="841"/>
      <c r="Q29" s="842">
        <v>1482</v>
      </c>
      <c r="R29" s="843"/>
      <c r="S29" s="843"/>
      <c r="T29" s="843"/>
      <c r="U29" s="843"/>
      <c r="V29" s="843">
        <v>1443</v>
      </c>
      <c r="W29" s="843"/>
      <c r="X29" s="843"/>
      <c r="Y29" s="843"/>
      <c r="Z29" s="843"/>
      <c r="AA29" s="843">
        <v>39</v>
      </c>
      <c r="AB29" s="843"/>
      <c r="AC29" s="843"/>
      <c r="AD29" s="843"/>
      <c r="AE29" s="844"/>
      <c r="AF29" s="845">
        <v>39</v>
      </c>
      <c r="AG29" s="846"/>
      <c r="AH29" s="846"/>
      <c r="AI29" s="846"/>
      <c r="AJ29" s="847"/>
      <c r="AK29" s="914">
        <v>259</v>
      </c>
      <c r="AL29" s="915"/>
      <c r="AM29" s="915"/>
      <c r="AN29" s="915"/>
      <c r="AO29" s="915"/>
      <c r="AP29" s="915" t="s">
        <v>598</v>
      </c>
      <c r="AQ29" s="915"/>
      <c r="AR29" s="915"/>
      <c r="AS29" s="915"/>
      <c r="AT29" s="915"/>
      <c r="AU29" s="915" t="s">
        <v>598</v>
      </c>
      <c r="AV29" s="915"/>
      <c r="AW29" s="915"/>
      <c r="AX29" s="915"/>
      <c r="AY29" s="915"/>
      <c r="AZ29" s="916" t="s">
        <v>598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409</v>
      </c>
      <c r="C30" s="840"/>
      <c r="D30" s="840"/>
      <c r="E30" s="840"/>
      <c r="F30" s="840"/>
      <c r="G30" s="840"/>
      <c r="H30" s="840"/>
      <c r="I30" s="840"/>
      <c r="J30" s="840"/>
      <c r="K30" s="840"/>
      <c r="L30" s="840"/>
      <c r="M30" s="840"/>
      <c r="N30" s="840"/>
      <c r="O30" s="840"/>
      <c r="P30" s="841"/>
      <c r="Q30" s="842">
        <v>159</v>
      </c>
      <c r="R30" s="843"/>
      <c r="S30" s="843"/>
      <c r="T30" s="843"/>
      <c r="U30" s="843"/>
      <c r="V30" s="843">
        <v>159</v>
      </c>
      <c r="W30" s="843"/>
      <c r="X30" s="843"/>
      <c r="Y30" s="843"/>
      <c r="Z30" s="843"/>
      <c r="AA30" s="843">
        <v>0</v>
      </c>
      <c r="AB30" s="843"/>
      <c r="AC30" s="843"/>
      <c r="AD30" s="843"/>
      <c r="AE30" s="844"/>
      <c r="AF30" s="845" t="s">
        <v>410</v>
      </c>
      <c r="AG30" s="846"/>
      <c r="AH30" s="846"/>
      <c r="AI30" s="846"/>
      <c r="AJ30" s="847"/>
      <c r="AK30" s="914">
        <v>68</v>
      </c>
      <c r="AL30" s="915"/>
      <c r="AM30" s="915"/>
      <c r="AN30" s="915"/>
      <c r="AO30" s="915"/>
      <c r="AP30" s="915" t="s">
        <v>598</v>
      </c>
      <c r="AQ30" s="915"/>
      <c r="AR30" s="915"/>
      <c r="AS30" s="915"/>
      <c r="AT30" s="915"/>
      <c r="AU30" s="915" t="s">
        <v>598</v>
      </c>
      <c r="AV30" s="915"/>
      <c r="AW30" s="915"/>
      <c r="AX30" s="915"/>
      <c r="AY30" s="915"/>
      <c r="AZ30" s="916" t="s">
        <v>598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411</v>
      </c>
      <c r="C31" s="840"/>
      <c r="D31" s="840"/>
      <c r="E31" s="840"/>
      <c r="F31" s="840"/>
      <c r="G31" s="840"/>
      <c r="H31" s="840"/>
      <c r="I31" s="840"/>
      <c r="J31" s="840"/>
      <c r="K31" s="840"/>
      <c r="L31" s="840"/>
      <c r="M31" s="840"/>
      <c r="N31" s="840"/>
      <c r="O31" s="840"/>
      <c r="P31" s="841"/>
      <c r="Q31" s="842">
        <v>677</v>
      </c>
      <c r="R31" s="843"/>
      <c r="S31" s="843"/>
      <c r="T31" s="843"/>
      <c r="U31" s="843"/>
      <c r="V31" s="843">
        <v>779</v>
      </c>
      <c r="W31" s="843"/>
      <c r="X31" s="843"/>
      <c r="Y31" s="843"/>
      <c r="Z31" s="843"/>
      <c r="AA31" s="843">
        <v>102</v>
      </c>
      <c r="AB31" s="843"/>
      <c r="AC31" s="843"/>
      <c r="AD31" s="843"/>
      <c r="AE31" s="844"/>
      <c r="AF31" s="845">
        <v>-10</v>
      </c>
      <c r="AG31" s="846"/>
      <c r="AH31" s="846"/>
      <c r="AI31" s="846"/>
      <c r="AJ31" s="847"/>
      <c r="AK31" s="914">
        <v>146</v>
      </c>
      <c r="AL31" s="915"/>
      <c r="AM31" s="915"/>
      <c r="AN31" s="915"/>
      <c r="AO31" s="915"/>
      <c r="AP31" s="915">
        <v>2230</v>
      </c>
      <c r="AQ31" s="915"/>
      <c r="AR31" s="915"/>
      <c r="AS31" s="915"/>
      <c r="AT31" s="915"/>
      <c r="AU31" s="915">
        <v>1255</v>
      </c>
      <c r="AV31" s="915"/>
      <c r="AW31" s="915"/>
      <c r="AX31" s="915"/>
      <c r="AY31" s="915"/>
      <c r="AZ31" s="916">
        <v>4.4000000000000004</v>
      </c>
      <c r="BA31" s="916"/>
      <c r="BB31" s="916"/>
      <c r="BC31" s="916"/>
      <c r="BD31" s="916"/>
      <c r="BE31" s="912" t="s">
        <v>412</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413</v>
      </c>
      <c r="C32" s="840"/>
      <c r="D32" s="840"/>
      <c r="E32" s="840"/>
      <c r="F32" s="840"/>
      <c r="G32" s="840"/>
      <c r="H32" s="840"/>
      <c r="I32" s="840"/>
      <c r="J32" s="840"/>
      <c r="K32" s="840"/>
      <c r="L32" s="840"/>
      <c r="M32" s="840"/>
      <c r="N32" s="840"/>
      <c r="O32" s="840"/>
      <c r="P32" s="841"/>
      <c r="Q32" s="842">
        <v>35</v>
      </c>
      <c r="R32" s="843"/>
      <c r="S32" s="843"/>
      <c r="T32" s="843"/>
      <c r="U32" s="843"/>
      <c r="V32" s="843">
        <v>35</v>
      </c>
      <c r="W32" s="843"/>
      <c r="X32" s="843"/>
      <c r="Y32" s="843"/>
      <c r="Z32" s="843"/>
      <c r="AA32" s="843">
        <v>0</v>
      </c>
      <c r="AB32" s="843"/>
      <c r="AC32" s="843"/>
      <c r="AD32" s="843"/>
      <c r="AE32" s="844"/>
      <c r="AF32" s="845" t="s">
        <v>410</v>
      </c>
      <c r="AG32" s="846"/>
      <c r="AH32" s="846"/>
      <c r="AI32" s="846"/>
      <c r="AJ32" s="847"/>
      <c r="AK32" s="914">
        <v>26</v>
      </c>
      <c r="AL32" s="915"/>
      <c r="AM32" s="915"/>
      <c r="AN32" s="915"/>
      <c r="AO32" s="915"/>
      <c r="AP32" s="915">
        <v>303</v>
      </c>
      <c r="AQ32" s="915"/>
      <c r="AR32" s="915"/>
      <c r="AS32" s="915"/>
      <c r="AT32" s="915"/>
      <c r="AU32" s="915">
        <v>303</v>
      </c>
      <c r="AV32" s="915"/>
      <c r="AW32" s="915"/>
      <c r="AX32" s="915"/>
      <c r="AY32" s="915"/>
      <c r="AZ32" s="916" t="s">
        <v>598</v>
      </c>
      <c r="BA32" s="916"/>
      <c r="BB32" s="916"/>
      <c r="BC32" s="916"/>
      <c r="BD32" s="916"/>
      <c r="BE32" s="912" t="s">
        <v>414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415</v>
      </c>
      <c r="C33" s="840"/>
      <c r="D33" s="840"/>
      <c r="E33" s="840"/>
      <c r="F33" s="840"/>
      <c r="G33" s="840"/>
      <c r="H33" s="840"/>
      <c r="I33" s="840"/>
      <c r="J33" s="840"/>
      <c r="K33" s="840"/>
      <c r="L33" s="840"/>
      <c r="M33" s="840"/>
      <c r="N33" s="840"/>
      <c r="O33" s="840"/>
      <c r="P33" s="841"/>
      <c r="Q33" s="842">
        <v>478</v>
      </c>
      <c r="R33" s="843"/>
      <c r="S33" s="843"/>
      <c r="T33" s="843"/>
      <c r="U33" s="843"/>
      <c r="V33" s="843">
        <v>726</v>
      </c>
      <c r="W33" s="843"/>
      <c r="X33" s="843"/>
      <c r="Y33" s="843"/>
      <c r="Z33" s="843"/>
      <c r="AA33" s="843">
        <v>248</v>
      </c>
      <c r="AB33" s="843"/>
      <c r="AC33" s="843"/>
      <c r="AD33" s="843"/>
      <c r="AE33" s="844"/>
      <c r="AF33" s="845">
        <v>14</v>
      </c>
      <c r="AG33" s="846"/>
      <c r="AH33" s="846"/>
      <c r="AI33" s="846"/>
      <c r="AJ33" s="847"/>
      <c r="AK33" s="914">
        <v>0</v>
      </c>
      <c r="AL33" s="915"/>
      <c r="AM33" s="915"/>
      <c r="AN33" s="915"/>
      <c r="AO33" s="915"/>
      <c r="AP33" s="915">
        <v>250</v>
      </c>
      <c r="AQ33" s="915"/>
      <c r="AR33" s="915"/>
      <c r="AS33" s="915"/>
      <c r="AT33" s="915"/>
      <c r="AU33" s="915">
        <v>0</v>
      </c>
      <c r="AV33" s="915"/>
      <c r="AW33" s="915"/>
      <c r="AX33" s="915"/>
      <c r="AY33" s="915"/>
      <c r="AZ33" s="916" t="s">
        <v>598</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394</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65</v>
      </c>
      <c r="AG63" s="926"/>
      <c r="AH63" s="926"/>
      <c r="AI63" s="926"/>
      <c r="AJ63" s="927"/>
      <c r="AK63" s="928"/>
      <c r="AL63" s="923"/>
      <c r="AM63" s="923"/>
      <c r="AN63" s="923"/>
      <c r="AO63" s="923"/>
      <c r="AP63" s="926">
        <v>2783</v>
      </c>
      <c r="AQ63" s="926"/>
      <c r="AR63" s="926"/>
      <c r="AS63" s="926"/>
      <c r="AT63" s="926"/>
      <c r="AU63" s="926">
        <v>1646</v>
      </c>
      <c r="AV63" s="926"/>
      <c r="AW63" s="926"/>
      <c r="AX63" s="926"/>
      <c r="AY63" s="926"/>
      <c r="AZ63" s="930"/>
      <c r="BA63" s="930"/>
      <c r="BB63" s="930"/>
      <c r="BC63" s="930"/>
      <c r="BD63" s="930"/>
      <c r="BE63" s="931"/>
      <c r="BF63" s="931"/>
      <c r="BG63" s="931"/>
      <c r="BH63" s="931"/>
      <c r="BI63" s="932"/>
      <c r="BJ63" s="933" t="s">
        <v>418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420</v>
      </c>
      <c r="B66" s="825"/>
      <c r="C66" s="825"/>
      <c r="D66" s="825"/>
      <c r="E66" s="825"/>
      <c r="F66" s="825"/>
      <c r="G66" s="825"/>
      <c r="H66" s="825"/>
      <c r="I66" s="825"/>
      <c r="J66" s="825"/>
      <c r="K66" s="825"/>
      <c r="L66" s="825"/>
      <c r="M66" s="825"/>
      <c r="N66" s="825"/>
      <c r="O66" s="825"/>
      <c r="P66" s="826"/>
      <c r="Q66" s="801" t="s">
        <v>421</v>
      </c>
      <c r="R66" s="802"/>
      <c r="S66" s="802"/>
      <c r="T66" s="802"/>
      <c r="U66" s="803"/>
      <c r="V66" s="801" t="s">
        <v>400</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601</v>
      </c>
      <c r="C68" s="954"/>
      <c r="D68" s="954"/>
      <c r="E68" s="954"/>
      <c r="F68" s="954"/>
      <c r="G68" s="954"/>
      <c r="H68" s="954"/>
      <c r="I68" s="954"/>
      <c r="J68" s="954"/>
      <c r="K68" s="954"/>
      <c r="L68" s="954"/>
      <c r="M68" s="954"/>
      <c r="N68" s="954"/>
      <c r="O68" s="954"/>
      <c r="P68" s="955"/>
      <c r="Q68" s="956">
        <v>1213</v>
      </c>
      <c r="R68" s="950"/>
      <c r="S68" s="950"/>
      <c r="T68" s="950"/>
      <c r="U68" s="950"/>
      <c r="V68" s="950">
        <v>1185</v>
      </c>
      <c r="W68" s="950"/>
      <c r="X68" s="950"/>
      <c r="Y68" s="950"/>
      <c r="Z68" s="950"/>
      <c r="AA68" s="950">
        <v>28</v>
      </c>
      <c r="AB68" s="950"/>
      <c r="AC68" s="950"/>
      <c r="AD68" s="950"/>
      <c r="AE68" s="950"/>
      <c r="AF68" s="950">
        <v>28</v>
      </c>
      <c r="AG68" s="950"/>
      <c r="AH68" s="950"/>
      <c r="AI68" s="950"/>
      <c r="AJ68" s="950"/>
      <c r="AK68" s="950">
        <v>50</v>
      </c>
      <c r="AL68" s="950"/>
      <c r="AM68" s="950"/>
      <c r="AN68" s="950"/>
      <c r="AO68" s="950"/>
      <c r="AP68" s="950">
        <v>0</v>
      </c>
      <c r="AQ68" s="950"/>
      <c r="AR68" s="950"/>
      <c r="AS68" s="950"/>
      <c r="AT68" s="950"/>
      <c r="AU68" s="950" t="s">
        <v>598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602</v>
      </c>
      <c r="C69" s="958"/>
      <c r="D69" s="958"/>
      <c r="E69" s="958"/>
      <c r="F69" s="958"/>
      <c r="G69" s="958"/>
      <c r="H69" s="958"/>
      <c r="I69" s="958"/>
      <c r="J69" s="958"/>
      <c r="K69" s="958"/>
      <c r="L69" s="958"/>
      <c r="M69" s="958"/>
      <c r="N69" s="958"/>
      <c r="O69" s="958"/>
      <c r="P69" s="959"/>
      <c r="Q69" s="960">
        <v>13074</v>
      </c>
      <c r="R69" s="915"/>
      <c r="S69" s="915"/>
      <c r="T69" s="915"/>
      <c r="U69" s="915"/>
      <c r="V69" s="915">
        <v>12698</v>
      </c>
      <c r="W69" s="915"/>
      <c r="X69" s="915"/>
      <c r="Y69" s="915"/>
      <c r="Z69" s="915"/>
      <c r="AA69" s="915">
        <v>376</v>
      </c>
      <c r="AB69" s="915"/>
      <c r="AC69" s="915"/>
      <c r="AD69" s="915"/>
      <c r="AE69" s="915"/>
      <c r="AF69" s="915">
        <v>376</v>
      </c>
      <c r="AG69" s="915"/>
      <c r="AH69" s="915"/>
      <c r="AI69" s="915"/>
      <c r="AJ69" s="915"/>
      <c r="AK69" s="915">
        <v>251</v>
      </c>
      <c r="AL69" s="915"/>
      <c r="AM69" s="915"/>
      <c r="AN69" s="915"/>
      <c r="AO69" s="915"/>
      <c r="AP69" s="915">
        <v>0</v>
      </c>
      <c r="AQ69" s="915"/>
      <c r="AR69" s="915"/>
      <c r="AS69" s="915"/>
      <c r="AT69" s="915"/>
      <c r="AU69" s="915" t="s">
        <v>598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603</v>
      </c>
      <c r="C70" s="958"/>
      <c r="D70" s="958"/>
      <c r="E70" s="958"/>
      <c r="F70" s="958"/>
      <c r="G70" s="958"/>
      <c r="H70" s="958"/>
      <c r="I70" s="958"/>
      <c r="J70" s="958"/>
      <c r="K70" s="958"/>
      <c r="L70" s="958"/>
      <c r="M70" s="958"/>
      <c r="N70" s="958"/>
      <c r="O70" s="958"/>
      <c r="P70" s="959"/>
      <c r="Q70" s="960">
        <v>1069</v>
      </c>
      <c r="R70" s="915"/>
      <c r="S70" s="915"/>
      <c r="T70" s="915"/>
      <c r="U70" s="915"/>
      <c r="V70" s="915">
        <v>1064</v>
      </c>
      <c r="W70" s="915"/>
      <c r="X70" s="915"/>
      <c r="Y70" s="915"/>
      <c r="Z70" s="915"/>
      <c r="AA70" s="915">
        <v>5</v>
      </c>
      <c r="AB70" s="915"/>
      <c r="AC70" s="915"/>
      <c r="AD70" s="915"/>
      <c r="AE70" s="915"/>
      <c r="AF70" s="915">
        <v>5</v>
      </c>
      <c r="AG70" s="915"/>
      <c r="AH70" s="915"/>
      <c r="AI70" s="915"/>
      <c r="AJ70" s="915"/>
      <c r="AK70" s="915">
        <v>0</v>
      </c>
      <c r="AL70" s="915"/>
      <c r="AM70" s="915"/>
      <c r="AN70" s="915"/>
      <c r="AO70" s="915"/>
      <c r="AP70" s="915">
        <v>0</v>
      </c>
      <c r="AQ70" s="915"/>
      <c r="AR70" s="915"/>
      <c r="AS70" s="915"/>
      <c r="AT70" s="915"/>
      <c r="AU70" s="915" t="s">
        <v>598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604</v>
      </c>
      <c r="C71" s="958"/>
      <c r="D71" s="958"/>
      <c r="E71" s="958"/>
      <c r="F71" s="958"/>
      <c r="G71" s="958"/>
      <c r="H71" s="958"/>
      <c r="I71" s="958"/>
      <c r="J71" s="958"/>
      <c r="K71" s="958"/>
      <c r="L71" s="958"/>
      <c r="M71" s="958"/>
      <c r="N71" s="958"/>
      <c r="O71" s="958"/>
      <c r="P71" s="959"/>
      <c r="Q71" s="960">
        <v>287396</v>
      </c>
      <c r="R71" s="915"/>
      <c r="S71" s="915"/>
      <c r="T71" s="915"/>
      <c r="U71" s="915"/>
      <c r="V71" s="915">
        <v>279979</v>
      </c>
      <c r="W71" s="915"/>
      <c r="X71" s="915"/>
      <c r="Y71" s="915"/>
      <c r="Z71" s="915"/>
      <c r="AA71" s="915">
        <v>7417</v>
      </c>
      <c r="AB71" s="915"/>
      <c r="AC71" s="915"/>
      <c r="AD71" s="915"/>
      <c r="AE71" s="915"/>
      <c r="AF71" s="915">
        <v>7417</v>
      </c>
      <c r="AG71" s="915"/>
      <c r="AH71" s="915"/>
      <c r="AI71" s="915"/>
      <c r="AJ71" s="915"/>
      <c r="AK71" s="915">
        <v>982</v>
      </c>
      <c r="AL71" s="915"/>
      <c r="AM71" s="915"/>
      <c r="AN71" s="915"/>
      <c r="AO71" s="915"/>
      <c r="AP71" s="915">
        <v>0</v>
      </c>
      <c r="AQ71" s="915"/>
      <c r="AR71" s="915"/>
      <c r="AS71" s="915"/>
      <c r="AT71" s="915"/>
      <c r="AU71" s="915" t="s">
        <v>598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394</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7826</v>
      </c>
      <c r="AG88" s="926"/>
      <c r="AH88" s="926"/>
      <c r="AI88" s="926"/>
      <c r="AJ88" s="926"/>
      <c r="AK88" s="923"/>
      <c r="AL88" s="923"/>
      <c r="AM88" s="923"/>
      <c r="AN88" s="923"/>
      <c r="AO88" s="923"/>
      <c r="AP88" s="926">
        <v>0</v>
      </c>
      <c r="AQ88" s="926"/>
      <c r="AR88" s="926"/>
      <c r="AS88" s="926"/>
      <c r="AT88" s="926"/>
      <c r="AU88" s="926">
        <v>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41</v>
      </c>
      <c r="CS102" s="934"/>
      <c r="CT102" s="934"/>
      <c r="CU102" s="934"/>
      <c r="CV102" s="977"/>
      <c r="CW102" s="976" t="s">
        <v>598</v>
      </c>
      <c r="CX102" s="934"/>
      <c r="CY102" s="934"/>
      <c r="CZ102" s="934"/>
      <c r="DA102" s="977"/>
      <c r="DB102" s="976">
        <v>7</v>
      </c>
      <c r="DC102" s="934"/>
      <c r="DD102" s="934"/>
      <c r="DE102" s="934"/>
      <c r="DF102" s="977"/>
      <c r="DG102" s="976" t="s">
        <v>598</v>
      </c>
      <c r="DH102" s="934"/>
      <c r="DI102" s="934"/>
      <c r="DJ102" s="934"/>
      <c r="DK102" s="977"/>
      <c r="DL102" s="976" t="s">
        <v>598</v>
      </c>
      <c r="DM102" s="934"/>
      <c r="DN102" s="934"/>
      <c r="DO102" s="934"/>
      <c r="DP102" s="977"/>
      <c r="DQ102" s="976">
        <v>1</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310</v>
      </c>
      <c r="AG109" s="979"/>
      <c r="AH109" s="979"/>
      <c r="AI109" s="979"/>
      <c r="AJ109" s="980"/>
      <c r="AK109" s="978" t="s">
        <v>309</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310</v>
      </c>
      <c r="BW109" s="979"/>
      <c r="BX109" s="979"/>
      <c r="BY109" s="979"/>
      <c r="BZ109" s="980"/>
      <c r="CA109" s="978" t="s">
        <v>309</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310</v>
      </c>
      <c r="DM109" s="979"/>
      <c r="DN109" s="979"/>
      <c r="DO109" s="979"/>
      <c r="DP109" s="980"/>
      <c r="DQ109" s="978" t="s">
        <v>309</v>
      </c>
      <c r="DR109" s="979"/>
      <c r="DS109" s="979"/>
      <c r="DT109" s="979"/>
      <c r="DU109" s="980"/>
      <c r="DV109" s="978" t="s">
        <v>437</v>
      </c>
      <c r="DW109" s="979"/>
      <c r="DX109" s="979"/>
      <c r="DY109" s="979"/>
      <c r="DZ109" s="981"/>
    </row>
    <row r="110" spans="1:131" s="247" customFormat="1" ht="26.25" customHeight="1">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1606368</v>
      </c>
      <c r="AB110" s="986"/>
      <c r="AC110" s="986"/>
      <c r="AD110" s="986"/>
      <c r="AE110" s="987"/>
      <c r="AF110" s="988">
        <v>1584612</v>
      </c>
      <c r="AG110" s="986"/>
      <c r="AH110" s="986"/>
      <c r="AI110" s="986"/>
      <c r="AJ110" s="987"/>
      <c r="AK110" s="988">
        <v>1533429</v>
      </c>
      <c r="AL110" s="986"/>
      <c r="AM110" s="986"/>
      <c r="AN110" s="986"/>
      <c r="AO110" s="987"/>
      <c r="AP110" s="989">
        <v>30.8</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12213261</v>
      </c>
      <c r="BR110" s="1021"/>
      <c r="BS110" s="1021"/>
      <c r="BT110" s="1021"/>
      <c r="BU110" s="1021"/>
      <c r="BV110" s="1021">
        <v>12389753</v>
      </c>
      <c r="BW110" s="1021"/>
      <c r="BX110" s="1021"/>
      <c r="BY110" s="1021"/>
      <c r="BZ110" s="1021"/>
      <c r="CA110" s="1021">
        <v>12118437</v>
      </c>
      <c r="CB110" s="1021"/>
      <c r="CC110" s="1021"/>
      <c r="CD110" s="1021"/>
      <c r="CE110" s="1021"/>
      <c r="CF110" s="1035">
        <v>243</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443</v>
      </c>
      <c r="DH110" s="1021"/>
      <c r="DI110" s="1021"/>
      <c r="DJ110" s="1021"/>
      <c r="DK110" s="1021"/>
      <c r="DL110" s="1021" t="s">
        <v>444</v>
      </c>
      <c r="DM110" s="1021"/>
      <c r="DN110" s="1021"/>
      <c r="DO110" s="1021"/>
      <c r="DP110" s="1021"/>
      <c r="DQ110" s="1021" t="s">
        <v>445</v>
      </c>
      <c r="DR110" s="1021"/>
      <c r="DS110" s="1021"/>
      <c r="DT110" s="1021"/>
      <c r="DU110" s="1021"/>
      <c r="DV110" s="1022" t="s">
        <v>446</v>
      </c>
      <c r="DW110" s="1022"/>
      <c r="DX110" s="1022"/>
      <c r="DY110" s="1022"/>
      <c r="DZ110" s="1023"/>
    </row>
    <row r="111" spans="1:131" s="247" customFormat="1" ht="26.25" customHeight="1">
      <c r="A111" s="1024" t="s">
        <v>447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444</v>
      </c>
      <c r="AB111" s="1028"/>
      <c r="AC111" s="1028"/>
      <c r="AD111" s="1028"/>
      <c r="AE111" s="1029"/>
      <c r="AF111" s="1030" t="s">
        <v>448</v>
      </c>
      <c r="AG111" s="1028"/>
      <c r="AH111" s="1028"/>
      <c r="AI111" s="1028"/>
      <c r="AJ111" s="1029"/>
      <c r="AK111" s="1030" t="s">
        <v>445</v>
      </c>
      <c r="AL111" s="1028"/>
      <c r="AM111" s="1028"/>
      <c r="AN111" s="1028"/>
      <c r="AO111" s="1029"/>
      <c r="AP111" s="1031" t="s">
        <v>445</v>
      </c>
      <c r="AQ111" s="1032"/>
      <c r="AR111" s="1032"/>
      <c r="AS111" s="1032"/>
      <c r="AT111" s="1033"/>
      <c r="AU111" s="994"/>
      <c r="AV111" s="995"/>
      <c r="AW111" s="995"/>
      <c r="AX111" s="995"/>
      <c r="AY111" s="995"/>
      <c r="AZ111" s="1043" t="s">
        <v>449</v>
      </c>
      <c r="BA111" s="1044"/>
      <c r="BB111" s="1044"/>
      <c r="BC111" s="1044"/>
      <c r="BD111" s="1044"/>
      <c r="BE111" s="1044"/>
      <c r="BF111" s="1044"/>
      <c r="BG111" s="1044"/>
      <c r="BH111" s="1044"/>
      <c r="BI111" s="1044"/>
      <c r="BJ111" s="1044"/>
      <c r="BK111" s="1044"/>
      <c r="BL111" s="1044"/>
      <c r="BM111" s="1044"/>
      <c r="BN111" s="1044"/>
      <c r="BO111" s="1044"/>
      <c r="BP111" s="1045"/>
      <c r="BQ111" s="1013">
        <v>306600</v>
      </c>
      <c r="BR111" s="1014"/>
      <c r="BS111" s="1014"/>
      <c r="BT111" s="1014"/>
      <c r="BU111" s="1014"/>
      <c r="BV111" s="1014">
        <v>226483</v>
      </c>
      <c r="BW111" s="1014"/>
      <c r="BX111" s="1014"/>
      <c r="BY111" s="1014"/>
      <c r="BZ111" s="1014"/>
      <c r="CA111" s="1014">
        <v>147350</v>
      </c>
      <c r="CB111" s="1014"/>
      <c r="CC111" s="1014"/>
      <c r="CD111" s="1014"/>
      <c r="CE111" s="1014"/>
      <c r="CF111" s="1008">
        <v>3</v>
      </c>
      <c r="CG111" s="1009"/>
      <c r="CH111" s="1009"/>
      <c r="CI111" s="1009"/>
      <c r="CJ111" s="1009"/>
      <c r="CK111" s="1039"/>
      <c r="CL111" s="1040"/>
      <c r="CM111" s="1010" t="s">
        <v>450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445</v>
      </c>
      <c r="DH111" s="1014"/>
      <c r="DI111" s="1014"/>
      <c r="DJ111" s="1014"/>
      <c r="DK111" s="1014"/>
      <c r="DL111" s="1014" t="s">
        <v>445</v>
      </c>
      <c r="DM111" s="1014"/>
      <c r="DN111" s="1014"/>
      <c r="DO111" s="1014"/>
      <c r="DP111" s="1014"/>
      <c r="DQ111" s="1014" t="s">
        <v>448</v>
      </c>
      <c r="DR111" s="1014"/>
      <c r="DS111" s="1014"/>
      <c r="DT111" s="1014"/>
      <c r="DU111" s="1014"/>
      <c r="DV111" s="1015" t="s">
        <v>445</v>
      </c>
      <c r="DW111" s="1015"/>
      <c r="DX111" s="1015"/>
      <c r="DY111" s="1015"/>
      <c r="DZ111" s="1016"/>
    </row>
    <row r="112" spans="1:131" s="247" customFormat="1" ht="26.25" customHeight="1">
      <c r="A112" s="1046" t="s">
        <v>451</v>
      </c>
      <c r="B112" s="1047"/>
      <c r="C112" s="1044" t="s">
        <v>452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453</v>
      </c>
      <c r="AB112" s="1053"/>
      <c r="AC112" s="1053"/>
      <c r="AD112" s="1053"/>
      <c r="AE112" s="1054"/>
      <c r="AF112" s="1055" t="s">
        <v>445</v>
      </c>
      <c r="AG112" s="1053"/>
      <c r="AH112" s="1053"/>
      <c r="AI112" s="1053"/>
      <c r="AJ112" s="1054"/>
      <c r="AK112" s="1055" t="s">
        <v>443</v>
      </c>
      <c r="AL112" s="1053"/>
      <c r="AM112" s="1053"/>
      <c r="AN112" s="1053"/>
      <c r="AO112" s="1054"/>
      <c r="AP112" s="1056" t="s">
        <v>396</v>
      </c>
      <c r="AQ112" s="1057"/>
      <c r="AR112" s="1057"/>
      <c r="AS112" s="1057"/>
      <c r="AT112" s="1058"/>
      <c r="AU112" s="994"/>
      <c r="AV112" s="995"/>
      <c r="AW112" s="995"/>
      <c r="AX112" s="995"/>
      <c r="AY112" s="995"/>
      <c r="AZ112" s="1043" t="s">
        <v>454</v>
      </c>
      <c r="BA112" s="1044"/>
      <c r="BB112" s="1044"/>
      <c r="BC112" s="1044"/>
      <c r="BD112" s="1044"/>
      <c r="BE112" s="1044"/>
      <c r="BF112" s="1044"/>
      <c r="BG112" s="1044"/>
      <c r="BH112" s="1044"/>
      <c r="BI112" s="1044"/>
      <c r="BJ112" s="1044"/>
      <c r="BK112" s="1044"/>
      <c r="BL112" s="1044"/>
      <c r="BM112" s="1044"/>
      <c r="BN112" s="1044"/>
      <c r="BO112" s="1044"/>
      <c r="BP112" s="1045"/>
      <c r="BQ112" s="1013">
        <v>1443397</v>
      </c>
      <c r="BR112" s="1014"/>
      <c r="BS112" s="1014"/>
      <c r="BT112" s="1014"/>
      <c r="BU112" s="1014"/>
      <c r="BV112" s="1014">
        <v>1493837</v>
      </c>
      <c r="BW112" s="1014"/>
      <c r="BX112" s="1014"/>
      <c r="BY112" s="1014"/>
      <c r="BZ112" s="1014"/>
      <c r="CA112" s="1014">
        <v>1558337</v>
      </c>
      <c r="CB112" s="1014"/>
      <c r="CC112" s="1014"/>
      <c r="CD112" s="1014"/>
      <c r="CE112" s="1014"/>
      <c r="CF112" s="1008">
        <v>31.3</v>
      </c>
      <c r="CG112" s="1009"/>
      <c r="CH112" s="1009"/>
      <c r="CI112" s="1009"/>
      <c r="CJ112" s="1009"/>
      <c r="CK112" s="1039"/>
      <c r="CL112" s="1040"/>
      <c r="CM112" s="1010" t="s">
        <v>455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448</v>
      </c>
      <c r="DH112" s="1014"/>
      <c r="DI112" s="1014"/>
      <c r="DJ112" s="1014"/>
      <c r="DK112" s="1014"/>
      <c r="DL112" s="1014" t="s">
        <v>445</v>
      </c>
      <c r="DM112" s="1014"/>
      <c r="DN112" s="1014"/>
      <c r="DO112" s="1014"/>
      <c r="DP112" s="1014"/>
      <c r="DQ112" s="1014" t="s">
        <v>456</v>
      </c>
      <c r="DR112" s="1014"/>
      <c r="DS112" s="1014"/>
      <c r="DT112" s="1014"/>
      <c r="DU112" s="1014"/>
      <c r="DV112" s="1015" t="s">
        <v>446</v>
      </c>
      <c r="DW112" s="1015"/>
      <c r="DX112" s="1015"/>
      <c r="DY112" s="1015"/>
      <c r="DZ112" s="1016"/>
    </row>
    <row r="113" spans="1:130" s="247" customFormat="1" ht="26.25" customHeight="1">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139089</v>
      </c>
      <c r="AB113" s="1028"/>
      <c r="AC113" s="1028"/>
      <c r="AD113" s="1028"/>
      <c r="AE113" s="1029"/>
      <c r="AF113" s="1030">
        <v>145576</v>
      </c>
      <c r="AG113" s="1028"/>
      <c r="AH113" s="1028"/>
      <c r="AI113" s="1028"/>
      <c r="AJ113" s="1029"/>
      <c r="AK113" s="1030">
        <v>142556</v>
      </c>
      <c r="AL113" s="1028"/>
      <c r="AM113" s="1028"/>
      <c r="AN113" s="1028"/>
      <c r="AO113" s="1029"/>
      <c r="AP113" s="1031">
        <v>2.9</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t="s">
        <v>443</v>
      </c>
      <c r="BR113" s="1014"/>
      <c r="BS113" s="1014"/>
      <c r="BT113" s="1014"/>
      <c r="BU113" s="1014"/>
      <c r="BV113" s="1014" t="s">
        <v>453</v>
      </c>
      <c r="BW113" s="1014"/>
      <c r="BX113" s="1014"/>
      <c r="BY113" s="1014"/>
      <c r="BZ113" s="1014"/>
      <c r="CA113" s="1014" t="s">
        <v>443</v>
      </c>
      <c r="CB113" s="1014"/>
      <c r="CC113" s="1014"/>
      <c r="CD113" s="1014"/>
      <c r="CE113" s="1014"/>
      <c r="CF113" s="1008" t="s">
        <v>396</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396</v>
      </c>
      <c r="DH113" s="1053"/>
      <c r="DI113" s="1053"/>
      <c r="DJ113" s="1053"/>
      <c r="DK113" s="1054"/>
      <c r="DL113" s="1055" t="s">
        <v>448</v>
      </c>
      <c r="DM113" s="1053"/>
      <c r="DN113" s="1053"/>
      <c r="DO113" s="1053"/>
      <c r="DP113" s="1054"/>
      <c r="DQ113" s="1055" t="s">
        <v>445</v>
      </c>
      <c r="DR113" s="1053"/>
      <c r="DS113" s="1053"/>
      <c r="DT113" s="1053"/>
      <c r="DU113" s="1054"/>
      <c r="DV113" s="1056" t="s">
        <v>443</v>
      </c>
      <c r="DW113" s="1057"/>
      <c r="DX113" s="1057"/>
      <c r="DY113" s="1057"/>
      <c r="DZ113" s="1058"/>
    </row>
    <row r="114" spans="1:130" s="247" customFormat="1" ht="26.25" customHeight="1">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445</v>
      </c>
      <c r="AB114" s="1053"/>
      <c r="AC114" s="1053"/>
      <c r="AD114" s="1053"/>
      <c r="AE114" s="1054"/>
      <c r="AF114" s="1055" t="s">
        <v>443</v>
      </c>
      <c r="AG114" s="1053"/>
      <c r="AH114" s="1053"/>
      <c r="AI114" s="1053"/>
      <c r="AJ114" s="1054"/>
      <c r="AK114" s="1055" t="s">
        <v>453</v>
      </c>
      <c r="AL114" s="1053"/>
      <c r="AM114" s="1053"/>
      <c r="AN114" s="1053"/>
      <c r="AO114" s="1054"/>
      <c r="AP114" s="1056" t="s">
        <v>445</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638297</v>
      </c>
      <c r="BR114" s="1014"/>
      <c r="BS114" s="1014"/>
      <c r="BT114" s="1014"/>
      <c r="BU114" s="1014"/>
      <c r="BV114" s="1014">
        <v>543356</v>
      </c>
      <c r="BW114" s="1014"/>
      <c r="BX114" s="1014"/>
      <c r="BY114" s="1014"/>
      <c r="BZ114" s="1014"/>
      <c r="CA114" s="1014">
        <v>543635</v>
      </c>
      <c r="CB114" s="1014"/>
      <c r="CC114" s="1014"/>
      <c r="CD114" s="1014"/>
      <c r="CE114" s="1014"/>
      <c r="CF114" s="1008">
        <v>10.9</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396</v>
      </c>
      <c r="DH114" s="1053"/>
      <c r="DI114" s="1053"/>
      <c r="DJ114" s="1053"/>
      <c r="DK114" s="1054"/>
      <c r="DL114" s="1055" t="s">
        <v>463</v>
      </c>
      <c r="DM114" s="1053"/>
      <c r="DN114" s="1053"/>
      <c r="DO114" s="1053"/>
      <c r="DP114" s="1054"/>
      <c r="DQ114" s="1055" t="s">
        <v>445</v>
      </c>
      <c r="DR114" s="1053"/>
      <c r="DS114" s="1053"/>
      <c r="DT114" s="1053"/>
      <c r="DU114" s="1054"/>
      <c r="DV114" s="1056" t="s">
        <v>448</v>
      </c>
      <c r="DW114" s="1057"/>
      <c r="DX114" s="1057"/>
      <c r="DY114" s="1057"/>
      <c r="DZ114" s="1058"/>
    </row>
    <row r="115" spans="1:130" s="247" customFormat="1" ht="26.25" customHeight="1">
      <c r="A115" s="1048"/>
      <c r="B115" s="1049"/>
      <c r="C115" s="1044" t="s">
        <v>464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80174</v>
      </c>
      <c r="AB115" s="1028"/>
      <c r="AC115" s="1028"/>
      <c r="AD115" s="1028"/>
      <c r="AE115" s="1029"/>
      <c r="AF115" s="1030">
        <v>80181</v>
      </c>
      <c r="AG115" s="1028"/>
      <c r="AH115" s="1028"/>
      <c r="AI115" s="1028"/>
      <c r="AJ115" s="1029"/>
      <c r="AK115" s="1030">
        <v>79186</v>
      </c>
      <c r="AL115" s="1028"/>
      <c r="AM115" s="1028"/>
      <c r="AN115" s="1028"/>
      <c r="AO115" s="1029"/>
      <c r="AP115" s="1031">
        <v>1.6</v>
      </c>
      <c r="AQ115" s="1032"/>
      <c r="AR115" s="1032"/>
      <c r="AS115" s="1032"/>
      <c r="AT115" s="1033"/>
      <c r="AU115" s="994"/>
      <c r="AV115" s="995"/>
      <c r="AW115" s="995"/>
      <c r="AX115" s="995"/>
      <c r="AY115" s="995"/>
      <c r="AZ115" s="1043" t="s">
        <v>465</v>
      </c>
      <c r="BA115" s="1044"/>
      <c r="BB115" s="1044"/>
      <c r="BC115" s="1044"/>
      <c r="BD115" s="1044"/>
      <c r="BE115" s="1044"/>
      <c r="BF115" s="1044"/>
      <c r="BG115" s="1044"/>
      <c r="BH115" s="1044"/>
      <c r="BI115" s="1044"/>
      <c r="BJ115" s="1044"/>
      <c r="BK115" s="1044"/>
      <c r="BL115" s="1044"/>
      <c r="BM115" s="1044"/>
      <c r="BN115" s="1044"/>
      <c r="BO115" s="1044"/>
      <c r="BP115" s="1045"/>
      <c r="BQ115" s="1013">
        <v>1000</v>
      </c>
      <c r="BR115" s="1014"/>
      <c r="BS115" s="1014"/>
      <c r="BT115" s="1014"/>
      <c r="BU115" s="1014"/>
      <c r="BV115" s="1014">
        <v>1000</v>
      </c>
      <c r="BW115" s="1014"/>
      <c r="BX115" s="1014"/>
      <c r="BY115" s="1014"/>
      <c r="BZ115" s="1014"/>
      <c r="CA115" s="1014">
        <v>700</v>
      </c>
      <c r="CB115" s="1014"/>
      <c r="CC115" s="1014"/>
      <c r="CD115" s="1014"/>
      <c r="CE115" s="1014"/>
      <c r="CF115" s="1008">
        <v>0</v>
      </c>
      <c r="CG115" s="1009"/>
      <c r="CH115" s="1009"/>
      <c r="CI115" s="1009"/>
      <c r="CJ115" s="1009"/>
      <c r="CK115" s="1039"/>
      <c r="CL115" s="1040"/>
      <c r="CM115" s="1043" t="s">
        <v>466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453</v>
      </c>
      <c r="DH115" s="1053"/>
      <c r="DI115" s="1053"/>
      <c r="DJ115" s="1053"/>
      <c r="DK115" s="1054"/>
      <c r="DL115" s="1055" t="s">
        <v>443</v>
      </c>
      <c r="DM115" s="1053"/>
      <c r="DN115" s="1053"/>
      <c r="DO115" s="1053"/>
      <c r="DP115" s="1054"/>
      <c r="DQ115" s="1055" t="s">
        <v>463</v>
      </c>
      <c r="DR115" s="1053"/>
      <c r="DS115" s="1053"/>
      <c r="DT115" s="1053"/>
      <c r="DU115" s="1054"/>
      <c r="DV115" s="1056" t="s">
        <v>453</v>
      </c>
      <c r="DW115" s="1057"/>
      <c r="DX115" s="1057"/>
      <c r="DY115" s="1057"/>
      <c r="DZ115" s="1058"/>
    </row>
    <row r="116" spans="1:130" s="247" customFormat="1" ht="26.25" customHeight="1">
      <c r="A116" s="1050"/>
      <c r="B116" s="1051"/>
      <c r="C116" s="1059" t="s">
        <v>467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325</v>
      </c>
      <c r="AB116" s="1053"/>
      <c r="AC116" s="1053"/>
      <c r="AD116" s="1053"/>
      <c r="AE116" s="1054"/>
      <c r="AF116" s="1055">
        <v>362</v>
      </c>
      <c r="AG116" s="1053"/>
      <c r="AH116" s="1053"/>
      <c r="AI116" s="1053"/>
      <c r="AJ116" s="1054"/>
      <c r="AK116" s="1055">
        <v>320</v>
      </c>
      <c r="AL116" s="1053"/>
      <c r="AM116" s="1053"/>
      <c r="AN116" s="1053"/>
      <c r="AO116" s="1054"/>
      <c r="AP116" s="1056">
        <v>0</v>
      </c>
      <c r="AQ116" s="1057"/>
      <c r="AR116" s="1057"/>
      <c r="AS116" s="1057"/>
      <c r="AT116" s="1058"/>
      <c r="AU116" s="994"/>
      <c r="AV116" s="995"/>
      <c r="AW116" s="995"/>
      <c r="AX116" s="995"/>
      <c r="AY116" s="995"/>
      <c r="AZ116" s="1061" t="s">
        <v>468</v>
      </c>
      <c r="BA116" s="1062"/>
      <c r="BB116" s="1062"/>
      <c r="BC116" s="1062"/>
      <c r="BD116" s="1062"/>
      <c r="BE116" s="1062"/>
      <c r="BF116" s="1062"/>
      <c r="BG116" s="1062"/>
      <c r="BH116" s="1062"/>
      <c r="BI116" s="1062"/>
      <c r="BJ116" s="1062"/>
      <c r="BK116" s="1062"/>
      <c r="BL116" s="1062"/>
      <c r="BM116" s="1062"/>
      <c r="BN116" s="1062"/>
      <c r="BO116" s="1062"/>
      <c r="BP116" s="1063"/>
      <c r="BQ116" s="1013" t="s">
        <v>445</v>
      </c>
      <c r="BR116" s="1014"/>
      <c r="BS116" s="1014"/>
      <c r="BT116" s="1014"/>
      <c r="BU116" s="1014"/>
      <c r="BV116" s="1014" t="s">
        <v>453</v>
      </c>
      <c r="BW116" s="1014"/>
      <c r="BX116" s="1014"/>
      <c r="BY116" s="1014"/>
      <c r="BZ116" s="1014"/>
      <c r="CA116" s="1014" t="s">
        <v>463</v>
      </c>
      <c r="CB116" s="1014"/>
      <c r="CC116" s="1014"/>
      <c r="CD116" s="1014"/>
      <c r="CE116" s="1014"/>
      <c r="CF116" s="1008" t="s">
        <v>456</v>
      </c>
      <c r="CG116" s="1009"/>
      <c r="CH116" s="1009"/>
      <c r="CI116" s="1009"/>
      <c r="CJ116" s="1009"/>
      <c r="CK116" s="1039"/>
      <c r="CL116" s="1040"/>
      <c r="CM116" s="1010" t="s">
        <v>469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456</v>
      </c>
      <c r="DH116" s="1053"/>
      <c r="DI116" s="1053"/>
      <c r="DJ116" s="1053"/>
      <c r="DK116" s="1054"/>
      <c r="DL116" s="1055" t="s">
        <v>448</v>
      </c>
      <c r="DM116" s="1053"/>
      <c r="DN116" s="1053"/>
      <c r="DO116" s="1053"/>
      <c r="DP116" s="1054"/>
      <c r="DQ116" s="1055" t="s">
        <v>396</v>
      </c>
      <c r="DR116" s="1053"/>
      <c r="DS116" s="1053"/>
      <c r="DT116" s="1053"/>
      <c r="DU116" s="1054"/>
      <c r="DV116" s="1056" t="s">
        <v>448</v>
      </c>
      <c r="DW116" s="1057"/>
      <c r="DX116" s="1057"/>
      <c r="DY116" s="1057"/>
      <c r="DZ116" s="1058"/>
    </row>
    <row r="117" spans="1:130" s="247" customFormat="1" ht="26.25" customHeight="1">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470</v>
      </c>
      <c r="Z117" s="980"/>
      <c r="AA117" s="1070">
        <v>1825956</v>
      </c>
      <c r="AB117" s="1071"/>
      <c r="AC117" s="1071"/>
      <c r="AD117" s="1071"/>
      <c r="AE117" s="1072"/>
      <c r="AF117" s="1073">
        <v>1810731</v>
      </c>
      <c r="AG117" s="1071"/>
      <c r="AH117" s="1071"/>
      <c r="AI117" s="1071"/>
      <c r="AJ117" s="1072"/>
      <c r="AK117" s="1073">
        <v>1755491</v>
      </c>
      <c r="AL117" s="1071"/>
      <c r="AM117" s="1071"/>
      <c r="AN117" s="1071"/>
      <c r="AO117" s="1072"/>
      <c r="AP117" s="1074"/>
      <c r="AQ117" s="1075"/>
      <c r="AR117" s="1075"/>
      <c r="AS117" s="1075"/>
      <c r="AT117" s="1076"/>
      <c r="AU117" s="994"/>
      <c r="AV117" s="995"/>
      <c r="AW117" s="995"/>
      <c r="AX117" s="995"/>
      <c r="AY117" s="995"/>
      <c r="AZ117" s="1061" t="s">
        <v>471</v>
      </c>
      <c r="BA117" s="1062"/>
      <c r="BB117" s="1062"/>
      <c r="BC117" s="1062"/>
      <c r="BD117" s="1062"/>
      <c r="BE117" s="1062"/>
      <c r="BF117" s="1062"/>
      <c r="BG117" s="1062"/>
      <c r="BH117" s="1062"/>
      <c r="BI117" s="1062"/>
      <c r="BJ117" s="1062"/>
      <c r="BK117" s="1062"/>
      <c r="BL117" s="1062"/>
      <c r="BM117" s="1062"/>
      <c r="BN117" s="1062"/>
      <c r="BO117" s="1062"/>
      <c r="BP117" s="1063"/>
      <c r="BQ117" s="1013" t="s">
        <v>443</v>
      </c>
      <c r="BR117" s="1014"/>
      <c r="BS117" s="1014"/>
      <c r="BT117" s="1014"/>
      <c r="BU117" s="1014"/>
      <c r="BV117" s="1014" t="s">
        <v>453</v>
      </c>
      <c r="BW117" s="1014"/>
      <c r="BX117" s="1014"/>
      <c r="BY117" s="1014"/>
      <c r="BZ117" s="1014"/>
      <c r="CA117" s="1014" t="s">
        <v>445</v>
      </c>
      <c r="CB117" s="1014"/>
      <c r="CC117" s="1014"/>
      <c r="CD117" s="1014"/>
      <c r="CE117" s="1014"/>
      <c r="CF117" s="1008" t="s">
        <v>445</v>
      </c>
      <c r="CG117" s="1009"/>
      <c r="CH117" s="1009"/>
      <c r="CI117" s="1009"/>
      <c r="CJ117" s="1009"/>
      <c r="CK117" s="1039"/>
      <c r="CL117" s="1040"/>
      <c r="CM117" s="1010" t="s">
        <v>472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456</v>
      </c>
      <c r="DH117" s="1053"/>
      <c r="DI117" s="1053"/>
      <c r="DJ117" s="1053"/>
      <c r="DK117" s="1054"/>
      <c r="DL117" s="1055" t="s">
        <v>453</v>
      </c>
      <c r="DM117" s="1053"/>
      <c r="DN117" s="1053"/>
      <c r="DO117" s="1053"/>
      <c r="DP117" s="1054"/>
      <c r="DQ117" s="1055" t="s">
        <v>445</v>
      </c>
      <c r="DR117" s="1053"/>
      <c r="DS117" s="1053"/>
      <c r="DT117" s="1053"/>
      <c r="DU117" s="1054"/>
      <c r="DV117" s="1056" t="s">
        <v>456</v>
      </c>
      <c r="DW117" s="1057"/>
      <c r="DX117" s="1057"/>
      <c r="DY117" s="1057"/>
      <c r="DZ117" s="1058"/>
    </row>
    <row r="118" spans="1:130" s="247" customFormat="1" ht="26.25" customHeight="1">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310</v>
      </c>
      <c r="AG118" s="979"/>
      <c r="AH118" s="979"/>
      <c r="AI118" s="979"/>
      <c r="AJ118" s="980"/>
      <c r="AK118" s="978" t="s">
        <v>309</v>
      </c>
      <c r="AL118" s="979"/>
      <c r="AM118" s="979"/>
      <c r="AN118" s="979"/>
      <c r="AO118" s="980"/>
      <c r="AP118" s="1065" t="s">
        <v>437</v>
      </c>
      <c r="AQ118" s="1066"/>
      <c r="AR118" s="1066"/>
      <c r="AS118" s="1066"/>
      <c r="AT118" s="1067"/>
      <c r="AU118" s="994"/>
      <c r="AV118" s="995"/>
      <c r="AW118" s="995"/>
      <c r="AX118" s="995"/>
      <c r="AY118" s="995"/>
      <c r="AZ118" s="1068" t="s">
        <v>473</v>
      </c>
      <c r="BA118" s="1059"/>
      <c r="BB118" s="1059"/>
      <c r="BC118" s="1059"/>
      <c r="BD118" s="1059"/>
      <c r="BE118" s="1059"/>
      <c r="BF118" s="1059"/>
      <c r="BG118" s="1059"/>
      <c r="BH118" s="1059"/>
      <c r="BI118" s="1059"/>
      <c r="BJ118" s="1059"/>
      <c r="BK118" s="1059"/>
      <c r="BL118" s="1059"/>
      <c r="BM118" s="1059"/>
      <c r="BN118" s="1059"/>
      <c r="BO118" s="1059"/>
      <c r="BP118" s="1060"/>
      <c r="BQ118" s="1091" t="s">
        <v>445</v>
      </c>
      <c r="BR118" s="1092"/>
      <c r="BS118" s="1092"/>
      <c r="BT118" s="1092"/>
      <c r="BU118" s="1092"/>
      <c r="BV118" s="1092" t="s">
        <v>453</v>
      </c>
      <c r="BW118" s="1092"/>
      <c r="BX118" s="1092"/>
      <c r="BY118" s="1092"/>
      <c r="BZ118" s="1092"/>
      <c r="CA118" s="1092" t="s">
        <v>443</v>
      </c>
      <c r="CB118" s="1092"/>
      <c r="CC118" s="1092"/>
      <c r="CD118" s="1092"/>
      <c r="CE118" s="1092"/>
      <c r="CF118" s="1008" t="s">
        <v>453</v>
      </c>
      <c r="CG118" s="1009"/>
      <c r="CH118" s="1009"/>
      <c r="CI118" s="1009"/>
      <c r="CJ118" s="1009"/>
      <c r="CK118" s="1039"/>
      <c r="CL118" s="1040"/>
      <c r="CM118" s="1010" t="s">
        <v>474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453</v>
      </c>
      <c r="DH118" s="1053"/>
      <c r="DI118" s="1053"/>
      <c r="DJ118" s="1053"/>
      <c r="DK118" s="1054"/>
      <c r="DL118" s="1055" t="s">
        <v>453</v>
      </c>
      <c r="DM118" s="1053"/>
      <c r="DN118" s="1053"/>
      <c r="DO118" s="1053"/>
      <c r="DP118" s="1054"/>
      <c r="DQ118" s="1055" t="s">
        <v>453</v>
      </c>
      <c r="DR118" s="1053"/>
      <c r="DS118" s="1053"/>
      <c r="DT118" s="1053"/>
      <c r="DU118" s="1054"/>
      <c r="DV118" s="1056" t="s">
        <v>445</v>
      </c>
      <c r="DW118" s="1057"/>
      <c r="DX118" s="1057"/>
      <c r="DY118" s="1057"/>
      <c r="DZ118" s="1058"/>
    </row>
    <row r="119" spans="1:130" s="247" customFormat="1" ht="26.25" customHeight="1">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453</v>
      </c>
      <c r="AB119" s="986"/>
      <c r="AC119" s="986"/>
      <c r="AD119" s="986"/>
      <c r="AE119" s="987"/>
      <c r="AF119" s="988" t="s">
        <v>456</v>
      </c>
      <c r="AG119" s="986"/>
      <c r="AH119" s="986"/>
      <c r="AI119" s="986"/>
      <c r="AJ119" s="987"/>
      <c r="AK119" s="988" t="s">
        <v>445</v>
      </c>
      <c r="AL119" s="986"/>
      <c r="AM119" s="986"/>
      <c r="AN119" s="986"/>
      <c r="AO119" s="987"/>
      <c r="AP119" s="989" t="s">
        <v>453</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475</v>
      </c>
      <c r="BP119" s="1100"/>
      <c r="BQ119" s="1091">
        <v>14602555</v>
      </c>
      <c r="BR119" s="1092"/>
      <c r="BS119" s="1092"/>
      <c r="BT119" s="1092"/>
      <c r="BU119" s="1092"/>
      <c r="BV119" s="1092">
        <v>14654429</v>
      </c>
      <c r="BW119" s="1092"/>
      <c r="BX119" s="1092"/>
      <c r="BY119" s="1092"/>
      <c r="BZ119" s="1092"/>
      <c r="CA119" s="1092">
        <v>14368459</v>
      </c>
      <c r="CB119" s="1092"/>
      <c r="CC119" s="1092"/>
      <c r="CD119" s="1092"/>
      <c r="CE119" s="1092"/>
      <c r="CF119" s="1093"/>
      <c r="CG119" s="1094"/>
      <c r="CH119" s="1094"/>
      <c r="CI119" s="1094"/>
      <c r="CJ119" s="1095"/>
      <c r="CK119" s="1041"/>
      <c r="CL119" s="1042"/>
      <c r="CM119" s="1096" t="s">
        <v>476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306600</v>
      </c>
      <c r="DH119" s="1078"/>
      <c r="DI119" s="1078"/>
      <c r="DJ119" s="1078"/>
      <c r="DK119" s="1079"/>
      <c r="DL119" s="1077">
        <v>226483</v>
      </c>
      <c r="DM119" s="1078"/>
      <c r="DN119" s="1078"/>
      <c r="DO119" s="1078"/>
      <c r="DP119" s="1079"/>
      <c r="DQ119" s="1077">
        <v>147350</v>
      </c>
      <c r="DR119" s="1078"/>
      <c r="DS119" s="1078"/>
      <c r="DT119" s="1078"/>
      <c r="DU119" s="1079"/>
      <c r="DV119" s="1080">
        <v>3</v>
      </c>
      <c r="DW119" s="1081"/>
      <c r="DX119" s="1081"/>
      <c r="DY119" s="1081"/>
      <c r="DZ119" s="1082"/>
    </row>
    <row r="120" spans="1:130" s="247" customFormat="1" ht="26.25" customHeight="1">
      <c r="A120" s="1153"/>
      <c r="B120" s="1040"/>
      <c r="C120" s="1010" t="s">
        <v>450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453</v>
      </c>
      <c r="AB120" s="1053"/>
      <c r="AC120" s="1053"/>
      <c r="AD120" s="1053"/>
      <c r="AE120" s="1054"/>
      <c r="AF120" s="1055" t="s">
        <v>445</v>
      </c>
      <c r="AG120" s="1053"/>
      <c r="AH120" s="1053"/>
      <c r="AI120" s="1053"/>
      <c r="AJ120" s="1054"/>
      <c r="AK120" s="1055" t="s">
        <v>453</v>
      </c>
      <c r="AL120" s="1053"/>
      <c r="AM120" s="1053"/>
      <c r="AN120" s="1053"/>
      <c r="AO120" s="1054"/>
      <c r="AP120" s="1056" t="s">
        <v>453</v>
      </c>
      <c r="AQ120" s="1057"/>
      <c r="AR120" s="1057"/>
      <c r="AS120" s="1057"/>
      <c r="AT120" s="1058"/>
      <c r="AU120" s="1083" t="s">
        <v>477</v>
      </c>
      <c r="AV120" s="1084"/>
      <c r="AW120" s="1084"/>
      <c r="AX120" s="1084"/>
      <c r="AY120" s="1085"/>
      <c r="AZ120" s="1034" t="s">
        <v>478</v>
      </c>
      <c r="BA120" s="983"/>
      <c r="BB120" s="983"/>
      <c r="BC120" s="983"/>
      <c r="BD120" s="983"/>
      <c r="BE120" s="983"/>
      <c r="BF120" s="983"/>
      <c r="BG120" s="983"/>
      <c r="BH120" s="983"/>
      <c r="BI120" s="983"/>
      <c r="BJ120" s="983"/>
      <c r="BK120" s="983"/>
      <c r="BL120" s="983"/>
      <c r="BM120" s="983"/>
      <c r="BN120" s="983"/>
      <c r="BO120" s="983"/>
      <c r="BP120" s="984"/>
      <c r="BQ120" s="1020">
        <v>3851807</v>
      </c>
      <c r="BR120" s="1021"/>
      <c r="BS120" s="1021"/>
      <c r="BT120" s="1021"/>
      <c r="BU120" s="1021"/>
      <c r="BV120" s="1021">
        <v>3925991</v>
      </c>
      <c r="BW120" s="1021"/>
      <c r="BX120" s="1021"/>
      <c r="BY120" s="1021"/>
      <c r="BZ120" s="1021"/>
      <c r="CA120" s="1021">
        <v>4052734</v>
      </c>
      <c r="CB120" s="1021"/>
      <c r="CC120" s="1021"/>
      <c r="CD120" s="1021"/>
      <c r="CE120" s="1021"/>
      <c r="CF120" s="1035">
        <v>81.3</v>
      </c>
      <c r="CG120" s="1036"/>
      <c r="CH120" s="1036"/>
      <c r="CI120" s="1036"/>
      <c r="CJ120" s="1036"/>
      <c r="CK120" s="1101" t="s">
        <v>479</v>
      </c>
      <c r="CL120" s="1102"/>
      <c r="CM120" s="1102"/>
      <c r="CN120" s="1102"/>
      <c r="CO120" s="1103"/>
      <c r="CP120" s="1109" t="s">
        <v>480</v>
      </c>
      <c r="CQ120" s="1110"/>
      <c r="CR120" s="1110"/>
      <c r="CS120" s="1110"/>
      <c r="CT120" s="1110"/>
      <c r="CU120" s="1110"/>
      <c r="CV120" s="1110"/>
      <c r="CW120" s="1110"/>
      <c r="CX120" s="1110"/>
      <c r="CY120" s="1110"/>
      <c r="CZ120" s="1110"/>
      <c r="DA120" s="1110"/>
      <c r="DB120" s="1110"/>
      <c r="DC120" s="1110"/>
      <c r="DD120" s="1110"/>
      <c r="DE120" s="1110"/>
      <c r="DF120" s="1111"/>
      <c r="DG120" s="1020">
        <v>1100556</v>
      </c>
      <c r="DH120" s="1021"/>
      <c r="DI120" s="1021"/>
      <c r="DJ120" s="1021"/>
      <c r="DK120" s="1021"/>
      <c r="DL120" s="1021">
        <v>1172474</v>
      </c>
      <c r="DM120" s="1021"/>
      <c r="DN120" s="1021"/>
      <c r="DO120" s="1021"/>
      <c r="DP120" s="1021"/>
      <c r="DQ120" s="1021">
        <v>1255223</v>
      </c>
      <c r="DR120" s="1021"/>
      <c r="DS120" s="1021"/>
      <c r="DT120" s="1021"/>
      <c r="DU120" s="1021"/>
      <c r="DV120" s="1022">
        <v>25.2</v>
      </c>
      <c r="DW120" s="1022"/>
      <c r="DX120" s="1022"/>
      <c r="DY120" s="1022"/>
      <c r="DZ120" s="1023"/>
    </row>
    <row r="121" spans="1:130" s="247" customFormat="1" ht="26.25" customHeight="1">
      <c r="A121" s="1153"/>
      <c r="B121" s="1040"/>
      <c r="C121" s="1061" t="s">
        <v>481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445</v>
      </c>
      <c r="AB121" s="1053"/>
      <c r="AC121" s="1053"/>
      <c r="AD121" s="1053"/>
      <c r="AE121" s="1054"/>
      <c r="AF121" s="1055" t="s">
        <v>453</v>
      </c>
      <c r="AG121" s="1053"/>
      <c r="AH121" s="1053"/>
      <c r="AI121" s="1053"/>
      <c r="AJ121" s="1054"/>
      <c r="AK121" s="1055" t="s">
        <v>445</v>
      </c>
      <c r="AL121" s="1053"/>
      <c r="AM121" s="1053"/>
      <c r="AN121" s="1053"/>
      <c r="AO121" s="1054"/>
      <c r="AP121" s="1056" t="s">
        <v>453</v>
      </c>
      <c r="AQ121" s="1057"/>
      <c r="AR121" s="1057"/>
      <c r="AS121" s="1057"/>
      <c r="AT121" s="1058"/>
      <c r="AU121" s="1086"/>
      <c r="AV121" s="1087"/>
      <c r="AW121" s="1087"/>
      <c r="AX121" s="1087"/>
      <c r="AY121" s="1088"/>
      <c r="AZ121" s="1043" t="s">
        <v>482</v>
      </c>
      <c r="BA121" s="1044"/>
      <c r="BB121" s="1044"/>
      <c r="BC121" s="1044"/>
      <c r="BD121" s="1044"/>
      <c r="BE121" s="1044"/>
      <c r="BF121" s="1044"/>
      <c r="BG121" s="1044"/>
      <c r="BH121" s="1044"/>
      <c r="BI121" s="1044"/>
      <c r="BJ121" s="1044"/>
      <c r="BK121" s="1044"/>
      <c r="BL121" s="1044"/>
      <c r="BM121" s="1044"/>
      <c r="BN121" s="1044"/>
      <c r="BO121" s="1044"/>
      <c r="BP121" s="1045"/>
      <c r="BQ121" s="1013">
        <v>380595</v>
      </c>
      <c r="BR121" s="1014"/>
      <c r="BS121" s="1014"/>
      <c r="BT121" s="1014"/>
      <c r="BU121" s="1014"/>
      <c r="BV121" s="1014">
        <v>310357</v>
      </c>
      <c r="BW121" s="1014"/>
      <c r="BX121" s="1014"/>
      <c r="BY121" s="1014"/>
      <c r="BZ121" s="1014"/>
      <c r="CA121" s="1014">
        <v>249279</v>
      </c>
      <c r="CB121" s="1014"/>
      <c r="CC121" s="1014"/>
      <c r="CD121" s="1014"/>
      <c r="CE121" s="1014"/>
      <c r="CF121" s="1008">
        <v>5</v>
      </c>
      <c r="CG121" s="1009"/>
      <c r="CH121" s="1009"/>
      <c r="CI121" s="1009"/>
      <c r="CJ121" s="1009"/>
      <c r="CK121" s="1104"/>
      <c r="CL121" s="1105"/>
      <c r="CM121" s="1105"/>
      <c r="CN121" s="1105"/>
      <c r="CO121" s="1106"/>
      <c r="CP121" s="1114" t="s">
        <v>483</v>
      </c>
      <c r="CQ121" s="1115"/>
      <c r="CR121" s="1115"/>
      <c r="CS121" s="1115"/>
      <c r="CT121" s="1115"/>
      <c r="CU121" s="1115"/>
      <c r="CV121" s="1115"/>
      <c r="CW121" s="1115"/>
      <c r="CX121" s="1115"/>
      <c r="CY121" s="1115"/>
      <c r="CZ121" s="1115"/>
      <c r="DA121" s="1115"/>
      <c r="DB121" s="1115"/>
      <c r="DC121" s="1115"/>
      <c r="DD121" s="1115"/>
      <c r="DE121" s="1115"/>
      <c r="DF121" s="1116"/>
      <c r="DG121" s="1013">
        <v>342841</v>
      </c>
      <c r="DH121" s="1014"/>
      <c r="DI121" s="1014"/>
      <c r="DJ121" s="1014"/>
      <c r="DK121" s="1014"/>
      <c r="DL121" s="1014">
        <v>321363</v>
      </c>
      <c r="DM121" s="1014"/>
      <c r="DN121" s="1014"/>
      <c r="DO121" s="1014"/>
      <c r="DP121" s="1014"/>
      <c r="DQ121" s="1014">
        <v>303114</v>
      </c>
      <c r="DR121" s="1014"/>
      <c r="DS121" s="1014"/>
      <c r="DT121" s="1014"/>
      <c r="DU121" s="1014"/>
      <c r="DV121" s="1015">
        <v>6.1</v>
      </c>
      <c r="DW121" s="1015"/>
      <c r="DX121" s="1015"/>
      <c r="DY121" s="1015"/>
      <c r="DZ121" s="1016"/>
    </row>
    <row r="122" spans="1:130" s="247" customFormat="1" ht="26.25" customHeight="1">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453</v>
      </c>
      <c r="AB122" s="1053"/>
      <c r="AC122" s="1053"/>
      <c r="AD122" s="1053"/>
      <c r="AE122" s="1054"/>
      <c r="AF122" s="1055" t="s">
        <v>445</v>
      </c>
      <c r="AG122" s="1053"/>
      <c r="AH122" s="1053"/>
      <c r="AI122" s="1053"/>
      <c r="AJ122" s="1054"/>
      <c r="AK122" s="1055" t="s">
        <v>445</v>
      </c>
      <c r="AL122" s="1053"/>
      <c r="AM122" s="1053"/>
      <c r="AN122" s="1053"/>
      <c r="AO122" s="1054"/>
      <c r="AP122" s="1056" t="s">
        <v>453</v>
      </c>
      <c r="AQ122" s="1057"/>
      <c r="AR122" s="1057"/>
      <c r="AS122" s="1057"/>
      <c r="AT122" s="1058"/>
      <c r="AU122" s="1086"/>
      <c r="AV122" s="1087"/>
      <c r="AW122" s="1087"/>
      <c r="AX122" s="1087"/>
      <c r="AY122" s="1088"/>
      <c r="AZ122" s="1068" t="s">
        <v>484</v>
      </c>
      <c r="BA122" s="1059"/>
      <c r="BB122" s="1059"/>
      <c r="BC122" s="1059"/>
      <c r="BD122" s="1059"/>
      <c r="BE122" s="1059"/>
      <c r="BF122" s="1059"/>
      <c r="BG122" s="1059"/>
      <c r="BH122" s="1059"/>
      <c r="BI122" s="1059"/>
      <c r="BJ122" s="1059"/>
      <c r="BK122" s="1059"/>
      <c r="BL122" s="1059"/>
      <c r="BM122" s="1059"/>
      <c r="BN122" s="1059"/>
      <c r="BO122" s="1059"/>
      <c r="BP122" s="1060"/>
      <c r="BQ122" s="1091">
        <v>9305916</v>
      </c>
      <c r="BR122" s="1092"/>
      <c r="BS122" s="1092"/>
      <c r="BT122" s="1092"/>
      <c r="BU122" s="1092"/>
      <c r="BV122" s="1092">
        <v>9258014</v>
      </c>
      <c r="BW122" s="1092"/>
      <c r="BX122" s="1092"/>
      <c r="BY122" s="1092"/>
      <c r="BZ122" s="1092"/>
      <c r="CA122" s="1092">
        <v>9109025</v>
      </c>
      <c r="CB122" s="1092"/>
      <c r="CC122" s="1092"/>
      <c r="CD122" s="1092"/>
      <c r="CE122" s="1092"/>
      <c r="CF122" s="1112">
        <v>182.7</v>
      </c>
      <c r="CG122" s="1113"/>
      <c r="CH122" s="1113"/>
      <c r="CI122" s="1113"/>
      <c r="CJ122" s="1113"/>
      <c r="CK122" s="1104"/>
      <c r="CL122" s="1105"/>
      <c r="CM122" s="1105"/>
      <c r="CN122" s="1105"/>
      <c r="CO122" s="1106"/>
      <c r="CP122" s="1114" t="s">
        <v>485</v>
      </c>
      <c r="CQ122" s="1115"/>
      <c r="CR122" s="1115"/>
      <c r="CS122" s="1115"/>
      <c r="CT122" s="1115"/>
      <c r="CU122" s="1115"/>
      <c r="CV122" s="1115"/>
      <c r="CW122" s="1115"/>
      <c r="CX122" s="1115"/>
      <c r="CY122" s="1115"/>
      <c r="CZ122" s="1115"/>
      <c r="DA122" s="1115"/>
      <c r="DB122" s="1115"/>
      <c r="DC122" s="1115"/>
      <c r="DD122" s="1115"/>
      <c r="DE122" s="1115"/>
      <c r="DF122" s="1116"/>
      <c r="DG122" s="1013" t="s">
        <v>456</v>
      </c>
      <c r="DH122" s="1014"/>
      <c r="DI122" s="1014"/>
      <c r="DJ122" s="1014"/>
      <c r="DK122" s="1014"/>
      <c r="DL122" s="1014" t="s">
        <v>446</v>
      </c>
      <c r="DM122" s="1014"/>
      <c r="DN122" s="1014"/>
      <c r="DO122" s="1014"/>
      <c r="DP122" s="1014"/>
      <c r="DQ122" s="1014" t="s">
        <v>453</v>
      </c>
      <c r="DR122" s="1014"/>
      <c r="DS122" s="1014"/>
      <c r="DT122" s="1014"/>
      <c r="DU122" s="1014"/>
      <c r="DV122" s="1015" t="s">
        <v>446</v>
      </c>
      <c r="DW122" s="1015"/>
      <c r="DX122" s="1015"/>
      <c r="DY122" s="1015"/>
      <c r="DZ122" s="1016"/>
    </row>
    <row r="123" spans="1:130" s="247" customFormat="1" ht="26.25" customHeight="1">
      <c r="A123" s="1153"/>
      <c r="B123" s="1040"/>
      <c r="C123" s="1010" t="s">
        <v>469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445</v>
      </c>
      <c r="AB123" s="1053"/>
      <c r="AC123" s="1053"/>
      <c r="AD123" s="1053"/>
      <c r="AE123" s="1054"/>
      <c r="AF123" s="1055" t="s">
        <v>456</v>
      </c>
      <c r="AG123" s="1053"/>
      <c r="AH123" s="1053"/>
      <c r="AI123" s="1053"/>
      <c r="AJ123" s="1054"/>
      <c r="AK123" s="1055" t="s">
        <v>445</v>
      </c>
      <c r="AL123" s="1053"/>
      <c r="AM123" s="1053"/>
      <c r="AN123" s="1053"/>
      <c r="AO123" s="1054"/>
      <c r="AP123" s="1056" t="s">
        <v>453</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486</v>
      </c>
      <c r="BP123" s="1100"/>
      <c r="BQ123" s="1159">
        <v>13538318</v>
      </c>
      <c r="BR123" s="1160"/>
      <c r="BS123" s="1160"/>
      <c r="BT123" s="1160"/>
      <c r="BU123" s="1160"/>
      <c r="BV123" s="1160">
        <v>13494362</v>
      </c>
      <c r="BW123" s="1160"/>
      <c r="BX123" s="1160"/>
      <c r="BY123" s="1160"/>
      <c r="BZ123" s="1160"/>
      <c r="CA123" s="1160">
        <v>13411038</v>
      </c>
      <c r="CB123" s="1160"/>
      <c r="CC123" s="1160"/>
      <c r="CD123" s="1160"/>
      <c r="CE123" s="1160"/>
      <c r="CF123" s="1093"/>
      <c r="CG123" s="1094"/>
      <c r="CH123" s="1094"/>
      <c r="CI123" s="1094"/>
      <c r="CJ123" s="1095"/>
      <c r="CK123" s="1104"/>
      <c r="CL123" s="1105"/>
      <c r="CM123" s="1105"/>
      <c r="CN123" s="1105"/>
      <c r="CO123" s="1106"/>
      <c r="CP123" s="1114" t="s">
        <v>487</v>
      </c>
      <c r="CQ123" s="1115"/>
      <c r="CR123" s="1115"/>
      <c r="CS123" s="1115"/>
      <c r="CT123" s="1115"/>
      <c r="CU123" s="1115"/>
      <c r="CV123" s="1115"/>
      <c r="CW123" s="1115"/>
      <c r="CX123" s="1115"/>
      <c r="CY123" s="1115"/>
      <c r="CZ123" s="1115"/>
      <c r="DA123" s="1115"/>
      <c r="DB123" s="1115"/>
      <c r="DC123" s="1115"/>
      <c r="DD123" s="1115"/>
      <c r="DE123" s="1115"/>
      <c r="DF123" s="1116"/>
      <c r="DG123" s="1052" t="s">
        <v>446</v>
      </c>
      <c r="DH123" s="1053"/>
      <c r="DI123" s="1053"/>
      <c r="DJ123" s="1053"/>
      <c r="DK123" s="1054"/>
      <c r="DL123" s="1055" t="s">
        <v>446</v>
      </c>
      <c r="DM123" s="1053"/>
      <c r="DN123" s="1053"/>
      <c r="DO123" s="1053"/>
      <c r="DP123" s="1054"/>
      <c r="DQ123" s="1055" t="s">
        <v>446</v>
      </c>
      <c r="DR123" s="1053"/>
      <c r="DS123" s="1053"/>
      <c r="DT123" s="1053"/>
      <c r="DU123" s="1054"/>
      <c r="DV123" s="1056" t="s">
        <v>446</v>
      </c>
      <c r="DW123" s="1057"/>
      <c r="DX123" s="1057"/>
      <c r="DY123" s="1057"/>
      <c r="DZ123" s="1058"/>
    </row>
    <row r="124" spans="1:130" s="247" customFormat="1" ht="26.25" customHeight="1" thickBot="1">
      <c r="A124" s="1153"/>
      <c r="B124" s="1040"/>
      <c r="C124" s="1010" t="s">
        <v>472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446</v>
      </c>
      <c r="AB124" s="1053"/>
      <c r="AC124" s="1053"/>
      <c r="AD124" s="1053"/>
      <c r="AE124" s="1054"/>
      <c r="AF124" s="1055" t="s">
        <v>446</v>
      </c>
      <c r="AG124" s="1053"/>
      <c r="AH124" s="1053"/>
      <c r="AI124" s="1053"/>
      <c r="AJ124" s="1054"/>
      <c r="AK124" s="1055" t="s">
        <v>456</v>
      </c>
      <c r="AL124" s="1053"/>
      <c r="AM124" s="1053"/>
      <c r="AN124" s="1053"/>
      <c r="AO124" s="1054"/>
      <c r="AP124" s="1056" t="s">
        <v>446</v>
      </c>
      <c r="AQ124" s="1057"/>
      <c r="AR124" s="1057"/>
      <c r="AS124" s="1057"/>
      <c r="AT124" s="1058"/>
      <c r="AU124" s="1155" t="s">
        <v>488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20.9</v>
      </c>
      <c r="BR124" s="1122"/>
      <c r="BS124" s="1122"/>
      <c r="BT124" s="1122"/>
      <c r="BU124" s="1122"/>
      <c r="BV124" s="1122">
        <v>23.1</v>
      </c>
      <c r="BW124" s="1122"/>
      <c r="BX124" s="1122"/>
      <c r="BY124" s="1122"/>
      <c r="BZ124" s="1122"/>
      <c r="CA124" s="1122">
        <v>19.2</v>
      </c>
      <c r="CB124" s="1122"/>
      <c r="CC124" s="1122"/>
      <c r="CD124" s="1122"/>
      <c r="CE124" s="1122"/>
      <c r="CF124" s="1123"/>
      <c r="CG124" s="1124"/>
      <c r="CH124" s="1124"/>
      <c r="CI124" s="1124"/>
      <c r="CJ124" s="1125"/>
      <c r="CK124" s="1107"/>
      <c r="CL124" s="1107"/>
      <c r="CM124" s="1107"/>
      <c r="CN124" s="1107"/>
      <c r="CO124" s="1108"/>
      <c r="CP124" s="1114" t="s">
        <v>489</v>
      </c>
      <c r="CQ124" s="1115"/>
      <c r="CR124" s="1115"/>
      <c r="CS124" s="1115"/>
      <c r="CT124" s="1115"/>
      <c r="CU124" s="1115"/>
      <c r="CV124" s="1115"/>
      <c r="CW124" s="1115"/>
      <c r="CX124" s="1115"/>
      <c r="CY124" s="1115"/>
      <c r="CZ124" s="1115"/>
      <c r="DA124" s="1115"/>
      <c r="DB124" s="1115"/>
      <c r="DC124" s="1115"/>
      <c r="DD124" s="1115"/>
      <c r="DE124" s="1115"/>
      <c r="DF124" s="1116"/>
      <c r="DG124" s="1099" t="s">
        <v>490</v>
      </c>
      <c r="DH124" s="1078"/>
      <c r="DI124" s="1078"/>
      <c r="DJ124" s="1078"/>
      <c r="DK124" s="1079"/>
      <c r="DL124" s="1077" t="s">
        <v>491</v>
      </c>
      <c r="DM124" s="1078"/>
      <c r="DN124" s="1078"/>
      <c r="DO124" s="1078"/>
      <c r="DP124" s="1079"/>
      <c r="DQ124" s="1077" t="s">
        <v>443</v>
      </c>
      <c r="DR124" s="1078"/>
      <c r="DS124" s="1078"/>
      <c r="DT124" s="1078"/>
      <c r="DU124" s="1079"/>
      <c r="DV124" s="1080" t="s">
        <v>492</v>
      </c>
      <c r="DW124" s="1081"/>
      <c r="DX124" s="1081"/>
      <c r="DY124" s="1081"/>
      <c r="DZ124" s="1082"/>
    </row>
    <row r="125" spans="1:130" s="247" customFormat="1" ht="26.25" customHeight="1">
      <c r="A125" s="1153"/>
      <c r="B125" s="1040"/>
      <c r="C125" s="1010" t="s">
        <v>474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396</v>
      </c>
      <c r="AB125" s="1053"/>
      <c r="AC125" s="1053"/>
      <c r="AD125" s="1053"/>
      <c r="AE125" s="1054"/>
      <c r="AF125" s="1055" t="s">
        <v>493</v>
      </c>
      <c r="AG125" s="1053"/>
      <c r="AH125" s="1053"/>
      <c r="AI125" s="1053"/>
      <c r="AJ125" s="1054"/>
      <c r="AK125" s="1055" t="s">
        <v>494</v>
      </c>
      <c r="AL125" s="1053"/>
      <c r="AM125" s="1053"/>
      <c r="AN125" s="1053"/>
      <c r="AO125" s="1054"/>
      <c r="AP125" s="1056" t="s">
        <v>490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495</v>
      </c>
      <c r="CL125" s="1102"/>
      <c r="CM125" s="1102"/>
      <c r="CN125" s="1102"/>
      <c r="CO125" s="1103"/>
      <c r="CP125" s="1034" t="s">
        <v>496</v>
      </c>
      <c r="CQ125" s="983"/>
      <c r="CR125" s="983"/>
      <c r="CS125" s="983"/>
      <c r="CT125" s="983"/>
      <c r="CU125" s="983"/>
      <c r="CV125" s="983"/>
      <c r="CW125" s="983"/>
      <c r="CX125" s="983"/>
      <c r="CY125" s="983"/>
      <c r="CZ125" s="983"/>
      <c r="DA125" s="983"/>
      <c r="DB125" s="983"/>
      <c r="DC125" s="983"/>
      <c r="DD125" s="983"/>
      <c r="DE125" s="983"/>
      <c r="DF125" s="984"/>
      <c r="DG125" s="1020" t="s">
        <v>396</v>
      </c>
      <c r="DH125" s="1021"/>
      <c r="DI125" s="1021"/>
      <c r="DJ125" s="1021"/>
      <c r="DK125" s="1021"/>
      <c r="DL125" s="1021" t="s">
        <v>490</v>
      </c>
      <c r="DM125" s="1021"/>
      <c r="DN125" s="1021"/>
      <c r="DO125" s="1021"/>
      <c r="DP125" s="1021"/>
      <c r="DQ125" s="1021" t="s">
        <v>443</v>
      </c>
      <c r="DR125" s="1021"/>
      <c r="DS125" s="1021"/>
      <c r="DT125" s="1021"/>
      <c r="DU125" s="1021"/>
      <c r="DV125" s="1022" t="s">
        <v>497</v>
      </c>
      <c r="DW125" s="1022"/>
      <c r="DX125" s="1022"/>
      <c r="DY125" s="1022"/>
      <c r="DZ125" s="1023"/>
    </row>
    <row r="126" spans="1:130" s="247" customFormat="1" ht="26.25" customHeight="1" thickBot="1">
      <c r="A126" s="1153"/>
      <c r="B126" s="1040"/>
      <c r="C126" s="1010" t="s">
        <v>476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80117</v>
      </c>
      <c r="AB126" s="1053"/>
      <c r="AC126" s="1053"/>
      <c r="AD126" s="1053"/>
      <c r="AE126" s="1054"/>
      <c r="AF126" s="1055">
        <v>80117</v>
      </c>
      <c r="AG126" s="1053"/>
      <c r="AH126" s="1053"/>
      <c r="AI126" s="1053"/>
      <c r="AJ126" s="1054"/>
      <c r="AK126" s="1055">
        <v>79133</v>
      </c>
      <c r="AL126" s="1053"/>
      <c r="AM126" s="1053"/>
      <c r="AN126" s="1053"/>
      <c r="AO126" s="1054"/>
      <c r="AP126" s="1056">
        <v>1.6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498</v>
      </c>
      <c r="CQ126" s="1044"/>
      <c r="CR126" s="1044"/>
      <c r="CS126" s="1044"/>
      <c r="CT126" s="1044"/>
      <c r="CU126" s="1044"/>
      <c r="CV126" s="1044"/>
      <c r="CW126" s="1044"/>
      <c r="CX126" s="1044"/>
      <c r="CY126" s="1044"/>
      <c r="CZ126" s="1044"/>
      <c r="DA126" s="1044"/>
      <c r="DB126" s="1044"/>
      <c r="DC126" s="1044"/>
      <c r="DD126" s="1044"/>
      <c r="DE126" s="1044"/>
      <c r="DF126" s="1045"/>
      <c r="DG126" s="1013" t="s">
        <v>443</v>
      </c>
      <c r="DH126" s="1014"/>
      <c r="DI126" s="1014"/>
      <c r="DJ126" s="1014"/>
      <c r="DK126" s="1014"/>
      <c r="DL126" s="1014" t="s">
        <v>490</v>
      </c>
      <c r="DM126" s="1014"/>
      <c r="DN126" s="1014"/>
      <c r="DO126" s="1014"/>
      <c r="DP126" s="1014"/>
      <c r="DQ126" s="1014" t="s">
        <v>491</v>
      </c>
      <c r="DR126" s="1014"/>
      <c r="DS126" s="1014"/>
      <c r="DT126" s="1014"/>
      <c r="DU126" s="1014"/>
      <c r="DV126" s="1015" t="s">
        <v>443</v>
      </c>
      <c r="DW126" s="1015"/>
      <c r="DX126" s="1015"/>
      <c r="DY126" s="1015"/>
      <c r="DZ126" s="1016"/>
    </row>
    <row r="127" spans="1:130" s="247" customFormat="1" ht="26.25" customHeight="1">
      <c r="A127" s="1154"/>
      <c r="B127" s="1042"/>
      <c r="C127" s="1096" t="s">
        <v>499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57</v>
      </c>
      <c r="AB127" s="1053"/>
      <c r="AC127" s="1053"/>
      <c r="AD127" s="1053"/>
      <c r="AE127" s="1054"/>
      <c r="AF127" s="1055">
        <v>64</v>
      </c>
      <c r="AG127" s="1053"/>
      <c r="AH127" s="1053"/>
      <c r="AI127" s="1053"/>
      <c r="AJ127" s="1054"/>
      <c r="AK127" s="1055">
        <v>53</v>
      </c>
      <c r="AL127" s="1053"/>
      <c r="AM127" s="1053"/>
      <c r="AN127" s="1053"/>
      <c r="AO127" s="1054"/>
      <c r="AP127" s="1056">
        <v>0</v>
      </c>
      <c r="AQ127" s="1057"/>
      <c r="AR127" s="1057"/>
      <c r="AS127" s="1057"/>
      <c r="AT127" s="1058"/>
      <c r="AU127" s="283"/>
      <c r="AV127" s="283"/>
      <c r="AW127" s="283"/>
      <c r="AX127" s="1126" t="s">
        <v>500</v>
      </c>
      <c r="AY127" s="1127"/>
      <c r="AZ127" s="1127"/>
      <c r="BA127" s="1127"/>
      <c r="BB127" s="1127"/>
      <c r="BC127" s="1127"/>
      <c r="BD127" s="1127"/>
      <c r="BE127" s="1128"/>
      <c r="BF127" s="1129" t="s">
        <v>501</v>
      </c>
      <c r="BG127" s="1127"/>
      <c r="BH127" s="1127"/>
      <c r="BI127" s="1127"/>
      <c r="BJ127" s="1127"/>
      <c r="BK127" s="1127"/>
      <c r="BL127" s="1128"/>
      <c r="BM127" s="1129" t="s">
        <v>502</v>
      </c>
      <c r="BN127" s="1127"/>
      <c r="BO127" s="1127"/>
      <c r="BP127" s="1127"/>
      <c r="BQ127" s="1127"/>
      <c r="BR127" s="1127"/>
      <c r="BS127" s="1128"/>
      <c r="BT127" s="1129" t="s">
        <v>503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504</v>
      </c>
      <c r="CQ127" s="1044"/>
      <c r="CR127" s="1044"/>
      <c r="CS127" s="1044"/>
      <c r="CT127" s="1044"/>
      <c r="CU127" s="1044"/>
      <c r="CV127" s="1044"/>
      <c r="CW127" s="1044"/>
      <c r="CX127" s="1044"/>
      <c r="CY127" s="1044"/>
      <c r="CZ127" s="1044"/>
      <c r="DA127" s="1044"/>
      <c r="DB127" s="1044"/>
      <c r="DC127" s="1044"/>
      <c r="DD127" s="1044"/>
      <c r="DE127" s="1044"/>
      <c r="DF127" s="1045"/>
      <c r="DG127" s="1013" t="s">
        <v>505</v>
      </c>
      <c r="DH127" s="1014"/>
      <c r="DI127" s="1014"/>
      <c r="DJ127" s="1014"/>
      <c r="DK127" s="1014"/>
      <c r="DL127" s="1014" t="s">
        <v>443</v>
      </c>
      <c r="DM127" s="1014"/>
      <c r="DN127" s="1014"/>
      <c r="DO127" s="1014"/>
      <c r="DP127" s="1014"/>
      <c r="DQ127" s="1014" t="s">
        <v>396</v>
      </c>
      <c r="DR127" s="1014"/>
      <c r="DS127" s="1014"/>
      <c r="DT127" s="1014"/>
      <c r="DU127" s="1014"/>
      <c r="DV127" s="1015" t="s">
        <v>443</v>
      </c>
      <c r="DW127" s="1015"/>
      <c r="DX127" s="1015"/>
      <c r="DY127" s="1015"/>
      <c r="DZ127" s="1016"/>
    </row>
    <row r="128" spans="1:130" s="247" customFormat="1" ht="26.25" customHeight="1" thickBot="1">
      <c r="A128" s="1137" t="s">
        <v>506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507</v>
      </c>
      <c r="X128" s="1139"/>
      <c r="Y128" s="1139"/>
      <c r="Z128" s="1140"/>
      <c r="AA128" s="1141">
        <v>59788</v>
      </c>
      <c r="AB128" s="1142"/>
      <c r="AC128" s="1142"/>
      <c r="AD128" s="1142"/>
      <c r="AE128" s="1143"/>
      <c r="AF128" s="1144">
        <v>53662</v>
      </c>
      <c r="AG128" s="1142"/>
      <c r="AH128" s="1142"/>
      <c r="AI128" s="1142"/>
      <c r="AJ128" s="1143"/>
      <c r="AK128" s="1144">
        <v>52939</v>
      </c>
      <c r="AL128" s="1142"/>
      <c r="AM128" s="1142"/>
      <c r="AN128" s="1142"/>
      <c r="AO128" s="1143"/>
      <c r="AP128" s="1145"/>
      <c r="AQ128" s="1146"/>
      <c r="AR128" s="1146"/>
      <c r="AS128" s="1146"/>
      <c r="AT128" s="1147"/>
      <c r="AU128" s="283"/>
      <c r="AV128" s="283"/>
      <c r="AW128" s="283"/>
      <c r="AX128" s="982" t="s">
        <v>508</v>
      </c>
      <c r="AY128" s="983"/>
      <c r="AZ128" s="983"/>
      <c r="BA128" s="983"/>
      <c r="BB128" s="983"/>
      <c r="BC128" s="983"/>
      <c r="BD128" s="983"/>
      <c r="BE128" s="984"/>
      <c r="BF128" s="1148" t="s">
        <v>443</v>
      </c>
      <c r="BG128" s="1149"/>
      <c r="BH128" s="1149"/>
      <c r="BI128" s="1149"/>
      <c r="BJ128" s="1149"/>
      <c r="BK128" s="1149"/>
      <c r="BL128" s="1150"/>
      <c r="BM128" s="1148">
        <v>14.47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509</v>
      </c>
      <c r="CQ128" s="1131"/>
      <c r="CR128" s="1131"/>
      <c r="CS128" s="1131"/>
      <c r="CT128" s="1131"/>
      <c r="CU128" s="1131"/>
      <c r="CV128" s="1131"/>
      <c r="CW128" s="1131"/>
      <c r="CX128" s="1131"/>
      <c r="CY128" s="1131"/>
      <c r="CZ128" s="1131"/>
      <c r="DA128" s="1131"/>
      <c r="DB128" s="1131"/>
      <c r="DC128" s="1131"/>
      <c r="DD128" s="1131"/>
      <c r="DE128" s="1131"/>
      <c r="DF128" s="1132"/>
      <c r="DG128" s="1133">
        <v>1000</v>
      </c>
      <c r="DH128" s="1134"/>
      <c r="DI128" s="1134"/>
      <c r="DJ128" s="1134"/>
      <c r="DK128" s="1134"/>
      <c r="DL128" s="1134">
        <v>1000</v>
      </c>
      <c r="DM128" s="1134"/>
      <c r="DN128" s="1134"/>
      <c r="DO128" s="1134"/>
      <c r="DP128" s="1134"/>
      <c r="DQ128" s="1134">
        <v>700</v>
      </c>
      <c r="DR128" s="1134"/>
      <c r="DS128" s="1134"/>
      <c r="DT128" s="1134"/>
      <c r="DU128" s="1134"/>
      <c r="DV128" s="1135">
        <v>0</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510</v>
      </c>
      <c r="X129" s="1168"/>
      <c r="Y129" s="1168"/>
      <c r="Z129" s="1169"/>
      <c r="AA129" s="1052">
        <v>6154894</v>
      </c>
      <c r="AB129" s="1053"/>
      <c r="AC129" s="1053"/>
      <c r="AD129" s="1053"/>
      <c r="AE129" s="1054"/>
      <c r="AF129" s="1055">
        <v>6092164</v>
      </c>
      <c r="AG129" s="1053"/>
      <c r="AH129" s="1053"/>
      <c r="AI129" s="1053"/>
      <c r="AJ129" s="1054"/>
      <c r="AK129" s="1055">
        <v>5949323</v>
      </c>
      <c r="AL129" s="1053"/>
      <c r="AM129" s="1053"/>
      <c r="AN129" s="1053"/>
      <c r="AO129" s="1054"/>
      <c r="AP129" s="1170"/>
      <c r="AQ129" s="1171"/>
      <c r="AR129" s="1171"/>
      <c r="AS129" s="1171"/>
      <c r="AT129" s="1172"/>
      <c r="AU129" s="285"/>
      <c r="AV129" s="285"/>
      <c r="AW129" s="285"/>
      <c r="AX129" s="1161" t="s">
        <v>511</v>
      </c>
      <c r="AY129" s="1044"/>
      <c r="AZ129" s="1044"/>
      <c r="BA129" s="1044"/>
      <c r="BB129" s="1044"/>
      <c r="BC129" s="1044"/>
      <c r="BD129" s="1044"/>
      <c r="BE129" s="1045"/>
      <c r="BF129" s="1162" t="s">
        <v>505</v>
      </c>
      <c r="BG129" s="1163"/>
      <c r="BH129" s="1163"/>
      <c r="BI129" s="1163"/>
      <c r="BJ129" s="1163"/>
      <c r="BK129" s="1163"/>
      <c r="BL129" s="1164"/>
      <c r="BM129" s="1162">
        <v>19.47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512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513</v>
      </c>
      <c r="X130" s="1168"/>
      <c r="Y130" s="1168"/>
      <c r="Z130" s="1169"/>
      <c r="AA130" s="1052">
        <v>1081814</v>
      </c>
      <c r="AB130" s="1053"/>
      <c r="AC130" s="1053"/>
      <c r="AD130" s="1053"/>
      <c r="AE130" s="1054"/>
      <c r="AF130" s="1055">
        <v>1081832</v>
      </c>
      <c r="AG130" s="1053"/>
      <c r="AH130" s="1053"/>
      <c r="AI130" s="1053"/>
      <c r="AJ130" s="1054"/>
      <c r="AK130" s="1055">
        <v>962849</v>
      </c>
      <c r="AL130" s="1053"/>
      <c r="AM130" s="1053"/>
      <c r="AN130" s="1053"/>
      <c r="AO130" s="1054"/>
      <c r="AP130" s="1170"/>
      <c r="AQ130" s="1171"/>
      <c r="AR130" s="1171"/>
      <c r="AS130" s="1171"/>
      <c r="AT130" s="1172"/>
      <c r="AU130" s="285"/>
      <c r="AV130" s="285"/>
      <c r="AW130" s="285"/>
      <c r="AX130" s="1161" t="s">
        <v>514</v>
      </c>
      <c r="AY130" s="1044"/>
      <c r="AZ130" s="1044"/>
      <c r="BA130" s="1044"/>
      <c r="BB130" s="1044"/>
      <c r="BC130" s="1044"/>
      <c r="BD130" s="1044"/>
      <c r="BE130" s="1045"/>
      <c r="BF130" s="1198">
        <v>13.9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515</v>
      </c>
      <c r="X131" s="1206"/>
      <c r="Y131" s="1206"/>
      <c r="Z131" s="1207"/>
      <c r="AA131" s="1099">
        <v>5073080</v>
      </c>
      <c r="AB131" s="1078"/>
      <c r="AC131" s="1078"/>
      <c r="AD131" s="1078"/>
      <c r="AE131" s="1079"/>
      <c r="AF131" s="1077">
        <v>5010332</v>
      </c>
      <c r="AG131" s="1078"/>
      <c r="AH131" s="1078"/>
      <c r="AI131" s="1078"/>
      <c r="AJ131" s="1079"/>
      <c r="AK131" s="1077">
        <v>4986474</v>
      </c>
      <c r="AL131" s="1078"/>
      <c r="AM131" s="1078"/>
      <c r="AN131" s="1078"/>
      <c r="AO131" s="1079"/>
      <c r="AP131" s="1208"/>
      <c r="AQ131" s="1209"/>
      <c r="AR131" s="1209"/>
      <c r="AS131" s="1209"/>
      <c r="AT131" s="1210"/>
      <c r="AU131" s="285"/>
      <c r="AV131" s="285"/>
      <c r="AW131" s="285"/>
      <c r="AX131" s="1180" t="s">
        <v>516</v>
      </c>
      <c r="AY131" s="1131"/>
      <c r="AZ131" s="1131"/>
      <c r="BA131" s="1131"/>
      <c r="BB131" s="1131"/>
      <c r="BC131" s="1131"/>
      <c r="BD131" s="1131"/>
      <c r="BE131" s="1132"/>
      <c r="BF131" s="1181">
        <v>19.2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517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518</v>
      </c>
      <c r="W132" s="1191"/>
      <c r="X132" s="1191"/>
      <c r="Y132" s="1191"/>
      <c r="Z132" s="1192"/>
      <c r="AA132" s="1193">
        <v>13.489911449999999</v>
      </c>
      <c r="AB132" s="1194"/>
      <c r="AC132" s="1194"/>
      <c r="AD132" s="1194"/>
      <c r="AE132" s="1195"/>
      <c r="AF132" s="1196">
        <v>13.476891350000001</v>
      </c>
      <c r="AG132" s="1194"/>
      <c r="AH132" s="1194"/>
      <c r="AI132" s="1194"/>
      <c r="AJ132" s="1195"/>
      <c r="AK132" s="1196">
        <v>14.83418945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519</v>
      </c>
      <c r="W133" s="1174"/>
      <c r="X133" s="1174"/>
      <c r="Y133" s="1174"/>
      <c r="Z133" s="1175"/>
      <c r="AA133" s="1176">
        <v>13.8</v>
      </c>
      <c r="AB133" s="1177"/>
      <c r="AC133" s="1177"/>
      <c r="AD133" s="1177"/>
      <c r="AE133" s="1178"/>
      <c r="AF133" s="1176">
        <v>13.7</v>
      </c>
      <c r="AG133" s="1177"/>
      <c r="AH133" s="1177"/>
      <c r="AI133" s="1177"/>
      <c r="AJ133" s="1178"/>
      <c r="AK133" s="1176">
        <v>13.9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ECiuyum7mShC6i609zZjxlODDbBFblAxf8y8zms6JG7Y91xmYXq+0uv8k7QCSgJeFtcED3KHdi03CQC/fKX1AA==" saltValue="D4d6oZO4l2V9MPQrwoTC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520</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NWxLAYCo0/gvkl98JvYh9IFFJFNP5576Ny0nTv99Ex3QHEkUMwnrbPQawSS4elWst5LLFrKHWnijTOLOn7jgiw==" saltValue="vTABl7k9qgZPg3O4pSGN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1V2ura/rVbiafWJgTw0RXJjnIoOVM92n/s0jIghGoKGJ8tcyfrjKj5/L6KlUfSOyb+fbTvvKe/XU4IKCXVV2A==" saltValue="VdmfyETRKJtb0PUk3Up5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521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522</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523</v>
      </c>
      <c r="AP7" s="304"/>
      <c r="AQ7" s="305" t="s">
        <v>524</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525</v>
      </c>
      <c r="AQ8" s="311" t="s">
        <v>526</v>
      </c>
      <c r="AR8" s="312" t="s">
        <v>527</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528</v>
      </c>
      <c r="AL9" s="1217"/>
      <c r="AM9" s="1217"/>
      <c r="AN9" s="1218"/>
      <c r="AO9" s="313">
        <v>1385978</v>
      </c>
      <c r="AP9" s="313">
        <v>112371</v>
      </c>
      <c r="AQ9" s="314">
        <v>92300</v>
      </c>
      <c r="AR9" s="315">
        <v>21.7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529</v>
      </c>
      <c r="AL10" s="1217"/>
      <c r="AM10" s="1217"/>
      <c r="AN10" s="1218"/>
      <c r="AO10" s="316">
        <v>231275</v>
      </c>
      <c r="AP10" s="316">
        <v>18751</v>
      </c>
      <c r="AQ10" s="317">
        <v>10627</v>
      </c>
      <c r="AR10" s="318">
        <v>76.400000000000006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530</v>
      </c>
      <c r="AL11" s="1217"/>
      <c r="AM11" s="1217"/>
      <c r="AN11" s="1218"/>
      <c r="AO11" s="316">
        <v>279471</v>
      </c>
      <c r="AP11" s="316">
        <v>22659</v>
      </c>
      <c r="AQ11" s="317">
        <v>14044</v>
      </c>
      <c r="AR11" s="318">
        <v>61.3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531</v>
      </c>
      <c r="AL12" s="1217"/>
      <c r="AM12" s="1217"/>
      <c r="AN12" s="1218"/>
      <c r="AO12" s="316" t="s">
        <v>532</v>
      </c>
      <c r="AP12" s="316" t="s">
        <v>532</v>
      </c>
      <c r="AQ12" s="317">
        <v>859</v>
      </c>
      <c r="AR12" s="318" t="s">
        <v>532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533</v>
      </c>
      <c r="AL13" s="1217"/>
      <c r="AM13" s="1217"/>
      <c r="AN13" s="1218"/>
      <c r="AO13" s="316" t="s">
        <v>532</v>
      </c>
      <c r="AP13" s="316" t="s">
        <v>532</v>
      </c>
      <c r="AQ13" s="317">
        <v>30</v>
      </c>
      <c r="AR13" s="318" t="s">
        <v>532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534</v>
      </c>
      <c r="AL14" s="1217"/>
      <c r="AM14" s="1217"/>
      <c r="AN14" s="1218"/>
      <c r="AO14" s="316">
        <v>80145</v>
      </c>
      <c r="AP14" s="316">
        <v>6498</v>
      </c>
      <c r="AQ14" s="317">
        <v>4161</v>
      </c>
      <c r="AR14" s="318">
        <v>56.2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535</v>
      </c>
      <c r="AL15" s="1217"/>
      <c r="AM15" s="1217"/>
      <c r="AN15" s="1218"/>
      <c r="AO15" s="316">
        <v>42489</v>
      </c>
      <c r="AP15" s="316">
        <v>3445</v>
      </c>
      <c r="AQ15" s="317">
        <v>2030</v>
      </c>
      <c r="AR15" s="318">
        <v>69.7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536</v>
      </c>
      <c r="AL16" s="1220"/>
      <c r="AM16" s="1220"/>
      <c r="AN16" s="1221"/>
      <c r="AO16" s="316">
        <v>-123586</v>
      </c>
      <c r="AP16" s="316">
        <v>-10020</v>
      </c>
      <c r="AQ16" s="317">
        <v>-8642</v>
      </c>
      <c r="AR16" s="318">
        <v>15.9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1895772</v>
      </c>
      <c r="AP17" s="316">
        <v>153703</v>
      </c>
      <c r="AQ17" s="317">
        <v>115409</v>
      </c>
      <c r="AR17" s="318">
        <v>33.200000000000003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537</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538</v>
      </c>
      <c r="AP20" s="324" t="s">
        <v>539</v>
      </c>
      <c r="AQ20" s="325" t="s">
        <v>540</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541</v>
      </c>
      <c r="AL21" s="1212"/>
      <c r="AM21" s="1212"/>
      <c r="AN21" s="1213"/>
      <c r="AO21" s="328">
        <v>12.65</v>
      </c>
      <c r="AP21" s="329">
        <v>10.59</v>
      </c>
      <c r="AQ21" s="330">
        <v>2.06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542</v>
      </c>
      <c r="AL22" s="1212"/>
      <c r="AM22" s="1212"/>
      <c r="AN22" s="1213"/>
      <c r="AO22" s="333">
        <v>97.5</v>
      </c>
      <c r="AP22" s="334">
        <v>96.7</v>
      </c>
      <c r="AQ22" s="335">
        <v>0.8</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545</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523</v>
      </c>
      <c r="AP30" s="304"/>
      <c r="AQ30" s="305" t="s">
        <v>524</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525</v>
      </c>
      <c r="AQ31" s="311" t="s">
        <v>526</v>
      </c>
      <c r="AR31" s="312" t="s">
        <v>527</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546</v>
      </c>
      <c r="AL32" s="1228"/>
      <c r="AM32" s="1228"/>
      <c r="AN32" s="1229"/>
      <c r="AO32" s="343">
        <v>1533429</v>
      </c>
      <c r="AP32" s="343">
        <v>124325</v>
      </c>
      <c r="AQ32" s="344">
        <v>54047</v>
      </c>
      <c r="AR32" s="345">
        <v>130</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547</v>
      </c>
      <c r="AL33" s="1228"/>
      <c r="AM33" s="1228"/>
      <c r="AN33" s="1229"/>
      <c r="AO33" s="343" t="s">
        <v>532</v>
      </c>
      <c r="AP33" s="343" t="s">
        <v>532</v>
      </c>
      <c r="AQ33" s="344" t="s">
        <v>532</v>
      </c>
      <c r="AR33" s="345" t="s">
        <v>532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548</v>
      </c>
      <c r="AL34" s="1228"/>
      <c r="AM34" s="1228"/>
      <c r="AN34" s="1229"/>
      <c r="AO34" s="343" t="s">
        <v>532</v>
      </c>
      <c r="AP34" s="343" t="s">
        <v>532</v>
      </c>
      <c r="AQ34" s="344" t="s">
        <v>532</v>
      </c>
      <c r="AR34" s="345" t="s">
        <v>532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549</v>
      </c>
      <c r="AL35" s="1228"/>
      <c r="AM35" s="1228"/>
      <c r="AN35" s="1229"/>
      <c r="AO35" s="343">
        <v>142556</v>
      </c>
      <c r="AP35" s="343">
        <v>11558</v>
      </c>
      <c r="AQ35" s="344">
        <v>14654</v>
      </c>
      <c r="AR35" s="345">
        <v>-21.1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550</v>
      </c>
      <c r="AL36" s="1228"/>
      <c r="AM36" s="1228"/>
      <c r="AN36" s="1229"/>
      <c r="AO36" s="343" t="s">
        <v>532</v>
      </c>
      <c r="AP36" s="343" t="s">
        <v>532</v>
      </c>
      <c r="AQ36" s="344">
        <v>3772</v>
      </c>
      <c r="AR36" s="345" t="s">
        <v>532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551</v>
      </c>
      <c r="AL37" s="1228"/>
      <c r="AM37" s="1228"/>
      <c r="AN37" s="1229"/>
      <c r="AO37" s="343">
        <v>79186</v>
      </c>
      <c r="AP37" s="343">
        <v>6420</v>
      </c>
      <c r="AQ37" s="344">
        <v>740</v>
      </c>
      <c r="AR37" s="345">
        <v>767.6</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552</v>
      </c>
      <c r="AL38" s="1231"/>
      <c r="AM38" s="1231"/>
      <c r="AN38" s="1232"/>
      <c r="AO38" s="346">
        <v>320</v>
      </c>
      <c r="AP38" s="346">
        <v>26</v>
      </c>
      <c r="AQ38" s="347">
        <v>12</v>
      </c>
      <c r="AR38" s="335">
        <v>116.7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553</v>
      </c>
      <c r="AL39" s="1231"/>
      <c r="AM39" s="1231"/>
      <c r="AN39" s="1232"/>
      <c r="AO39" s="343">
        <v>-52939</v>
      </c>
      <c r="AP39" s="343">
        <v>-4292</v>
      </c>
      <c r="AQ39" s="344">
        <v>-2627</v>
      </c>
      <c r="AR39" s="345">
        <v>63.4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554</v>
      </c>
      <c r="AL40" s="1228"/>
      <c r="AM40" s="1228"/>
      <c r="AN40" s="1229"/>
      <c r="AO40" s="343">
        <v>-962849</v>
      </c>
      <c r="AP40" s="343">
        <v>-78065</v>
      </c>
      <c r="AQ40" s="344">
        <v>-48398</v>
      </c>
      <c r="AR40" s="345">
        <v>61.3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739703</v>
      </c>
      <c r="AP41" s="343">
        <v>59973</v>
      </c>
      <c r="AQ41" s="344">
        <v>22201</v>
      </c>
      <c r="AR41" s="345">
        <v>170.1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555</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557</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523</v>
      </c>
      <c r="AN49" s="1224" t="s">
        <v>558</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559</v>
      </c>
      <c r="AO50" s="360" t="s">
        <v>560</v>
      </c>
      <c r="AP50" s="361" t="s">
        <v>561</v>
      </c>
      <c r="AQ50" s="362" t="s">
        <v>562</v>
      </c>
      <c r="AR50" s="363" t="s">
        <v>563</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564</v>
      </c>
      <c r="AL51" s="356"/>
      <c r="AM51" s="364">
        <v>904855</v>
      </c>
      <c r="AN51" s="365">
        <v>68748</v>
      </c>
      <c r="AO51" s="366">
        <v>-18.5</v>
      </c>
      <c r="AP51" s="367">
        <v>75972</v>
      </c>
      <c r="AQ51" s="368">
        <v>-17.3</v>
      </c>
      <c r="AR51" s="369">
        <v>-1.2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565</v>
      </c>
      <c r="AM52" s="372">
        <v>541989</v>
      </c>
      <c r="AN52" s="373">
        <v>41178</v>
      </c>
      <c r="AO52" s="374">
        <v>-36.700000000000003</v>
      </c>
      <c r="AP52" s="375">
        <v>40712</v>
      </c>
      <c r="AQ52" s="376">
        <v>-25.2</v>
      </c>
      <c r="AR52" s="377">
        <v>-11.5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566</v>
      </c>
      <c r="AL53" s="356"/>
      <c r="AM53" s="364">
        <v>1252015</v>
      </c>
      <c r="AN53" s="365">
        <v>96569</v>
      </c>
      <c r="AO53" s="366">
        <v>40.5</v>
      </c>
      <c r="AP53" s="367">
        <v>79466</v>
      </c>
      <c r="AQ53" s="368">
        <v>4.5999999999999996</v>
      </c>
      <c r="AR53" s="369">
        <v>35.9</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565</v>
      </c>
      <c r="AM54" s="372">
        <v>722544</v>
      </c>
      <c r="AN54" s="373">
        <v>55730</v>
      </c>
      <c r="AO54" s="374">
        <v>35.299999999999997</v>
      </c>
      <c r="AP54" s="375">
        <v>44645</v>
      </c>
      <c r="AQ54" s="376">
        <v>9.6999999999999993</v>
      </c>
      <c r="AR54" s="377">
        <v>25.6</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567</v>
      </c>
      <c r="AL55" s="356"/>
      <c r="AM55" s="364">
        <v>1906384</v>
      </c>
      <c r="AN55" s="365">
        <v>149029</v>
      </c>
      <c r="AO55" s="366">
        <v>54.3</v>
      </c>
      <c r="AP55" s="367">
        <v>90072</v>
      </c>
      <c r="AQ55" s="368">
        <v>13.3</v>
      </c>
      <c r="AR55" s="369">
        <v>41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565</v>
      </c>
      <c r="AM56" s="372">
        <v>1020117</v>
      </c>
      <c r="AN56" s="373">
        <v>79746</v>
      </c>
      <c r="AO56" s="374">
        <v>43.1</v>
      </c>
      <c r="AP56" s="375">
        <v>46083</v>
      </c>
      <c r="AQ56" s="376">
        <v>3.2</v>
      </c>
      <c r="AR56" s="377">
        <v>39.9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568</v>
      </c>
      <c r="AL57" s="356"/>
      <c r="AM57" s="364">
        <v>2077639</v>
      </c>
      <c r="AN57" s="365">
        <v>165075</v>
      </c>
      <c r="AO57" s="366">
        <v>10.8</v>
      </c>
      <c r="AP57" s="367">
        <v>88328</v>
      </c>
      <c r="AQ57" s="368">
        <v>-1.9</v>
      </c>
      <c r="AR57" s="369">
        <v>12.7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565</v>
      </c>
      <c r="AM58" s="372">
        <v>1447474</v>
      </c>
      <c r="AN58" s="373">
        <v>115007</v>
      </c>
      <c r="AO58" s="374">
        <v>44.2</v>
      </c>
      <c r="AP58" s="375">
        <v>49013</v>
      </c>
      <c r="AQ58" s="376">
        <v>6.4</v>
      </c>
      <c r="AR58" s="377">
        <v>37.799999999999997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569</v>
      </c>
      <c r="AL59" s="356"/>
      <c r="AM59" s="364">
        <v>1794086</v>
      </c>
      <c r="AN59" s="365">
        <v>145459</v>
      </c>
      <c r="AO59" s="366">
        <v>-11.9</v>
      </c>
      <c r="AP59" s="367">
        <v>103390</v>
      </c>
      <c r="AQ59" s="368">
        <v>17.100000000000001</v>
      </c>
      <c r="AR59" s="369">
        <v>-29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565</v>
      </c>
      <c r="AM60" s="372">
        <v>1212032</v>
      </c>
      <c r="AN60" s="373">
        <v>98268</v>
      </c>
      <c r="AO60" s="374">
        <v>-14.6</v>
      </c>
      <c r="AP60" s="375">
        <v>51269</v>
      </c>
      <c r="AQ60" s="376">
        <v>4.5999999999999996</v>
      </c>
      <c r="AR60" s="377">
        <v>-19.2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570</v>
      </c>
      <c r="AL61" s="378"/>
      <c r="AM61" s="379">
        <v>1586996</v>
      </c>
      <c r="AN61" s="380">
        <v>124976</v>
      </c>
      <c r="AO61" s="381">
        <v>15</v>
      </c>
      <c r="AP61" s="382">
        <v>87446</v>
      </c>
      <c r="AQ61" s="383">
        <v>3.2</v>
      </c>
      <c r="AR61" s="369">
        <v>11.8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565</v>
      </c>
      <c r="AM62" s="372">
        <v>988831</v>
      </c>
      <c r="AN62" s="373">
        <v>77986</v>
      </c>
      <c r="AO62" s="374">
        <v>14.3</v>
      </c>
      <c r="AP62" s="375">
        <v>46344</v>
      </c>
      <c r="AQ62" s="376">
        <v>-0.3</v>
      </c>
      <c r="AR62" s="377">
        <v>14.6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sheetData>
  <sheetProtection algorithmName="SHA-512" hashValue="yzkGAevgHIvZoZg9ij/UIETrxgjQDewCJPeiNauHzPRe9o71TiaWPyGkDSEVDoZlrrZ38KsfJ8UBqBIjBXaORw==" saltValue="NrLi0/6UD9uwLF1RpoBp3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572</v>
      </c>
    </row>
    <row r="121" spans="125:125" ht="13.5" hidden="1" customHeight="1">
      <c r="DU121" s="291"/>
    </row>
  </sheetData>
  <sheetProtection algorithmName="SHA-512" hashValue="OddYWqj6i/obhK6DAS8xByLPZiii8QJwLt1tzUbMXkoJoNFQQRdkTndajIbJUB0yLrW2sYLrTQx1VTARqwDRVw==" saltValue="WtkCskvHqbSnPDIlL2B5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573</v>
      </c>
    </row>
  </sheetData>
  <sheetProtection algorithmName="SHA-512" hashValue="emT4unMCTvdDyn8nY8kn/+E3LnTZu/9zTs+MdR+MqT30u1z3Bx/oQVWAqkfK/T8xx9QgsdikHMBLvNBlPWNi3g==" saltValue="bWsUKK37jlI441SAFf7e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236" t="s">
        <v>3</v>
      </c>
      <c r="D47" s="1236"/>
      <c r="E47" s="1237"/>
      <c r="F47" s="11">
        <v>26.25</v>
      </c>
      <c r="G47" s="12">
        <v>34.270000000000003</v>
      </c>
      <c r="H47" s="12">
        <v>36.99</v>
      </c>
      <c r="I47" s="12">
        <v>38.26</v>
      </c>
      <c r="J47" s="13">
        <v>37.86</v>
      </c>
    </row>
    <row r="48" spans="2:10" ht="57.75" customHeight="1">
      <c r="B48" s="14"/>
      <c r="C48" s="1238" t="s">
        <v>4</v>
      </c>
      <c r="D48" s="1238"/>
      <c r="E48" s="1239"/>
      <c r="F48" s="15">
        <v>7.76</v>
      </c>
      <c r="G48" s="16">
        <v>6.66</v>
      </c>
      <c r="H48" s="16">
        <v>5.6</v>
      </c>
      <c r="I48" s="16">
        <v>4.4800000000000004</v>
      </c>
      <c r="J48" s="17">
        <v>5.87</v>
      </c>
    </row>
    <row r="49" spans="2:10" ht="57.75" customHeight="1" thickBot="1">
      <c r="B49" s="18"/>
      <c r="C49" s="1240" t="s">
        <v>5</v>
      </c>
      <c r="D49" s="1240"/>
      <c r="E49" s="1241"/>
      <c r="F49" s="19">
        <v>5.12</v>
      </c>
      <c r="G49" s="20">
        <v>6.49</v>
      </c>
      <c r="H49" s="20">
        <v>2.9</v>
      </c>
      <c r="I49" s="20" t="s">
        <v>579</v>
      </c>
      <c r="J49" s="21" t="s">
        <v>580</v>
      </c>
    </row>
    <row r="50" spans="2:10" ht="13.5" customHeight="1"/>
  </sheetData>
  <sheetProtection algorithmName="SHA-512" hashValue="pv/Ddvh4Uze22pnWboh0YW+c/KqvwFSaDZtWaTFksSCPxfZDIEtIpSH96AJLapwQcvkmAD2xfr/+vfWpEQMXOQ==" saltValue="KYOAmgzEWTTIRK2YmGOL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2021-02-26T05:06:20Z</cp:lastPrinted>
  <dcterms:created xsi:type="dcterms:W3CDTF">2021-02-05T05:09:11Z</dcterms:created>
  <dcterms:modified xsi:type="dcterms:W3CDTF">2021-10-26T05:58:14Z</dcterms:modified>
  <cp:category/>
</cp:coreProperties>
</file>