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8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88" i="12" l="1"/>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<sst xmlns="http://schemas.openxmlformats.org/spreadsheetml/2006/main" count="1168" uniqueCount="611">
  <si>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</si>
  <si>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</si>
  <si>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</si>
  <si>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</si>
  <si>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</si>
  <si>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</si>
  <si>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</si>
  <si>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</si>
  <si>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</si>
  <si>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</si>
  <si>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</si>
  <si>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</si>
  <si>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</si>
  <si>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</si>
  <si>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</si>
  <si>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</si>
  <si>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</si>
  <si>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</si>
  <si>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</si>
  <si>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</si>
  <si>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</si>
  <si>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</si>
  <si>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</si>
  <si>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</si>
  <si>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</si>
  <si>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</si>
  <si>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</si>
  <si>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</si>
  <si>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</si>
  <si>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</si>
  <si>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</si>
  <si>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</si>
  <si>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</si>
  <si>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</si>
  <si>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</si>
  <si>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</si>
  <si>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</si>
  <si>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</si>
  <si>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</si>
  <si>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</si>
  <si>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</si>
  <si>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</si>
  <si>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</si>
  <si>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</si>
  <si>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</si>
  <si>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</si>
  <si>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</si>
  <si>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</si>
  <si>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</si>
  <si>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</si>
  <si>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</si>
  <si>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</si>
  <si>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</si>
  <si>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</si>
  <si>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</si>
  <si>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</si>
  <si>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</si>
  <si>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</si>
  <si>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</si>
  <si>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</si>
  <si>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</si>
  <si>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</si>
  <si>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</si>
  <si>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</si>
  <si>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</si>
  <si>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</si>
  <si>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</si>
  <si>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</si>
  <si>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</si>
  <si>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</si>
  <si>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</si>
  <si>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</si>
  <si>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</si>
  <si>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</si>
  <si>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</si>
  <si>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</si>
  <si>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</si>
  <si>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</si>
  <si>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</si>
  <si>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</si>
  <si>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</si>
  <si>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</si>
  <si>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</si>
  <si>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</si>
  <si>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</si>
  <si>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</si>
  <si>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</si>
  <si>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</si>
  <si>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</si>
  <si>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</si>
  <si>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</si>
  <si>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</si>
  <si>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</si>
  <si>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</si>
  <si>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</si>
  <si>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</si>
  <si>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</si>
  <si>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</si>
  <si>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</si>
  <si>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</si>
  <si>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</si>
  <si>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</si>
  <si>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</si>
  <si>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</si>
  <si>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</si>
  <si>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</si>
  <si>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</si>
  <si>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</si>
  <si>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</si>
  <si>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</si>
  <si>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</si>
  <si>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</si>
  <si>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</si>
  <si>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</si>
  <si>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</si>
  <si>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</si>
  <si>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</si>
  <si>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</si>
  <si>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</si>
  <si>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</si>
  <si>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</si>
  <si>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</si>
  <si>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</si>
  <si>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</si>
  <si>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</si>
  <si>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</si>
  <si>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</si>
  <si>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</si>
  <si>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</si>
  <si>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</si>
  <si>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</si>
  <si>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</si>
  <si>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</si>
  <si>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</si>
  <si>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</si>
  <si>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</si>
  <si>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</si>
  <si>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</si>
  <si>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</si>
  <si>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</si>
  <si>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</si>
  <si>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</si>
  <si>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</si>
  <si>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</si>
  <si>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</si>
  <si>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</si>
  <si>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</si>
  <si>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</si>
  <si>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</si>
  <si>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</si>
  <si>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</si>
  <si>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</si>
  <si>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</si>
  <si>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</si>
  <si>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</si>
  <si>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</si>
  <si>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</si>
  <si>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</si>
  <si>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</si>
  <si>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</si>
  <si>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</si>
  <si>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</si>
  <si>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</si>
  <si>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</si>
  <si>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</si>
  <si>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</si>
  <si>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</si>
  <si>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</si>
  <si>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</si>
  <si>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</si>
  <si>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</si>
  <si>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</si>
  <si>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</si>
  <si>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</si>
  <si>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</si>
  <si>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</si>
  <si>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</si>
  <si>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</si>
  <si>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</si>
  <si>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</si>
  <si>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</si>
  <si>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</si>
  <si>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</si>
  <si>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</si>
  <si>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</si>
  <si>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</si>
  <si>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</si>
  <si>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</si>
  <si>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</si>
  <si>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</si>
  <si>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</si>
  <si>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</si>
  <si>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</si>
  <si>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</si>
  <si>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</si>
  <si>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</si>
  <si>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</si>
  <si>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</si>
  <si>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</si>
  <si>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</si>
  <si>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</si>
  <si>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</si>
  <si>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</si>
  <si>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</si>
  <si>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</si>
  <si>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</si>
  <si>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</si>
  <si>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</si>
  <si>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</si>
  <si>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</si>
  <si>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</si>
  <si>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</si>
  <si>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</si>
  <si>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</si>
  <si>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</si>
  <si>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</si>
  <si>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鹿児島県湧水町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</si>
  <si>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</si>
  <si>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</si>
  <si>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</si>
  <si>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</si>
  <si>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</si>
  <si>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</si>
  <si>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</si>
  <si>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</si>
  <si>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</si>
  <si>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</si>
  <si>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</si>
  <si>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</si>
  <si>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</si>
  <si>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</si>
  <si>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</si>
  <si>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</si>
  <si>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</si>
  <si>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</si>
  <si>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</si>
  <si>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</si>
  <si>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</si>
  <si>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</si>
  <si>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</si>
  <si>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</si>
  <si>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</si>
  <si>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</si>
  <si>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</si>
  <si>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</si>
  <si>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</si>
  <si>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</si>
  <si>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</si>
  <si>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</si>
  <si>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</si>
  <si>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</si>
  <si>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</si>
  <si>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</si>
  <si>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</si>
  <si>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</si>
  <si>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</si>
  <si>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</si>
  <si>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</si>
  <si>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</si>
  <si>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</si>
  <si>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</si>
  <si>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</si>
  <si>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</si>
  <si>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</si>
  <si>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</si>
  <si>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</si>
  <si>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</si>
  <si>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</si>
  <si>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</si>
  <si>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</si>
  <si>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</si>
  <si>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</si>
  <si>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</si>
  <si>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</si>
  <si>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</si>
  <si>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</si>
  <si>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</si>
  <si>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</si>
  <si>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</si>
  <si>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</si>
  <si>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</si>
  <si>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</si>
  <si>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</si>
  <si>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</si>
  <si>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</si>
  <si>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</si>
  <si>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</si>
  <si>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</si>
  <si>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</si>
  <si>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</si>
  <si>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</si>
  <si>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</si>
  <si>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</si>
  <si>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</si>
  <si>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</si>
  <si>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</si>
  <si>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</si>
  <si>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</si>
  <si>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</si>
  <si>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</si>
  <si>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</si>
  <si>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</si>
  <si>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</si>
  <si>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</si>
  <si>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</si>
  <si>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</si>
  <si>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</si>
  <si>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</si>
  <si>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</si>
  <si>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</si>
  <si>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</si>
  <si>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</si>
  <si>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</si>
  <si>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</si>
  <si>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</si>
  <si>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</si>
  <si>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</si>
  <si>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</si>
  <si>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</si>
  <si>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</si>
  <si>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</si>
  <si>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</si>
  <si>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</si>
  <si>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</si>
  <si>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</si>
  <si>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</si>
  <si>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</si>
  <si>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</si>
  <si>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</si>
  <si>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</si>
  <si>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</si>
  <si>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</si>
  <si>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</si>
  <si>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</si>
  <si>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</si>
  <si>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</si>
  <si>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</si>
  <si>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</si>
  <si>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</si>
  <si>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</si>
  <si>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</si>
  <si>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</si>
  <si>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</si>
  <si>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</si>
  <si>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</si>
  <si>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</si>
  <si>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</si>
  <si>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</si>
  <si>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</si>
  <si>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</si>
  <si>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</si>
  <si>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</si>
  <si>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</si>
  <si>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</si>
  <si>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</si>
  <si>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</si>
  <si>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</si>
  <si>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</si>
  <si>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</si>
  <si>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</si>
  <si>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</si>
  <si>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</si>
  <si>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</si>
  <si>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</si>
  <si>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</si>
  <si>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</si>
  <si>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</si>
  <si>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</si>
  <si>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</si>
  <si>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</si>
  <si>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鹿児島県湧水町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</si>
  <si>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</si>
  <si>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</si>
  <si>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</si>
  <si>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</si>
  <si>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</si>
  <si>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</si>
  <si>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</si>
  <si>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</si>
  <si>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</si>
  <si>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</si>
  <si>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</si>
  <si>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</si>
  <si>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</si>
  <si>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</si>
  <si>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</si>
  <si>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</si>
  <si>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</si>
  <si>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</si>
  <si>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</si>
  <si>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</si>
  <si>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</si>
  <si>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</si>
  <si>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</si>
  <si>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</si>
  <si>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</si>
  <si>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</si>
  <si>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</si>
  <si>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</si>
  <si>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</si>
  <si>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</si>
  <si>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</si>
  <si>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</si>
  <si>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</si>
  <si>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</si>
  <si>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</si>
  <si>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</si>
  <si>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</si>
  <si>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</si>
  <si>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</si>
  <si>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</si>
  <si>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</si>
  <si>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</si>
  <si>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</si>
  <si>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</si>
  <si>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</si>
  <si>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</si>
  <si>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</si>
  <si>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</si>
  <si>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</si>
  <si>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</si>
  <si>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</si>
  <si>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</si>
  <si>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</si>
  <si>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</si>
  <si>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</si>
  <si>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</si>
  <si>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</si>
  <si>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</si>
  <si>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</si>
  <si>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</si>
  <si>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</si>
  <si>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</si>
  <si>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</si>
  <si>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</si>
  <si>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</si>
  <si>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</si>
  <si>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</si>
  <si>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</si>
  <si>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</si>
  <si>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</si>
  <si>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</si>
  <si>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</si>
  <si>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</si>
  <si>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</si>
  <si>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</si>
  <si>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</si>
  <si>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</si>
  <si>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</si>
  <si>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</si>
  <si>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</si>
  <si>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</si>
  <si>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</si>
  <si>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</si>
  <si>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</si>
  <si>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</si>
  <si>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</si>
  <si>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</si>
  <si>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</si>
  <si>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</si>
  <si>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</si>
  <si>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</si>
  <si>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</si>
  <si>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</si>
  <si>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</si>
  <si>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</si>
  <si>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</si>
  <si>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</si>
  <si>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</si>
  <si>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</si>
  <si>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</si>
  <si>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</si>
  <si>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湧水町介護保険特別会計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</si>
  <si>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</si>
  <si>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湧水町後期高齢者医療特別会計</t>
    <phoneticPr fontId="5"/>
  </si>
  <si>
    <t>(Ｆ)</t>
    <phoneticPr fontId="5"/>
  </si>
  <si>
    <t>湧水町国民健康保険特別会計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</si>
  <si>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</si>
  <si>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</si>
  <si>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</si>
  <si>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</si>
  <si>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</si>
  <si>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</si>
  <si>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</si>
  <si>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</si>
  <si>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</si>
  <si>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</si>
  <si>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</si>
  <si>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</si>
  <si>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</si>
  <si>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</si>
  <si>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</si>
  <si>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</si>
  <si>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</si>
  <si>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</si>
  <si>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</si>
  <si>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</si>
  <si>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</si>
  <si>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</si>
  <si>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</si>
  <si>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</si>
  <si>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</si>
  <si>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</si>
  <si>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</si>
  <si>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</si>
  <si>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</si>
  <si>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</si>
  <si>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</si>
  <si>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</si>
  <si>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</si>
  <si>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</si>
  <si>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</si>
  <si>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</si>
  <si>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</si>
  <si>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</si>
  <si>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</si>
  <si>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</si>
  <si>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</si>
  <si>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</si>
  <si>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</si>
  <si>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</si>
  <si>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</si>
  <si>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</si>
  <si>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</si>
  <si>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</si>
  <si>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</si>
  <si>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</si>
  <si>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</si>
  <si>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</si>
  <si>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</si>
  <si>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</si>
  <si>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</si>
  <si>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</si>
  <si>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</si>
  <si>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</si>
  <si>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</si>
  <si>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</si>
  <si>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</si>
  <si>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</si>
  <si>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</si>
  <si>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</si>
  <si>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</si>
  <si>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</si>
  <si>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</si>
  <si>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</si>
  <si>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</si>
  <si>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</si>
  <si>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</si>
  <si>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</si>
  <si>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</si>
  <si>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</si>
  <si>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</si>
  <si>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</si>
  <si>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</si>
  <si>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</si>
  <si>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</si>
  <si>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</si>
  <si>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</si>
  <si>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</si>
  <si>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</si>
  <si>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</si>
  <si>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</si>
  <si>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</si>
  <si>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</si>
  <si>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</si>
  <si>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</si>
  <si>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</si>
  <si>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1.03</t>
  </si>
  <si>
    <t>▲ 1.35</t>
  </si>
  <si>
    <t>▲ 3.34</t>
  </si>
  <si>
    <t>湧水町水道事業</t>
  </si>
  <si>
    <t>一般会計</t>
  </si>
  <si>
    <t>湧水町国民健康保険特別会計</t>
  </si>
  <si>
    <t>湧水町介護保険特別会計</t>
  </si>
  <si>
    <t>湧水町後期高齢者医療特別会計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</si>
  <si>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</si>
  <si>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</si>
  <si>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</si>
  <si>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</si>
  <si>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</si>
  <si>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</si>
  <si>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</si>
  <si>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</si>
  <si>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鹿児島県市町村総合事務組合</t>
  </si>
  <si>
    <t>伊佐湧水消防組合</t>
  </si>
  <si>
    <t>伊佐北姶良環境管理組合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</si>
  <si>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</si>
  <si>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11"/>
  </si>
  <si>
    <t>鹿児島県後期高齢者医療広域連合（一般会計）</t>
  </si>
  <si>
    <t>鹿児島県後期高齢者医療広域連合（特別会計）</t>
    <rPh sb="16" eb="18">
      <t>トクベツ</t>
    </rPh>
    <rPh sb="18" eb="20">
      <t>カイケイ</t>
    </rPh>
    <phoneticPr fontId="11"/>
  </si>
  <si>
    <t>大口地方卸売市場管理組合</t>
  </si>
  <si>
    <t>湧水町土地開発公社</t>
    <rPh sb="0" eb="3">
      <t>ユウスイチョウ</t>
    </rPh>
    <rPh sb="3" eb="5">
      <t>トチ</t>
    </rPh>
    <rPh sb="5" eb="7">
      <t>カイハツ</t>
    </rPh>
    <rPh sb="7" eb="9">
      <t>コウシャ</t>
    </rPh>
    <phoneticPr fontId="2"/>
  </si>
  <si>
    <t>▲0</t>
  </si>
  <si>
    <t>地域福祉活動基金</t>
    <rPh sb="0" eb="2">
      <t>チイキ</t>
    </rPh>
    <rPh sb="2" eb="4">
      <t>フクシ</t>
    </rPh>
    <rPh sb="4" eb="6">
      <t>カツドウ</t>
    </rPh>
    <rPh sb="6" eb="8">
      <t>キキン</t>
    </rPh>
    <phoneticPr fontId="11"/>
  </si>
  <si>
    <t>橋梁改築整備基金</t>
    <rPh sb="0" eb="2">
      <t>キョウリョウ</t>
    </rPh>
    <rPh sb="2" eb="4">
      <t>カイチク</t>
    </rPh>
    <rPh sb="4" eb="6">
      <t>セイビ</t>
    </rPh>
    <rPh sb="6" eb="8">
      <t>キキン</t>
    </rPh>
    <phoneticPr fontId="11"/>
  </si>
  <si>
    <t>地域づくり基金</t>
    <rPh sb="0" eb="2">
      <t>チイキ</t>
    </rPh>
    <rPh sb="5" eb="7">
      <t>キキン</t>
    </rPh>
    <phoneticPr fontId="11"/>
  </si>
  <si>
    <t>福祉基金</t>
    <rPh sb="0" eb="2">
      <t>フクシ</t>
    </rPh>
    <rPh sb="2" eb="4">
      <t>キキン</t>
    </rPh>
    <phoneticPr fontId="11"/>
  </si>
  <si>
    <t>学校教育施設等整備基金</t>
    <rPh sb="0" eb="2">
      <t>ガッコウ</t>
    </rPh>
    <rPh sb="2" eb="4">
      <t>キョウイク</t>
    </rPh>
    <rPh sb="4" eb="6">
      <t>シセツ</t>
    </rPh>
    <rPh sb="6" eb="7">
      <t>トウ</t>
    </rPh>
    <rPh sb="7" eb="9">
      <t>セイビ</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</si>
  <si>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</si>
  <si>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</si>
  <si>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</si>
  <si>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</si>
  <si>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両指数とも類似団体内平均値を上回っているが，このうち将来負担比率については，地方債の新規発行を抑制により，比率が低下している。一方で，有形固定資産減価償却率は既存施設の老朽化により上昇傾向にある。今後は施設の改修に伴う地方債の発行が見込まれるが，将来負担比率の急激な上昇を招かないよう，公共事業の平準化を図るとともに，公共施設等総合管理計画に基づきの適正化を施設の適正化に取り組んでいく。</t>
    <rPh sb="1" eb="2">
      <t>リョウ</t>
    </rPh>
    <rPh sb="2" eb="4">
      <t>シスウ</t>
    </rPh>
    <rPh sb="6" eb="8">
      <t>ルイジ</t>
    </rPh>
    <rPh sb="8" eb="10">
      <t>ダンタイ</t>
    </rPh>
    <rPh sb="10" eb="11">
      <t>ナイ</t>
    </rPh>
    <rPh sb="11" eb="14">
      <t>ヘイキンチ</t>
    </rPh>
    <rPh sb="15" eb="17">
      <t>ウワマワ</t>
    </rPh>
    <rPh sb="39" eb="42">
      <t>チホウサイ</t>
    </rPh>
    <rPh sb="43" eb="45">
      <t>シンキ</t>
    </rPh>
    <rPh sb="45" eb="47">
      <t>ハッコウ</t>
    </rPh>
    <rPh sb="48" eb="50">
      <t>ヨクセイ</t>
    </rPh>
    <rPh sb="54" eb="56">
      <t>ヒリツ</t>
    </rPh>
    <rPh sb="57" eb="59">
      <t>テイカ</t>
    </rPh>
    <rPh sb="64" eb="66">
      <t>イッポウ</t>
    </rPh>
    <rPh sb="68" eb="70">
      <t>ユウケイ</t>
    </rPh>
    <rPh sb="70" eb="72">
      <t>コテイ</t>
    </rPh>
    <rPh sb="72" eb="74">
      <t>シサン</t>
    </rPh>
    <rPh sb="74" eb="76">
      <t>ゲンカ</t>
    </rPh>
    <rPh sb="76" eb="78">
      <t>ショウキャク</t>
    </rPh>
    <rPh sb="78" eb="79">
      <t>リツ</t>
    </rPh>
    <rPh sb="80" eb="82">
      <t>キゾン</t>
    </rPh>
    <rPh sb="82" eb="84">
      <t>シセツ</t>
    </rPh>
    <rPh sb="85" eb="88">
      <t>ロウキュウカ</t>
    </rPh>
    <rPh sb="91" eb="93">
      <t>ジョウショウ</t>
    </rPh>
    <rPh sb="93" eb="95">
      <t>ケイコウ</t>
    </rPh>
    <rPh sb="99" eb="101">
      <t>コンゴ</t>
    </rPh>
    <rPh sb="102" eb="104">
      <t>シセツ</t>
    </rPh>
    <rPh sb="105" eb="107">
      <t>カイシュウ</t>
    </rPh>
    <rPh sb="165" eb="167">
      <t>ソウゴウ</t>
    </rPh>
    <rPh sb="167" eb="169">
      <t>カンリ</t>
    </rPh>
    <rPh sb="169" eb="171">
      <t>ケイカク</t>
    </rPh>
    <rPh sb="172" eb="173">
      <t>モト</t>
    </rPh>
    <rPh sb="180" eb="182">
      <t>シセツ</t>
    </rPh>
    <rPh sb="183" eb="186">
      <t>テキセイカ</t>
    </rPh>
    <rPh sb="187" eb="188">
      <t>ト</t>
    </rPh>
    <rPh sb="189" eb="19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</si>
  <si>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</si>
  <si>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</si>
  <si>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</si>
  <si>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</si>
  <si>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</si>
  <si>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</si>
  <si>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より低い水準にあるが，近年上昇傾向にある。これは交付税措置のある有利な地方債を借り入れているものの，交付税算定期間より短い償還期間で借り入れているものが多くなっているからであり，この傾向は続くものと考えられる。今後は実質公債費比率の急激な上昇を招かないよう，単年度の借入額を抑制する必要がある。</t>
    <rPh sb="1" eb="3">
      <t>ジッシツ</t>
    </rPh>
    <rPh sb="3" eb="6">
      <t>コウサイヒ</t>
    </rPh>
    <rPh sb="6" eb="8">
      <t>ヒリツ</t>
    </rPh>
    <rPh sb="10" eb="12">
      <t>ルイジ</t>
    </rPh>
    <rPh sb="12" eb="14">
      <t>ダンタイ</t>
    </rPh>
    <rPh sb="14" eb="15">
      <t>ナイ</t>
    </rPh>
    <rPh sb="15" eb="18">
      <t>ヘイキンチ</t>
    </rPh>
    <rPh sb="20" eb="21">
      <t>ヒク</t>
    </rPh>
    <rPh sb="22" eb="24">
      <t>スイジュン</t>
    </rPh>
    <rPh sb="29" eb="31">
      <t>キンネン</t>
    </rPh>
    <rPh sb="31" eb="33">
      <t>ジョウショウ</t>
    </rPh>
    <rPh sb="33" eb="35">
      <t>ケイコウ</t>
    </rPh>
    <rPh sb="42" eb="45">
      <t>コウフゼイ</t>
    </rPh>
    <rPh sb="45" eb="47">
      <t>ソチ</t>
    </rPh>
    <rPh sb="50" eb="52">
      <t>ユウリ</t>
    </rPh>
    <rPh sb="53" eb="56">
      <t>チホウサイ</t>
    </rPh>
    <rPh sb="57" eb="58">
      <t>カ</t>
    </rPh>
    <rPh sb="59" eb="60">
      <t>イ</t>
    </rPh>
    <rPh sb="68" eb="71">
      <t>コウフゼイ</t>
    </rPh>
    <rPh sb="71" eb="73">
      <t>サンテイ</t>
    </rPh>
    <rPh sb="73" eb="75">
      <t>キカン</t>
    </rPh>
    <rPh sb="77" eb="78">
      <t>ミジカ</t>
    </rPh>
    <rPh sb="79" eb="83">
      <t>ショウカンキカン</t>
    </rPh>
    <rPh sb="84" eb="85">
      <t>カ</t>
    </rPh>
    <rPh sb="86" eb="87">
      <t>イ</t>
    </rPh>
    <rPh sb="94" eb="95">
      <t>オオ</t>
    </rPh>
    <rPh sb="109" eb="111">
      <t>ケイコウ</t>
    </rPh>
    <rPh sb="112" eb="113">
      <t>ツヅ</t>
    </rPh>
    <rPh sb="117" eb="118">
      <t>カンガ</t>
    </rPh>
    <rPh sb="123" eb="125">
      <t>コンゴ</t>
    </rPh>
    <rPh sb="126" eb="128">
      <t>ジッシツ</t>
    </rPh>
    <rPh sb="128" eb="131">
      <t>コウサイヒ</t>
    </rPh>
    <rPh sb="131" eb="133">
      <t>ヒリツ</t>
    </rPh>
    <rPh sb="134" eb="136">
      <t>キュウゲキ</t>
    </rPh>
    <rPh sb="137" eb="139">
      <t>ジョウショウ</t>
    </rPh>
    <rPh sb="140" eb="141">
      <t>マネ</t>
    </rPh>
    <rPh sb="147" eb="150">
      <t>タンネンド</t>
    </rPh>
    <rPh sb="151" eb="153">
      <t>カリイレ</t>
    </rPh>
    <rPh sb="153" eb="154">
      <t>ガク</t>
    </rPh>
    <rPh sb="155" eb="157">
      <t>ヨクセイ</t>
    </rPh>
    <rPh sb="159" eb="16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</si>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</sst>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D1C5-4A54-B422-1B62322F66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123320</c:v>
                </c:pt>
                <c:pt idx="1">
                  <c:v>131026</c:v>
                </c:pt>
                <c:pt idx="2">
                  <c:v>144791</c:v>
                </c:pt>
                <c:pt idx="3">
                  <c:v>128532</c:v>
                </c:pt>
                <c:pt idx="4">
                  <c:v>100603</c:v>
                </c:pt>
              </c:numCache>
            </c:numRef>
          </c:val>
          <c:smooth val="0"/>
          <c:extLst>
            <c:ext xmlns:c16="http://schemas.microsoft.com/office/drawing/2014/chart" uri="{C3380CC4-5D6E-409C-BE32-E72D297353CC}">
              <c16:uniqueId val="{00000001-D1C5-4A54-B422-1B62322F66F6}"/>
            </c:ext>
          </c:extLst>
        </c:ser>
        <c:dLbls>
          <c:showLegendKey val="0"/>
          <c:showVal val="0"/>
          <c:showCatName val="0"/>
          <c:showSerName val="0"/>
          <c:showPercent val="0"/>
          <c:showBubbleSize val="0"/>
        </c:dLbls>
        <c:marker val="1"/>
        <c:smooth val="0"/>
        <c:axId val="806195528"/>
        <c:axId val="806196312"/>
      </c:lineChart>
      <c:catAx>
        <c:axId val="80619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196312"/>
        <c:crosses val="autoZero"/>
        <c:auto val="1"/>
        <c:lblAlgn val="ctr"/>
        <c:lblOffset val="100"/>
        <c:tickLblSkip val="1"/>
        <c:tickMarkSkip val="1"/>
        <c:noMultiLvlLbl val="0"/>
      </c:catAx>
      <c:valAx>
        <c:axId val="806196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619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8.09</c:v>
                </c:pt>
                <c:pt idx="1">
                  <c:v>7</c:v>
                </c:pt>
                <c:pt idx="2">
                  <c:v>7.21</c:v>
                </c:pt>
                <c:pt idx="3">
                  <c:v>7.55</c:v>
                </c:pt>
                <c:pt idx="4">
                  <c:v>10.08</c:v>
                </c:pt>
              </c:numCache>
            </c:numRef>
          </c:val>
          <c:extLst>
            <c:ext xmlns:c16="http://schemas.microsoft.com/office/drawing/2014/chart" uri="{C3380CC4-5D6E-409C-BE32-E72D297353CC}">
              <c16:uniqueId val="{00000000-558C-4DD2-A209-81367CDACC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29.01</c:v>
                </c:pt>
                <c:pt idx="1">
                  <c:v>30.32</c:v>
                </c:pt>
                <c:pt idx="2">
                  <c:v>29.79</c:v>
                </c:pt>
                <c:pt idx="3">
                  <c:v>26.92</c:v>
                </c:pt>
                <c:pt idx="4">
                  <c:v>26.18</c:v>
                </c:pt>
              </c:numCache>
            </c:numRef>
          </c:val>
          <c:extLst>
            <c:ext xmlns:c16="http://schemas.microsoft.com/office/drawing/2014/chart" uri="{C3380CC4-5D6E-409C-BE32-E72D297353CC}">
              <c16:uniqueId val="{00000001-558C-4DD2-A209-81367CDACCE7}"/>
            </c:ext>
          </c:extLst>
        </c:ser>
        <c:dLbls>
          <c:showLegendKey val="0"/>
          <c:showVal val="0"/>
          <c:showCatName val="0"/>
          <c:showSerName val="0"/>
          <c:showPercent val="0"/>
          <c:showBubbleSize val="0"/>
        </c:dLbls>
        <c:gapWidth val="250"/>
        <c:overlap val="100"/>
        <c:axId val="806208072"/>
        <c:axId val="80620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3.14</c:v>
                </c:pt>
                <c:pt idx="1">
                  <c:v>-1.03</c:v>
                </c:pt>
                <c:pt idx="2">
                  <c:v>-1.35</c:v>
                </c:pt>
                <c:pt idx="3">
                  <c:v>-3.34</c:v>
                </c:pt>
                <c:pt idx="4">
                  <c:v>1.6</c:v>
                </c:pt>
              </c:numCache>
            </c:numRef>
          </c:val>
          <c:smooth val="0"/>
          <c:extLst>
            <c:ext xmlns:c16="http://schemas.microsoft.com/office/drawing/2014/chart" uri="{C3380CC4-5D6E-409C-BE32-E72D297353CC}">
              <c16:uniqueId val="{00000002-558C-4DD2-A209-81367CDACCE7}"/>
            </c:ext>
          </c:extLst>
        </c:ser>
        <c:dLbls>
          <c:showLegendKey val="0"/>
          <c:showVal val="0"/>
          <c:showCatName val="0"/>
          <c:showSerName val="0"/>
          <c:showPercent val="0"/>
          <c:showBubbleSize val="0"/>
        </c:dLbls>
        <c:marker val="1"/>
        <c:smooth val="0"/>
        <c:axId val="806208072"/>
        <c:axId val="806203760"/>
      </c:lineChart>
      <c:catAx>
        <c:axId val="80620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6203760"/>
        <c:crosses val="autoZero"/>
        <c:auto val="1"/>
        <c:lblAlgn val="ctr"/>
        <c:lblOffset val="100"/>
        <c:tickLblSkip val="1"/>
        <c:tickMarkSkip val="1"/>
        <c:noMultiLvlLbl val="0"/>
      </c:catAx>
      <c:valAx>
        <c:axId val="80620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20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57-4A99-AE3C-4706DD629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57-4A99-AE3C-4706DD6298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57-4A99-AE3C-4706DD6298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B57-4A99-AE3C-4706DD62988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B57-4A99-AE3C-4706DD629883}"/>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2B57-4A99-AE3C-4706DD629883}"/>
            </c:ext>
          </c:extLst>
        </c:ser>
        <c:ser>
          <c:idx val="6"/>
          <c:order val="6"/>
          <c:tx>
            <c:strRef>
              <c:f>データシート!$A$33</c:f>
              <c:strCache>
                <c:ptCount val="1"/>
                <c:pt idx="0">
                  <c:v>湧水町介護保険特別会計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0.81</c:v>
                </c:pt>
                <c:pt idx="4">
                  <c:v>#N/A</c:v>
                </c:pt>
                <c:pt idx="5">
                  <c:v>1.36</c:v>
                </c:pt>
                <c:pt idx="6">
                  <c:v>#N/A</c:v>
                </c:pt>
                <c:pt idx="7">
                  <c:v>1.43</c:v>
                </c:pt>
                <c:pt idx="8">
                  <c:v>#N/A</c:v>
                </c:pt>
                <c:pt idx="9">
                  <c:v>0.45</c:v>
                </c:pt>
              </c:numCache>
            </c:numRef>
          </c:val>
          <c:extLst>
            <c:ext xmlns:c16="http://schemas.microsoft.com/office/drawing/2014/chart" uri="{C3380CC4-5D6E-409C-BE32-E72D297353CC}">
              <c16:uniqueId val="{00000006-2B57-4A99-AE3C-4706DD629883}"/>
            </c:ext>
          </c:extLst>
        </c:ser>
        <c:ser>
          <c:idx val="7"/>
          <c:order val="7"/>
          <c:tx>
            <c:strRef>
              <c:f>データシート!$A$34</c:f>
              <c:strCache>
                <c:ptCount val="1"/>
                <c:pt idx="0">
                  <c:v>湧水町国民健康保険特別会計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1.1299999999999999</c:v>
                </c:pt>
                <c:pt idx="2">
                  <c:v>#N/A</c:v>
                </c:pt>
                <c:pt idx="3">
                  <c:v>0.85</c:v>
                </c:pt>
                <c:pt idx="4">
                  <c:v>#N/A</c:v>
                </c:pt>
                <c:pt idx="5">
                  <c:v>1.1499999999999999</c:v>
                </c:pt>
                <c:pt idx="6">
                  <c:v>#N/A</c:v>
                </c:pt>
                <c:pt idx="7">
                  <c:v>0.37</c:v>
                </c:pt>
                <c:pt idx="8">
                  <c:v>#N/A</c:v>
                </c:pt>
                <c:pt idx="9">
                  <c:v>0.92</c:v>
                </c:pt>
              </c:numCache>
            </c:numRef>
          </c:val>
          <c:extLst>
            <c:ext xmlns:c16="http://schemas.microsoft.com/office/drawing/2014/chart" uri="{C3380CC4-5D6E-409C-BE32-E72D297353CC}">
              <c16:uniqueId val="{00000007-2B57-4A99-AE3C-4706DD6298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6.49</c:v>
                </c:pt>
                <c:pt idx="2">
                  <c:v>#N/A</c:v>
                </c:pt>
                <c:pt idx="3">
                  <c:v>5.39</c:v>
                </c:pt>
                <c:pt idx="4">
                  <c:v>#N/A</c:v>
                </c:pt>
                <c:pt idx="5">
                  <c:v>5.55</c:v>
                </c:pt>
                <c:pt idx="6">
                  <c:v>#N/A</c:v>
                </c:pt>
                <c:pt idx="7">
                  <c:v>5.86</c:v>
                </c:pt>
                <c:pt idx="8">
                  <c:v>#N/A</c:v>
                </c:pt>
                <c:pt idx="9">
                  <c:v>8.39</c:v>
                </c:pt>
              </c:numCache>
            </c:numRef>
          </c:val>
          <c:extLst>
            <c:ext xmlns:c16="http://schemas.microsoft.com/office/drawing/2014/chart" uri="{C3380CC4-5D6E-409C-BE32-E72D297353CC}">
              <c16:uniqueId val="{00000008-2B57-4A99-AE3C-4706DD629883}"/>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14.43</c:v>
                </c:pt>
                <c:pt idx="2">
                  <c:v>#N/A</c:v>
                </c:pt>
                <c:pt idx="3">
                  <c:v>18.420000000000002</c:v>
                </c:pt>
                <c:pt idx="4">
                  <c:v>#N/A</c:v>
                </c:pt>
                <c:pt idx="5">
                  <c:v>14.22</c:v>
                </c:pt>
                <c:pt idx="6">
                  <c:v>#N/A</c:v>
                </c:pt>
                <c:pt idx="7">
                  <c:v>14.24</c:v>
                </c:pt>
                <c:pt idx="8">
                  <c:v>#N/A</c:v>
                </c:pt>
                <c:pt idx="9">
                  <c:v>14.33</c:v>
                </c:pt>
              </c:numCache>
            </c:numRef>
          </c:val>
          <c:extLst>
            <c:ext xmlns:c16="http://schemas.microsoft.com/office/drawing/2014/chart" uri="{C3380CC4-5D6E-409C-BE32-E72D297353CC}">
              <c16:uniqueId val="{00000009-2B57-4A99-AE3C-4706DD629883}"/>
            </c:ext>
          </c:extLst>
        </c:ser>
        <c:dLbls>
          <c:showLegendKey val="0"/>
          <c:showVal val="0"/>
          <c:showCatName val="0"/>
          <c:showSerName val="0"/>
          <c:showPercent val="0"/>
          <c:showBubbleSize val="0"/>
        </c:dLbls>
        <c:gapWidth val="150"/>
        <c:overlap val="100"/>
        <c:axId val="806212776"/>
        <c:axId val="806209640"/>
      </c:barChart>
      <c:catAx>
        <c:axId val="80621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209640"/>
        <c:crosses val="autoZero"/>
        <c:auto val="1"/>
        <c:lblAlgn val="ctr"/>
        <c:lblOffset val="100"/>
        <c:tickLblSkip val="1"/>
        <c:tickMarkSkip val="1"/>
        <c:noMultiLvlLbl val="0"/>
      </c:catAx>
      <c:valAx>
        <c:axId val="80620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212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656</c:v>
                </c:pt>
                <c:pt idx="5">
                  <c:v>630</c:v>
                </c:pt>
                <c:pt idx="8">
                  <c:v>639</c:v>
                </c:pt>
                <c:pt idx="11">
                  <c:v>588</c:v>
                </c:pt>
                <c:pt idx="14">
                  <c:v>573</c:v>
                </c:pt>
              </c:numCache>
            </c:numRef>
          </c:val>
          <c:extLst>
            <c:ext xmlns:c16="http://schemas.microsoft.com/office/drawing/2014/chart" uri="{C3380CC4-5D6E-409C-BE32-E72D297353CC}">
              <c16:uniqueId val="{00000000-DFB2-4301-B8C9-4A76505D1B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B2-4301-B8C9-4A76505D1B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B2-4301-B8C9-4A76505D1B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69</c:v>
                </c:pt>
                <c:pt idx="3">
                  <c:v>71</c:v>
                </c:pt>
                <c:pt idx="6">
                  <c:v>41</c:v>
                </c:pt>
                <c:pt idx="9">
                  <c:v>1</c:v>
                </c:pt>
                <c:pt idx="12">
                  <c:v>4</c:v>
                </c:pt>
              </c:numCache>
            </c:numRef>
          </c:val>
          <c:extLst>
            <c:ext xmlns:c16="http://schemas.microsoft.com/office/drawing/2014/chart" uri="{C3380CC4-5D6E-409C-BE32-E72D297353CC}">
              <c16:uniqueId val="{00000003-DFB2-4301-B8C9-4A76505D1B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c:v>
                </c:pt>
                <c:pt idx="3">
                  <c:v>47</c:v>
                </c:pt>
                <c:pt idx="6">
                  <c:v>48</c:v>
                </c:pt>
                <c:pt idx="9">
                  <c:v>41</c:v>
                </c:pt>
                <c:pt idx="12">
                  <c:v>42</c:v>
                </c:pt>
              </c:numCache>
            </c:numRef>
          </c:val>
          <c:extLst>
            <c:ext xmlns:c16="http://schemas.microsoft.com/office/drawing/2014/chart" uri="{C3380CC4-5D6E-409C-BE32-E72D297353CC}">
              <c16:uniqueId val="{00000004-DFB2-4301-B8C9-4A76505D1B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B2-4301-B8C9-4A76505D1B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B2-4301-B8C9-4A76505D1B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816</c:v>
                </c:pt>
                <c:pt idx="3">
                  <c:v>805</c:v>
                </c:pt>
                <c:pt idx="6">
                  <c:v>839</c:v>
                </c:pt>
                <c:pt idx="9">
                  <c:v>812</c:v>
                </c:pt>
                <c:pt idx="12">
                  <c:v>825</c:v>
                </c:pt>
              </c:numCache>
            </c:numRef>
          </c:val>
          <c:extLst>
            <c:ext xmlns:c16="http://schemas.microsoft.com/office/drawing/2014/chart" uri="{C3380CC4-5D6E-409C-BE32-E72D297353CC}">
              <c16:uniqueId val="{00000007-DFB2-4301-B8C9-4A76505D1B93}"/>
            </c:ext>
          </c:extLst>
        </c:ser>
        <c:dLbls>
          <c:showLegendKey val="0"/>
          <c:showVal val="0"/>
          <c:showCatName val="0"/>
          <c:showSerName val="0"/>
          <c:showPercent val="0"/>
          <c:showBubbleSize val="0"/>
        </c:dLbls>
        <c:gapWidth val="100"/>
        <c:overlap val="100"/>
        <c:axId val="806212384"/>
        <c:axId val="80621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259</c:v>
                </c:pt>
                <c:pt idx="2">
                  <c:v>#N/A</c:v>
                </c:pt>
                <c:pt idx="3">
                  <c:v>#N/A</c:v>
                </c:pt>
                <c:pt idx="4">
                  <c:v>293</c:v>
                </c:pt>
                <c:pt idx="5">
                  <c:v>#N/A</c:v>
                </c:pt>
                <c:pt idx="6">
                  <c:v>#N/A</c:v>
                </c:pt>
                <c:pt idx="7">
                  <c:v>289</c:v>
                </c:pt>
                <c:pt idx="8">
                  <c:v>#N/A</c:v>
                </c:pt>
                <c:pt idx="9">
                  <c:v>#N/A</c:v>
                </c:pt>
                <c:pt idx="10">
                  <c:v>266</c:v>
                </c:pt>
                <c:pt idx="11">
                  <c:v>#N/A</c:v>
                </c:pt>
                <c:pt idx="12">
                  <c:v>#N/A</c:v>
                </c:pt>
                <c:pt idx="13">
                  <c:v>298</c:v>
                </c:pt>
                <c:pt idx="14">
                  <c:v>#N/A</c:v>
                </c:pt>
              </c:numCache>
            </c:numRef>
          </c:val>
          <c:smooth val="0"/>
          <c:extLst>
            <c:ext xmlns:c16="http://schemas.microsoft.com/office/drawing/2014/chart" uri="{C3380CC4-5D6E-409C-BE32-E72D297353CC}">
              <c16:uniqueId val="{00000008-DFB2-4301-B8C9-4A76505D1B93}"/>
            </c:ext>
          </c:extLst>
        </c:ser>
        <c:dLbls>
          <c:showLegendKey val="0"/>
          <c:showVal val="0"/>
          <c:showCatName val="0"/>
          <c:showSerName val="0"/>
          <c:showPercent val="0"/>
          <c:showBubbleSize val="0"/>
        </c:dLbls>
        <c:marker val="1"/>
        <c:smooth val="0"/>
        <c:axId val="806212384"/>
        <c:axId val="806213952"/>
      </c:lineChart>
      <c:catAx>
        <c:axId val="8062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213952"/>
        <c:crosses val="autoZero"/>
        <c:auto val="1"/>
        <c:lblAlgn val="ctr"/>
        <c:lblOffset val="100"/>
        <c:tickLblSkip val="1"/>
        <c:tickMarkSkip val="1"/>
        <c:noMultiLvlLbl val="0"/>
      </c:catAx>
      <c:valAx>
        <c:axId val="80621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21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6202</c:v>
                </c:pt>
                <c:pt idx="5">
                  <c:v>6136</c:v>
                </c:pt>
                <c:pt idx="8">
                  <c:v>6021</c:v>
                </c:pt>
                <c:pt idx="11">
                  <c:v>6003</c:v>
                </c:pt>
                <c:pt idx="14">
                  <c:v>5832</c:v>
                </c:pt>
              </c:numCache>
            </c:numRef>
          </c:val>
          <c:extLst>
            <c:ext xmlns:c16="http://schemas.microsoft.com/office/drawing/2014/chart" uri="{C3380CC4-5D6E-409C-BE32-E72D297353CC}">
              <c16:uniqueId val="{00000000-02C1-4AF1-A986-476000C2A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155</c:v>
                </c:pt>
                <c:pt idx="5">
                  <c:v>140</c:v>
                </c:pt>
                <c:pt idx="8">
                  <c:v>145</c:v>
                </c:pt>
                <c:pt idx="11">
                  <c:v>143</c:v>
                </c:pt>
                <c:pt idx="14">
                  <c:v>124</c:v>
                </c:pt>
              </c:numCache>
            </c:numRef>
          </c:val>
          <c:extLst>
            <c:ext xmlns:c16="http://schemas.microsoft.com/office/drawing/2014/chart" uri="{C3380CC4-5D6E-409C-BE32-E72D297353CC}">
              <c16:uniqueId val="{00000001-02C1-4AF1-A986-476000C2A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3242</c:v>
                </c:pt>
                <c:pt idx="5">
                  <c:v>3212</c:v>
                </c:pt>
                <c:pt idx="8">
                  <c:v>3114</c:v>
                </c:pt>
                <c:pt idx="11">
                  <c:v>2969</c:v>
                </c:pt>
                <c:pt idx="14">
                  <c:v>2965</c:v>
                </c:pt>
              </c:numCache>
            </c:numRef>
          </c:val>
          <c:extLst>
            <c:ext xmlns:c16="http://schemas.microsoft.com/office/drawing/2014/chart" uri="{C3380CC4-5D6E-409C-BE32-E72D297353CC}">
              <c16:uniqueId val="{00000002-02C1-4AF1-A986-476000C2A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C1-4AF1-A986-476000C2A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C1-4AF1-A986-476000C2A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C1-4AF1-A986-476000C2A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1358</c:v>
                </c:pt>
                <c:pt idx="3">
                  <c:v>1385</c:v>
                </c:pt>
                <c:pt idx="6">
                  <c:v>1326</c:v>
                </c:pt>
                <c:pt idx="9">
                  <c:v>1212</c:v>
                </c:pt>
                <c:pt idx="12">
                  <c:v>1138</c:v>
                </c:pt>
              </c:numCache>
            </c:numRef>
          </c:val>
          <c:extLst>
            <c:ext xmlns:c16="http://schemas.microsoft.com/office/drawing/2014/chart" uri="{C3380CC4-5D6E-409C-BE32-E72D297353CC}">
              <c16:uniqueId val="{00000006-02C1-4AF1-A986-476000C2A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28</c:v>
                </c:pt>
                <c:pt idx="6">
                  <c:v>0</c:v>
                </c:pt>
                <c:pt idx="9">
                  <c:v>10</c:v>
                </c:pt>
                <c:pt idx="12">
                  <c:v>26</c:v>
                </c:pt>
              </c:numCache>
            </c:numRef>
          </c:val>
          <c:extLst>
            <c:ext xmlns:c16="http://schemas.microsoft.com/office/drawing/2014/chart" uri="{C3380CC4-5D6E-409C-BE32-E72D297353CC}">
              <c16:uniqueId val="{00000007-02C1-4AF1-A986-476000C2A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368</c:v>
                </c:pt>
                <c:pt idx="3">
                  <c:v>413</c:v>
                </c:pt>
                <c:pt idx="6">
                  <c:v>514</c:v>
                </c:pt>
                <c:pt idx="9">
                  <c:v>557</c:v>
                </c:pt>
                <c:pt idx="12">
                  <c:v>527</c:v>
                </c:pt>
              </c:numCache>
            </c:numRef>
          </c:val>
          <c:extLst>
            <c:ext xmlns:c16="http://schemas.microsoft.com/office/drawing/2014/chart" uri="{C3380CC4-5D6E-409C-BE32-E72D297353CC}">
              <c16:uniqueId val="{00000008-02C1-4AF1-A986-476000C2A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C1-4AF1-A986-476000C2A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8671</c:v>
                </c:pt>
                <c:pt idx="3">
                  <c:v>8549</c:v>
                </c:pt>
                <c:pt idx="6">
                  <c:v>8389</c:v>
                </c:pt>
                <c:pt idx="9">
                  <c:v>8365</c:v>
                </c:pt>
                <c:pt idx="12">
                  <c:v>8120</c:v>
                </c:pt>
              </c:numCache>
            </c:numRef>
          </c:val>
          <c:extLst>
            <c:ext xmlns:c16="http://schemas.microsoft.com/office/drawing/2014/chart" uri="{C3380CC4-5D6E-409C-BE32-E72D297353CC}">
              <c16:uniqueId val="{0000000A-02C1-4AF1-A986-476000C2A389}"/>
            </c:ext>
          </c:extLst>
        </c:ser>
        <c:dLbls>
          <c:showLegendKey val="0"/>
          <c:showVal val="0"/>
          <c:showCatName val="0"/>
          <c:showSerName val="0"/>
          <c:showPercent val="0"/>
          <c:showBubbleSize val="0"/>
        </c:dLbls>
        <c:gapWidth val="100"/>
        <c:overlap val="100"/>
        <c:axId val="806211992"/>
        <c:axId val="806203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876</c:v>
                </c:pt>
                <c:pt idx="2">
                  <c:v>#N/A</c:v>
                </c:pt>
                <c:pt idx="3">
                  <c:v>#N/A</c:v>
                </c:pt>
                <c:pt idx="4">
                  <c:v>887</c:v>
                </c:pt>
                <c:pt idx="5">
                  <c:v>#N/A</c:v>
                </c:pt>
                <c:pt idx="6">
                  <c:v>#N/A</c:v>
                </c:pt>
                <c:pt idx="7">
                  <c:v>949</c:v>
                </c:pt>
                <c:pt idx="8">
                  <c:v>#N/A</c:v>
                </c:pt>
                <c:pt idx="9">
                  <c:v>#N/A</c:v>
                </c:pt>
                <c:pt idx="10">
                  <c:v>1028</c:v>
                </c:pt>
                <c:pt idx="11">
                  <c:v>#N/A</c:v>
                </c:pt>
                <c:pt idx="12">
                  <c:v>#N/A</c:v>
                </c:pt>
                <c:pt idx="13">
                  <c:v>891</c:v>
                </c:pt>
                <c:pt idx="14">
                  <c:v>#N/A</c:v>
                </c:pt>
              </c:numCache>
            </c:numRef>
          </c:val>
          <c:smooth val="0"/>
          <c:extLst>
            <c:ext xmlns:c16="http://schemas.microsoft.com/office/drawing/2014/chart" uri="{C3380CC4-5D6E-409C-BE32-E72D297353CC}">
              <c16:uniqueId val="{0000000B-02C1-4AF1-A986-476000C2A389}"/>
            </c:ext>
          </c:extLst>
        </c:ser>
        <c:dLbls>
          <c:showLegendKey val="0"/>
          <c:showVal val="0"/>
          <c:showCatName val="0"/>
          <c:showSerName val="0"/>
          <c:showPercent val="0"/>
          <c:showBubbleSize val="0"/>
        </c:dLbls>
        <c:marker val="1"/>
        <c:smooth val="0"/>
        <c:axId val="806211992"/>
        <c:axId val="806203368"/>
      </c:lineChart>
      <c:catAx>
        <c:axId val="806211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6203368"/>
        <c:crosses val="autoZero"/>
        <c:auto val="1"/>
        <c:lblAlgn val="ctr"/>
        <c:lblOffset val="100"/>
        <c:tickLblSkip val="1"/>
        <c:tickMarkSkip val="1"/>
        <c:noMultiLvlLbl val="0"/>
      </c:catAx>
      <c:valAx>
        <c:axId val="80620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211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1221</c:v>
                </c:pt>
                <c:pt idx="1">
                  <c:v>1079</c:v>
                </c:pt>
                <c:pt idx="2">
                  <c:v>1044</c:v>
                </c:pt>
              </c:numCache>
            </c:numRef>
          </c:val>
          <c:extLst>
            <c:ext xmlns:c16="http://schemas.microsoft.com/office/drawing/2014/chart" uri="{C3380CC4-5D6E-409C-BE32-E72D297353CC}">
              <c16:uniqueId val="{00000000-6618-4E0C-B59A-E17E786F25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384</c:v>
                </c:pt>
                <c:pt idx="1">
                  <c:v>376</c:v>
                </c:pt>
                <c:pt idx="2">
                  <c:v>370</c:v>
                </c:pt>
              </c:numCache>
            </c:numRef>
          </c:val>
          <c:extLst>
            <c:ext xmlns:c16="http://schemas.microsoft.com/office/drawing/2014/chart" uri="{C3380CC4-5D6E-409C-BE32-E72D297353CC}">
              <c16:uniqueId val="{00000001-6618-4E0C-B59A-E17E786F25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1097</c:v>
                </c:pt>
                <c:pt idx="1">
                  <c:v>1066</c:v>
                </c:pt>
                <c:pt idx="2">
                  <c:v>1052</c:v>
                </c:pt>
              </c:numCache>
            </c:numRef>
          </c:val>
          <c:extLst>
            <c:ext xmlns:c16="http://schemas.microsoft.com/office/drawing/2014/chart" uri="{C3380CC4-5D6E-409C-BE32-E72D297353CC}">
              <c16:uniqueId val="{00000002-6618-4E0C-B59A-E17E786F250D}"/>
            </c:ext>
          </c:extLst>
        </c:ser>
        <c:dLbls>
          <c:showLegendKey val="0"/>
          <c:showVal val="0"/>
          <c:showCatName val="0"/>
          <c:showSerName val="0"/>
          <c:showPercent val="0"/>
          <c:showBubbleSize val="0"/>
        </c:dLbls>
        <c:gapWidth val="120"/>
        <c:overlap val="100"/>
        <c:axId val="806211208"/>
        <c:axId val="806208464"/>
      </c:barChart>
      <c:catAx>
        <c:axId val="80621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6208464"/>
        <c:crosses val="autoZero"/>
        <c:auto val="1"/>
        <c:lblAlgn val="ctr"/>
        <c:lblOffset val="100"/>
        <c:tickLblSkip val="1"/>
        <c:tickMarkSkip val="1"/>
        <c:noMultiLvlLbl val="0"/>
      </c:catAx>
      <c:valAx>
        <c:axId val="80620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621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{218CED51-6B96-453D-B04B-98917E886292}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9B-49EA-A555-9B09EC19E2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{22D830F8-A481-4AFE-8903-7DD6A8D8B6CA}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B-49EA-A555-9B09EC19E2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{755C175D-5192-409A-8D36-5C83645A7E34}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B-49EA-A555-9B09EC19E2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{974B7EB4-169B-41B9-B19D-AB8C66D455FE}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B-49EA-A555-9B09EC19E2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{8EEDC5A2-21AF-4C8C-86E2-64D915B98673}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B-49EA-A555-9B09EC19E20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{B7F006FC-3DF4-4185-919B-1EB7F6C4AFAF}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9B-49EA-A555-9B09EC19E20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{7CD02E8D-86EA-4EC6-BF72-766171D0EF57}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9B-49EA-A555-9B09EC19E20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{B488A35D-4104-48D5-A1DE-666475D07251}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9B-49EA-A555-9B09EC19E20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{B2FF79FA-DBE2-4E0A-BFDA-F74E157B7A87}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9B-49EA-A555-9B09EC19E2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63.2</c:v>
                </c:pt>
                <c:pt idx="16">
                  <c:v>64.099999999999994</c:v>
                </c:pt>
                <c:pt idx="24">
                  <c:v>65</c:v>
                </c:pt>
                <c:pt idx="32">
                  <c:v>65.5</c:v>
                </c:pt>
              </c:numCache>
            </c:numRef>
          </c:xVal>
          <c:yVal>
            <c:numRef>
              <c:f>公会計指標分析・財政指標組合せ分析表!$BP$51:$DC$51</c:f>
              <c:numCache>
                <c:formatCode>#,##0.0;"▲ "#,##0.0</c:formatCode>
                <c:ptCount val="40"/>
                <c:pt idx="8">
                  <c:v>24.5</c:v>
                </c:pt>
                <c:pt idx="16">
                  <c:v>27.2</c:v>
                </c:pt>
                <c:pt idx="24">
                  <c:v>29.8</c:v>
                </c:pt>
                <c:pt idx="32">
                  <c:v>25.9</c:v>
                </c:pt>
              </c:numCache>
            </c:numRef>
          </c:yVal>
          <c:smooth val="0"/>
          <c:extLst>
            <c:ext xmlns:c16="http://schemas.microsoft.com/office/drawing/2014/chart" uri="{C3380CC4-5D6E-409C-BE32-E72D297353CC}">
              <c16:uniqueId val="{00000009-4D9B-49EA-A555-9B09EC19E2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{0342F383-F075-4C19-828E-53E7C185B995}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9B-49EA-A555-9B09EC19E2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{4C61D890-C99F-4788-990E-3188BDE77D41}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B-49EA-A555-9B09EC19E2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{B08D9036-0C64-4FC6-B781-B16A431D1889}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B-49EA-A555-9B09EC19E2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{E86BF882-363B-44AB-B6C7-A6838B030799}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B-49EA-A555-9B09EC19E2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{4006C1E4-90D1-464C-AD75-02A134A92A42}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B-49EA-A555-9B09EC19E20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{6E0836E6-60EE-446A-A3D1-808800516FB4}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9B-49EA-A555-9B09EC19E20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{FC93AF99-204D-4D10-A1CF-5D86939805F4}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9B-49EA-A555-9B09EC19E20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{12E899C5-3E5F-4CD0-9857-DF0985A57EE6}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9B-49EA-A555-9B09EC19E20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{FA0496F1-0F5F-4C2E-ABE4-F10CE4D74B69}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9B-49EA-A555-9B09EC19E2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4D9B-49EA-A555-9B09EC19E208}"/>
            </c:ext>
          </c:extLst>
        </c:ser>
        <c:dLbls>
          <c:showLegendKey val="0"/>
          <c:showVal val="1"/>
          <c:showCatName val="0"/>
          <c:showSerName val="0"/>
          <c:showPercent val="0"/>
          <c:showBubbleSize val="0"/>
        </c:dLbls>
        <c:axId val="46179840"/>
        <c:axId val="46181760"/>
      </c:scatterChart>
      <c:valAx>
        <c:axId val="46179840"/>
        <c:scaling>
          <c:orientation val="minMax"/>
          <c:max val="66.1999999999999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{BB44D0C2-1708-4A78-B3CC-ECE18F421325}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AA9-4AB0-B552-3144E0118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{D980FA7E-63E8-4CDF-95F9-7526D6366A30}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A9-4AB0-B552-3144E0118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{9E53C631-EE2D-42BF-8F69-A49A85CDDAB4}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A9-4AB0-B552-3144E0118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{8B0DF3C3-13A1-4B6F-A4D4-8E29A4D4AD9E}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A9-4AB0-B552-3144E0118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{F6A5D429-2B10-4540-A08E-DD35A0B3F15E}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A9-4AB0-B552-3144E011820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{39F08EBE-82A4-4EE5-B6E8-878E5DAE065C}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AA9-4AB0-B552-3144E011820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{3F4B6BF9-6F02-4093-ACDE-8B675B51B161}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AA9-4AB0-B552-3144E011820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{3006080B-DC5F-4BAF-A7B1-EB708B6354F0}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AA9-4AB0-B552-3144E011820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{67CB5541-F1B6-43E4-8749-B2061F896757}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AA9-4AB0-B552-3144E0118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7.4</c:v>
                </c:pt>
                <c:pt idx="16">
                  <c:v>7.7</c:v>
                </c:pt>
                <c:pt idx="24">
                  <c:v>8</c:v>
                </c:pt>
                <c:pt idx="32">
                  <c:v>8.1999999999999993</c:v>
                </c:pt>
              </c:numCache>
            </c:numRef>
          </c:xVal>
          <c:yVal>
            <c:numRef>
              <c:f>公会計指標分析・財政指標組合せ分析表!$BP$73:$DC$73</c:f>
              <c:numCache>
                <c:formatCode>#,##0.0;"▲ "#,##0.0</c:formatCode>
                <c:ptCount val="40"/>
                <c:pt idx="0">
                  <c:v>23.3</c:v>
                </c:pt>
                <c:pt idx="8">
                  <c:v>24.5</c:v>
                </c:pt>
                <c:pt idx="16">
                  <c:v>27.2</c:v>
                </c:pt>
                <c:pt idx="24">
                  <c:v>29.8</c:v>
                </c:pt>
                <c:pt idx="32">
                  <c:v>25.9</c:v>
                </c:pt>
              </c:numCache>
            </c:numRef>
          </c:yVal>
          <c:smooth val="0"/>
          <c:extLst>
            <c:ext xmlns:c16="http://schemas.microsoft.com/office/drawing/2014/chart" uri="{C3380CC4-5D6E-409C-BE32-E72D297353CC}">
              <c16:uniqueId val="{00000009-CAA9-4AB0-B552-3144E01182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{7A7A5C01-8E9B-4513-B4E4-2E497C72530E}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AA9-4AB0-B552-3144E01182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{8CEC6516-62D8-4D25-B92B-FD1C657A0B84}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A9-4AB0-B552-3144E0118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{CE6745B6-23EC-4884-905F-26AEE32F1F49}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A9-4AB0-B552-3144E0118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{7F930EA8-647E-4B3A-B84C-3DDC5AC250E8}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A9-4AB0-B552-3144E0118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{5FCE5612-FBD2-4B48-ACAF-C84FFA0C3237}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A9-4AB0-B552-3144E011820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{512BD679-5C6C-4417-B3D7-592D3CFECFA7}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AA9-4AB0-B552-3144E011820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{C29D2FCF-E6CC-4C98-9132-9A15FECD7A5B}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AA9-4AB0-B552-3144E011820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{D4459498-FF0A-4164-9947-2FED9B08CFF5}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AA9-4AB0-B552-3144E011820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{76533A72-0DA3-4332-9376-5E0B6E6E434C}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AA9-4AB0-B552-3144E0118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CAA9-4AB0-B552-3144E0118204}"/>
            </c:ext>
          </c:extLst>
        </c:ser>
        <c:dLbls>
          <c:showLegendKey val="0"/>
          <c:showVal val="1"/>
          <c:showCatName val="0"/>
          <c:showSerName val="0"/>
          <c:showPercent val="0"/>
          <c:showBubbleSize val="0"/>
        </c:dLbls>
        <c:axId val="84219776"/>
        <c:axId val="84234240"/>
      </c:scatterChart>
      <c:valAx>
        <c:axId val="84219776"/>
        <c:scaling>
          <c:orientation val="minMax"/>
          <c:max val="9.5"/>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令和元年度の実質公債費比率については，一般会計における公債費の増加に対し，参入公債費等は減少したため数値が上昇した。</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一般会計の元利償還金については，前年度は地方債借入額の抑制により元利償還金が減少となったが，令和元年度は増加した。引き続き，普通交付税の算入を受ける有利な地方債を活用するなど，健全な財政運営に努める必要があ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公営企業債の元利償還金に対する繰入金は前年度よりも増加しており，依然として高い水準にある。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また，組合等が起こした地方債の元利償還金に対する負担金等については，平成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年度よりも増加したため，公債費の上昇を招かないように調整・連携を図る。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本町において，満期一括償還地方債の借入れはない。</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令和元年度の将来負担比率については，一般会計等における地方債残高等の減少により低下した。</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将来負担比率の分子の構造は，一般会計等における地方債残高が主なものとなっており，近年の地方債借入額の抑制により残高が減少傾向にある。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公営企業債等繰入見込額については，水道事業会計において簡易水道の建設事業を実施しているところであり，今後，繰入金の増額が見込まれる。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今後は，一般会計における地方債の借り入れについては，元金償還額を上回らない額を限度とし，地方債残高の減少に努める。また，普通交付税の算入を受ける有利な地方債を活用していくことを基本とする。</a:t>
          </a:r>
        </a:p>
        <a:p>
          <a:r>
            <a:rPr kumimoji="1" lang="ja-JP" altLang="en-US" sz="1300">
              <a:solidFill>
                <a:sysClr val="windowText" lastClr="000000"/>
              </a:solidFill>
              <a:latin typeface="ＭＳ ゴシック" pitchFamily="49" charset="-128"/>
              <a:ea typeface="ＭＳ ゴシック" pitchFamily="49" charset="-128"/>
            </a:rPr>
            <a:t>　一方，基金については，可能な限り取り崩しを抑え，繰越金等を積み立てることにより，基金の減少を最大限に抑制し，将来負担比率の上昇を招かないよう健全な財政運営を図る必要がある。</a:t>
          </a: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鹿児島県湧水町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町有地の貸付及び売払収入に伴う増収により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百万円を財政調整基金に積み立てたほか，ふるさと応援寄附金を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百万円ふるさと応援基金に積み立てた。一方，土地区画整理事業の実施に伴い財政調整基金を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百万円取り崩したことや伊佐北姶良環境管理組合負担金への充当のため財政調整基金を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百万円取り崩したこと，また，ふるさと応援寄附金の寄付者の意向に沿った各種事業へ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百万円を充当したこと等により，基金全体としては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普通交付税の合併算定替による特例措置の適用期限が終了することにより，現在，交付税額の段階的縮減がなされており，各種事業に基金を充当している状況であり，中長期的には減少傾向にある。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災害等の臨時的な財政需要に対応する必要もあることから，財政調整基金の確保はもとより充実化を図る必要がある。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・地域づくり基金：自主的，主体的な地域づくり事業及び農山村活性化事業の財政需要に対応する。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・地域福祉活動基金：高齢者の保健，福祉の増進に関する地域福祉活動を促進するための財政需要に対応する。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・森林環境譲与税基金：間伐や人材育成，担い手の確保，木材利用の促進や普及啓発等の森林整備等の財政需要に対応する。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・橋梁改築整備基金：「川内川水系河川整備計画」に基づき，改築又は整備される町内の橋梁架替事業に関し，必要な財源を確保する。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・地域福祉活動基金：保育所運営事業に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千円充当したこと等による減少。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・地域福祉活動基金：寄附金を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・地域づくり基金：地域政策事業に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千円充当したことによる減少。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・福祉基金：高齢者福祉事業に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1,950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千円充当したことによる減少。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・森林環境譲与税基金：林業振興事業に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5,359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千円充当したことによる減少。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・森林環境譲与税基金：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・橋梁改築整備基金：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普通交付税の合併算定替による特例措置の適用期限が終了することに伴い，現在，交付税額の縮減がなされており，事業実施にかかる財源確保が厳しい状況である。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そのため，事業の目的や内容を精査し，特定目的基金の充当などを行う必要がある。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・決算剰余金及び土地貸付収入を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・普通交付税の減少に伴い，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短期的には，基金残高が５億円程度まで減少する見込みであるものの，中長期的（平成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年度を目途）には，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億円以上を確保する見込みである。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今後は，２億円から３億円程度の規模で推移する見込みである。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F56E31-A910-4490-B34D-376068109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BCF69F-BEBF-42E2-98EE-89E45686F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E4A5DB1-75F6-4874-9C82-9A3FD612C0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B422577-4BC4-407C-B241-0ABD2822D5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AF9363E-3282-44F0-8596-877BF236C4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1F5EE4D-EE57-4BB1-8FDA-5CBE60289CA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2C81D97-15B5-4280-BE18-C76D84E018E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1ACE330-B337-4432-9C2B-934F53E3FF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4E5F272-19A4-4D53-A636-F1035FA5AF2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CFAD27C-0D14-48D3-BDB3-9263DC39376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FD04105-D099-436A-9B36-417E7C605C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F40F85D-84E7-4821-99EF-14C818528B4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2A8617F-04A4-4B16-9494-0AFB7AFA769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F37CBA0-EC1B-4F03-98A5-54F6C584462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A4663DD-38B0-49DA-9AE1-EF7B4AB1D78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1666216-D770-447A-A96B-4CCD222C5A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BC450EA-ABB7-48BF-AF9E-A7F8FB2F5B9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F7FDE7E-6092-4CBD-9168-89790AB6974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A9AA9A4-93C3-4DB0-B01C-88C045D49C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1E32547-6DA3-4357-97E5-7A7E8ABD5C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4A86080-5F8C-4936-95B9-B6075DA6643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2151B51-D987-4508-A2E7-60123AE8A98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6ECA6E9-C182-4FE5-810B-C3E2BE8D2B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05A828A-F40E-4A4E-BB45-2C733E5270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C1C2025-6DCC-40BF-8EC8-ACC0275CEEA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98A645-75C2-468D-8FD5-438CD7A2C32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E7EE179-38A5-471E-B1B9-E3A7BEECE27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7ACB6B6-84DB-4A0B-B349-A9E2F200B5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5766FDA-9E6A-4914-A614-1BEAF9F4F5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0E5D35D-437A-4B29-BB9A-C15654BF905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06DD7D3-9275-4565-8314-EBA05E364EF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66101B8-A2F9-4028-B0D7-2146640AAE7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BF446FC-49B5-4DF7-949D-64DB34D10F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2B00A0C-5910-41F6-A6E0-FB93C7F6842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8123919-3A4C-4A88-8D2F-6A012757A2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2BED662-0177-4DD2-9128-F3CCA3523D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CECA78B-73D4-49DD-B614-01B8DED0D5C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4603DF6-83CE-49CE-BC94-82DA31DB8B2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EE2D0CB-59DC-43E3-A87E-AF3318002B0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C17508-5C66-4E89-A1DA-510C54F21FE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F0BA6B0-6A7E-47E9-B27A-73905283D10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5BF64AC-94FB-4F93-8BC9-C89DC1AB344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3E64C8A-2292-48FC-AD14-D278C411CE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172FBEC-EE12-426D-8B28-CD816C9B1B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2E5C4B7-9387-4ED7-AC76-0A4CC2F39C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E1FD33-C437-4FE9-83B4-574F065F2C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E948B40-C6CE-4F0F-BEF1-8D583BC8E7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県平均より高い水準にある。これは合併後に施設の統合・廃止等を行わず，既存施設を維持していることが考えられる。今後も施設の老朽化が進むため，公共施設等総合管理計画に基づき施設の適正化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B33DED7-2E7E-433B-B94B-AF5CA9F9EFC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4DF156C-2F1E-4706-BCBC-EEB2AB42C7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FBB9C9D-BD28-4CDE-B1C5-FE188E3EA35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253ACB7-6C00-4A76-A46E-BFB7D9DC506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C6F3F067-88A8-489D-B420-21704FFC625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4E867AC-E1B6-47F1-97E3-FBEA604E1A3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F8A0DEF-BFBD-459F-8D1A-9F092B7B5DB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D461180-DF39-4565-A4E1-A8EEAED22D0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CB427CC-159B-43B9-AA13-E66994C8318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A0A2D1E-4BBE-4181-8ACE-C21689FAB98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AF0D015-2EE2-4228-BBFC-ED662F7FD0E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D81D916-3A60-4117-B135-13D9C2DF909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50B2B12-D456-4ADD-85AC-9AE983C6F59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5203247-F207-4341-8515-CCD0D9B7FF0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8B6D8085-8BAA-4E16-83D7-9CC16595F2E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99ACB35-1451-4ABC-B6D5-2C99087DB8C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24A3215C-30FA-413B-B640-CFECE8E1B3C5}"/>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755D4391-2159-4974-9546-D8D008D69DA1}"/>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A1A3B30A-D018-4D0C-A145-0103C6114DD1}"/>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119117E4-B2B0-4FA7-8570-5B6942442CE5}"/>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BDA99F4C-F1C4-484B-BE59-49C0843126DA}"/>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FA76A238-33C9-4402-9C6D-122212A2AB6B}"/>
            </a:ext>
          </a:extLst>
        </xdr:cNvPr>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92CA38C5-43EB-405F-80A1-C176A9CB21B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C78437A1-6CEC-4387-BFAC-006C7E006117}"/>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26199074-27DA-415A-8C7D-3E5136BD0CDD}"/>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953B7737-E2B2-4742-87B1-564218BBD3CD}"/>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89AEAB78-8718-4D55-BE22-960DBDC5DAA5}"/>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9C259A8-43E0-40B8-8AD1-838071F49C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D046FDC-C20E-4ED7-B289-03DAD182D28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94EBD64-26CB-451E-8751-D3C7E86D6B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AB74B84-7CC7-4C9C-B470-A7CC30CDF11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0551A44-F198-4093-91F6-B02B3415F2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165629</xdr:rowOff>
    </xdr:from>
    <xdr:to>
      <xdr:col>23</xdr:col>
      <xdr:colOff>136525</xdr:colOff>
      <xdr:row>31</xdr:row>
      <xdr:rowOff>95779</xdr:rowOff>
    </xdr:to>
    <xdr:sp macro="" textlink="">
      <xdr:nvSpPr>
        <xdr:cNvPr id="81" name="楕円 80">
          <a:extLst>
            <a:ext uri="{FF2B5EF4-FFF2-40B4-BE49-F238E27FC236}">
              <a16:creationId xmlns:a16="http://schemas.microsoft.com/office/drawing/2014/main" id="{481FAF5B-A657-40B7-9F0D-738979F37FE5}"/>
            </a:ext>
          </a:extLst>
        </xdr:cNvPr>
        <xdr:cNvSpPr/>
      </xdr:nvSpPr>
      <xdr:spPr>
        <a:xfrm>
          <a:off x="47117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144056</xdr:rowOff>
    </xdr:from>
    <xdr:ext cx="405111" cy="259045"/>
    <xdr:sp macro="" textlink="">
      <xdr:nvSpPr>
        <xdr:cNvPr id="82" name="有形固定資産減価償却率該当値テキスト">
          <a:extLst>
            <a:ext uri="{FF2B5EF4-FFF2-40B4-BE49-F238E27FC236}">
              <a16:creationId xmlns:a16="http://schemas.microsoft.com/office/drawing/2014/main" id="{90011566-574C-4A07-884D-BE3C43876B66}"/>
            </a:ext>
          </a:extLst>
        </xdr:cNvPr>
        <xdr:cNvSpPr txBox="1"/>
      </xdr:nvSpPr>
      <xdr:spPr>
        <a:xfrm>
          <a:off x="4813300" y="60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a:extLst>
            <a:ext uri="{FF2B5EF4-FFF2-40B4-BE49-F238E27FC236}">
              <a16:creationId xmlns:a16="http://schemas.microsoft.com/office/drawing/2014/main" id="{E86B08EE-4671-4D99-80BC-8F7BF78C17CA}"/>
            </a:ext>
          </a:extLst>
        </xdr:cNvPr>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44979</xdr:rowOff>
    </xdr:to>
    <xdr:cxnSp macro="">
      <xdr:nvCxnSpPr>
        <xdr:cNvPr id="84" name="直線コネクタ 83">
          <a:extLst>
            <a:ext uri="{FF2B5EF4-FFF2-40B4-BE49-F238E27FC236}">
              <a16:creationId xmlns:a16="http://schemas.microsoft.com/office/drawing/2014/main" id="{4806E477-C2AB-451A-B432-94BDF4C3CA9C}"/>
            </a:ext>
          </a:extLst>
        </xdr:cNvPr>
        <xdr:cNvCxnSpPr/>
      </xdr:nvCxnSpPr>
      <xdr:spPr>
        <a:xfrm>
          <a:off x="4051300" y="6122458"/>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85" name="楕円 84">
          <a:extLst>
            <a:ext uri="{FF2B5EF4-FFF2-40B4-BE49-F238E27FC236}">
              <a16:creationId xmlns:a16="http://schemas.microsoft.com/office/drawing/2014/main" id="{71D837C8-4EC8-4EDC-A514-B424B67E1313}"/>
            </a:ext>
          </a:extLst>
        </xdr:cNvPr>
        <xdr:cNvSpPr/>
      </xdr:nvSpPr>
      <xdr:spPr>
        <a:xfrm>
          <a:off x="32385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19791</xdr:rowOff>
    </xdr:from>
    <xdr:to>
      <xdr:col>19</xdr:col>
      <xdr:colOff>136525</xdr:colOff>
      <xdr:row>31</xdr:row>
      <xdr:rowOff>35983</xdr:rowOff>
    </xdr:to>
    <xdr:cxnSp macro="">
      <xdr:nvCxnSpPr>
        <xdr:cNvPr id="86" name="直線コネクタ 85">
          <a:extLst>
            <a:ext uri="{FF2B5EF4-FFF2-40B4-BE49-F238E27FC236}">
              <a16:creationId xmlns:a16="http://schemas.microsoft.com/office/drawing/2014/main" id="{28A3D3D8-140E-4B9D-9528-D01F7B16293F}"/>
            </a:ext>
          </a:extLst>
        </xdr:cNvPr>
        <xdr:cNvCxnSpPr/>
      </xdr:nvCxnSpPr>
      <xdr:spPr>
        <a:xfrm>
          <a:off x="3289300" y="6106266"/>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7" name="楕円 86">
          <a:extLst>
            <a:ext uri="{FF2B5EF4-FFF2-40B4-BE49-F238E27FC236}">
              <a16:creationId xmlns:a16="http://schemas.microsoft.com/office/drawing/2014/main" id="{446C9E29-DE8E-464C-A5F5-8301468A071C}"/>
            </a:ext>
          </a:extLst>
        </xdr:cNvPr>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19791</xdr:rowOff>
    </xdr:to>
    <xdr:cxnSp macro="">
      <xdr:nvCxnSpPr>
        <xdr:cNvPr id="88" name="直線コネクタ 87">
          <a:extLst>
            <a:ext uri="{FF2B5EF4-FFF2-40B4-BE49-F238E27FC236}">
              <a16:creationId xmlns:a16="http://schemas.microsoft.com/office/drawing/2014/main" id="{00F4DF2C-DF7E-4BC2-8A44-4F8F7C906FC5}"/>
            </a:ext>
          </a:extLst>
        </xdr:cNvPr>
        <xdr:cNvCxnSpPr/>
      </xdr:nvCxnSpPr>
      <xdr:spPr>
        <a:xfrm>
          <a:off x="2527300" y="6090073"/>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89" name="n_1aveValue有形固定資産減価償却率">
          <a:extLst>
            <a:ext uri="{FF2B5EF4-FFF2-40B4-BE49-F238E27FC236}">
              <a16:creationId xmlns:a16="http://schemas.microsoft.com/office/drawing/2014/main" id="{46A3A08A-41A2-4850-AE7F-CC21B5CC5AFA}"/>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0" name="n_2aveValue有形固定資産減価償却率">
          <a:extLst>
            <a:ext uri="{FF2B5EF4-FFF2-40B4-BE49-F238E27FC236}">
              <a16:creationId xmlns:a16="http://schemas.microsoft.com/office/drawing/2014/main" id="{5B937710-2DC2-4B3C-9D5B-E89E9BEEFAF6}"/>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9299C726-9004-46B9-ABC7-49DEF52D493B}"/>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2" name="n_4aveValue有形固定資産減価償却率">
          <a:extLst>
            <a:ext uri="{FF2B5EF4-FFF2-40B4-BE49-F238E27FC236}">
              <a16:creationId xmlns:a16="http://schemas.microsoft.com/office/drawing/2014/main" id="{9D98CF6E-6C2D-4DC7-B66B-A71A221F7982}"/>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3" name="n_1mainValue有形固定資産減価償却率">
          <a:extLst>
            <a:ext uri="{FF2B5EF4-FFF2-40B4-BE49-F238E27FC236}">
              <a16:creationId xmlns:a16="http://schemas.microsoft.com/office/drawing/2014/main" id="{CDD6FB7A-70F0-4677-8897-9D5D47C23862}"/>
            </a:ext>
          </a:extLst>
        </xdr:cNvPr>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94" name="n_2mainValue有形固定資産減価償却率">
          <a:extLst>
            <a:ext uri="{FF2B5EF4-FFF2-40B4-BE49-F238E27FC236}">
              <a16:creationId xmlns:a16="http://schemas.microsoft.com/office/drawing/2014/main" id="{F6044F27-DA47-4C20-AAA1-AE4301CC62FF}"/>
            </a:ext>
          </a:extLst>
        </xdr:cNvPr>
        <xdr:cNvSpPr txBox="1"/>
      </xdr:nvSpPr>
      <xdr:spPr>
        <a:xfrm>
          <a:off x="30867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95" name="n_3mainValue有形固定資産減価償却率">
          <a:extLst>
            <a:ext uri="{FF2B5EF4-FFF2-40B4-BE49-F238E27FC236}">
              <a16:creationId xmlns:a16="http://schemas.microsoft.com/office/drawing/2014/main" id="{4DD44A9A-386F-4273-AA23-02E2FFE8A44C}"/>
            </a:ext>
          </a:extLst>
        </xdr:cNvPr>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705A2C2B-31EA-446C-99A7-C6E04A92AA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371423AA-0819-4410-8E8F-A82717D7B6D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EA20AD2F-5B36-4E2C-A58F-8AE594B040D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9EA3B7CC-9227-4F93-8EEF-1C884215FBB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2BC2774A-0900-4562-B697-E443E149559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2BA54F3-7C13-41A1-B9C6-3C6DCF7EFC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FE265C5E-3840-4A5B-8F52-D9A915E5C4F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DE8C47F-5BB8-414A-9CD6-F7F1B4E4D49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FC5E5487-9BEC-4621-8961-50EBCA61B1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D95E8A43-5B8A-477C-8381-17DC464E82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8D3FC8FA-3671-4885-9D05-DEDDFA9897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F992DA79-BB4A-48AD-A820-2302D437CD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B4BC8808-1040-472A-B749-D5A611FDE6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債務償還比率は，県平均より高い水準にあるが，昨年度に比べ</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％減少した。これは近年の地方債借入額の抑制により地方債現在高が減少したことが大きな要因である。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今後も地方債発行の抑制に努めるとともに，基金の充実を図り，健全な財政運営に取り組んでいく。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58385C41-093C-4ED4-AF14-32086F500F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F7A2131-7B08-43E3-9314-B9D0C080AC3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4878BC78-E651-4106-8CC3-41F59922982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A7C7513B-EA9A-4B8A-91E7-CC8F870685A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7C7C575-BBA1-46B0-8026-575AC4B9569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F0281E25-DA0A-49C4-8454-782C0D123DA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DFF31A4E-6706-4977-9EA6-972B912B5A8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D3D6224E-AE0B-4712-960E-C3E68777621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5B567ECC-B492-4C37-B275-2510B8A4559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9DF7399B-25C1-4120-8FC6-E985DC5028C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F4B67865-DA98-4D96-969C-407FDB3CCAB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4D5154B9-5E72-4FA5-80DF-FCFD7B183D0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FF6A457-8F2A-49E9-BD74-A9926AAC6DE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3182EED1-6BC7-407C-9041-A9F917ADA29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937C619D-DC9C-4846-A3DD-A72597C87E3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C391928D-E1C3-491C-8877-DD1C575AF0B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4FEEA77-1008-4075-A9B9-5405946D0D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6" name="直線コネクタ 125">
          <a:extLst>
            <a:ext uri="{FF2B5EF4-FFF2-40B4-BE49-F238E27FC236}">
              <a16:creationId xmlns:a16="http://schemas.microsoft.com/office/drawing/2014/main" id="{0B8F7463-A6F4-4A82-BA4D-3120C19CCEF6}"/>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7" name="債務償還比率最小値テキスト">
          <a:extLst>
            <a:ext uri="{FF2B5EF4-FFF2-40B4-BE49-F238E27FC236}">
              <a16:creationId xmlns:a16="http://schemas.microsoft.com/office/drawing/2014/main" id="{B2F6CB5A-6F8E-4CBB-870E-D833F78955BE}"/>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8" name="直線コネクタ 127">
          <a:extLst>
            <a:ext uri="{FF2B5EF4-FFF2-40B4-BE49-F238E27FC236}">
              <a16:creationId xmlns:a16="http://schemas.microsoft.com/office/drawing/2014/main" id="{88D3C494-7B2D-4343-A7F5-B48DDD51F0FC}"/>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5D9C0AD6-7BBC-4661-81AD-2716734D7A7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12E13E00-64EA-45DA-8A19-650456389F6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1" name="債務償還比率平均値テキスト">
          <a:extLst>
            <a:ext uri="{FF2B5EF4-FFF2-40B4-BE49-F238E27FC236}">
              <a16:creationId xmlns:a16="http://schemas.microsoft.com/office/drawing/2014/main" id="{66E8AD65-5583-4E63-8E11-DA5348828CBC}"/>
            </a:ext>
          </a:extLst>
        </xdr:cNvPr>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2" name="フローチャート: 判断 131">
          <a:extLst>
            <a:ext uri="{FF2B5EF4-FFF2-40B4-BE49-F238E27FC236}">
              <a16:creationId xmlns:a16="http://schemas.microsoft.com/office/drawing/2014/main" id="{5D51E1FB-15E0-470E-8202-D63A4392A5E3}"/>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3" name="フローチャート: 判断 132">
          <a:extLst>
            <a:ext uri="{FF2B5EF4-FFF2-40B4-BE49-F238E27FC236}">
              <a16:creationId xmlns:a16="http://schemas.microsoft.com/office/drawing/2014/main" id="{01576157-6E4E-4A8C-AB68-8300D3E09912}"/>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4" name="フローチャート: 判断 133">
          <a:extLst>
            <a:ext uri="{FF2B5EF4-FFF2-40B4-BE49-F238E27FC236}">
              <a16:creationId xmlns:a16="http://schemas.microsoft.com/office/drawing/2014/main" id="{93EBA768-7217-4920-8B00-C50B87D43F60}"/>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5" name="フローチャート: 判断 134">
          <a:extLst>
            <a:ext uri="{FF2B5EF4-FFF2-40B4-BE49-F238E27FC236}">
              <a16:creationId xmlns:a16="http://schemas.microsoft.com/office/drawing/2014/main" id="{5917584B-4B47-432A-A7BB-C21A427B5B97}"/>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6" name="フローチャート: 判断 135">
          <a:extLst>
            <a:ext uri="{FF2B5EF4-FFF2-40B4-BE49-F238E27FC236}">
              <a16:creationId xmlns:a16="http://schemas.microsoft.com/office/drawing/2014/main" id="{6F543405-41CA-4574-90FF-DD8F80A660F4}"/>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682AA4E-3375-4DCA-8BAC-01351EA79E8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4F01AB6-B86B-47AC-9C95-1305539C280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4BFBE59-CADB-45DB-B53D-D63A4FAB28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99E87B9-5FB3-45B1-89ED-208FEE3F32D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065EDA3-1FBF-4C7E-88AD-1A0A1D15CD1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82133</xdr:rowOff>
    </xdr:from>
    <xdr:to>
      <xdr:col>76</xdr:col>
      <xdr:colOff>73025</xdr:colOff>
      <xdr:row>32</xdr:row>
      <xdr:rowOff>12283</xdr:rowOff>
    </xdr:to>
    <xdr:sp macro="" textlink="">
      <xdr:nvSpPr>
        <xdr:cNvPr id="142" name="楕円 141">
          <a:extLst>
            <a:ext uri="{FF2B5EF4-FFF2-40B4-BE49-F238E27FC236}">
              <a16:creationId xmlns:a16="http://schemas.microsoft.com/office/drawing/2014/main" id="{0CE6B0A3-82ED-4490-88C9-54D9BA824EB8}"/>
            </a:ext>
          </a:extLst>
        </xdr:cNvPr>
        <xdr:cNvSpPr/>
      </xdr:nvSpPr>
      <xdr:spPr>
        <a:xfrm>
          <a:off x="14744700" y="61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60560</xdr:rowOff>
    </xdr:from>
    <xdr:ext cx="469744" cy="259045"/>
    <xdr:sp macro="" textlink="">
      <xdr:nvSpPr>
        <xdr:cNvPr id="143" name="債務償還比率該当値テキスト">
          <a:extLst>
            <a:ext uri="{FF2B5EF4-FFF2-40B4-BE49-F238E27FC236}">
              <a16:creationId xmlns:a16="http://schemas.microsoft.com/office/drawing/2014/main" id="{00340166-DAF8-41F8-8EB6-8CE4B60F793A}"/>
            </a:ext>
          </a:extLst>
        </xdr:cNvPr>
        <xdr:cNvSpPr txBox="1"/>
      </xdr:nvSpPr>
      <xdr:spPr>
        <a:xfrm>
          <a:off x="14846300" y="614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158006</xdr:rowOff>
    </xdr:from>
    <xdr:to>
      <xdr:col>72</xdr:col>
      <xdr:colOff>123825</xdr:colOff>
      <xdr:row>32</xdr:row>
      <xdr:rowOff>88156</xdr:rowOff>
    </xdr:to>
    <xdr:sp macro="" textlink="">
      <xdr:nvSpPr>
        <xdr:cNvPr id="144" name="楕円 143">
          <a:extLst>
            <a:ext uri="{FF2B5EF4-FFF2-40B4-BE49-F238E27FC236}">
              <a16:creationId xmlns:a16="http://schemas.microsoft.com/office/drawing/2014/main" id="{DB6EB5AB-097F-4976-A811-9C7056F08E27}"/>
            </a:ext>
          </a:extLst>
        </xdr:cNvPr>
        <xdr:cNvSpPr/>
      </xdr:nvSpPr>
      <xdr:spPr>
        <a:xfrm>
          <a:off x="14033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132933</xdr:rowOff>
    </xdr:from>
    <xdr:to>
      <xdr:col>76</xdr:col>
      <xdr:colOff>22225</xdr:colOff>
      <xdr:row>32</xdr:row>
      <xdr:rowOff>37356</xdr:rowOff>
    </xdr:to>
    <xdr:cxnSp macro="">
      <xdr:nvCxnSpPr>
        <xdr:cNvPr id="145" name="直線コネクタ 144">
          <a:extLst>
            <a:ext uri="{FF2B5EF4-FFF2-40B4-BE49-F238E27FC236}">
              <a16:creationId xmlns:a16="http://schemas.microsoft.com/office/drawing/2014/main" id="{B90571D4-5441-4F40-8A8B-87D43DD29858}"/>
            </a:ext>
          </a:extLst>
        </xdr:cNvPr>
        <xdr:cNvCxnSpPr/>
      </xdr:nvCxnSpPr>
      <xdr:spPr>
        <a:xfrm flipV="1">
          <a:off x="14084300" y="6219408"/>
          <a:ext cx="7112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34789</xdr:rowOff>
    </xdr:from>
    <xdr:to>
      <xdr:col>68</xdr:col>
      <xdr:colOff>123825</xdr:colOff>
      <xdr:row>31</xdr:row>
      <xdr:rowOff>136389</xdr:rowOff>
    </xdr:to>
    <xdr:sp macro="" textlink="">
      <xdr:nvSpPr>
        <xdr:cNvPr id="146" name="楕円 145">
          <a:extLst>
            <a:ext uri="{FF2B5EF4-FFF2-40B4-BE49-F238E27FC236}">
              <a16:creationId xmlns:a16="http://schemas.microsoft.com/office/drawing/2014/main" id="{44DB2DC0-5C5F-4980-AADB-99BCEF02E4C6}"/>
            </a:ext>
          </a:extLst>
        </xdr:cNvPr>
        <xdr:cNvSpPr/>
      </xdr:nvSpPr>
      <xdr:spPr>
        <a:xfrm>
          <a:off x="13271500" y="61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85589</xdr:rowOff>
    </xdr:from>
    <xdr:to>
      <xdr:col>72</xdr:col>
      <xdr:colOff>73025</xdr:colOff>
      <xdr:row>32</xdr:row>
      <xdr:rowOff>37356</xdr:rowOff>
    </xdr:to>
    <xdr:cxnSp macro="">
      <xdr:nvCxnSpPr>
        <xdr:cNvPr id="147" name="直線コネクタ 146">
          <a:extLst>
            <a:ext uri="{FF2B5EF4-FFF2-40B4-BE49-F238E27FC236}">
              <a16:creationId xmlns:a16="http://schemas.microsoft.com/office/drawing/2014/main" id="{AE44E8DA-FAFA-4A56-B46A-08232E4B105A}"/>
            </a:ext>
          </a:extLst>
        </xdr:cNvPr>
        <xdr:cNvCxnSpPr/>
      </xdr:nvCxnSpPr>
      <xdr:spPr>
        <a:xfrm>
          <a:off x="13322300" y="6172064"/>
          <a:ext cx="762000" cy="1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139310</xdr:rowOff>
    </xdr:from>
    <xdr:to>
      <xdr:col>64</xdr:col>
      <xdr:colOff>123825</xdr:colOff>
      <xdr:row>31</xdr:row>
      <xdr:rowOff>69460</xdr:rowOff>
    </xdr:to>
    <xdr:sp macro="" textlink="">
      <xdr:nvSpPr>
        <xdr:cNvPr id="148" name="楕円 147">
          <a:extLst>
            <a:ext uri="{FF2B5EF4-FFF2-40B4-BE49-F238E27FC236}">
              <a16:creationId xmlns:a16="http://schemas.microsoft.com/office/drawing/2014/main" id="{A7C8E28E-77EC-404B-B91D-D456AC182ED5}"/>
            </a:ext>
          </a:extLst>
        </xdr:cNvPr>
        <xdr:cNvSpPr/>
      </xdr:nvSpPr>
      <xdr:spPr>
        <a:xfrm>
          <a:off x="12509500" y="60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18660</xdr:rowOff>
    </xdr:from>
    <xdr:to>
      <xdr:col>68</xdr:col>
      <xdr:colOff>73025</xdr:colOff>
      <xdr:row>31</xdr:row>
      <xdr:rowOff>85589</xdr:rowOff>
    </xdr:to>
    <xdr:cxnSp macro="">
      <xdr:nvCxnSpPr>
        <xdr:cNvPr id="149" name="直線コネクタ 148">
          <a:extLst>
            <a:ext uri="{FF2B5EF4-FFF2-40B4-BE49-F238E27FC236}">
              <a16:creationId xmlns:a16="http://schemas.microsoft.com/office/drawing/2014/main" id="{D12FF7A1-9B89-414D-B9BF-636016EBCF19}"/>
            </a:ext>
          </a:extLst>
        </xdr:cNvPr>
        <xdr:cNvCxnSpPr/>
      </xdr:nvCxnSpPr>
      <xdr:spPr>
        <a:xfrm>
          <a:off x="12560300" y="6105135"/>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72227</xdr:rowOff>
    </xdr:from>
    <xdr:to>
      <xdr:col>60</xdr:col>
      <xdr:colOff>123825</xdr:colOff>
      <xdr:row>31</xdr:row>
      <xdr:rowOff>2377</xdr:rowOff>
    </xdr:to>
    <xdr:sp macro="" textlink="">
      <xdr:nvSpPr>
        <xdr:cNvPr id="150" name="楕円 149">
          <a:extLst>
            <a:ext uri="{FF2B5EF4-FFF2-40B4-BE49-F238E27FC236}">
              <a16:creationId xmlns:a16="http://schemas.microsoft.com/office/drawing/2014/main" id="{CB261896-1D5A-4D8B-85C8-F6D9FE4A33DE}"/>
            </a:ext>
          </a:extLst>
        </xdr:cNvPr>
        <xdr:cNvSpPr/>
      </xdr:nvSpPr>
      <xdr:spPr>
        <a:xfrm>
          <a:off x="11747500" y="59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123027</xdr:rowOff>
    </xdr:from>
    <xdr:to>
      <xdr:col>64</xdr:col>
      <xdr:colOff>73025</xdr:colOff>
      <xdr:row>31</xdr:row>
      <xdr:rowOff>18660</xdr:rowOff>
    </xdr:to>
    <xdr:cxnSp macro="">
      <xdr:nvCxnSpPr>
        <xdr:cNvPr id="151" name="直線コネクタ 150">
          <a:extLst>
            <a:ext uri="{FF2B5EF4-FFF2-40B4-BE49-F238E27FC236}">
              <a16:creationId xmlns:a16="http://schemas.microsoft.com/office/drawing/2014/main" id="{59DC791F-106C-42DB-A173-B9793A49CF44}"/>
            </a:ext>
          </a:extLst>
        </xdr:cNvPr>
        <xdr:cNvCxnSpPr/>
      </xdr:nvCxnSpPr>
      <xdr:spPr>
        <a:xfrm>
          <a:off x="11798300" y="6038052"/>
          <a:ext cx="762000" cy="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2" name="n_1aveValue債務償還比率">
          <a:extLst>
            <a:ext uri="{FF2B5EF4-FFF2-40B4-BE49-F238E27FC236}">
              <a16:creationId xmlns:a16="http://schemas.microsoft.com/office/drawing/2014/main" id="{57A56B57-70D0-479F-8D3A-A0EB8F4853F9}"/>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3" name="n_2aveValue債務償還比率">
          <a:extLst>
            <a:ext uri="{FF2B5EF4-FFF2-40B4-BE49-F238E27FC236}">
              <a16:creationId xmlns:a16="http://schemas.microsoft.com/office/drawing/2014/main" id="{BD3899BA-2951-4CFC-AC0C-615EBB638545}"/>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4" name="n_3aveValue債務償還比率">
          <a:extLst>
            <a:ext uri="{FF2B5EF4-FFF2-40B4-BE49-F238E27FC236}">
              <a16:creationId xmlns:a16="http://schemas.microsoft.com/office/drawing/2014/main" id="{96B093AA-C16D-428C-AA6F-0F7BC2D26AF7}"/>
            </a:ext>
          </a:extLst>
        </xdr:cNvPr>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5" name="n_4aveValue債務償還比率">
          <a:extLst>
            <a:ext uri="{FF2B5EF4-FFF2-40B4-BE49-F238E27FC236}">
              <a16:creationId xmlns:a16="http://schemas.microsoft.com/office/drawing/2014/main" id="{2CDBBE12-16D2-485C-BF04-708874EA6F7D}"/>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79283</xdr:rowOff>
    </xdr:from>
    <xdr:ext cx="469744" cy="259045"/>
    <xdr:sp macro="" textlink="">
      <xdr:nvSpPr>
        <xdr:cNvPr id="156" name="n_1mainValue債務償還比率">
          <a:extLst>
            <a:ext uri="{FF2B5EF4-FFF2-40B4-BE49-F238E27FC236}">
              <a16:creationId xmlns:a16="http://schemas.microsoft.com/office/drawing/2014/main" id="{6C7FC896-607E-47F1-8E75-2CDB627A573A}"/>
            </a:ext>
          </a:extLst>
        </xdr:cNvPr>
        <xdr:cNvSpPr txBox="1"/>
      </xdr:nvSpPr>
      <xdr:spPr>
        <a:xfrm>
          <a:off x="13836727" y="63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127516</xdr:rowOff>
    </xdr:from>
    <xdr:ext cx="469744" cy="259045"/>
    <xdr:sp macro="" textlink="">
      <xdr:nvSpPr>
        <xdr:cNvPr id="157" name="n_2mainValue債務償還比率">
          <a:extLst>
            <a:ext uri="{FF2B5EF4-FFF2-40B4-BE49-F238E27FC236}">
              <a16:creationId xmlns:a16="http://schemas.microsoft.com/office/drawing/2014/main" id="{246788F4-E820-447F-82D7-3290748683CC}"/>
            </a:ext>
          </a:extLst>
        </xdr:cNvPr>
        <xdr:cNvSpPr txBox="1"/>
      </xdr:nvSpPr>
      <xdr:spPr>
        <a:xfrm>
          <a:off x="13087427" y="62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60587</xdr:rowOff>
    </xdr:from>
    <xdr:ext cx="469744" cy="259045"/>
    <xdr:sp macro="" textlink="">
      <xdr:nvSpPr>
        <xdr:cNvPr id="158" name="n_3mainValue債務償還比率">
          <a:extLst>
            <a:ext uri="{FF2B5EF4-FFF2-40B4-BE49-F238E27FC236}">
              <a16:creationId xmlns:a16="http://schemas.microsoft.com/office/drawing/2014/main" id="{903BFB45-E76F-4B7C-8E0D-4F096784A982}"/>
            </a:ext>
          </a:extLst>
        </xdr:cNvPr>
        <xdr:cNvSpPr txBox="1"/>
      </xdr:nvSpPr>
      <xdr:spPr>
        <a:xfrm>
          <a:off x="12325427" y="61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164954</xdr:rowOff>
    </xdr:from>
    <xdr:ext cx="469744" cy="259045"/>
    <xdr:sp macro="" textlink="">
      <xdr:nvSpPr>
        <xdr:cNvPr id="159" name="n_4mainValue債務償還比率">
          <a:extLst>
            <a:ext uri="{FF2B5EF4-FFF2-40B4-BE49-F238E27FC236}">
              <a16:creationId xmlns:a16="http://schemas.microsoft.com/office/drawing/2014/main" id="{0D1DFAD8-5F5C-45DF-91A0-54781D0BF812}"/>
            </a:ext>
          </a:extLst>
        </xdr:cNvPr>
        <xdr:cNvSpPr txBox="1"/>
      </xdr:nvSpPr>
      <xdr:spPr>
        <a:xfrm>
          <a:off x="11563427" y="607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844662D-F3CF-49AF-9D8B-C6FEF21E65C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4D305E39-2B66-4246-9519-4EE28A1742B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1CB113E-FC9F-4FE6-9D38-07BBB7AE995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D4EEF5D0-064D-4046-94FC-175C87DC429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AEA63564-48C0-457B-BAA9-373CE0D3E17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7ACCDE8-B182-4B81-81BC-089F08C095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52D892-CF77-46D9-AFA2-250D5A13EA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83596C-8626-485A-B47A-95AF8184AB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80F788-0FBE-4B1A-9E10-888B808AEE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AD067F-897F-4A2A-AB15-EC7B888715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CC5D99-E35F-464D-BF8D-1EDE65B086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EC5A3F-8F20-4572-B00C-37227F3B6E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8C20DF-0917-40C3-847D-29A7C4B014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49C215-086C-4F32-A355-DC7507E0DC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A10EDE-7EF5-4FF3-9B1E-D2F870D8E0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62C667-28EB-4EE3-9774-896AEF2FA0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9A9792-52EA-473E-8F92-B9223782F6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435775-F04D-4B28-B269-57D3ECCE13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B01E76-6EA0-4E5A-8A58-E2052FD2ED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EF5827-5CDB-4FC3-9C0F-966073BF82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6F5067-054A-48E9-9D40-B9BDEC61B6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ECF0714-1516-4CE7-B14B-A6487770F7F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477262-C2E5-4C38-959E-7FADD80C37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DDB2D22-B589-4463-A1F6-51BD55704A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929870-A0EB-4C62-B50C-32E49F6F55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29B559-F919-4602-A9FA-B6DC11636E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80FF97-4BA6-4560-B0DB-37329DA476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4E941B-CF2F-42BE-9389-52641A438A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64AD71-E2F1-4412-A9A8-9B5C634698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11C3613-F46F-44F5-8668-A868573B35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DE2A09-419F-4A23-A070-FC766453ED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065466-E134-479A-A0F6-374959DFE5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7A5066-37D3-4FB9-AFE1-816F928A08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FF65A2-802B-4354-9DFF-3B87464A09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50CAD3-4D1B-472E-87F5-7F1B271AB1C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21F30AF-81F0-4955-B165-D0DBFE0786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C0A8C3-62FE-40A6-A83A-A3DB28BEB5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50B0B0-B54F-4B99-BC00-B9CBB7BE2C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83627F-1F45-4274-9FFD-652D7F0DD2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DE9080-AF78-467B-B53F-06A3F7C274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1BF7A6-2E63-4214-BA4D-333C2AFD2D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C143FD-3ED3-4734-A847-16721AAB71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567CEA-6B69-4D65-97A2-DD79B6DAC7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07F0C1-5A8E-4714-99BE-6272434BD0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C3AEA5-7ACA-47E2-88DE-960D25353E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D272824-CEC8-44CA-84C8-A5A8A4B711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4687FD-50F0-4E11-B9D6-4B58376764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FC0C08-FA6E-4BA4-BBA2-EC478D71A5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B81914F-82FF-4ECE-822C-A5E39B4588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74EE14A-0C27-4507-B93A-D51B836A7EE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2F13F8-C1C0-44B5-8980-81CC7F725F3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B8809FE-9D99-46C5-825A-3A5583C3626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12A95BE-0A20-4220-8FDC-0EAA80489FB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24708FF-E75D-4423-BF67-1EA1E18829F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C852F11-77E9-4A3C-BDED-CFA74EC6DB4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61B12D5-BF0F-41C2-AFB9-3EAF89FAD5D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DD0EC1F-A6CB-40CC-9A60-501E538004C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1BD320D-DB00-4575-BCDD-651AA8ED6D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656349F-0CF9-4BC4-B2AA-01B5F2F958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CE4427F-EF9F-445D-91E8-07C081A132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07B4E2C-84C6-45C5-A679-2042F6AC5A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CEEBA639-9ECB-4EA1-AAB6-033C5227E6B9}"/>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CE169286-DFE7-4E05-9A42-D16C62168F62}"/>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191FC11-D832-4ED2-9F2F-6CB6421DD74E}"/>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8A1227ED-3982-4174-B343-D5BF1F66E507}"/>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D3FC75FF-58B9-4349-8499-A0D09B24BBCE}"/>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BEDFAD14-6D1E-44CA-A3C8-8A9C487946D3}"/>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7AEDF8FD-15DA-4F74-AEF3-287767776545}"/>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B70147C5-448F-4F36-8645-25B84F294C72}"/>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8EE3C8C-40E9-47E0-B8FA-709BC94FA38D}"/>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18AB1EF3-0638-4F5E-94B5-6D5EA5628200}"/>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7928E037-B3FE-42FB-B941-8231CCC78C79}"/>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C6D0A8-FD64-4BD4-AB60-B0198803D0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506566-F0DB-44F0-9D7D-8699BB6A3B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C6DF05-1708-4D18-8072-2B247C4A30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2CC51E-7ACC-4562-A4ED-192E78AF10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6AAD25B-22E4-4872-A50C-A5F2DEA174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73" name="楕円 72">
          <a:extLst>
            <a:ext uri="{FF2B5EF4-FFF2-40B4-BE49-F238E27FC236}">
              <a16:creationId xmlns:a16="http://schemas.microsoft.com/office/drawing/2014/main" id="{B2521B62-68F6-4774-8A02-6B89D8DB787B}"/>
            </a:ext>
          </a:extLst>
        </xdr:cNvPr>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89D3FB5C-3199-4309-9A62-7C283E6F3896}"/>
            </a:ext>
          </a:extLst>
        </xdr:cNvPr>
        <xdr:cNvSpPr txBox="1"/>
      </xdr:nvSpPr>
      <xdr:spPr>
        <a:xfrm>
          <a:off x="4673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5" name="楕円 74">
          <a:extLst>
            <a:ext uri="{FF2B5EF4-FFF2-40B4-BE49-F238E27FC236}">
              <a16:creationId xmlns:a16="http://schemas.microsoft.com/office/drawing/2014/main" id="{429832E1-DD47-484F-82A0-4E275DCEBBD1}"/>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135255</xdr:rowOff>
    </xdr:to>
    <xdr:cxnSp macro="">
      <xdr:nvCxnSpPr>
        <xdr:cNvPr id="76" name="直線コネクタ 75">
          <a:extLst>
            <a:ext uri="{FF2B5EF4-FFF2-40B4-BE49-F238E27FC236}">
              <a16:creationId xmlns:a16="http://schemas.microsoft.com/office/drawing/2014/main" id="{7E0966CC-33DE-4B43-B833-C627254D558D}"/>
            </a:ext>
          </a:extLst>
        </xdr:cNvPr>
        <xdr:cNvCxnSpPr/>
      </xdr:nvCxnSpPr>
      <xdr:spPr>
        <a:xfrm>
          <a:off x="3797300" y="61112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38735</xdr:rowOff>
    </xdr:from>
    <xdr:to>
      <xdr:col>15</xdr:col>
      <xdr:colOff>101600</xdr:colOff>
      <xdr:row>35</xdr:row>
      <xdr:rowOff>140335</xdr:rowOff>
    </xdr:to>
    <xdr:sp macro="" textlink="">
      <xdr:nvSpPr>
        <xdr:cNvPr id="77" name="楕円 76">
          <a:extLst>
            <a:ext uri="{FF2B5EF4-FFF2-40B4-BE49-F238E27FC236}">
              <a16:creationId xmlns:a16="http://schemas.microsoft.com/office/drawing/2014/main" id="{4DE3944F-B541-4F10-818B-C5050E1BCA5B}"/>
            </a:ext>
          </a:extLst>
        </xdr:cNvPr>
        <xdr:cNvSpPr/>
      </xdr:nvSpPr>
      <xdr:spPr>
        <a:xfrm>
          <a:off x="2857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89535</xdr:rowOff>
    </xdr:from>
    <xdr:to>
      <xdr:col>19</xdr:col>
      <xdr:colOff>177800</xdr:colOff>
      <xdr:row>35</xdr:row>
      <xdr:rowOff>110490</xdr:rowOff>
    </xdr:to>
    <xdr:cxnSp macro="">
      <xdr:nvCxnSpPr>
        <xdr:cNvPr id="78" name="直線コネクタ 77">
          <a:extLst>
            <a:ext uri="{FF2B5EF4-FFF2-40B4-BE49-F238E27FC236}">
              <a16:creationId xmlns:a16="http://schemas.microsoft.com/office/drawing/2014/main" id="{BF805E45-3CE0-4599-A093-03D1AE0315EB}"/>
            </a:ext>
          </a:extLst>
        </xdr:cNvPr>
        <xdr:cNvCxnSpPr/>
      </xdr:nvCxnSpPr>
      <xdr:spPr>
        <a:xfrm>
          <a:off x="2908300" y="60902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160655</xdr:rowOff>
    </xdr:from>
    <xdr:to>
      <xdr:col>10</xdr:col>
      <xdr:colOff>165100</xdr:colOff>
      <xdr:row>35</xdr:row>
      <xdr:rowOff>90805</xdr:rowOff>
    </xdr:to>
    <xdr:sp macro="" textlink="">
      <xdr:nvSpPr>
        <xdr:cNvPr id="79" name="楕円 78">
          <a:extLst>
            <a:ext uri="{FF2B5EF4-FFF2-40B4-BE49-F238E27FC236}">
              <a16:creationId xmlns:a16="http://schemas.microsoft.com/office/drawing/2014/main" id="{8B811D90-9C3C-42E3-8D93-7F60FB0E93B2}"/>
            </a:ext>
          </a:extLst>
        </xdr:cNvPr>
        <xdr:cNvSpPr/>
      </xdr:nvSpPr>
      <xdr:spPr>
        <a:xfrm>
          <a:off x="1968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40005</xdr:rowOff>
    </xdr:from>
    <xdr:to>
      <xdr:col>15</xdr:col>
      <xdr:colOff>50800</xdr:colOff>
      <xdr:row>35</xdr:row>
      <xdr:rowOff>89535</xdr:rowOff>
    </xdr:to>
    <xdr:cxnSp macro="">
      <xdr:nvCxnSpPr>
        <xdr:cNvPr id="80" name="直線コネクタ 79">
          <a:extLst>
            <a:ext uri="{FF2B5EF4-FFF2-40B4-BE49-F238E27FC236}">
              <a16:creationId xmlns:a16="http://schemas.microsoft.com/office/drawing/2014/main" id="{DAF8729D-85D4-4127-8123-BA989A8F4C4B}"/>
            </a:ext>
          </a:extLst>
        </xdr:cNvPr>
        <xdr:cNvCxnSpPr/>
      </xdr:nvCxnSpPr>
      <xdr:spPr>
        <a:xfrm>
          <a:off x="2019300" y="6040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1" name="n_1aveValue【道路】&#10;有形固定資産減価償却率">
          <a:extLst>
            <a:ext uri="{FF2B5EF4-FFF2-40B4-BE49-F238E27FC236}">
              <a16:creationId xmlns:a16="http://schemas.microsoft.com/office/drawing/2014/main" id="{5C3C33B8-1E92-4BC4-B45A-265AFFD54DCD}"/>
            </a:ext>
          </a:extLst>
        </xdr:cNvPr>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2" name="n_2aveValue【道路】&#10;有形固定資産減価償却率">
          <a:extLst>
            <a:ext uri="{FF2B5EF4-FFF2-40B4-BE49-F238E27FC236}">
              <a16:creationId xmlns:a16="http://schemas.microsoft.com/office/drawing/2014/main" id="{2A33A71E-D61C-4262-817E-3513B5CEAF64}"/>
            </a:ext>
          </a:extLst>
        </xdr:cNvPr>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3" name="n_3aveValue【道路】&#10;有形固定資産減価償却率">
          <a:extLst>
            <a:ext uri="{FF2B5EF4-FFF2-40B4-BE49-F238E27FC236}">
              <a16:creationId xmlns:a16="http://schemas.microsoft.com/office/drawing/2014/main" id="{55D64795-E78E-4E83-8FE3-8205E22BF7C7}"/>
            </a:ext>
          </a:extLst>
        </xdr:cNvPr>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A5DA5006-5A6C-4344-BE4C-323B534F0ABE}"/>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5" name="n_1mainValue【道路】&#10;有形固定資産減価償却率">
          <a:extLst>
            <a:ext uri="{FF2B5EF4-FFF2-40B4-BE49-F238E27FC236}">
              <a16:creationId xmlns:a16="http://schemas.microsoft.com/office/drawing/2014/main" id="{9C1893AB-768C-4828-A3B0-A760DB3A4600}"/>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156862</xdr:rowOff>
    </xdr:from>
    <xdr:ext cx="405111" cy="259045"/>
    <xdr:sp macro="" textlink="">
      <xdr:nvSpPr>
        <xdr:cNvPr id="86" name="n_2mainValue【道路】&#10;有形固定資産減価償却率">
          <a:extLst>
            <a:ext uri="{FF2B5EF4-FFF2-40B4-BE49-F238E27FC236}">
              <a16:creationId xmlns:a16="http://schemas.microsoft.com/office/drawing/2014/main" id="{56A0F046-703A-4F63-97D2-5B2679DCC7B1}"/>
            </a:ext>
          </a:extLst>
        </xdr:cNvPr>
        <xdr:cNvSpPr txBox="1"/>
      </xdr:nvSpPr>
      <xdr:spPr>
        <a:xfrm>
          <a:off x="2705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107332</xdr:rowOff>
    </xdr:from>
    <xdr:ext cx="405111" cy="259045"/>
    <xdr:sp macro="" textlink="">
      <xdr:nvSpPr>
        <xdr:cNvPr id="87" name="n_3mainValue【道路】&#10;有形固定資産減価償却率">
          <a:extLst>
            <a:ext uri="{FF2B5EF4-FFF2-40B4-BE49-F238E27FC236}">
              <a16:creationId xmlns:a16="http://schemas.microsoft.com/office/drawing/2014/main" id="{B440E302-D302-472D-88D6-FA3FEC85EC0F}"/>
            </a:ext>
          </a:extLst>
        </xdr:cNvPr>
        <xdr:cNvSpPr txBox="1"/>
      </xdr:nvSpPr>
      <xdr:spPr>
        <a:xfrm>
          <a:off x="1816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7ACC1CE-4026-406F-9BF4-E7E992BE78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9F30B3D2-209A-4339-9F30-5AA3E2A7AF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0BE3D20-D3A7-4B67-A2C4-DB15039717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4D4DD10-943C-4D38-86E2-8B61579E5B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E3CBC94-D35F-46A5-AA21-75F407FAE1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B18C8A7-62FC-4BFB-AF83-EB4C90CD62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5E424B77-4ED5-4413-A754-BB39EB4568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FCB6519E-903F-4510-9555-D98DEE5D20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DB7105BB-B1E6-42F5-8F77-0CC099FDAD6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8FC9D6D6-D6F0-4F32-82B5-69DD371603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6D56C235-0F08-41B4-A389-9CAD423767C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F74C64B6-77FA-4B51-AE7F-A6B5E37928A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88161E67-47AD-4C72-A580-463371858F5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8F8D46E7-F2AE-4204-B573-56B32891869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C339FD2F-0D70-4220-906C-C72836DD8EF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2CD1300E-5CAC-46D3-89CD-EEBDF577A05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E543E46E-B05B-4032-AF70-54C504763C8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77E470F9-ABFE-4F3B-92B9-E669F35B537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02C4D0BC-D68A-41D2-ABE9-E2DD4CC8D90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BBB2AA60-6D6D-411F-880F-5364B297B2C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145D4916-7262-4AC8-A569-28AA2D6D0CA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42674415-BF82-403D-BA52-9682A3D45B0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47063C0-B346-4E41-8AD3-8D07727F35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32C6B5A1-F1F8-40E5-8656-65436869D0C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D939F85-4F98-41A3-AA21-13023B0EE8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8FAB16C4-F6DC-4598-A257-5E591D521071}"/>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56D30535-A655-41C8-AD25-9773046F65ED}"/>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C1137470-C202-49A3-8C2C-DEA0467D60B0}"/>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4AB4CB5D-FF46-43AE-85F8-254E46A1A3FA}"/>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D1354A65-CF5D-417C-8FCB-90542C264AE6}"/>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18" name="【道路】&#10;一人当たり延長平均値テキスト">
          <a:extLst>
            <a:ext uri="{FF2B5EF4-FFF2-40B4-BE49-F238E27FC236}">
              <a16:creationId xmlns:a16="http://schemas.microsoft.com/office/drawing/2014/main" id="{2EA92AD5-7AEB-4166-8B08-A0F67FF3B45E}"/>
            </a:ext>
          </a:extLst>
        </xdr:cNvPr>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E86BBBEF-5049-45EC-8224-2C1971680B72}"/>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61A618E0-E4FC-4F49-BB25-E84F1824EED9}"/>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B15DA04E-E129-4144-A484-F6CAC6DD52C7}"/>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6A3A1CED-3E8D-4609-BF8A-9EF86070679D}"/>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0C98920B-1D41-41AE-A140-EEA1D6510A6C}"/>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FAE46BA-530B-47DC-BBBD-6A5F02E003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998263-932A-4446-B9C9-F76C0F96BF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F707B92-63BC-4CFF-BDAD-B48BEEF908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106FB63-B2B3-4B3F-B68F-D8287ABE31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9B3FD36-B330-403A-8EA1-AE4BF55B25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169891</xdr:rowOff>
    </xdr:from>
    <xdr:to>
      <xdr:col>55</xdr:col>
      <xdr:colOff>50800</xdr:colOff>
      <xdr:row>38</xdr:row>
      <xdr:rowOff>100041</xdr:rowOff>
    </xdr:to>
    <xdr:sp macro="" textlink="">
      <xdr:nvSpPr>
        <xdr:cNvPr id="129" name="楕円 128">
          <a:extLst>
            <a:ext uri="{FF2B5EF4-FFF2-40B4-BE49-F238E27FC236}">
              <a16:creationId xmlns:a16="http://schemas.microsoft.com/office/drawing/2014/main" id="{091F076D-A7EE-45B2-9820-A6DF69240D3A}"/>
            </a:ext>
          </a:extLst>
        </xdr:cNvPr>
        <xdr:cNvSpPr/>
      </xdr:nvSpPr>
      <xdr:spPr>
        <a:xfrm>
          <a:off x="10426700" y="65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21319</xdr:rowOff>
    </xdr:from>
    <xdr:ext cx="534377" cy="259045"/>
    <xdr:sp macro="" textlink="">
      <xdr:nvSpPr>
        <xdr:cNvPr id="130" name="【道路】&#10;一人当たり延長該当値テキスト">
          <a:extLst>
            <a:ext uri="{FF2B5EF4-FFF2-40B4-BE49-F238E27FC236}">
              <a16:creationId xmlns:a16="http://schemas.microsoft.com/office/drawing/2014/main" id="{E4CC53AC-270B-496F-8A70-727086C7C5F2}"/>
            </a:ext>
          </a:extLst>
        </xdr:cNvPr>
        <xdr:cNvSpPr txBox="1"/>
      </xdr:nvSpPr>
      <xdr:spPr>
        <a:xfrm>
          <a:off x="10515600" y="636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33205</xdr:rowOff>
    </xdr:from>
    <xdr:to>
      <xdr:col>50</xdr:col>
      <xdr:colOff>165100</xdr:colOff>
      <xdr:row>38</xdr:row>
      <xdr:rowOff>134805</xdr:rowOff>
    </xdr:to>
    <xdr:sp macro="" textlink="">
      <xdr:nvSpPr>
        <xdr:cNvPr id="131" name="楕円 130">
          <a:extLst>
            <a:ext uri="{FF2B5EF4-FFF2-40B4-BE49-F238E27FC236}">
              <a16:creationId xmlns:a16="http://schemas.microsoft.com/office/drawing/2014/main" id="{44D71718-E0F5-41E3-84FC-CB76B9E0F2F8}"/>
            </a:ext>
          </a:extLst>
        </xdr:cNvPr>
        <xdr:cNvSpPr/>
      </xdr:nvSpPr>
      <xdr:spPr>
        <a:xfrm>
          <a:off x="9588500" y="65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49241</xdr:rowOff>
    </xdr:from>
    <xdr:to>
      <xdr:col>55</xdr:col>
      <xdr:colOff>0</xdr:colOff>
      <xdr:row>38</xdr:row>
      <xdr:rowOff>84005</xdr:rowOff>
    </xdr:to>
    <xdr:cxnSp macro="">
      <xdr:nvCxnSpPr>
        <xdr:cNvPr id="132" name="直線コネクタ 131">
          <a:extLst>
            <a:ext uri="{FF2B5EF4-FFF2-40B4-BE49-F238E27FC236}">
              <a16:creationId xmlns:a16="http://schemas.microsoft.com/office/drawing/2014/main" id="{AFA521D0-81C4-426A-AF45-AF0E47B9B81D}"/>
            </a:ext>
          </a:extLst>
        </xdr:cNvPr>
        <xdr:cNvCxnSpPr/>
      </xdr:nvCxnSpPr>
      <xdr:spPr>
        <a:xfrm flipV="1">
          <a:off x="9639300" y="6564341"/>
          <a:ext cx="8382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51052</xdr:rowOff>
    </xdr:from>
    <xdr:to>
      <xdr:col>46</xdr:col>
      <xdr:colOff>38100</xdr:colOff>
      <xdr:row>38</xdr:row>
      <xdr:rowOff>152652</xdr:rowOff>
    </xdr:to>
    <xdr:sp macro="" textlink="">
      <xdr:nvSpPr>
        <xdr:cNvPr id="133" name="楕円 132">
          <a:extLst>
            <a:ext uri="{FF2B5EF4-FFF2-40B4-BE49-F238E27FC236}">
              <a16:creationId xmlns:a16="http://schemas.microsoft.com/office/drawing/2014/main" id="{8F6C4144-47DD-407E-8412-651E54758F90}"/>
            </a:ext>
          </a:extLst>
        </xdr:cNvPr>
        <xdr:cNvSpPr/>
      </xdr:nvSpPr>
      <xdr:spPr>
        <a:xfrm>
          <a:off x="8699500" y="65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84005</xdr:rowOff>
    </xdr:from>
    <xdr:to>
      <xdr:col>50</xdr:col>
      <xdr:colOff>114300</xdr:colOff>
      <xdr:row>38</xdr:row>
      <xdr:rowOff>101852</xdr:rowOff>
    </xdr:to>
    <xdr:cxnSp macro="">
      <xdr:nvCxnSpPr>
        <xdr:cNvPr id="134" name="直線コネクタ 133">
          <a:extLst>
            <a:ext uri="{FF2B5EF4-FFF2-40B4-BE49-F238E27FC236}">
              <a16:creationId xmlns:a16="http://schemas.microsoft.com/office/drawing/2014/main" id="{DC28FED4-5691-4FE6-8257-401D62027024}"/>
            </a:ext>
          </a:extLst>
        </xdr:cNvPr>
        <xdr:cNvCxnSpPr/>
      </xdr:nvCxnSpPr>
      <xdr:spPr>
        <a:xfrm flipV="1">
          <a:off x="8750300" y="6599105"/>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96282</xdr:rowOff>
    </xdr:from>
    <xdr:to>
      <xdr:col>41</xdr:col>
      <xdr:colOff>101600</xdr:colOff>
      <xdr:row>40</xdr:row>
      <xdr:rowOff>26432</xdr:rowOff>
    </xdr:to>
    <xdr:sp macro="" textlink="">
      <xdr:nvSpPr>
        <xdr:cNvPr id="135" name="楕円 134">
          <a:extLst>
            <a:ext uri="{FF2B5EF4-FFF2-40B4-BE49-F238E27FC236}">
              <a16:creationId xmlns:a16="http://schemas.microsoft.com/office/drawing/2014/main" id="{F70E042E-E0E3-4F01-8058-EB0D0648FBE9}"/>
            </a:ext>
          </a:extLst>
        </xdr:cNvPr>
        <xdr:cNvSpPr/>
      </xdr:nvSpPr>
      <xdr:spPr>
        <a:xfrm>
          <a:off x="7810500" y="67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101852</xdr:rowOff>
    </xdr:from>
    <xdr:to>
      <xdr:col>45</xdr:col>
      <xdr:colOff>177800</xdr:colOff>
      <xdr:row>39</xdr:row>
      <xdr:rowOff>147082</xdr:rowOff>
    </xdr:to>
    <xdr:cxnSp macro="">
      <xdr:nvCxnSpPr>
        <xdr:cNvPr id="136" name="直線コネクタ 135">
          <a:extLst>
            <a:ext uri="{FF2B5EF4-FFF2-40B4-BE49-F238E27FC236}">
              <a16:creationId xmlns:a16="http://schemas.microsoft.com/office/drawing/2014/main" id="{BB27EFEF-715B-4468-A095-D7C1EA96D8B0}"/>
            </a:ext>
          </a:extLst>
        </xdr:cNvPr>
        <xdr:cNvCxnSpPr/>
      </xdr:nvCxnSpPr>
      <xdr:spPr>
        <a:xfrm flipV="1">
          <a:off x="7861300" y="6616952"/>
          <a:ext cx="889000" cy="2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168305</xdr:rowOff>
    </xdr:from>
    <xdr:ext cx="534377" cy="259045"/>
    <xdr:sp macro="" textlink="">
      <xdr:nvSpPr>
        <xdr:cNvPr id="137" name="n_1aveValue【道路】&#10;一人当たり延長">
          <a:extLst>
            <a:ext uri="{FF2B5EF4-FFF2-40B4-BE49-F238E27FC236}">
              <a16:creationId xmlns:a16="http://schemas.microsoft.com/office/drawing/2014/main" id="{AEA775AD-B562-4C46-9B22-A74CEABD84C0}"/>
            </a:ext>
          </a:extLst>
        </xdr:cNvPr>
        <xdr:cNvSpPr txBox="1"/>
      </xdr:nvSpPr>
      <xdr:spPr>
        <a:xfrm>
          <a:off x="9359411" y="68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9166</xdr:rowOff>
    </xdr:from>
    <xdr:ext cx="534377" cy="259045"/>
    <xdr:sp macro="" textlink="">
      <xdr:nvSpPr>
        <xdr:cNvPr id="138" name="n_2aveValue【道路】&#10;一人当たり延長">
          <a:extLst>
            <a:ext uri="{FF2B5EF4-FFF2-40B4-BE49-F238E27FC236}">
              <a16:creationId xmlns:a16="http://schemas.microsoft.com/office/drawing/2014/main" id="{B30CE01D-EC48-4F8E-9AD1-B19D6F4DC910}"/>
            </a:ext>
          </a:extLst>
        </xdr:cNvPr>
        <xdr:cNvSpPr txBox="1"/>
      </xdr:nvSpPr>
      <xdr:spPr>
        <a:xfrm>
          <a:off x="8483111" y="68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a:extLst>
            <a:ext uri="{FF2B5EF4-FFF2-40B4-BE49-F238E27FC236}">
              <a16:creationId xmlns:a16="http://schemas.microsoft.com/office/drawing/2014/main" id="{0AB91B75-B0A1-4E66-8176-87A9C96B632B}"/>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a:extLst>
            <a:ext uri="{FF2B5EF4-FFF2-40B4-BE49-F238E27FC236}">
              <a16:creationId xmlns:a16="http://schemas.microsoft.com/office/drawing/2014/main" id="{47BFC60F-10CD-4787-81CB-1BAD418A0D88}"/>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151332</xdr:rowOff>
    </xdr:from>
    <xdr:ext cx="534377" cy="259045"/>
    <xdr:sp macro="" textlink="">
      <xdr:nvSpPr>
        <xdr:cNvPr id="141" name="n_1mainValue【道路】&#10;一人当たり延長">
          <a:extLst>
            <a:ext uri="{FF2B5EF4-FFF2-40B4-BE49-F238E27FC236}">
              <a16:creationId xmlns:a16="http://schemas.microsoft.com/office/drawing/2014/main" id="{EFFB9B38-800A-40BA-A8B8-B80D203CCCC2}"/>
            </a:ext>
          </a:extLst>
        </xdr:cNvPr>
        <xdr:cNvSpPr txBox="1"/>
      </xdr:nvSpPr>
      <xdr:spPr>
        <a:xfrm>
          <a:off x="9359411" y="63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169179</xdr:rowOff>
    </xdr:from>
    <xdr:ext cx="534377" cy="259045"/>
    <xdr:sp macro="" textlink="">
      <xdr:nvSpPr>
        <xdr:cNvPr id="142" name="n_2mainValue【道路】&#10;一人当たり延長">
          <a:extLst>
            <a:ext uri="{FF2B5EF4-FFF2-40B4-BE49-F238E27FC236}">
              <a16:creationId xmlns:a16="http://schemas.microsoft.com/office/drawing/2014/main" id="{80A79BC5-6653-4A55-BD61-A67AF15C8AC5}"/>
            </a:ext>
          </a:extLst>
        </xdr:cNvPr>
        <xdr:cNvSpPr txBox="1"/>
      </xdr:nvSpPr>
      <xdr:spPr>
        <a:xfrm>
          <a:off x="8483111" y="63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17559</xdr:rowOff>
    </xdr:from>
    <xdr:ext cx="534377" cy="259045"/>
    <xdr:sp macro="" textlink="">
      <xdr:nvSpPr>
        <xdr:cNvPr id="143" name="n_3mainValue【道路】&#10;一人当たり延長">
          <a:extLst>
            <a:ext uri="{FF2B5EF4-FFF2-40B4-BE49-F238E27FC236}">
              <a16:creationId xmlns:a16="http://schemas.microsoft.com/office/drawing/2014/main" id="{B293858A-C5E5-4E8B-9C4B-C3B84BD920EA}"/>
            </a:ext>
          </a:extLst>
        </xdr:cNvPr>
        <xdr:cNvSpPr txBox="1"/>
      </xdr:nvSpPr>
      <xdr:spPr>
        <a:xfrm>
          <a:off x="7594111" y="68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84B2EE29-786D-498F-A59B-7B08AA68EE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7DB00EA9-FF8E-487A-8EE9-2CD80BFA2A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CF605269-ED2D-451E-92AD-8C4F559E8FE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B059DB17-F02C-4680-B5FF-1D66887286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27F47D81-BB15-4D07-8C23-8C54D87CF9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5728F487-13BA-4793-80CA-3DC8A082B5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D66B6244-EA91-4C2D-9C83-BA00EDF120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CAE51E47-DDD9-4398-AEDB-5133E1AE08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F271B179-27D5-4514-AE3F-F0C32E68FB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DF496D61-5348-4D0E-9505-384CC8C99B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3B45D82-3089-4567-9D26-811B5BFA21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8FEA48BC-594C-469E-9E3C-6D5BDB7FE75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767689B8-48D5-41CB-991C-F6ACD310F10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B98B6ADD-985F-488C-A02C-0B0C07C4FB8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54FCC519-18F9-42A8-A89D-43903F5741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4D9BAD34-68D8-4BF1-8283-C1DE01A2DFF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CDFD6397-AD7D-4A2E-A871-467B4E99125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91378838-778E-4482-935F-D57483C2221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E78D18BB-67C2-40D6-8F15-B210BC4C0A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A6B2534A-C31A-46E2-AB5A-853740B3620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C95ADFBD-4583-4306-924F-9FFFAADA6E3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88C6C5F2-FCC9-4D7E-AEBE-E8AD43A88A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B1D5DB6F-B96E-4B6A-8F48-E543A6A951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41AC34C-370F-426A-8A11-1E34F96AA7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E42C1FFD-FFB6-496D-931E-7BC103E63A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5289ED2B-D79E-447D-8A04-A8F6243ACCD6}"/>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4F9481AA-777B-48DC-9F10-5C866AB9DAA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B533C407-9556-4BE7-9CD1-61722E1A7EF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BDF5CEC-F9FD-4F6C-8F4D-75258948AA8F}"/>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90345EA6-55B0-473B-B6EF-9B0802712D49}"/>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F6D0F564-9E4F-47C1-BB2B-99E571245676}"/>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700F4087-B432-40D9-AA4A-492073BC320C}"/>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AE2AF27A-E037-43C4-A19E-6FE2C9523D7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6FA48E64-EFE2-46E1-B367-443CE37B2CDA}"/>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A0E0477F-E8D3-418E-9E73-3BBA99C1A334}"/>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1F4E0589-B64F-43E6-8342-6B8E114780BF}"/>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B3FAD9F-D6A5-4997-83E8-DDD55C0172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CCF7051-9BA2-4CB4-A97F-33CC09A04F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081BC24-9F70-4E0C-8BF2-D40306736B0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CD9B3BF-C3C5-43D9-AB47-1E2E30119E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10C0E2-A0E3-41B6-8B03-65B9A2ECF1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5" name="楕円 184">
          <a:extLst>
            <a:ext uri="{FF2B5EF4-FFF2-40B4-BE49-F238E27FC236}">
              <a16:creationId xmlns:a16="http://schemas.microsoft.com/office/drawing/2014/main" id="{E5280497-1EFB-4024-A80F-963EE0B2C74B}"/>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D15DEAD7-56A1-4618-AD84-98D0F1254BE6}"/>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87" name="楕円 186">
          <a:extLst>
            <a:ext uri="{FF2B5EF4-FFF2-40B4-BE49-F238E27FC236}">
              <a16:creationId xmlns:a16="http://schemas.microsoft.com/office/drawing/2014/main" id="{7E8FE880-8716-4457-9E73-E4DD2CFB6F37}"/>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70213</xdr:rowOff>
    </xdr:to>
    <xdr:cxnSp macro="">
      <xdr:nvCxnSpPr>
        <xdr:cNvPr id="188" name="直線コネクタ 187">
          <a:extLst>
            <a:ext uri="{FF2B5EF4-FFF2-40B4-BE49-F238E27FC236}">
              <a16:creationId xmlns:a16="http://schemas.microsoft.com/office/drawing/2014/main" id="{391A6CC2-5BF7-45C9-9605-ECF95E4FB346}"/>
            </a:ext>
          </a:extLst>
        </xdr:cNvPr>
        <xdr:cNvCxnSpPr/>
      </xdr:nvCxnSpPr>
      <xdr:spPr>
        <a:xfrm>
          <a:off x="3797300" y="1051723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89" name="楕円 188">
          <a:extLst>
            <a:ext uri="{FF2B5EF4-FFF2-40B4-BE49-F238E27FC236}">
              <a16:creationId xmlns:a16="http://schemas.microsoft.com/office/drawing/2014/main" id="{CCD54E38-CEEA-4D89-AF01-E154C30646DC}"/>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58783</xdr:rowOff>
    </xdr:to>
    <xdr:cxnSp macro="">
      <xdr:nvCxnSpPr>
        <xdr:cNvPr id="190" name="直線コネクタ 189">
          <a:extLst>
            <a:ext uri="{FF2B5EF4-FFF2-40B4-BE49-F238E27FC236}">
              <a16:creationId xmlns:a16="http://schemas.microsoft.com/office/drawing/2014/main" id="{FCA04EBE-D775-4625-8F97-F28A8C85C336}"/>
            </a:ext>
          </a:extLst>
        </xdr:cNvPr>
        <xdr:cNvCxnSpPr/>
      </xdr:nvCxnSpPr>
      <xdr:spPr>
        <a:xfrm>
          <a:off x="2908300" y="105009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1" name="楕円 190">
          <a:extLst>
            <a:ext uri="{FF2B5EF4-FFF2-40B4-BE49-F238E27FC236}">
              <a16:creationId xmlns:a16="http://schemas.microsoft.com/office/drawing/2014/main" id="{11D6D312-D9B9-4670-920B-0E68E9AE8395}"/>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42454</xdr:rowOff>
    </xdr:to>
    <xdr:cxnSp macro="">
      <xdr:nvCxnSpPr>
        <xdr:cNvPr id="192" name="直線コネクタ 191">
          <a:extLst>
            <a:ext uri="{FF2B5EF4-FFF2-40B4-BE49-F238E27FC236}">
              <a16:creationId xmlns:a16="http://schemas.microsoft.com/office/drawing/2014/main" id="{3326BD20-292E-48B5-856D-7E827B806F13}"/>
            </a:ext>
          </a:extLst>
        </xdr:cNvPr>
        <xdr:cNvCxnSpPr/>
      </xdr:nvCxnSpPr>
      <xdr:spPr>
        <a:xfrm>
          <a:off x="2019300" y="104600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F5669F34-A06F-4650-BD89-2D5689BC1BEA}"/>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F13CC4C8-3DBC-445E-9F70-10E885FE058B}"/>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DE90BBF5-D154-41EF-A934-26592D31C77A}"/>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4AAB5C4D-B1C1-46A2-B53B-CD4D56E165E7}"/>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6CC0830D-A58B-414D-BF8A-8150E6D7E87D}"/>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3E1AD136-5FC5-41A1-A7CD-75B15710FBBA}"/>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A1B7CD5C-66F4-4E95-92F3-9E7B0F4B5313}"/>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C787F31E-AD72-4D04-8443-7A8425343DF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D6248EBF-9ED6-4272-A678-4DCB5532F9C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AAD9C788-D483-4108-9822-767481E387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326D1572-34B7-4FE1-A21E-4646314EE35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C6B5B17B-2652-44DF-A451-61C3B92100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B5743FE5-EBC5-4555-800D-AE7F3C15F53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254ED5EF-6250-4869-AFE9-3FFE533DF4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6EB8F187-FA3E-49C0-B99F-FA192C98FB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57CE3652-C485-4BB6-98C3-8D0E84DF00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EB8E88FC-02EF-463D-B703-3213562646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5319355F-3532-44E0-BEC3-AC2D9E1037E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BF6A826C-4181-4B4D-8AB5-902E25ABB4D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38A641CA-2453-4F7E-88CD-8C39A09F11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6112ED9F-BD13-4CC5-9094-E2633EBC08E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37B21231-CAB3-480A-93C4-79890BC42B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8BD70F23-887A-4F34-86F0-5ADF35EF96A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BB882375-B808-48DE-9EA4-9C568D69F8F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5C9EAA16-2B18-41F6-8064-8676F3A3EA4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2D060A8A-060F-4E1C-8C99-67CE308BA9A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2C1C1DFC-0339-4B43-ADC1-9546AF0A59B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16F759C7-F997-4690-A260-AEE4840C7B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F730F38F-0C67-477B-977A-67A7D48AFAF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DECAC05B-09A4-4EDD-9951-CBF6ACAE5E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32985E26-A795-4DBF-9546-476AFEA9FB4D}"/>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5AFC24A9-3C77-4840-9B16-8FD74EEE8C71}"/>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6B59C01C-08DD-4B3E-8AD2-3CB4FE37F748}"/>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9D4C2FA9-7887-4769-83EE-60C798162F4C}"/>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044F786C-01B7-4471-8C2F-863C1F5FD83D}"/>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2974D257-5B39-4A31-B738-8647710FA978}"/>
            </a:ext>
          </a:extLst>
        </xdr:cNvPr>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F694FB4D-6D3F-4D34-9E35-1CBBBF1FC097}"/>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11E5C7DC-9476-4516-9F27-E5E5FBA195FD}"/>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31BEB823-8AED-4A65-8F70-CDAC13980406}"/>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AEB39361-5B0C-4838-9854-0EC3C856019C}"/>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0BBA87C9-D3D8-4C0D-B417-B7E1DFB3D652}"/>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D8EA81C-96C2-4779-AD5F-A491DF8D31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79AA8F3-E04D-4FA4-9B20-963634694C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A8E7347-4978-423E-BC66-19B74F1831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B14CBF8-871F-4D3A-8645-852BCABFE3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E1EB740-9323-45F8-A781-F1E70379E7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9667</xdr:rowOff>
    </xdr:from>
    <xdr:to>
      <xdr:col>55</xdr:col>
      <xdr:colOff>50800</xdr:colOff>
      <xdr:row>61</xdr:row>
      <xdr:rowOff>111267</xdr:rowOff>
    </xdr:to>
    <xdr:sp macro="" textlink="">
      <xdr:nvSpPr>
        <xdr:cNvPr id="239" name="楕円 238">
          <a:extLst>
            <a:ext uri="{FF2B5EF4-FFF2-40B4-BE49-F238E27FC236}">
              <a16:creationId xmlns:a16="http://schemas.microsoft.com/office/drawing/2014/main" id="{C16E6FBC-ED32-47E5-8487-738556E8F2C8}"/>
            </a:ext>
          </a:extLst>
        </xdr:cNvPr>
        <xdr:cNvSpPr/>
      </xdr:nvSpPr>
      <xdr:spPr>
        <a:xfrm>
          <a:off x="10426700" y="104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32544</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4C0C23FD-FA36-4C0A-B18B-99A81F6C5E32}"/>
            </a:ext>
          </a:extLst>
        </xdr:cNvPr>
        <xdr:cNvSpPr txBox="1"/>
      </xdr:nvSpPr>
      <xdr:spPr>
        <a:xfrm>
          <a:off x="10515600" y="1031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27739</xdr:rowOff>
    </xdr:from>
    <xdr:to>
      <xdr:col>50</xdr:col>
      <xdr:colOff>165100</xdr:colOff>
      <xdr:row>61</xdr:row>
      <xdr:rowOff>129339</xdr:rowOff>
    </xdr:to>
    <xdr:sp macro="" textlink="">
      <xdr:nvSpPr>
        <xdr:cNvPr id="241" name="楕円 240">
          <a:extLst>
            <a:ext uri="{FF2B5EF4-FFF2-40B4-BE49-F238E27FC236}">
              <a16:creationId xmlns:a16="http://schemas.microsoft.com/office/drawing/2014/main" id="{0BB05431-7862-40A0-A509-BC8C157FA101}"/>
            </a:ext>
          </a:extLst>
        </xdr:cNvPr>
        <xdr:cNvSpPr/>
      </xdr:nvSpPr>
      <xdr:spPr>
        <a:xfrm>
          <a:off x="9588500" y="104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60467</xdr:rowOff>
    </xdr:from>
    <xdr:to>
      <xdr:col>55</xdr:col>
      <xdr:colOff>0</xdr:colOff>
      <xdr:row>61</xdr:row>
      <xdr:rowOff>78539</xdr:rowOff>
    </xdr:to>
    <xdr:cxnSp macro="">
      <xdr:nvCxnSpPr>
        <xdr:cNvPr id="242" name="直線コネクタ 241">
          <a:extLst>
            <a:ext uri="{FF2B5EF4-FFF2-40B4-BE49-F238E27FC236}">
              <a16:creationId xmlns:a16="http://schemas.microsoft.com/office/drawing/2014/main" id="{0EFB2467-7671-45B8-A967-34F0044B5A4F}"/>
            </a:ext>
          </a:extLst>
        </xdr:cNvPr>
        <xdr:cNvCxnSpPr/>
      </xdr:nvCxnSpPr>
      <xdr:spPr>
        <a:xfrm flipV="1">
          <a:off x="9639300" y="10518917"/>
          <a:ext cx="8382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42614</xdr:rowOff>
    </xdr:from>
    <xdr:to>
      <xdr:col>46</xdr:col>
      <xdr:colOff>38100</xdr:colOff>
      <xdr:row>61</xdr:row>
      <xdr:rowOff>144214</xdr:rowOff>
    </xdr:to>
    <xdr:sp macro="" textlink="">
      <xdr:nvSpPr>
        <xdr:cNvPr id="243" name="楕円 242">
          <a:extLst>
            <a:ext uri="{FF2B5EF4-FFF2-40B4-BE49-F238E27FC236}">
              <a16:creationId xmlns:a16="http://schemas.microsoft.com/office/drawing/2014/main" id="{93618535-3E1D-4A78-889E-591C493A4D4C}"/>
            </a:ext>
          </a:extLst>
        </xdr:cNvPr>
        <xdr:cNvSpPr/>
      </xdr:nvSpPr>
      <xdr:spPr>
        <a:xfrm>
          <a:off x="8699500" y="105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78539</xdr:rowOff>
    </xdr:from>
    <xdr:to>
      <xdr:col>50</xdr:col>
      <xdr:colOff>114300</xdr:colOff>
      <xdr:row>61</xdr:row>
      <xdr:rowOff>93414</xdr:rowOff>
    </xdr:to>
    <xdr:cxnSp macro="">
      <xdr:nvCxnSpPr>
        <xdr:cNvPr id="244" name="直線コネクタ 243">
          <a:extLst>
            <a:ext uri="{FF2B5EF4-FFF2-40B4-BE49-F238E27FC236}">
              <a16:creationId xmlns:a16="http://schemas.microsoft.com/office/drawing/2014/main" id="{799C3E22-2A14-445B-88F7-4B54AE686265}"/>
            </a:ext>
          </a:extLst>
        </xdr:cNvPr>
        <xdr:cNvCxnSpPr/>
      </xdr:nvCxnSpPr>
      <xdr:spPr>
        <a:xfrm flipV="1">
          <a:off x="8750300" y="10536989"/>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55425</xdr:rowOff>
    </xdr:from>
    <xdr:to>
      <xdr:col>41</xdr:col>
      <xdr:colOff>101600</xdr:colOff>
      <xdr:row>61</xdr:row>
      <xdr:rowOff>157025</xdr:rowOff>
    </xdr:to>
    <xdr:sp macro="" textlink="">
      <xdr:nvSpPr>
        <xdr:cNvPr id="245" name="楕円 244">
          <a:extLst>
            <a:ext uri="{FF2B5EF4-FFF2-40B4-BE49-F238E27FC236}">
              <a16:creationId xmlns:a16="http://schemas.microsoft.com/office/drawing/2014/main" id="{517B29A9-036A-49D3-BEB6-0849B22734D7}"/>
            </a:ext>
          </a:extLst>
        </xdr:cNvPr>
        <xdr:cNvSpPr/>
      </xdr:nvSpPr>
      <xdr:spPr>
        <a:xfrm>
          <a:off x="7810500" y="105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93414</xdr:rowOff>
    </xdr:from>
    <xdr:to>
      <xdr:col>45</xdr:col>
      <xdr:colOff>177800</xdr:colOff>
      <xdr:row>61</xdr:row>
      <xdr:rowOff>106225</xdr:rowOff>
    </xdr:to>
    <xdr:cxnSp macro="">
      <xdr:nvCxnSpPr>
        <xdr:cNvPr id="246" name="直線コネクタ 245">
          <a:extLst>
            <a:ext uri="{FF2B5EF4-FFF2-40B4-BE49-F238E27FC236}">
              <a16:creationId xmlns:a16="http://schemas.microsoft.com/office/drawing/2014/main" id="{571CEC17-5BAB-4664-BFDB-B06D8EDC3EB3}"/>
            </a:ext>
          </a:extLst>
        </xdr:cNvPr>
        <xdr:cNvCxnSpPr/>
      </xdr:nvCxnSpPr>
      <xdr:spPr>
        <a:xfrm flipV="1">
          <a:off x="7861300" y="10551864"/>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859FBF39-9BC0-470D-9008-4C5018A17167}"/>
            </a:ext>
          </a:extLst>
        </xdr:cNvPr>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9E957865-AB7D-4195-9541-4C4ACD11DC4F}"/>
            </a:ext>
          </a:extLst>
        </xdr:cNvPr>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E4F2B9F2-D68F-4D99-857B-9EFDCA31DE4C}"/>
            </a:ext>
          </a:extLst>
        </xdr:cNvPr>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3B80FD79-B445-45A8-8E26-B6C0E5DEF215}"/>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145866</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D5AC19D6-5344-45B7-8658-D4847C84D0CA}"/>
            </a:ext>
          </a:extLst>
        </xdr:cNvPr>
        <xdr:cNvSpPr txBox="1"/>
      </xdr:nvSpPr>
      <xdr:spPr>
        <a:xfrm>
          <a:off x="9327095" y="1026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160741</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75E7DECC-9576-44F0-81E4-8BB0D8B49429}"/>
            </a:ext>
          </a:extLst>
        </xdr:cNvPr>
        <xdr:cNvSpPr txBox="1"/>
      </xdr:nvSpPr>
      <xdr:spPr>
        <a:xfrm>
          <a:off x="8450795" y="102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2102</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D6CF28C5-2666-49B1-A4D7-CDCCCD0813C0}"/>
            </a:ext>
          </a:extLst>
        </xdr:cNvPr>
        <xdr:cNvSpPr txBox="1"/>
      </xdr:nvSpPr>
      <xdr:spPr>
        <a:xfrm>
          <a:off x="7561795" y="1028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C2EF8699-7C7E-4CCA-A20D-0940D6129F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BB46AC7D-0C8D-4F2E-A0A2-A74F12B188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6165AA3E-281B-4483-8FF5-C97A339DFA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77FACCD-1C16-4B05-A9CC-93E842A08C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CDDDD912-A80D-4585-AF3A-7CD55B498FB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3B46DC39-A771-4BE5-BF29-38C05002BD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2B0D0679-5E22-4BD9-915B-AFE185B399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F85BD8EE-20FB-43CD-A176-ACE44E8C2C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BCD3B13D-6ED0-4490-ABED-A8ACFEE84E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7CE3F054-403A-4031-A9BD-89A033B821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C2FA7566-9399-4DCD-8872-B9D4B650ECD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AF052C24-D911-485E-8B3D-D66F90EC86A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26B05619-98CE-42FE-8506-8729217C1BD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2AB36D8A-8A1D-4ED2-B6C7-4D4780E8FFA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8717821E-B8D1-4392-95BC-2C7A39D3C98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C07C32CD-DCA5-4A7F-8907-A7A9BAE95B1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8994A30D-8CC6-4606-AC6E-8BD8C8BCF7A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6CF258A7-FCCD-45AA-A38B-BC6B502C40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9CF7D3FD-7260-4910-A1BD-0398F4EDF0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322E20F8-89BD-4906-9FBE-50CD89268C2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F17F5A30-F4FF-4956-A6DE-9D37B1788D4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96BC16DE-E856-4137-A752-2E68E9F50E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F44902A6-3D61-4974-BFEA-21189C527BF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97DE1C09-A452-40A4-AE44-211D306C7B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BF8A4BA4-3E97-4BDC-AF37-534E253946F8}"/>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D20D1725-4B51-4632-995E-4EDD67CBB39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472BAAE9-BBDA-4F06-A8A5-5253BC3F893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A601E88C-BAA7-40F6-BE62-158B8B0751C1}"/>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5BCA0619-13EB-428B-887B-97629BD160F5}"/>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2937CC42-DE1E-4145-BDB6-D3A1DB308224}"/>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774D7250-1C77-4557-A971-4784E6AAC6F4}"/>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5428D553-99A9-413C-AB48-2EB8C8C91B53}"/>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9199EE79-0990-459F-8E2B-6E5807E88892}"/>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FBE4E38E-7704-40EF-B4FB-AB5A1493527B}"/>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6AEECFD4-2935-4952-AB90-073B3EB6AC23}"/>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5EF042D-AAA5-4CED-B454-75315674EC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2993EE6-EFF6-47D1-A5C7-D377305AAC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28C1A1C-E1AE-4346-9BAA-118F61B819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4789B90-9E32-480C-97D6-A88B94D2CA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4D23588-014D-4A8C-AD90-5F05D88888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294" name="楕円 293">
          <a:extLst>
            <a:ext uri="{FF2B5EF4-FFF2-40B4-BE49-F238E27FC236}">
              <a16:creationId xmlns:a16="http://schemas.microsoft.com/office/drawing/2014/main" id="{3D11B627-6BC7-4B5B-984D-814964A18518}"/>
            </a:ext>
          </a:extLst>
        </xdr:cNvPr>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7847D42-38A1-4B75-81D6-063D7FD2075B}"/>
            </a:ext>
          </a:extLst>
        </xdr:cNvPr>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296" name="楕円 295">
          <a:extLst>
            <a:ext uri="{FF2B5EF4-FFF2-40B4-BE49-F238E27FC236}">
              <a16:creationId xmlns:a16="http://schemas.microsoft.com/office/drawing/2014/main" id="{A61E337D-897F-4A66-894E-541354CE6B23}"/>
            </a:ext>
          </a:extLst>
        </xdr:cNvPr>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62864</xdr:rowOff>
    </xdr:to>
    <xdr:cxnSp macro="">
      <xdr:nvCxnSpPr>
        <xdr:cNvPr id="297" name="直線コネクタ 296">
          <a:extLst>
            <a:ext uri="{FF2B5EF4-FFF2-40B4-BE49-F238E27FC236}">
              <a16:creationId xmlns:a16="http://schemas.microsoft.com/office/drawing/2014/main" id="{F7768939-B320-4D54-B01D-B8A1C0588C2B}"/>
            </a:ext>
          </a:extLst>
        </xdr:cNvPr>
        <xdr:cNvCxnSpPr/>
      </xdr:nvCxnSpPr>
      <xdr:spPr>
        <a:xfrm>
          <a:off x="3797300" y="144322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298" name="楕円 297">
          <a:extLst>
            <a:ext uri="{FF2B5EF4-FFF2-40B4-BE49-F238E27FC236}">
              <a16:creationId xmlns:a16="http://schemas.microsoft.com/office/drawing/2014/main" id="{97B60082-52F9-4C5A-ACDA-F2B369046A52}"/>
            </a:ext>
          </a:extLst>
        </xdr:cNvPr>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30480</xdr:rowOff>
    </xdr:to>
    <xdr:cxnSp macro="">
      <xdr:nvCxnSpPr>
        <xdr:cNvPr id="299" name="直線コネクタ 298">
          <a:extLst>
            <a:ext uri="{FF2B5EF4-FFF2-40B4-BE49-F238E27FC236}">
              <a16:creationId xmlns:a16="http://schemas.microsoft.com/office/drawing/2014/main" id="{5EAD51CF-1839-426C-88B4-A82A292F4331}"/>
            </a:ext>
          </a:extLst>
        </xdr:cNvPr>
        <xdr:cNvCxnSpPr/>
      </xdr:nvCxnSpPr>
      <xdr:spPr>
        <a:xfrm>
          <a:off x="2908300" y="144075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00" name="楕円 299">
          <a:extLst>
            <a:ext uri="{FF2B5EF4-FFF2-40B4-BE49-F238E27FC236}">
              <a16:creationId xmlns:a16="http://schemas.microsoft.com/office/drawing/2014/main" id="{22077A61-801B-48D2-92B1-8177D3BD94D4}"/>
            </a:ext>
          </a:extLst>
        </xdr:cNvPr>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84</xdr:row>
      <xdr:rowOff>5714</xdr:rowOff>
    </xdr:to>
    <xdr:cxnSp macro="">
      <xdr:nvCxnSpPr>
        <xdr:cNvPr id="301" name="直線コネクタ 300">
          <a:extLst>
            <a:ext uri="{FF2B5EF4-FFF2-40B4-BE49-F238E27FC236}">
              <a16:creationId xmlns:a16="http://schemas.microsoft.com/office/drawing/2014/main" id="{B925B84A-DB28-4BC4-9E2D-D3B536EE547E}"/>
            </a:ext>
          </a:extLst>
        </xdr:cNvPr>
        <xdr:cNvCxnSpPr/>
      </xdr:nvCxnSpPr>
      <xdr:spPr>
        <a:xfrm>
          <a:off x="2019300" y="143465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02" name="n_1aveValue【公営住宅】&#10;有形固定資産減価償却率">
          <a:extLst>
            <a:ext uri="{FF2B5EF4-FFF2-40B4-BE49-F238E27FC236}">
              <a16:creationId xmlns:a16="http://schemas.microsoft.com/office/drawing/2014/main" id="{3FC78187-6D04-4AE7-86EE-8CEE0CF7AE2C}"/>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03" name="n_2aveValue【公営住宅】&#10;有形固定資産減価償却率">
          <a:extLst>
            <a:ext uri="{FF2B5EF4-FFF2-40B4-BE49-F238E27FC236}">
              <a16:creationId xmlns:a16="http://schemas.microsoft.com/office/drawing/2014/main" id="{A4611EBA-667E-49A5-AEC1-8C2496271C57}"/>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04" name="n_3aveValue【公営住宅】&#10;有形固定資産減価償却率">
          <a:extLst>
            <a:ext uri="{FF2B5EF4-FFF2-40B4-BE49-F238E27FC236}">
              <a16:creationId xmlns:a16="http://schemas.microsoft.com/office/drawing/2014/main" id="{1C581129-2874-46DA-9485-CE4264772AFC}"/>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a:extLst>
            <a:ext uri="{FF2B5EF4-FFF2-40B4-BE49-F238E27FC236}">
              <a16:creationId xmlns:a16="http://schemas.microsoft.com/office/drawing/2014/main" id="{F7C4D3B2-84DE-40F8-A2C3-14265A748CBB}"/>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06" name="n_1mainValue【公営住宅】&#10;有形固定資産減価償却率">
          <a:extLst>
            <a:ext uri="{FF2B5EF4-FFF2-40B4-BE49-F238E27FC236}">
              <a16:creationId xmlns:a16="http://schemas.microsoft.com/office/drawing/2014/main" id="{24985FA2-CFEC-4D27-B94B-F806383A6DE1}"/>
            </a:ext>
          </a:extLst>
        </xdr:cNvPr>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307" name="n_2mainValue【公営住宅】&#10;有形固定資産減価償却率">
          <a:extLst>
            <a:ext uri="{FF2B5EF4-FFF2-40B4-BE49-F238E27FC236}">
              <a16:creationId xmlns:a16="http://schemas.microsoft.com/office/drawing/2014/main" id="{094BE026-8F6E-4BAB-80A7-B4DBFCAB2247}"/>
            </a:ext>
          </a:extLst>
        </xdr:cNvPr>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08" name="n_3mainValue【公営住宅】&#10;有形固定資産減価償却率">
          <a:extLst>
            <a:ext uri="{FF2B5EF4-FFF2-40B4-BE49-F238E27FC236}">
              <a16:creationId xmlns:a16="http://schemas.microsoft.com/office/drawing/2014/main" id="{E1BB9C45-C951-4643-9449-266437BC8350}"/>
            </a:ext>
          </a:extLst>
        </xdr:cNvPr>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E1B9E179-D0EC-4AD8-AD1D-53EE515DBA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B9FBF45A-085D-42EF-9CF5-EFAF2D39B6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CA4B34E3-3C15-406B-A8EE-A70B0EF5CE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15570051-E9CB-4FD7-82E5-CFF9123881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128B8F54-604A-4819-8E0F-C6694F0E63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170DA233-E7B6-4F62-9659-27DF6010F0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15ADD115-8FCA-4100-A1C1-AC220B7C42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A63767F0-FD3C-4627-BF41-B57FA536F2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5DF25054-3BE7-4A71-85EB-28D5A917FA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ED1C3D5-1BF3-4BF2-9478-1B0FDF49CAA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851B10-6308-45F4-9791-F317BD9E131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3CD4B7B-573A-4490-A73A-2C9873FC4F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1189F81A-B398-47DD-B2AF-60D102DA739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14A46E2D-843F-47C9-8A06-DFDA167B212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9CBDDEB9-8F67-4C04-8F33-5F5F5A76155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560ED3CD-1915-41C2-B04C-2A9C4940C50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3065BEE4-7B64-4343-B0EE-C9743E4DE1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E774097D-E45B-4663-A631-EE6FC4FCB41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DCFCB50-CC2C-4901-B440-1D5BBBDCB8A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1303AC31-35D3-435B-9BAA-E01B023E7A9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137048F0-A4B7-4A5D-9318-E9CAFCB1473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C32B1A4D-E1F7-4391-88FC-4FCB416D6F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AC0797B4-4934-4AD1-A249-271E5249AF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F8EC1C7E-C93B-4980-B164-CE0C5DB567E9}"/>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314D6B9D-6DFE-41CE-A0FF-EEFDCB1B1898}"/>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F260A57B-F72D-46D0-8168-FF607F86316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046AAA28-4657-4E51-A933-76C5082D9E96}"/>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D329B736-563A-46C9-9B6D-2B99FC1DD6D0}"/>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37" name="【公営住宅】&#10;一人当たり面積平均値テキスト">
          <a:extLst>
            <a:ext uri="{FF2B5EF4-FFF2-40B4-BE49-F238E27FC236}">
              <a16:creationId xmlns:a16="http://schemas.microsoft.com/office/drawing/2014/main" id="{575D3CA3-4BEF-48FF-A1DC-BE7800548D7A}"/>
            </a:ext>
          </a:extLst>
        </xdr:cNvPr>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30AF330B-83F6-4E8A-975E-A7A2CB3A90EA}"/>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708AF03E-FEBD-42E9-8860-223DCE161DB0}"/>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6A574152-6F65-4842-B1B8-4A126CAB9BFA}"/>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AC134AB4-E4E0-453F-BC20-B266B27D13ED}"/>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9AB16D24-6883-4F2F-8BBD-5011DBF62D40}"/>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BACCC66-5A83-492F-AFF2-014001AE88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8239A2D-9BE9-446E-8E80-687AB109F2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91571E8-F2F4-4AEE-861D-8793CC5D2F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9948748-593F-4D60-BDED-3AEB22F6BF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4F472996-CDC0-405F-ADF9-7F8C745497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74549</xdr:rowOff>
    </xdr:from>
    <xdr:to>
      <xdr:col>55</xdr:col>
      <xdr:colOff>50800</xdr:colOff>
      <xdr:row>79</xdr:row>
      <xdr:rowOff>4699</xdr:rowOff>
    </xdr:to>
    <xdr:sp macro="" textlink="">
      <xdr:nvSpPr>
        <xdr:cNvPr id="348" name="楕円 347">
          <a:extLst>
            <a:ext uri="{FF2B5EF4-FFF2-40B4-BE49-F238E27FC236}">
              <a16:creationId xmlns:a16="http://schemas.microsoft.com/office/drawing/2014/main" id="{17DD173F-3D20-4383-A232-1863B8E7CF30}"/>
            </a:ext>
          </a:extLst>
        </xdr:cNvPr>
        <xdr:cNvSpPr/>
      </xdr:nvSpPr>
      <xdr:spPr>
        <a:xfrm>
          <a:off x="10426700" y="134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27576</xdr:rowOff>
    </xdr:from>
    <xdr:ext cx="469744" cy="259045"/>
    <xdr:sp macro="" textlink="">
      <xdr:nvSpPr>
        <xdr:cNvPr id="349" name="【公営住宅】&#10;一人当たり面積該当値テキスト">
          <a:extLst>
            <a:ext uri="{FF2B5EF4-FFF2-40B4-BE49-F238E27FC236}">
              <a16:creationId xmlns:a16="http://schemas.microsoft.com/office/drawing/2014/main" id="{B9511351-3988-47CD-B43C-FE00F3E858C6}"/>
            </a:ext>
          </a:extLst>
        </xdr:cNvPr>
        <xdr:cNvSpPr txBox="1"/>
      </xdr:nvSpPr>
      <xdr:spPr>
        <a:xfrm>
          <a:off x="10515600" y="134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104648</xdr:rowOff>
    </xdr:from>
    <xdr:to>
      <xdr:col>50</xdr:col>
      <xdr:colOff>165100</xdr:colOff>
      <xdr:row>79</xdr:row>
      <xdr:rowOff>34798</xdr:rowOff>
    </xdr:to>
    <xdr:sp macro="" textlink="">
      <xdr:nvSpPr>
        <xdr:cNvPr id="350" name="楕円 349">
          <a:extLst>
            <a:ext uri="{FF2B5EF4-FFF2-40B4-BE49-F238E27FC236}">
              <a16:creationId xmlns:a16="http://schemas.microsoft.com/office/drawing/2014/main" id="{CEA9C340-9A85-48DE-847C-5638442D4128}"/>
            </a:ext>
          </a:extLst>
        </xdr:cNvPr>
        <xdr:cNvSpPr/>
      </xdr:nvSpPr>
      <xdr:spPr>
        <a:xfrm>
          <a:off x="9588500" y="134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125349</xdr:rowOff>
    </xdr:from>
    <xdr:to>
      <xdr:col>55</xdr:col>
      <xdr:colOff>0</xdr:colOff>
      <xdr:row>78</xdr:row>
      <xdr:rowOff>155448</xdr:rowOff>
    </xdr:to>
    <xdr:cxnSp macro="">
      <xdr:nvCxnSpPr>
        <xdr:cNvPr id="351" name="直線コネクタ 350">
          <a:extLst>
            <a:ext uri="{FF2B5EF4-FFF2-40B4-BE49-F238E27FC236}">
              <a16:creationId xmlns:a16="http://schemas.microsoft.com/office/drawing/2014/main" id="{374A6BC5-33B9-451A-8A25-EF7327BDEDFB}"/>
            </a:ext>
          </a:extLst>
        </xdr:cNvPr>
        <xdr:cNvCxnSpPr/>
      </xdr:nvCxnSpPr>
      <xdr:spPr>
        <a:xfrm flipV="1">
          <a:off x="9639300" y="13498449"/>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138557</xdr:rowOff>
    </xdr:from>
    <xdr:to>
      <xdr:col>46</xdr:col>
      <xdr:colOff>38100</xdr:colOff>
      <xdr:row>79</xdr:row>
      <xdr:rowOff>68707</xdr:rowOff>
    </xdr:to>
    <xdr:sp macro="" textlink="">
      <xdr:nvSpPr>
        <xdr:cNvPr id="352" name="楕円 351">
          <a:extLst>
            <a:ext uri="{FF2B5EF4-FFF2-40B4-BE49-F238E27FC236}">
              <a16:creationId xmlns:a16="http://schemas.microsoft.com/office/drawing/2014/main" id="{3C093E8B-107F-45B0-A595-F1AD4786F2DB}"/>
            </a:ext>
          </a:extLst>
        </xdr:cNvPr>
        <xdr:cNvSpPr/>
      </xdr:nvSpPr>
      <xdr:spPr>
        <a:xfrm>
          <a:off x="8699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155448</xdr:rowOff>
    </xdr:from>
    <xdr:to>
      <xdr:col>50</xdr:col>
      <xdr:colOff>114300</xdr:colOff>
      <xdr:row>79</xdr:row>
      <xdr:rowOff>17907</xdr:rowOff>
    </xdr:to>
    <xdr:cxnSp macro="">
      <xdr:nvCxnSpPr>
        <xdr:cNvPr id="353" name="直線コネクタ 352">
          <a:extLst>
            <a:ext uri="{FF2B5EF4-FFF2-40B4-BE49-F238E27FC236}">
              <a16:creationId xmlns:a16="http://schemas.microsoft.com/office/drawing/2014/main" id="{57579016-2AF2-43AB-9D11-745C919B2E64}"/>
            </a:ext>
          </a:extLst>
        </xdr:cNvPr>
        <xdr:cNvCxnSpPr/>
      </xdr:nvCxnSpPr>
      <xdr:spPr>
        <a:xfrm flipV="1">
          <a:off x="8750300" y="1352854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163322</xdr:rowOff>
    </xdr:from>
    <xdr:to>
      <xdr:col>41</xdr:col>
      <xdr:colOff>101600</xdr:colOff>
      <xdr:row>79</xdr:row>
      <xdr:rowOff>93472</xdr:rowOff>
    </xdr:to>
    <xdr:sp macro="" textlink="">
      <xdr:nvSpPr>
        <xdr:cNvPr id="354" name="楕円 353">
          <a:extLst>
            <a:ext uri="{FF2B5EF4-FFF2-40B4-BE49-F238E27FC236}">
              <a16:creationId xmlns:a16="http://schemas.microsoft.com/office/drawing/2014/main" id="{35F67B12-9388-4FE1-AF7D-F6CD93B78994}"/>
            </a:ext>
          </a:extLst>
        </xdr:cNvPr>
        <xdr:cNvSpPr/>
      </xdr:nvSpPr>
      <xdr:spPr>
        <a:xfrm>
          <a:off x="7810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17907</xdr:rowOff>
    </xdr:from>
    <xdr:to>
      <xdr:col>45</xdr:col>
      <xdr:colOff>177800</xdr:colOff>
      <xdr:row>79</xdr:row>
      <xdr:rowOff>42672</xdr:rowOff>
    </xdr:to>
    <xdr:cxnSp macro="">
      <xdr:nvCxnSpPr>
        <xdr:cNvPr id="355" name="直線コネクタ 354">
          <a:extLst>
            <a:ext uri="{FF2B5EF4-FFF2-40B4-BE49-F238E27FC236}">
              <a16:creationId xmlns:a16="http://schemas.microsoft.com/office/drawing/2014/main" id="{6F7E4D2E-55B6-4FD1-8A4B-0AC643308402}"/>
            </a:ext>
          </a:extLst>
        </xdr:cNvPr>
        <xdr:cNvCxnSpPr/>
      </xdr:nvCxnSpPr>
      <xdr:spPr>
        <a:xfrm flipV="1">
          <a:off x="7861300" y="1356245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56" name="n_1aveValue【公営住宅】&#10;一人当たり面積">
          <a:extLst>
            <a:ext uri="{FF2B5EF4-FFF2-40B4-BE49-F238E27FC236}">
              <a16:creationId xmlns:a16="http://schemas.microsoft.com/office/drawing/2014/main" id="{3A19DCD2-EBE8-49D4-9CF6-566AC6148DBD}"/>
            </a:ext>
          </a:extLst>
        </xdr:cNvPr>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57" name="n_2aveValue【公営住宅】&#10;一人当たり面積">
          <a:extLst>
            <a:ext uri="{FF2B5EF4-FFF2-40B4-BE49-F238E27FC236}">
              <a16:creationId xmlns:a16="http://schemas.microsoft.com/office/drawing/2014/main" id="{382FEA87-7F89-48BE-86F6-645C72657875}"/>
            </a:ext>
          </a:extLst>
        </xdr:cNvPr>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58" name="n_3aveValue【公営住宅】&#10;一人当たり面積">
          <a:extLst>
            <a:ext uri="{FF2B5EF4-FFF2-40B4-BE49-F238E27FC236}">
              <a16:creationId xmlns:a16="http://schemas.microsoft.com/office/drawing/2014/main" id="{D14738E4-0CBA-4285-9C7F-B16A13CE020E}"/>
            </a:ext>
          </a:extLst>
        </xdr:cNvPr>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a:extLst>
            <a:ext uri="{FF2B5EF4-FFF2-40B4-BE49-F238E27FC236}">
              <a16:creationId xmlns:a16="http://schemas.microsoft.com/office/drawing/2014/main" id="{021564CE-CECF-4608-ACC6-1748AD7E124B}"/>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51325</xdr:rowOff>
    </xdr:from>
    <xdr:ext cx="469744" cy="259045"/>
    <xdr:sp macro="" textlink="">
      <xdr:nvSpPr>
        <xdr:cNvPr id="360" name="n_1mainValue【公営住宅】&#10;一人当たり面積">
          <a:extLst>
            <a:ext uri="{FF2B5EF4-FFF2-40B4-BE49-F238E27FC236}">
              <a16:creationId xmlns:a16="http://schemas.microsoft.com/office/drawing/2014/main" id="{4785D3BE-05E4-4DE9-9146-4D1B07AA7E2D}"/>
            </a:ext>
          </a:extLst>
        </xdr:cNvPr>
        <xdr:cNvSpPr txBox="1"/>
      </xdr:nvSpPr>
      <xdr:spPr>
        <a:xfrm>
          <a:off x="9391727"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85234</xdr:rowOff>
    </xdr:from>
    <xdr:ext cx="469744" cy="259045"/>
    <xdr:sp macro="" textlink="">
      <xdr:nvSpPr>
        <xdr:cNvPr id="361" name="n_2mainValue【公営住宅】&#10;一人当たり面積">
          <a:extLst>
            <a:ext uri="{FF2B5EF4-FFF2-40B4-BE49-F238E27FC236}">
              <a16:creationId xmlns:a16="http://schemas.microsoft.com/office/drawing/2014/main" id="{FCF69F6D-B7FF-492D-8384-156D6E9DB907}"/>
            </a:ext>
          </a:extLst>
        </xdr:cNvPr>
        <xdr:cNvSpPr txBox="1"/>
      </xdr:nvSpPr>
      <xdr:spPr>
        <a:xfrm>
          <a:off x="8515427" y="132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109999</xdr:rowOff>
    </xdr:from>
    <xdr:ext cx="469744" cy="259045"/>
    <xdr:sp macro="" textlink="">
      <xdr:nvSpPr>
        <xdr:cNvPr id="362" name="n_3mainValue【公営住宅】&#10;一人当たり面積">
          <a:extLst>
            <a:ext uri="{FF2B5EF4-FFF2-40B4-BE49-F238E27FC236}">
              <a16:creationId xmlns:a16="http://schemas.microsoft.com/office/drawing/2014/main" id="{7AA246B5-60E0-4589-AEA9-4CB837183245}"/>
            </a:ext>
          </a:extLst>
        </xdr:cNvPr>
        <xdr:cNvSpPr txBox="1"/>
      </xdr:nvSpPr>
      <xdr:spPr>
        <a:xfrm>
          <a:off x="7626427" y="133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9E7742B0-1E05-4C92-ABFB-0198B48B6D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C0C92E4B-A638-49EE-BDB0-903D9F1B07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8B7143C3-00AB-421D-B987-75050BBDDA2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EAF41202-A5D1-4767-B460-DC4F44EF95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8341600E-6948-47E3-AD18-336C8988C9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F97EE40-3DAB-44FC-AEF6-56FA655C7D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28685815-9FFD-4A6C-BB64-E16B199727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22E170C2-910F-4B85-A628-85159430B0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A5F46161-A2CD-4A20-B7BF-C098CA6DFE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EB1F7577-EB33-4541-BC95-D8BBC608BA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9789AFF6-F0DC-490B-9D52-CE1AEE6995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5E0C6025-BA7C-4CD9-A0FE-4AC784C318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37EA1E18-8D26-4F56-98F9-CC3A66A2C1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FF089CF9-CBD2-4D1B-8384-650BA15078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2534995-47CF-4454-A232-87104C4CD8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CDEB8249-9E80-44FC-B34B-A26323AC3F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87106501-7727-4C53-9852-3396353DB3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4ED55042-E6D8-4E3E-B0B5-D1DBE4F8B6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3B16193E-5E5E-46FE-BB01-CEB03A6FFD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507AE08-973A-4C06-94E4-DF7BAAB937E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AD016692-0446-42FB-973E-20B99CD72E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80B246E2-BE7D-4B21-AC0E-34365A1301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C761B56A-88E2-491F-8B57-5EF2386E25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51312F1A-9FF8-4C26-A14A-B2413B64C3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1059B625-CE43-4000-A26D-446432E3C0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C08A3212-8B8E-414F-A27C-9B43A19070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9FBF76EE-51DE-4957-A673-2F3CABA3AD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94492EFC-BFC9-4ED1-AD86-E55C87E6CD7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58D2496-C54C-4636-A541-8F5F41964D4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65F83F73-33DD-4B08-A958-A50C97A7F1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828C9502-18A7-478D-BABD-5B75B6F76A7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5CB28655-1582-4FFE-A9D1-B80B487C435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3204E8CD-57FA-45ED-BCA8-459DD7397D0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D5FE0224-1347-48F7-AA61-EBC7A7BCC6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14462C34-A799-42EC-B2D0-66B1A18FCD1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5CB38091-BD53-4633-8493-5A0BC44AFDD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8260E17E-59E5-41F8-AE47-4809D2BEC5C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FC9ACA88-C210-44AB-897D-DFA4BA5678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87249ADB-13AD-4466-A58E-0CC1B9DF2DB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A5CB9045-E580-427B-9BB3-59FB56F643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ECDD8970-369B-4E19-B49E-EC5981ACEE9D}"/>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26E72650-0B15-40E0-92A8-3364AFC5364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B8BAEBDA-FF12-4699-887A-BA86FC9CACB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C3CFC735-92FD-4E93-A492-79E0A5F571E7}"/>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a:extLst>
            <a:ext uri="{FF2B5EF4-FFF2-40B4-BE49-F238E27FC236}">
              <a16:creationId xmlns:a16="http://schemas.microsoft.com/office/drawing/2014/main" id="{48C9F52F-639A-404A-9725-45E1D1865D56}"/>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61078926-73AF-43A5-9F64-1CBD36A36D11}"/>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a:extLst>
            <a:ext uri="{FF2B5EF4-FFF2-40B4-BE49-F238E27FC236}">
              <a16:creationId xmlns:a16="http://schemas.microsoft.com/office/drawing/2014/main" id="{5929C571-A4AA-4C40-89E6-69EA970F88BE}"/>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a:extLst>
            <a:ext uri="{FF2B5EF4-FFF2-40B4-BE49-F238E27FC236}">
              <a16:creationId xmlns:a16="http://schemas.microsoft.com/office/drawing/2014/main" id="{BD1A1ECF-106E-4294-8A32-77267EA1DADB}"/>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a:extLst>
            <a:ext uri="{FF2B5EF4-FFF2-40B4-BE49-F238E27FC236}">
              <a16:creationId xmlns:a16="http://schemas.microsoft.com/office/drawing/2014/main" id="{A7AB5402-F41C-4775-A211-F3E64C5B9EE1}"/>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a:extLst>
            <a:ext uri="{FF2B5EF4-FFF2-40B4-BE49-F238E27FC236}">
              <a16:creationId xmlns:a16="http://schemas.microsoft.com/office/drawing/2014/main" id="{30BAADD5-08E5-47CD-B6A0-C35A5A592C67}"/>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a:extLst>
            <a:ext uri="{FF2B5EF4-FFF2-40B4-BE49-F238E27FC236}">
              <a16:creationId xmlns:a16="http://schemas.microsoft.com/office/drawing/2014/main" id="{4BE1F757-DE78-4EFE-83BE-7F6D4EF5F606}"/>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85CFA1C-9A78-4990-8ADB-6E46A81DD9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F4E3524-A038-44DE-A895-87333BADFE2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A47BA46-3747-4591-ACE2-CF318AB5E1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9642D0B1-67A2-4BA2-A9B2-47B25271B9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C9F75E83-1D84-4252-900F-DE98B2CE59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419" name="楕円 418">
          <a:extLst>
            <a:ext uri="{FF2B5EF4-FFF2-40B4-BE49-F238E27FC236}">
              <a16:creationId xmlns:a16="http://schemas.microsoft.com/office/drawing/2014/main" id="{0C82729B-B033-4BE5-B788-9CB7EB529D7F}"/>
            </a:ext>
          </a:extLst>
        </xdr:cNvPr>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606E2ED2-D0FF-4E4D-A6F9-8B51A54D0FD0}"/>
            </a:ext>
          </a:extLst>
        </xdr:cNvPr>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23495</xdr:rowOff>
    </xdr:from>
    <xdr:to>
      <xdr:col>81</xdr:col>
      <xdr:colOff>101600</xdr:colOff>
      <xdr:row>40</xdr:row>
      <xdr:rowOff>125095</xdr:rowOff>
    </xdr:to>
    <xdr:sp macro="" textlink="">
      <xdr:nvSpPr>
        <xdr:cNvPr id="421" name="楕円 420">
          <a:extLst>
            <a:ext uri="{FF2B5EF4-FFF2-40B4-BE49-F238E27FC236}">
              <a16:creationId xmlns:a16="http://schemas.microsoft.com/office/drawing/2014/main" id="{9E06BB76-D3A9-49C1-A45A-2DD0563E6401}"/>
            </a:ext>
          </a:extLst>
        </xdr:cNvPr>
        <xdr:cNvSpPr/>
      </xdr:nvSpPr>
      <xdr:spPr>
        <a:xfrm>
          <a:off x="15430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74295</xdr:rowOff>
    </xdr:from>
    <xdr:to>
      <xdr:col>85</xdr:col>
      <xdr:colOff>127000</xdr:colOff>
      <xdr:row>40</xdr:row>
      <xdr:rowOff>76200</xdr:rowOff>
    </xdr:to>
    <xdr:cxnSp macro="">
      <xdr:nvCxnSpPr>
        <xdr:cNvPr id="422" name="直線コネクタ 421">
          <a:extLst>
            <a:ext uri="{FF2B5EF4-FFF2-40B4-BE49-F238E27FC236}">
              <a16:creationId xmlns:a16="http://schemas.microsoft.com/office/drawing/2014/main" id="{E35805A2-709E-4064-A9F9-1089B168679D}"/>
            </a:ext>
          </a:extLst>
        </xdr:cNvPr>
        <xdr:cNvCxnSpPr/>
      </xdr:nvCxnSpPr>
      <xdr:spPr>
        <a:xfrm>
          <a:off x="15481300" y="69322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133985</xdr:rowOff>
    </xdr:from>
    <xdr:to>
      <xdr:col>76</xdr:col>
      <xdr:colOff>165100</xdr:colOff>
      <xdr:row>40</xdr:row>
      <xdr:rowOff>64135</xdr:rowOff>
    </xdr:to>
    <xdr:sp macro="" textlink="">
      <xdr:nvSpPr>
        <xdr:cNvPr id="423" name="楕円 422">
          <a:extLst>
            <a:ext uri="{FF2B5EF4-FFF2-40B4-BE49-F238E27FC236}">
              <a16:creationId xmlns:a16="http://schemas.microsoft.com/office/drawing/2014/main" id="{1F7A18A8-A828-4572-BB69-854C9F3E756C}"/>
            </a:ext>
          </a:extLst>
        </xdr:cNvPr>
        <xdr:cNvSpPr/>
      </xdr:nvSpPr>
      <xdr:spPr>
        <a:xfrm>
          <a:off x="1454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xdr:rowOff>
    </xdr:from>
    <xdr:to>
      <xdr:col>81</xdr:col>
      <xdr:colOff>50800</xdr:colOff>
      <xdr:row>40</xdr:row>
      <xdr:rowOff>74295</xdr:rowOff>
    </xdr:to>
    <xdr:cxnSp macro="">
      <xdr:nvCxnSpPr>
        <xdr:cNvPr id="424" name="直線コネクタ 423">
          <a:extLst>
            <a:ext uri="{FF2B5EF4-FFF2-40B4-BE49-F238E27FC236}">
              <a16:creationId xmlns:a16="http://schemas.microsoft.com/office/drawing/2014/main" id="{0332F5BF-D428-4F31-AF18-4139492BD6A4}"/>
            </a:ext>
          </a:extLst>
        </xdr:cNvPr>
        <xdr:cNvCxnSpPr/>
      </xdr:nvCxnSpPr>
      <xdr:spPr>
        <a:xfrm>
          <a:off x="14592300" y="68713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46355</xdr:rowOff>
    </xdr:from>
    <xdr:to>
      <xdr:col>72</xdr:col>
      <xdr:colOff>38100</xdr:colOff>
      <xdr:row>39</xdr:row>
      <xdr:rowOff>147955</xdr:rowOff>
    </xdr:to>
    <xdr:sp macro="" textlink="">
      <xdr:nvSpPr>
        <xdr:cNvPr id="425" name="楕円 424">
          <a:extLst>
            <a:ext uri="{FF2B5EF4-FFF2-40B4-BE49-F238E27FC236}">
              <a16:creationId xmlns:a16="http://schemas.microsoft.com/office/drawing/2014/main" id="{9D2A55E1-FC69-4899-8714-BAF927AF2FD3}"/>
            </a:ext>
          </a:extLst>
        </xdr:cNvPr>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97155</xdr:rowOff>
    </xdr:from>
    <xdr:to>
      <xdr:col>76</xdr:col>
      <xdr:colOff>114300</xdr:colOff>
      <xdr:row>40</xdr:row>
      <xdr:rowOff>13335</xdr:rowOff>
    </xdr:to>
    <xdr:cxnSp macro="">
      <xdr:nvCxnSpPr>
        <xdr:cNvPr id="426" name="直線コネクタ 425">
          <a:extLst>
            <a:ext uri="{FF2B5EF4-FFF2-40B4-BE49-F238E27FC236}">
              <a16:creationId xmlns:a16="http://schemas.microsoft.com/office/drawing/2014/main" id="{1A3E6E3B-D542-4F96-B373-D075FC827EA6}"/>
            </a:ext>
          </a:extLst>
        </xdr:cNvPr>
        <xdr:cNvCxnSpPr/>
      </xdr:nvCxnSpPr>
      <xdr:spPr>
        <a:xfrm>
          <a:off x="13703300" y="678370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8B28511A-194F-4D57-80F2-C148ADE517B1}"/>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59B6545F-A388-4A49-B152-6F07A40AC39E}"/>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E49F974-F72D-4ED0-A281-FEB305BBB443}"/>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7107D1D7-FE97-4232-A25E-F771945233EB}"/>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116222</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2339943B-3B14-4471-96DE-E0783C3A231A}"/>
            </a:ext>
          </a:extLst>
        </xdr:cNvPr>
        <xdr:cNvSpPr txBox="1"/>
      </xdr:nvSpPr>
      <xdr:spPr>
        <a:xfrm>
          <a:off x="152660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55262</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BB181606-E555-425A-AFEB-CED91D54884D}"/>
            </a:ext>
          </a:extLst>
        </xdr:cNvPr>
        <xdr:cNvSpPr txBox="1"/>
      </xdr:nvSpPr>
      <xdr:spPr>
        <a:xfrm>
          <a:off x="14389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139082</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4255B7BD-6B94-4579-B032-0457A12ED0AA}"/>
            </a:ext>
          </a:extLst>
        </xdr:cNvPr>
        <xdr:cNvSpPr txBox="1"/>
      </xdr:nvSpPr>
      <xdr:spPr>
        <a:xfrm>
          <a:off x="13500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A7D37F8-E902-4E3C-A57D-371C6CEE28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213CE1D5-823E-4888-AA75-012DBFBF65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BD4541C3-5FCC-4CFD-809F-892398BFF5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C2313BF8-7788-42E7-93C9-0D566BD1C2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27BBA3CA-301E-401F-81DB-225CAC72DA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3DC53045-7859-4C63-9573-346430C52F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C2C0C375-9532-4069-9CDE-F54F363D99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FB0FF2C3-ABAB-4133-9825-EFB48A95C5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5154FBA6-12CC-4F32-9AF1-707EAF0E346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7FC6DD39-1E61-4908-82B4-49CE3564E7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4DE757F7-4FA3-44AD-BE41-D5BD1B3F60E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3608F2E8-A004-4B79-A82D-085F316F7D7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55E52B1A-FD8C-4CBF-A6A0-EDDA737E895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AA841F2B-5267-46C7-B729-C191F887D74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F1FDAA60-CE83-4428-9AB7-362ECA72B65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E3C3E455-39E7-4342-93F9-A7391ECF190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1F4CEBD2-F7C3-4D9E-89E5-24753D567C5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D0DC2F24-E166-439C-9AC0-70835CD156E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AA5E564E-6A68-4B92-897D-D7EF285510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CDED79B6-44AA-4A13-B32E-ECCAC4D0306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1D9CF190-74E6-4BB4-8B4D-3416E5702A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a:extLst>
            <a:ext uri="{FF2B5EF4-FFF2-40B4-BE49-F238E27FC236}">
              <a16:creationId xmlns:a16="http://schemas.microsoft.com/office/drawing/2014/main" id="{D73710CB-C314-4784-AC0A-1F012834494A}"/>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A0E8597B-3815-4AD0-821C-A76DA7ABBA36}"/>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a:extLst>
            <a:ext uri="{FF2B5EF4-FFF2-40B4-BE49-F238E27FC236}">
              <a16:creationId xmlns:a16="http://schemas.microsoft.com/office/drawing/2014/main" id="{DBAD6E74-5D50-4AA7-8DB5-69EDC0DD3443}"/>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29830327-7E2A-458D-BF52-3C7E03C2ED22}"/>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a:extLst>
            <a:ext uri="{FF2B5EF4-FFF2-40B4-BE49-F238E27FC236}">
              <a16:creationId xmlns:a16="http://schemas.microsoft.com/office/drawing/2014/main" id="{2E9F88F1-96A4-4A52-974E-616677C54EC4}"/>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8F39FCBC-B644-40FE-A1EA-93004EC1D269}"/>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a:extLst>
            <a:ext uri="{FF2B5EF4-FFF2-40B4-BE49-F238E27FC236}">
              <a16:creationId xmlns:a16="http://schemas.microsoft.com/office/drawing/2014/main" id="{5F89E354-A0C9-4B46-A7E8-1010A50332D0}"/>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a:extLst>
            <a:ext uri="{FF2B5EF4-FFF2-40B4-BE49-F238E27FC236}">
              <a16:creationId xmlns:a16="http://schemas.microsoft.com/office/drawing/2014/main" id="{87A7DB98-DD9E-4724-AD4E-417FF7A41D4E}"/>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a:extLst>
            <a:ext uri="{FF2B5EF4-FFF2-40B4-BE49-F238E27FC236}">
              <a16:creationId xmlns:a16="http://schemas.microsoft.com/office/drawing/2014/main" id="{890BC9C0-4137-4A27-AF50-D1761BF23FF8}"/>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a:extLst>
            <a:ext uri="{FF2B5EF4-FFF2-40B4-BE49-F238E27FC236}">
              <a16:creationId xmlns:a16="http://schemas.microsoft.com/office/drawing/2014/main" id="{BCE0AB71-B0C9-4179-B37E-58CEF66752F2}"/>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a:extLst>
            <a:ext uri="{FF2B5EF4-FFF2-40B4-BE49-F238E27FC236}">
              <a16:creationId xmlns:a16="http://schemas.microsoft.com/office/drawing/2014/main" id="{9F77BC5F-0D05-4249-85C5-41E7AD2C65E7}"/>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9F32391-D8C2-423D-98AC-2EEEA45F99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1A2293D-7502-4D0C-A439-8C10A63F2F9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9BCE3669-3B09-489D-861D-8C70B065BC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E45E0DB5-38BB-4D3B-ADAC-1135E50D97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ADAF9E3-B600-42A7-9AB0-8594899426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71" name="楕円 470">
          <a:extLst>
            <a:ext uri="{FF2B5EF4-FFF2-40B4-BE49-F238E27FC236}">
              <a16:creationId xmlns:a16="http://schemas.microsoft.com/office/drawing/2014/main" id="{C6ABF289-8B12-4B19-97CC-07D7E8C4F89A}"/>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13C8F95-F3CC-42FB-BFE1-E10D4B23121D}"/>
            </a:ext>
          </a:extLst>
        </xdr:cNvPr>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141986</xdr:rowOff>
    </xdr:from>
    <xdr:to>
      <xdr:col>112</xdr:col>
      <xdr:colOff>38100</xdr:colOff>
      <xdr:row>41</xdr:row>
      <xdr:rowOff>72136</xdr:rowOff>
    </xdr:to>
    <xdr:sp macro="" textlink="">
      <xdr:nvSpPr>
        <xdr:cNvPr id="473" name="楕円 472">
          <a:extLst>
            <a:ext uri="{FF2B5EF4-FFF2-40B4-BE49-F238E27FC236}">
              <a16:creationId xmlns:a16="http://schemas.microsoft.com/office/drawing/2014/main" id="{B6E96307-7978-4D66-BFAD-852C603521CC}"/>
            </a:ext>
          </a:extLst>
        </xdr:cNvPr>
        <xdr:cNvSpPr/>
      </xdr:nvSpPr>
      <xdr:spPr>
        <a:xfrm>
          <a:off x="21272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21336</xdr:rowOff>
    </xdr:to>
    <xdr:cxnSp macro="">
      <xdr:nvCxnSpPr>
        <xdr:cNvPr id="474" name="直線コネクタ 473">
          <a:extLst>
            <a:ext uri="{FF2B5EF4-FFF2-40B4-BE49-F238E27FC236}">
              <a16:creationId xmlns:a16="http://schemas.microsoft.com/office/drawing/2014/main" id="{0FD12853-D513-4E02-995D-1FA7183740BA}"/>
            </a:ext>
          </a:extLst>
        </xdr:cNvPr>
        <xdr:cNvCxnSpPr/>
      </xdr:nvCxnSpPr>
      <xdr:spPr>
        <a:xfrm flipV="1">
          <a:off x="21323300" y="70485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75" name="楕円 474">
          <a:extLst>
            <a:ext uri="{FF2B5EF4-FFF2-40B4-BE49-F238E27FC236}">
              <a16:creationId xmlns:a16="http://schemas.microsoft.com/office/drawing/2014/main" id="{9F015AC9-0F8B-41AF-AA93-CD206C2CD01C}"/>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21336</xdr:rowOff>
    </xdr:from>
    <xdr:to>
      <xdr:col>111</xdr:col>
      <xdr:colOff>177800</xdr:colOff>
      <xdr:row>41</xdr:row>
      <xdr:rowOff>23622</xdr:rowOff>
    </xdr:to>
    <xdr:cxnSp macro="">
      <xdr:nvCxnSpPr>
        <xdr:cNvPr id="476" name="直線コネクタ 475">
          <a:extLst>
            <a:ext uri="{FF2B5EF4-FFF2-40B4-BE49-F238E27FC236}">
              <a16:creationId xmlns:a16="http://schemas.microsoft.com/office/drawing/2014/main" id="{B3507364-9F3B-406D-AED6-72C4195B9B75}"/>
            </a:ext>
          </a:extLst>
        </xdr:cNvPr>
        <xdr:cNvCxnSpPr/>
      </xdr:nvCxnSpPr>
      <xdr:spPr>
        <a:xfrm flipV="1">
          <a:off x="20434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477" name="楕円 476">
          <a:extLst>
            <a:ext uri="{FF2B5EF4-FFF2-40B4-BE49-F238E27FC236}">
              <a16:creationId xmlns:a16="http://schemas.microsoft.com/office/drawing/2014/main" id="{B2314307-D388-4D03-A939-673E531722C4}"/>
            </a:ext>
          </a:extLst>
        </xdr:cNvPr>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41</xdr:row>
      <xdr:rowOff>23622</xdr:rowOff>
    </xdr:to>
    <xdr:cxnSp macro="">
      <xdr:nvCxnSpPr>
        <xdr:cNvPr id="478" name="直線コネクタ 477">
          <a:extLst>
            <a:ext uri="{FF2B5EF4-FFF2-40B4-BE49-F238E27FC236}">
              <a16:creationId xmlns:a16="http://schemas.microsoft.com/office/drawing/2014/main" id="{2108F2D8-913E-4900-A80B-76D3391ECD5E}"/>
            </a:ext>
          </a:extLst>
        </xdr:cNvPr>
        <xdr:cNvCxnSpPr/>
      </xdr:nvCxnSpPr>
      <xdr:spPr>
        <a:xfrm>
          <a:off x="19545300" y="694563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3EC25EF0-632E-41B3-8C1E-904EF1FBB5C0}"/>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77A27FB5-4558-4099-A909-FB9D663E2AE1}"/>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40EEA7F4-7A8D-4CE2-A75C-F92607D5C696}"/>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80BA9C24-6EB0-47CB-98EF-6EFD85C11FB2}"/>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63263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7310419E-0367-4CAD-9B15-01924B930508}"/>
            </a:ext>
          </a:extLst>
        </xdr:cNvPr>
        <xdr:cNvSpPr txBox="1"/>
      </xdr:nvSpPr>
      <xdr:spPr>
        <a:xfrm>
          <a:off x="210757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2DEBAF-E722-46EF-8941-7DA6F5215789}"/>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F1586DF9-1C4F-482D-B163-F2328BB33F81}"/>
            </a:ext>
          </a:extLst>
        </xdr:cNvPr>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508EF47E-5A60-42C6-94A4-BB4308B3C3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F100E63E-92A9-400D-B144-65C727426B8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B34DCD74-1797-4C46-8498-A83C68372E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55F8CB8F-BDC6-461A-B62A-EDE1CE4975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D83181A5-1BFF-425D-AF63-D9F1BE5684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705D6CC3-B335-438A-BC24-3293602F1A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17A89A00-AB7C-4DA9-8707-199061D03A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9FADD8C6-09BF-4C3F-AE40-4350DCC069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3750F86F-54A3-4FB5-8DC7-522D9F5D23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7D57BEF4-E40F-4C83-8F90-8C246B46F2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A32952B2-D405-4731-9AE1-4BAA762347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30B12854-9733-4520-9F54-74EA6872F76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2A0964A-87BD-437E-BC44-DA5BCD8D8B2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7B1F6549-D352-417B-B668-029007D78D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26919238-E9DB-43F2-9E14-BE6D4DE4B2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6C50D3F-D89B-45A5-8932-94D1F1CDAC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2015C878-D96D-4232-BFD2-9834B53C776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F07C958F-F115-47DD-98B2-8A57E61E60E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FF17343E-B6BB-46AF-9544-42691EC584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9FF6A0C0-21C8-41FA-8DA1-E95CFCF2F5A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DF47A1B6-0CD8-473B-8232-A341E410804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5633EB0C-2730-4AE6-BF12-A7A6ACA8D56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A0D74F67-0A77-4941-86B6-E1D5F30FF24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7B9A0BA-6284-4691-8D1F-09C62D86AA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8D9310A4-1C13-4784-B7AF-5057141B0C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44D6BB6F-768C-4A30-B76B-C8A04CF36DA8}"/>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47888AAB-2C86-4383-849A-A51F66EE8F6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B8E1AC4A-68E9-4D0F-A5F5-3041735053A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EE57ADCD-3F84-4C24-8DA5-392AABA66039}"/>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E8B62209-DD56-49DD-958B-229483A12E74}"/>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2C6E33D7-A67A-4FA2-94A1-3FE9112C71C6}"/>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8B81DEFD-2FBE-43D6-ACD9-F4F918287D8A}"/>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CF02A91F-65F2-457E-AD20-83F57E60FE14}"/>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C936A8F8-5F4F-472E-9DA8-F67779716AAE}"/>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E8CF665E-153D-48DD-A79A-26726AD66F18}"/>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FD1575DC-E396-4609-BA96-B9778A79BF6A}"/>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F365F84-C856-4F63-A5DA-1E99CD73E7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196A1DD-6292-431D-A4C3-73788CBF82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4CD1325-2D32-4BCB-9551-C5366B9BC3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3D6DAAF-3B22-4AAC-8F91-8908185A97C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DE0B3F1-753D-4EBC-9B95-169514C3D4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101056</xdr:rowOff>
    </xdr:from>
    <xdr:to>
      <xdr:col>85</xdr:col>
      <xdr:colOff>177800</xdr:colOff>
      <xdr:row>62</xdr:row>
      <xdr:rowOff>31206</xdr:rowOff>
    </xdr:to>
    <xdr:sp macro="" textlink="">
      <xdr:nvSpPr>
        <xdr:cNvPr id="527" name="楕円 526">
          <a:extLst>
            <a:ext uri="{FF2B5EF4-FFF2-40B4-BE49-F238E27FC236}">
              <a16:creationId xmlns:a16="http://schemas.microsoft.com/office/drawing/2014/main" id="{0BE25B60-E2BC-4F51-AE73-2D6B963CA5BD}"/>
            </a:ext>
          </a:extLst>
        </xdr:cNvPr>
        <xdr:cNvSpPr/>
      </xdr:nvSpPr>
      <xdr:spPr>
        <a:xfrm>
          <a:off x="16268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79483</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4C4001C4-DEAA-4DC1-96AB-77EB41355CDD}"/>
            </a:ext>
          </a:extLst>
        </xdr:cNvPr>
        <xdr:cNvSpPr txBox="1"/>
      </xdr:nvSpPr>
      <xdr:spPr>
        <a:xfrm>
          <a:off x="16357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29" name="楕円 528">
          <a:extLst>
            <a:ext uri="{FF2B5EF4-FFF2-40B4-BE49-F238E27FC236}">
              <a16:creationId xmlns:a16="http://schemas.microsoft.com/office/drawing/2014/main" id="{59B84C66-DADD-431F-A17D-E5089A2FEDF6}"/>
            </a:ext>
          </a:extLst>
        </xdr:cNvPr>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0</xdr:rowOff>
    </xdr:to>
    <xdr:cxnSp macro="">
      <xdr:nvCxnSpPr>
        <xdr:cNvPr id="530" name="直線コネクタ 529">
          <a:extLst>
            <a:ext uri="{FF2B5EF4-FFF2-40B4-BE49-F238E27FC236}">
              <a16:creationId xmlns:a16="http://schemas.microsoft.com/office/drawing/2014/main" id="{BDA6361D-37AD-4273-A139-78DEB251214D}"/>
            </a:ext>
          </a:extLst>
        </xdr:cNvPr>
        <xdr:cNvCxnSpPr/>
      </xdr:nvCxnSpPr>
      <xdr:spPr>
        <a:xfrm flipV="1">
          <a:off x="15481300" y="106103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31" name="楕円 530">
          <a:extLst>
            <a:ext uri="{FF2B5EF4-FFF2-40B4-BE49-F238E27FC236}">
              <a16:creationId xmlns:a16="http://schemas.microsoft.com/office/drawing/2014/main" id="{102C8046-4E01-4AA6-B14B-B96C223D0AFC}"/>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0</xdr:rowOff>
    </xdr:to>
    <xdr:cxnSp macro="">
      <xdr:nvCxnSpPr>
        <xdr:cNvPr id="532" name="直線コネクタ 531">
          <a:extLst>
            <a:ext uri="{FF2B5EF4-FFF2-40B4-BE49-F238E27FC236}">
              <a16:creationId xmlns:a16="http://schemas.microsoft.com/office/drawing/2014/main" id="{F86796A5-312C-4C83-9FCE-E95449FD1AC0}"/>
            </a:ext>
          </a:extLst>
        </xdr:cNvPr>
        <xdr:cNvCxnSpPr/>
      </xdr:nvCxnSpPr>
      <xdr:spPr>
        <a:xfrm>
          <a:off x="14592300" y="10607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48804</xdr:rowOff>
    </xdr:from>
    <xdr:to>
      <xdr:col>72</xdr:col>
      <xdr:colOff>38100</xdr:colOff>
      <xdr:row>61</xdr:row>
      <xdr:rowOff>150404</xdr:rowOff>
    </xdr:to>
    <xdr:sp macro="" textlink="">
      <xdr:nvSpPr>
        <xdr:cNvPr id="533" name="楕円 532">
          <a:extLst>
            <a:ext uri="{FF2B5EF4-FFF2-40B4-BE49-F238E27FC236}">
              <a16:creationId xmlns:a16="http://schemas.microsoft.com/office/drawing/2014/main" id="{3849B646-0F7D-4997-A690-FE3DB0668B80}"/>
            </a:ext>
          </a:extLst>
        </xdr:cNvPr>
        <xdr:cNvSpPr/>
      </xdr:nvSpPr>
      <xdr:spPr>
        <a:xfrm>
          <a:off x="13652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99604</xdr:rowOff>
    </xdr:from>
    <xdr:to>
      <xdr:col>76</xdr:col>
      <xdr:colOff>114300</xdr:colOff>
      <xdr:row>61</xdr:row>
      <xdr:rowOff>148590</xdr:rowOff>
    </xdr:to>
    <xdr:cxnSp macro="">
      <xdr:nvCxnSpPr>
        <xdr:cNvPr id="534" name="直線コネクタ 533">
          <a:extLst>
            <a:ext uri="{FF2B5EF4-FFF2-40B4-BE49-F238E27FC236}">
              <a16:creationId xmlns:a16="http://schemas.microsoft.com/office/drawing/2014/main" id="{B6B6C78C-BEAC-49BD-8689-CE81847DE255}"/>
            </a:ext>
          </a:extLst>
        </xdr:cNvPr>
        <xdr:cNvCxnSpPr/>
      </xdr:nvCxnSpPr>
      <xdr:spPr>
        <a:xfrm>
          <a:off x="13703300" y="105580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35" name="n_1aveValue【学校施設】&#10;有形固定資産減価償却率">
          <a:extLst>
            <a:ext uri="{FF2B5EF4-FFF2-40B4-BE49-F238E27FC236}">
              <a16:creationId xmlns:a16="http://schemas.microsoft.com/office/drawing/2014/main" id="{F8EE7EDE-4502-4118-8E0F-6CF87F33322E}"/>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36" name="n_2aveValue【学校施設】&#10;有形固定資産減価償却率">
          <a:extLst>
            <a:ext uri="{FF2B5EF4-FFF2-40B4-BE49-F238E27FC236}">
              <a16:creationId xmlns:a16="http://schemas.microsoft.com/office/drawing/2014/main" id="{D4D0990B-A37A-486A-9931-C423E4FF03B3}"/>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37" name="n_3aveValue【学校施設】&#10;有形固定資産減価償却率">
          <a:extLst>
            <a:ext uri="{FF2B5EF4-FFF2-40B4-BE49-F238E27FC236}">
              <a16:creationId xmlns:a16="http://schemas.microsoft.com/office/drawing/2014/main" id="{5F8F8AE9-FC1F-42FE-9787-B47969B56342}"/>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a:extLst>
            <a:ext uri="{FF2B5EF4-FFF2-40B4-BE49-F238E27FC236}">
              <a16:creationId xmlns:a16="http://schemas.microsoft.com/office/drawing/2014/main" id="{36BE0515-90E1-4CD2-A470-78FD3AD10FD3}"/>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39" name="n_1mainValue【学校施設】&#10;有形固定資産減価償却率">
          <a:extLst>
            <a:ext uri="{FF2B5EF4-FFF2-40B4-BE49-F238E27FC236}">
              <a16:creationId xmlns:a16="http://schemas.microsoft.com/office/drawing/2014/main" id="{62212D71-3150-4FAF-A75B-C0B38CB1959E}"/>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40" name="n_2mainValue【学校施設】&#10;有形固定資産減価償却率">
          <a:extLst>
            <a:ext uri="{FF2B5EF4-FFF2-40B4-BE49-F238E27FC236}">
              <a16:creationId xmlns:a16="http://schemas.microsoft.com/office/drawing/2014/main" id="{9B5CB3BD-CE5D-4E93-B3C1-87CF89912153}"/>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141531</xdr:rowOff>
    </xdr:from>
    <xdr:ext cx="405111" cy="259045"/>
    <xdr:sp macro="" textlink="">
      <xdr:nvSpPr>
        <xdr:cNvPr id="541" name="n_3mainValue【学校施設】&#10;有形固定資産減価償却率">
          <a:extLst>
            <a:ext uri="{FF2B5EF4-FFF2-40B4-BE49-F238E27FC236}">
              <a16:creationId xmlns:a16="http://schemas.microsoft.com/office/drawing/2014/main" id="{EBF7C3FA-1B6A-437C-B3A9-9A181BF59B72}"/>
            </a:ext>
          </a:extLst>
        </xdr:cNvPr>
        <xdr:cNvSpPr txBox="1"/>
      </xdr:nvSpPr>
      <xdr:spPr>
        <a:xfrm>
          <a:off x="13500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66230632-E42F-4259-924E-2D71E39B05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3CB62957-6C1B-4B60-8519-6F02F729B2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A03C15CA-4833-41F8-AF59-C7DC897197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FC4D2D8B-A14E-4CCF-83EF-A652A757B2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D64E30E8-680F-4BB6-850D-69679D1DD49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C817F33-709C-4875-A1B5-E7B2DC5A55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DEC03085-2F2D-46FE-9919-8C15550880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C2CDE319-7564-4730-BC9E-5398601512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E8E7F013-6E1B-4BE6-9A5F-5417F54586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9B4593B-E460-44EE-92E7-CC767FA0CE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4743FF27-6F7B-4309-B152-514E6EFD2BF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42CD2AD6-5CD1-41D8-807A-B647DEBD3F1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C29677CF-B187-43D6-8A5C-3C535B80EAD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02ADFBC3-6008-40E3-B86A-D1113925102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DA2E2A9A-AB52-4427-910C-51CA2D9277B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7B8EE301-1320-4463-A1AD-15BB9543200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14F33D97-7ECF-44D7-B991-CFB693C3E78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A6311C0E-61FB-499C-8963-634060EB13F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B4D3C278-6ED9-4E5D-AACD-42E18680EB0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0D195335-5140-480F-8F9D-08FBA23FCA4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BC0A2353-DB30-46AC-A1EE-3FC9C715431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4ECE139E-D48D-4729-B338-C61AAF85BA2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54E27F5E-B976-4727-B320-17DA4C25D79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3388D5CC-A25E-4F2B-9FC7-6D6D7BD632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4DC50E2A-B9E9-4872-BD5D-2999A16F37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162933B3-6D8C-43F7-8289-1CEE3A7A91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a:extLst>
            <a:ext uri="{FF2B5EF4-FFF2-40B4-BE49-F238E27FC236}">
              <a16:creationId xmlns:a16="http://schemas.microsoft.com/office/drawing/2014/main" id="{0680BA61-23AE-4952-9712-A63F27EFE7B6}"/>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a:extLst>
            <a:ext uri="{FF2B5EF4-FFF2-40B4-BE49-F238E27FC236}">
              <a16:creationId xmlns:a16="http://schemas.microsoft.com/office/drawing/2014/main" id="{A51B337D-68A2-4B3B-9032-15B838B6AB3D}"/>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a:extLst>
            <a:ext uri="{FF2B5EF4-FFF2-40B4-BE49-F238E27FC236}">
              <a16:creationId xmlns:a16="http://schemas.microsoft.com/office/drawing/2014/main" id="{7F8ECFF6-ACC4-4129-936C-E3CDFD8731E2}"/>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a:extLst>
            <a:ext uri="{FF2B5EF4-FFF2-40B4-BE49-F238E27FC236}">
              <a16:creationId xmlns:a16="http://schemas.microsoft.com/office/drawing/2014/main" id="{DEA84948-AC53-4621-8C29-B33EBDB3FAE1}"/>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a:extLst>
            <a:ext uri="{FF2B5EF4-FFF2-40B4-BE49-F238E27FC236}">
              <a16:creationId xmlns:a16="http://schemas.microsoft.com/office/drawing/2014/main" id="{B6EA1533-CC05-4296-85A0-3121F8B997EE}"/>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573" name="【学校施設】&#10;一人当たり面積平均値テキスト">
          <a:extLst>
            <a:ext uri="{FF2B5EF4-FFF2-40B4-BE49-F238E27FC236}">
              <a16:creationId xmlns:a16="http://schemas.microsoft.com/office/drawing/2014/main" id="{C4479F7D-CB89-4244-9DE8-9ED6CFB40640}"/>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a:extLst>
            <a:ext uri="{FF2B5EF4-FFF2-40B4-BE49-F238E27FC236}">
              <a16:creationId xmlns:a16="http://schemas.microsoft.com/office/drawing/2014/main" id="{A7941300-1513-487C-9BE2-D178A8BA058E}"/>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a:extLst>
            <a:ext uri="{FF2B5EF4-FFF2-40B4-BE49-F238E27FC236}">
              <a16:creationId xmlns:a16="http://schemas.microsoft.com/office/drawing/2014/main" id="{1FDA54D3-FC1E-4AB3-8A62-45032241F268}"/>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a:extLst>
            <a:ext uri="{FF2B5EF4-FFF2-40B4-BE49-F238E27FC236}">
              <a16:creationId xmlns:a16="http://schemas.microsoft.com/office/drawing/2014/main" id="{B92D6C21-FDDB-4BED-AD87-6ACC5269D0AE}"/>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a:extLst>
            <a:ext uri="{FF2B5EF4-FFF2-40B4-BE49-F238E27FC236}">
              <a16:creationId xmlns:a16="http://schemas.microsoft.com/office/drawing/2014/main" id="{BF891ADA-D55A-4458-9845-D2FB5CA2990E}"/>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a:extLst>
            <a:ext uri="{FF2B5EF4-FFF2-40B4-BE49-F238E27FC236}">
              <a16:creationId xmlns:a16="http://schemas.microsoft.com/office/drawing/2014/main" id="{BB1FC259-2106-4D69-A15D-ED4FE29C390B}"/>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32704F09-6CC5-4BD7-A596-9C3CFE61E1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AC3200BD-F945-428D-AC40-BCD548FBC3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FF385391-E159-47A3-9FE1-21DC98E843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9BA23C87-D23A-44B0-AB77-E061495907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16C70CE2-3282-4827-9212-13250FC2E3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83748</xdr:rowOff>
    </xdr:from>
    <xdr:to>
      <xdr:col>116</xdr:col>
      <xdr:colOff>114300</xdr:colOff>
      <xdr:row>62</xdr:row>
      <xdr:rowOff>13898</xdr:rowOff>
    </xdr:to>
    <xdr:sp macro="" textlink="">
      <xdr:nvSpPr>
        <xdr:cNvPr id="584" name="楕円 583">
          <a:extLst>
            <a:ext uri="{FF2B5EF4-FFF2-40B4-BE49-F238E27FC236}">
              <a16:creationId xmlns:a16="http://schemas.microsoft.com/office/drawing/2014/main" id="{87C5B8FB-A964-4D2F-9EA6-F18E78E7CE14}"/>
            </a:ext>
          </a:extLst>
        </xdr:cNvPr>
        <xdr:cNvSpPr/>
      </xdr:nvSpPr>
      <xdr:spPr>
        <a:xfrm>
          <a:off x="22110700" y="105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106625</xdr:rowOff>
    </xdr:from>
    <xdr:ext cx="469744" cy="259045"/>
    <xdr:sp macro="" textlink="">
      <xdr:nvSpPr>
        <xdr:cNvPr id="585" name="【学校施設】&#10;一人当たり面積該当値テキスト">
          <a:extLst>
            <a:ext uri="{FF2B5EF4-FFF2-40B4-BE49-F238E27FC236}">
              <a16:creationId xmlns:a16="http://schemas.microsoft.com/office/drawing/2014/main" id="{F03A1A55-F749-4387-9960-8E73F2414A8D}"/>
            </a:ext>
          </a:extLst>
        </xdr:cNvPr>
        <xdr:cNvSpPr txBox="1"/>
      </xdr:nvSpPr>
      <xdr:spPr>
        <a:xfrm>
          <a:off x="22199600" y="1039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64153</xdr:rowOff>
    </xdr:from>
    <xdr:to>
      <xdr:col>112</xdr:col>
      <xdr:colOff>38100</xdr:colOff>
      <xdr:row>61</xdr:row>
      <xdr:rowOff>165753</xdr:rowOff>
    </xdr:to>
    <xdr:sp macro="" textlink="">
      <xdr:nvSpPr>
        <xdr:cNvPr id="586" name="楕円 585">
          <a:extLst>
            <a:ext uri="{FF2B5EF4-FFF2-40B4-BE49-F238E27FC236}">
              <a16:creationId xmlns:a16="http://schemas.microsoft.com/office/drawing/2014/main" id="{1206FE80-8B8D-45AF-942D-60F96C5BAEC4}"/>
            </a:ext>
          </a:extLst>
        </xdr:cNvPr>
        <xdr:cNvSpPr/>
      </xdr:nvSpPr>
      <xdr:spPr>
        <a:xfrm>
          <a:off x="21272500" y="105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114953</xdr:rowOff>
    </xdr:from>
    <xdr:to>
      <xdr:col>116</xdr:col>
      <xdr:colOff>63500</xdr:colOff>
      <xdr:row>61</xdr:row>
      <xdr:rowOff>134548</xdr:rowOff>
    </xdr:to>
    <xdr:cxnSp macro="">
      <xdr:nvCxnSpPr>
        <xdr:cNvPr id="587" name="直線コネクタ 586">
          <a:extLst>
            <a:ext uri="{FF2B5EF4-FFF2-40B4-BE49-F238E27FC236}">
              <a16:creationId xmlns:a16="http://schemas.microsoft.com/office/drawing/2014/main" id="{FCA30346-A904-45AC-B2F4-27B2BA9E125A}"/>
            </a:ext>
          </a:extLst>
        </xdr:cNvPr>
        <xdr:cNvCxnSpPr/>
      </xdr:nvCxnSpPr>
      <xdr:spPr>
        <a:xfrm>
          <a:off x="21323300" y="1057340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87013</xdr:rowOff>
    </xdr:from>
    <xdr:to>
      <xdr:col>107</xdr:col>
      <xdr:colOff>101600</xdr:colOff>
      <xdr:row>62</xdr:row>
      <xdr:rowOff>17163</xdr:rowOff>
    </xdr:to>
    <xdr:sp macro="" textlink="">
      <xdr:nvSpPr>
        <xdr:cNvPr id="588" name="楕円 587">
          <a:extLst>
            <a:ext uri="{FF2B5EF4-FFF2-40B4-BE49-F238E27FC236}">
              <a16:creationId xmlns:a16="http://schemas.microsoft.com/office/drawing/2014/main" id="{203C0837-1B3A-4FC5-98D4-58C340F9AE53}"/>
            </a:ext>
          </a:extLst>
        </xdr:cNvPr>
        <xdr:cNvSpPr/>
      </xdr:nvSpPr>
      <xdr:spPr>
        <a:xfrm>
          <a:off x="20383500" y="10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114953</xdr:rowOff>
    </xdr:from>
    <xdr:to>
      <xdr:col>111</xdr:col>
      <xdr:colOff>177800</xdr:colOff>
      <xdr:row>61</xdr:row>
      <xdr:rowOff>137813</xdr:rowOff>
    </xdr:to>
    <xdr:cxnSp macro="">
      <xdr:nvCxnSpPr>
        <xdr:cNvPr id="589" name="直線コネクタ 588">
          <a:extLst>
            <a:ext uri="{FF2B5EF4-FFF2-40B4-BE49-F238E27FC236}">
              <a16:creationId xmlns:a16="http://schemas.microsoft.com/office/drawing/2014/main" id="{0B57F4F9-D729-4BA2-96B2-544FFF3C0170}"/>
            </a:ext>
          </a:extLst>
        </xdr:cNvPr>
        <xdr:cNvCxnSpPr/>
      </xdr:nvCxnSpPr>
      <xdr:spPr>
        <a:xfrm flipV="1">
          <a:off x="20434300" y="105734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103015</xdr:rowOff>
    </xdr:from>
    <xdr:to>
      <xdr:col>102</xdr:col>
      <xdr:colOff>165100</xdr:colOff>
      <xdr:row>62</xdr:row>
      <xdr:rowOff>33165</xdr:rowOff>
    </xdr:to>
    <xdr:sp macro="" textlink="">
      <xdr:nvSpPr>
        <xdr:cNvPr id="590" name="楕円 589">
          <a:extLst>
            <a:ext uri="{FF2B5EF4-FFF2-40B4-BE49-F238E27FC236}">
              <a16:creationId xmlns:a16="http://schemas.microsoft.com/office/drawing/2014/main" id="{C8E18398-3AA9-4AB3-AF16-6DA784231DE5}"/>
            </a:ext>
          </a:extLst>
        </xdr:cNvPr>
        <xdr:cNvSpPr/>
      </xdr:nvSpPr>
      <xdr:spPr>
        <a:xfrm>
          <a:off x="19494500" y="105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137813</xdr:rowOff>
    </xdr:from>
    <xdr:to>
      <xdr:col>107</xdr:col>
      <xdr:colOff>50800</xdr:colOff>
      <xdr:row>61</xdr:row>
      <xdr:rowOff>153815</xdr:rowOff>
    </xdr:to>
    <xdr:cxnSp macro="">
      <xdr:nvCxnSpPr>
        <xdr:cNvPr id="591" name="直線コネクタ 590">
          <a:extLst>
            <a:ext uri="{FF2B5EF4-FFF2-40B4-BE49-F238E27FC236}">
              <a16:creationId xmlns:a16="http://schemas.microsoft.com/office/drawing/2014/main" id="{B56CB4E4-9175-4D28-B096-440297F0C22A}"/>
            </a:ext>
          </a:extLst>
        </xdr:cNvPr>
        <xdr:cNvCxnSpPr/>
      </xdr:nvCxnSpPr>
      <xdr:spPr>
        <a:xfrm flipV="1">
          <a:off x="19545300" y="105962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592" name="n_1aveValue【学校施設】&#10;一人当たり面積">
          <a:extLst>
            <a:ext uri="{FF2B5EF4-FFF2-40B4-BE49-F238E27FC236}">
              <a16:creationId xmlns:a16="http://schemas.microsoft.com/office/drawing/2014/main" id="{9D4BA7A1-0720-4EB3-9E82-8E094E58A340}"/>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593" name="n_2aveValue【学校施設】&#10;一人当たり面積">
          <a:extLst>
            <a:ext uri="{FF2B5EF4-FFF2-40B4-BE49-F238E27FC236}">
              <a16:creationId xmlns:a16="http://schemas.microsoft.com/office/drawing/2014/main" id="{6C018063-CC8E-42D1-9C2D-08E99F69853F}"/>
            </a:ext>
          </a:extLst>
        </xdr:cNvPr>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594" name="n_3aveValue【学校施設】&#10;一人当たり面積">
          <a:extLst>
            <a:ext uri="{FF2B5EF4-FFF2-40B4-BE49-F238E27FC236}">
              <a16:creationId xmlns:a16="http://schemas.microsoft.com/office/drawing/2014/main" id="{682AA335-3AF2-4783-BC4E-EA0B1CD8E93F}"/>
            </a:ext>
          </a:extLst>
        </xdr:cNvPr>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a:extLst>
            <a:ext uri="{FF2B5EF4-FFF2-40B4-BE49-F238E27FC236}">
              <a16:creationId xmlns:a16="http://schemas.microsoft.com/office/drawing/2014/main" id="{6566E323-329A-454D-BAD0-33DB7087772C}"/>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10830</xdr:rowOff>
    </xdr:from>
    <xdr:ext cx="469744" cy="259045"/>
    <xdr:sp macro="" textlink="">
      <xdr:nvSpPr>
        <xdr:cNvPr id="596" name="n_1mainValue【学校施設】&#10;一人当たり面積">
          <a:extLst>
            <a:ext uri="{FF2B5EF4-FFF2-40B4-BE49-F238E27FC236}">
              <a16:creationId xmlns:a16="http://schemas.microsoft.com/office/drawing/2014/main" id="{C0A891C8-4DE4-40AC-B432-C09747CEE9EA}"/>
            </a:ext>
          </a:extLst>
        </xdr:cNvPr>
        <xdr:cNvSpPr txBox="1"/>
      </xdr:nvSpPr>
      <xdr:spPr>
        <a:xfrm>
          <a:off x="21075727" y="102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33690</xdr:rowOff>
    </xdr:from>
    <xdr:ext cx="469744" cy="259045"/>
    <xdr:sp macro="" textlink="">
      <xdr:nvSpPr>
        <xdr:cNvPr id="597" name="n_2mainValue【学校施設】&#10;一人当たり面積">
          <a:extLst>
            <a:ext uri="{FF2B5EF4-FFF2-40B4-BE49-F238E27FC236}">
              <a16:creationId xmlns:a16="http://schemas.microsoft.com/office/drawing/2014/main" id="{FDE888AA-1733-4FF5-AF2B-02E64E77F887}"/>
            </a:ext>
          </a:extLst>
        </xdr:cNvPr>
        <xdr:cNvSpPr txBox="1"/>
      </xdr:nvSpPr>
      <xdr:spPr>
        <a:xfrm>
          <a:off x="20199427" y="103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49692</xdr:rowOff>
    </xdr:from>
    <xdr:ext cx="469744" cy="259045"/>
    <xdr:sp macro="" textlink="">
      <xdr:nvSpPr>
        <xdr:cNvPr id="598" name="n_3mainValue【学校施設】&#10;一人当たり面積">
          <a:extLst>
            <a:ext uri="{FF2B5EF4-FFF2-40B4-BE49-F238E27FC236}">
              <a16:creationId xmlns:a16="http://schemas.microsoft.com/office/drawing/2014/main" id="{D0919128-7592-4A89-8987-19E75484555B}"/>
            </a:ext>
          </a:extLst>
        </xdr:cNvPr>
        <xdr:cNvSpPr txBox="1"/>
      </xdr:nvSpPr>
      <xdr:spPr>
        <a:xfrm>
          <a:off x="19310427" y="103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2993756A-F26D-40F6-8A34-4AC5435394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0D2FEC0A-D2DC-4B49-A790-FA709DDF53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0BDEECA2-BBE1-49D5-BF71-FF3ABBACC8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D17A92A7-EFB9-4E2B-B3DF-1FA355D947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07B25E5A-FE61-4F9F-A062-1710059A89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FBA0F6B4-1291-423F-8DA9-E769DF093B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AEE621E0-4ED0-4AD4-951D-D9162315A5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1BB482BA-41FB-46DB-AE8A-F1C63D70386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a:extLst>
            <a:ext uri="{FF2B5EF4-FFF2-40B4-BE49-F238E27FC236}">
              <a16:creationId xmlns:a16="http://schemas.microsoft.com/office/drawing/2014/main" id="{31BF1A18-4BD5-4C60-9930-9564AC5DCE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a:extLst>
            <a:ext uri="{FF2B5EF4-FFF2-40B4-BE49-F238E27FC236}">
              <a16:creationId xmlns:a16="http://schemas.microsoft.com/office/drawing/2014/main" id="{9D42FD82-D2F1-48B4-A465-C90FA0D073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a:extLst>
            <a:ext uri="{FF2B5EF4-FFF2-40B4-BE49-F238E27FC236}">
              <a16:creationId xmlns:a16="http://schemas.microsoft.com/office/drawing/2014/main" id="{162200D9-A98E-4CD9-AFFC-2654C69575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a:extLst>
            <a:ext uri="{FF2B5EF4-FFF2-40B4-BE49-F238E27FC236}">
              <a16:creationId xmlns:a16="http://schemas.microsoft.com/office/drawing/2014/main" id="{BE787EAC-4634-4ECD-B50A-9DC7ED8877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a:extLst>
            <a:ext uri="{FF2B5EF4-FFF2-40B4-BE49-F238E27FC236}">
              <a16:creationId xmlns:a16="http://schemas.microsoft.com/office/drawing/2014/main" id="{B6247B31-753D-45A1-9D1F-070F3B971F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a:extLst>
            <a:ext uri="{FF2B5EF4-FFF2-40B4-BE49-F238E27FC236}">
              <a16:creationId xmlns:a16="http://schemas.microsoft.com/office/drawing/2014/main" id="{E2F72512-F780-4EEC-84D4-D5923E929E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a:extLst>
            <a:ext uri="{FF2B5EF4-FFF2-40B4-BE49-F238E27FC236}">
              <a16:creationId xmlns:a16="http://schemas.microsoft.com/office/drawing/2014/main" id="{11CCD1DA-E947-42CB-9C36-9DA04903C8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a:extLst>
            <a:ext uri="{FF2B5EF4-FFF2-40B4-BE49-F238E27FC236}">
              <a16:creationId xmlns:a16="http://schemas.microsoft.com/office/drawing/2014/main" id="{A9AD6D82-6789-455F-B5D9-A1DC8EF694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5ED116B4-1FD5-4ADE-9639-F68BA0B2A0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530A9E94-D2DE-4277-9E63-9886B68D1C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071FE2FA-0CD4-4BDF-8F96-F1B773A973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702F3262-261F-48C6-8802-F1ECDDE913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C6B6FC6B-5BC7-41DB-99F7-28AED8926D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C1368098-8269-4F5A-A841-6C1E305B5B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69201881-1307-4338-8BCE-131FAC891C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1065E792-A3D5-4C37-BB3D-F8BE707AEF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C5E37563-4CCE-46FB-884A-CB5F075099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FE089AA1-A9E8-4480-BD10-65CEB39ACE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5FFEBE47-BCA8-4219-975B-7C6680F397F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a:extLst>
            <a:ext uri="{FF2B5EF4-FFF2-40B4-BE49-F238E27FC236}">
              <a16:creationId xmlns:a16="http://schemas.microsoft.com/office/drawing/2014/main" id="{53F14602-10F0-458A-AEDE-900275A6B5A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F23A03FC-3C11-4F53-BA46-BEB34DD4314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a:extLst>
            <a:ext uri="{FF2B5EF4-FFF2-40B4-BE49-F238E27FC236}">
              <a16:creationId xmlns:a16="http://schemas.microsoft.com/office/drawing/2014/main" id="{0096AC6C-6823-4225-A01F-35CB05993EE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a:extLst>
            <a:ext uri="{FF2B5EF4-FFF2-40B4-BE49-F238E27FC236}">
              <a16:creationId xmlns:a16="http://schemas.microsoft.com/office/drawing/2014/main" id="{F838799C-BA9D-4C10-873B-96BFFC6F29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a:extLst>
            <a:ext uri="{FF2B5EF4-FFF2-40B4-BE49-F238E27FC236}">
              <a16:creationId xmlns:a16="http://schemas.microsoft.com/office/drawing/2014/main" id="{C0F47893-194F-4928-BC1F-6C8526552E7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a:extLst>
            <a:ext uri="{FF2B5EF4-FFF2-40B4-BE49-F238E27FC236}">
              <a16:creationId xmlns:a16="http://schemas.microsoft.com/office/drawing/2014/main" id="{3677D49A-C246-4626-887D-D15530B74BF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a:extLst>
            <a:ext uri="{FF2B5EF4-FFF2-40B4-BE49-F238E27FC236}">
              <a16:creationId xmlns:a16="http://schemas.microsoft.com/office/drawing/2014/main" id="{5A2AA6B0-FDAC-427F-B7AE-F10995F8279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a:extLst>
            <a:ext uri="{FF2B5EF4-FFF2-40B4-BE49-F238E27FC236}">
              <a16:creationId xmlns:a16="http://schemas.microsoft.com/office/drawing/2014/main" id="{B583F747-F2A0-48AB-B542-EAC0F56E4F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a:extLst>
            <a:ext uri="{FF2B5EF4-FFF2-40B4-BE49-F238E27FC236}">
              <a16:creationId xmlns:a16="http://schemas.microsoft.com/office/drawing/2014/main" id="{9F7ADB50-7FC1-43C3-BC9C-C25F5C91CA2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5" name="テキスト ボックス 634">
          <a:extLst>
            <a:ext uri="{FF2B5EF4-FFF2-40B4-BE49-F238E27FC236}">
              <a16:creationId xmlns:a16="http://schemas.microsoft.com/office/drawing/2014/main" id="{378C9B62-36C3-4973-8779-299390C034F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9BE7D5CB-F35A-4686-B836-4E4ACBB38C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3ECF50F4-AAE2-44B0-9888-4FE226C937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8" name="直線コネクタ 637">
          <a:extLst>
            <a:ext uri="{FF2B5EF4-FFF2-40B4-BE49-F238E27FC236}">
              <a16:creationId xmlns:a16="http://schemas.microsoft.com/office/drawing/2014/main" id="{BFEF29AD-8E08-46FA-BEA6-5FB71B5BC79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9" name="【公民館】&#10;有形固定資産減価償却率最小値テキスト">
          <a:extLst>
            <a:ext uri="{FF2B5EF4-FFF2-40B4-BE49-F238E27FC236}">
              <a16:creationId xmlns:a16="http://schemas.microsoft.com/office/drawing/2014/main" id="{6AA25839-ACD6-4A5A-9895-932369C78D9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0" name="直線コネクタ 639">
          <a:extLst>
            <a:ext uri="{FF2B5EF4-FFF2-40B4-BE49-F238E27FC236}">
              <a16:creationId xmlns:a16="http://schemas.microsoft.com/office/drawing/2014/main" id="{01466A58-A131-4224-9EA5-59884270CED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1" name="【公民館】&#10;有形固定資産減価償却率最大値テキスト">
          <a:extLst>
            <a:ext uri="{FF2B5EF4-FFF2-40B4-BE49-F238E27FC236}">
              <a16:creationId xmlns:a16="http://schemas.microsoft.com/office/drawing/2014/main" id="{3CDF391D-D643-40A2-BBEF-1F710E046B8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a:extLst>
            <a:ext uri="{FF2B5EF4-FFF2-40B4-BE49-F238E27FC236}">
              <a16:creationId xmlns:a16="http://schemas.microsoft.com/office/drawing/2014/main" id="{233C626B-1E35-4438-9F44-8F1D6212016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43" name="【公民館】&#10;有形固定資産減価償却率平均値テキスト">
          <a:extLst>
            <a:ext uri="{FF2B5EF4-FFF2-40B4-BE49-F238E27FC236}">
              <a16:creationId xmlns:a16="http://schemas.microsoft.com/office/drawing/2014/main" id="{39FCB2BE-3B16-4C10-969F-F7C9E8EE3637}"/>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44" name="フローチャート: 判断 643">
          <a:extLst>
            <a:ext uri="{FF2B5EF4-FFF2-40B4-BE49-F238E27FC236}">
              <a16:creationId xmlns:a16="http://schemas.microsoft.com/office/drawing/2014/main" id="{CA860C56-E73F-4706-A152-74AACA67ADE3}"/>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45" name="フローチャート: 判断 644">
          <a:extLst>
            <a:ext uri="{FF2B5EF4-FFF2-40B4-BE49-F238E27FC236}">
              <a16:creationId xmlns:a16="http://schemas.microsoft.com/office/drawing/2014/main" id="{193FDE03-C8CC-4E81-8678-42A99BF2EB0C}"/>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46" name="フローチャート: 判断 645">
          <a:extLst>
            <a:ext uri="{FF2B5EF4-FFF2-40B4-BE49-F238E27FC236}">
              <a16:creationId xmlns:a16="http://schemas.microsoft.com/office/drawing/2014/main" id="{E4988F9B-7C25-4C13-AA65-0809A5EA1894}"/>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47" name="フローチャート: 判断 646">
          <a:extLst>
            <a:ext uri="{FF2B5EF4-FFF2-40B4-BE49-F238E27FC236}">
              <a16:creationId xmlns:a16="http://schemas.microsoft.com/office/drawing/2014/main" id="{06769359-A235-4336-89D4-3B40F39E4194}"/>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48" name="フローチャート: 判断 647">
          <a:extLst>
            <a:ext uri="{FF2B5EF4-FFF2-40B4-BE49-F238E27FC236}">
              <a16:creationId xmlns:a16="http://schemas.microsoft.com/office/drawing/2014/main" id="{0D484C02-DA3C-49AC-8D3D-3DF243784ACD}"/>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C31A821-48B9-403F-8C73-AEAF55A3A1F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126CEB21-E2D5-4816-94B8-09248CC17A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CFDAEC7-29E5-4837-81DF-6D6C3845B2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4E098D5-8E3F-4918-AFA8-A5538C0129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48DFBAB-C275-49A6-9898-DB34D0C044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39370</xdr:rowOff>
    </xdr:from>
    <xdr:to>
      <xdr:col>85</xdr:col>
      <xdr:colOff>177800</xdr:colOff>
      <xdr:row>106</xdr:row>
      <xdr:rowOff>140970</xdr:rowOff>
    </xdr:to>
    <xdr:sp macro="" textlink="">
      <xdr:nvSpPr>
        <xdr:cNvPr id="654" name="楕円 653">
          <a:extLst>
            <a:ext uri="{FF2B5EF4-FFF2-40B4-BE49-F238E27FC236}">
              <a16:creationId xmlns:a16="http://schemas.microsoft.com/office/drawing/2014/main" id="{36B59974-32CF-4F09-AF6A-D8BD9A25867E}"/>
            </a:ext>
          </a:extLst>
        </xdr:cNvPr>
        <xdr:cNvSpPr/>
      </xdr:nvSpPr>
      <xdr:spPr>
        <a:xfrm>
          <a:off x="162687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17797</xdr:rowOff>
    </xdr:from>
    <xdr:ext cx="405111" cy="259045"/>
    <xdr:sp macro="" textlink="">
      <xdr:nvSpPr>
        <xdr:cNvPr id="655" name="【公民館】&#10;有形固定資産減価償却率該当値テキスト">
          <a:extLst>
            <a:ext uri="{FF2B5EF4-FFF2-40B4-BE49-F238E27FC236}">
              <a16:creationId xmlns:a16="http://schemas.microsoft.com/office/drawing/2014/main" id="{3DA468B5-190C-4195-B1A9-78E9A5335AC9}"/>
            </a:ext>
          </a:extLst>
        </xdr:cNvPr>
        <xdr:cNvSpPr txBox="1"/>
      </xdr:nvSpPr>
      <xdr:spPr>
        <a:xfrm>
          <a:off x="16357600" y="1819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19050</xdr:rowOff>
    </xdr:from>
    <xdr:to>
      <xdr:col>81</xdr:col>
      <xdr:colOff>101600</xdr:colOff>
      <xdr:row>106</xdr:row>
      <xdr:rowOff>120650</xdr:rowOff>
    </xdr:to>
    <xdr:sp macro="" textlink="">
      <xdr:nvSpPr>
        <xdr:cNvPr id="656" name="楕円 655">
          <a:extLst>
            <a:ext uri="{FF2B5EF4-FFF2-40B4-BE49-F238E27FC236}">
              <a16:creationId xmlns:a16="http://schemas.microsoft.com/office/drawing/2014/main" id="{68FCDCF9-D27F-414B-92C3-E0363145859E}"/>
            </a:ext>
          </a:extLst>
        </xdr:cNvPr>
        <xdr:cNvSpPr/>
      </xdr:nvSpPr>
      <xdr:spPr>
        <a:xfrm>
          <a:off x="15430500" y="181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69850</xdr:rowOff>
    </xdr:from>
    <xdr:to>
      <xdr:col>85</xdr:col>
      <xdr:colOff>127000</xdr:colOff>
      <xdr:row>106</xdr:row>
      <xdr:rowOff>90170</xdr:rowOff>
    </xdr:to>
    <xdr:cxnSp macro="">
      <xdr:nvCxnSpPr>
        <xdr:cNvPr id="657" name="直線コネクタ 656">
          <a:extLst>
            <a:ext uri="{FF2B5EF4-FFF2-40B4-BE49-F238E27FC236}">
              <a16:creationId xmlns:a16="http://schemas.microsoft.com/office/drawing/2014/main" id="{549C35EF-DC77-432D-93A6-CA12B8F26779}"/>
            </a:ext>
          </a:extLst>
        </xdr:cNvPr>
        <xdr:cNvCxnSpPr/>
      </xdr:nvCxnSpPr>
      <xdr:spPr>
        <a:xfrm>
          <a:off x="15481300" y="1824355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168911</xdr:rowOff>
    </xdr:from>
    <xdr:to>
      <xdr:col>76</xdr:col>
      <xdr:colOff>165100</xdr:colOff>
      <xdr:row>106</xdr:row>
      <xdr:rowOff>99061</xdr:rowOff>
    </xdr:to>
    <xdr:sp macro="" textlink="">
      <xdr:nvSpPr>
        <xdr:cNvPr id="658" name="楕円 657">
          <a:extLst>
            <a:ext uri="{FF2B5EF4-FFF2-40B4-BE49-F238E27FC236}">
              <a16:creationId xmlns:a16="http://schemas.microsoft.com/office/drawing/2014/main" id="{0BE88570-422F-49F5-BE69-EAB2048871C3}"/>
            </a:ext>
          </a:extLst>
        </xdr:cNvPr>
        <xdr:cNvSpPr/>
      </xdr:nvSpPr>
      <xdr:spPr>
        <a:xfrm>
          <a:off x="14541500" y="181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48261</xdr:rowOff>
    </xdr:from>
    <xdr:to>
      <xdr:col>81</xdr:col>
      <xdr:colOff>50800</xdr:colOff>
      <xdr:row>106</xdr:row>
      <xdr:rowOff>69850</xdr:rowOff>
    </xdr:to>
    <xdr:cxnSp macro="">
      <xdr:nvCxnSpPr>
        <xdr:cNvPr id="659" name="直線コネクタ 658">
          <a:extLst>
            <a:ext uri="{FF2B5EF4-FFF2-40B4-BE49-F238E27FC236}">
              <a16:creationId xmlns:a16="http://schemas.microsoft.com/office/drawing/2014/main" id="{C51F6163-9B04-4D03-AFC9-13261C5C5CFC}"/>
            </a:ext>
          </a:extLst>
        </xdr:cNvPr>
        <xdr:cNvCxnSpPr/>
      </xdr:nvCxnSpPr>
      <xdr:spPr>
        <a:xfrm>
          <a:off x="14592300" y="182219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118111</xdr:rowOff>
    </xdr:from>
    <xdr:to>
      <xdr:col>72</xdr:col>
      <xdr:colOff>38100</xdr:colOff>
      <xdr:row>106</xdr:row>
      <xdr:rowOff>48261</xdr:rowOff>
    </xdr:to>
    <xdr:sp macro="" textlink="">
      <xdr:nvSpPr>
        <xdr:cNvPr id="660" name="楕円 659">
          <a:extLst>
            <a:ext uri="{FF2B5EF4-FFF2-40B4-BE49-F238E27FC236}">
              <a16:creationId xmlns:a16="http://schemas.microsoft.com/office/drawing/2014/main" id="{E3C17741-D267-4BB4-81DB-9037FCA39953}"/>
            </a:ext>
          </a:extLst>
        </xdr:cNvPr>
        <xdr:cNvSpPr/>
      </xdr:nvSpPr>
      <xdr:spPr>
        <a:xfrm>
          <a:off x="13652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168911</xdr:rowOff>
    </xdr:from>
    <xdr:to>
      <xdr:col>76</xdr:col>
      <xdr:colOff>114300</xdr:colOff>
      <xdr:row>106</xdr:row>
      <xdr:rowOff>48261</xdr:rowOff>
    </xdr:to>
    <xdr:cxnSp macro="">
      <xdr:nvCxnSpPr>
        <xdr:cNvPr id="661" name="直線コネクタ 660">
          <a:extLst>
            <a:ext uri="{FF2B5EF4-FFF2-40B4-BE49-F238E27FC236}">
              <a16:creationId xmlns:a16="http://schemas.microsoft.com/office/drawing/2014/main" id="{3F629322-1325-4582-B8A1-980CB4ED4E89}"/>
            </a:ext>
          </a:extLst>
        </xdr:cNvPr>
        <xdr:cNvCxnSpPr/>
      </xdr:nvCxnSpPr>
      <xdr:spPr>
        <a:xfrm>
          <a:off x="13703300" y="1817116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662" name="n_1aveValue【公民館】&#10;有形固定資産減価償却率">
          <a:extLst>
            <a:ext uri="{FF2B5EF4-FFF2-40B4-BE49-F238E27FC236}">
              <a16:creationId xmlns:a16="http://schemas.microsoft.com/office/drawing/2014/main" id="{0A4D1EE6-DCF8-4C77-91F9-7193A894B222}"/>
            </a:ext>
          </a:extLst>
        </xdr:cNvPr>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63" name="n_2aveValue【公民館】&#10;有形固定資産減価償却率">
          <a:extLst>
            <a:ext uri="{FF2B5EF4-FFF2-40B4-BE49-F238E27FC236}">
              <a16:creationId xmlns:a16="http://schemas.microsoft.com/office/drawing/2014/main" id="{908CD1EE-DA13-4594-AE5A-E02FDC1B848B}"/>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64" name="n_3aveValue【公民館】&#10;有形固定資産減価償却率">
          <a:extLst>
            <a:ext uri="{FF2B5EF4-FFF2-40B4-BE49-F238E27FC236}">
              <a16:creationId xmlns:a16="http://schemas.microsoft.com/office/drawing/2014/main" id="{80D7C5E3-8F76-4EB3-94B7-C77DE9BEE45C}"/>
            </a:ext>
          </a:extLst>
        </xdr:cNvPr>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665" name="n_4aveValue【公民館】&#10;有形固定資産減価償却率">
          <a:extLst>
            <a:ext uri="{FF2B5EF4-FFF2-40B4-BE49-F238E27FC236}">
              <a16:creationId xmlns:a16="http://schemas.microsoft.com/office/drawing/2014/main" id="{7FA50316-B077-43F9-BC91-E761E3E9543E}"/>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111777</xdr:rowOff>
    </xdr:from>
    <xdr:ext cx="405111" cy="259045"/>
    <xdr:sp macro="" textlink="">
      <xdr:nvSpPr>
        <xdr:cNvPr id="666" name="n_1mainValue【公民館】&#10;有形固定資産減価償却率">
          <a:extLst>
            <a:ext uri="{FF2B5EF4-FFF2-40B4-BE49-F238E27FC236}">
              <a16:creationId xmlns:a16="http://schemas.microsoft.com/office/drawing/2014/main" id="{2F86549C-1D74-4E7C-84F7-29B365ABFD56}"/>
            </a:ext>
          </a:extLst>
        </xdr:cNvPr>
        <xdr:cNvSpPr txBox="1"/>
      </xdr:nvSpPr>
      <xdr:spPr>
        <a:xfrm>
          <a:off x="15266044" y="182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90188</xdr:rowOff>
    </xdr:from>
    <xdr:ext cx="405111" cy="259045"/>
    <xdr:sp macro="" textlink="">
      <xdr:nvSpPr>
        <xdr:cNvPr id="667" name="n_2mainValue【公民館】&#10;有形固定資産減価償却率">
          <a:extLst>
            <a:ext uri="{FF2B5EF4-FFF2-40B4-BE49-F238E27FC236}">
              <a16:creationId xmlns:a16="http://schemas.microsoft.com/office/drawing/2014/main" id="{89584D70-1F36-414E-B80D-E0A0809A683A}"/>
            </a:ext>
          </a:extLst>
        </xdr:cNvPr>
        <xdr:cNvSpPr txBox="1"/>
      </xdr:nvSpPr>
      <xdr:spPr>
        <a:xfrm>
          <a:off x="14389744" y="1826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39388</xdr:rowOff>
    </xdr:from>
    <xdr:ext cx="405111" cy="259045"/>
    <xdr:sp macro="" textlink="">
      <xdr:nvSpPr>
        <xdr:cNvPr id="668" name="n_3mainValue【公民館】&#10;有形固定資産減価償却率">
          <a:extLst>
            <a:ext uri="{FF2B5EF4-FFF2-40B4-BE49-F238E27FC236}">
              <a16:creationId xmlns:a16="http://schemas.microsoft.com/office/drawing/2014/main" id="{24D8C09D-FD58-4C0E-9C32-19D6881B0E0F}"/>
            </a:ext>
          </a:extLst>
        </xdr:cNvPr>
        <xdr:cNvSpPr txBox="1"/>
      </xdr:nvSpPr>
      <xdr:spPr>
        <a:xfrm>
          <a:off x="135007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6BECD9C9-2CA0-47F5-BA70-E1995E226D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92764DB4-43E0-42B1-92F2-9AA2304399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4038FD86-2FAE-4DAD-BD06-07459CDED5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818F7805-98BD-4E00-92A4-5CA0F6063C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4ED7E1F7-0784-4BFF-AB20-8E8E70D9A7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0C05CD43-543C-4239-8591-817E92E46E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865A75C7-8B69-4153-A85A-6F1DAB8205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66AFD7F4-102B-4213-A327-8BCD20475B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C1DA6C09-C443-41C0-9666-7801B96220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A19F3E2C-A85A-4211-B585-F6F7AFA243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a:extLst>
            <a:ext uri="{FF2B5EF4-FFF2-40B4-BE49-F238E27FC236}">
              <a16:creationId xmlns:a16="http://schemas.microsoft.com/office/drawing/2014/main" id="{7D00388D-F722-4281-84DF-BBB49CA1DAC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DED98693-4942-42B0-A91D-AD6B335B528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a:extLst>
            <a:ext uri="{FF2B5EF4-FFF2-40B4-BE49-F238E27FC236}">
              <a16:creationId xmlns:a16="http://schemas.microsoft.com/office/drawing/2014/main" id="{6CE0DD0C-9F11-41F3-BA23-D5AF7B2123A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a:extLst>
            <a:ext uri="{FF2B5EF4-FFF2-40B4-BE49-F238E27FC236}">
              <a16:creationId xmlns:a16="http://schemas.microsoft.com/office/drawing/2014/main" id="{21F4BA0E-D377-4C70-AA82-2C46273BB8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a:extLst>
            <a:ext uri="{FF2B5EF4-FFF2-40B4-BE49-F238E27FC236}">
              <a16:creationId xmlns:a16="http://schemas.microsoft.com/office/drawing/2014/main" id="{670DD15A-0038-4169-8976-424D905AC9D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a:extLst>
            <a:ext uri="{FF2B5EF4-FFF2-40B4-BE49-F238E27FC236}">
              <a16:creationId xmlns:a16="http://schemas.microsoft.com/office/drawing/2014/main" id="{A618103C-6E2E-413E-93D2-C0C3F7BAF14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a:extLst>
            <a:ext uri="{FF2B5EF4-FFF2-40B4-BE49-F238E27FC236}">
              <a16:creationId xmlns:a16="http://schemas.microsoft.com/office/drawing/2014/main" id="{D5EAC8D4-2672-46E4-84D6-F4438E467D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a:extLst>
            <a:ext uri="{FF2B5EF4-FFF2-40B4-BE49-F238E27FC236}">
              <a16:creationId xmlns:a16="http://schemas.microsoft.com/office/drawing/2014/main" id="{96D9680F-532E-4540-8040-EBDF794135F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a:extLst>
            <a:ext uri="{FF2B5EF4-FFF2-40B4-BE49-F238E27FC236}">
              <a16:creationId xmlns:a16="http://schemas.microsoft.com/office/drawing/2014/main" id="{B07BB0E2-496A-455F-AF06-0B38E498473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a:extLst>
            <a:ext uri="{FF2B5EF4-FFF2-40B4-BE49-F238E27FC236}">
              <a16:creationId xmlns:a16="http://schemas.microsoft.com/office/drawing/2014/main" id="{DA971D2C-6F46-432B-A8EA-8A50D53C5D6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a:extLst>
            <a:ext uri="{FF2B5EF4-FFF2-40B4-BE49-F238E27FC236}">
              <a16:creationId xmlns:a16="http://schemas.microsoft.com/office/drawing/2014/main" id="{96795A61-C379-49AE-BF6B-9460463B6BE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a:extLst>
            <a:ext uri="{FF2B5EF4-FFF2-40B4-BE49-F238E27FC236}">
              <a16:creationId xmlns:a16="http://schemas.microsoft.com/office/drawing/2014/main" id="{61DE1CA3-7D00-4CFA-B649-BC8CF5FBD0C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1196B16E-6A8E-4F72-9998-157EB1E60C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2DD1DBF2-B426-4E40-83F7-F41E98409B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a:extLst>
            <a:ext uri="{FF2B5EF4-FFF2-40B4-BE49-F238E27FC236}">
              <a16:creationId xmlns:a16="http://schemas.microsoft.com/office/drawing/2014/main" id="{9231AD35-8435-4E54-811C-22F84503C4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694" name="直線コネクタ 693">
          <a:extLst>
            <a:ext uri="{FF2B5EF4-FFF2-40B4-BE49-F238E27FC236}">
              <a16:creationId xmlns:a16="http://schemas.microsoft.com/office/drawing/2014/main" id="{2C56958D-B01A-4DE8-A721-69C43631E0AD}"/>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95" name="【公民館】&#10;一人当たり面積最小値テキスト">
          <a:extLst>
            <a:ext uri="{FF2B5EF4-FFF2-40B4-BE49-F238E27FC236}">
              <a16:creationId xmlns:a16="http://schemas.microsoft.com/office/drawing/2014/main" id="{141B6A71-8F60-4243-953B-A4D287A92231}"/>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96" name="直線コネクタ 695">
          <a:extLst>
            <a:ext uri="{FF2B5EF4-FFF2-40B4-BE49-F238E27FC236}">
              <a16:creationId xmlns:a16="http://schemas.microsoft.com/office/drawing/2014/main" id="{B369B81D-A9EB-46EB-A9DE-CF58B873CAED}"/>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697" name="【公民館】&#10;一人当たり面積最大値テキスト">
          <a:extLst>
            <a:ext uri="{FF2B5EF4-FFF2-40B4-BE49-F238E27FC236}">
              <a16:creationId xmlns:a16="http://schemas.microsoft.com/office/drawing/2014/main" id="{04B97AA7-D46B-4787-9504-BF11A1044A5B}"/>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698" name="直線コネクタ 697">
          <a:extLst>
            <a:ext uri="{FF2B5EF4-FFF2-40B4-BE49-F238E27FC236}">
              <a16:creationId xmlns:a16="http://schemas.microsoft.com/office/drawing/2014/main" id="{9DE58826-C4C3-4B47-BAF3-964B84D3D002}"/>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99" name="【公民館】&#10;一人当たり面積平均値テキスト">
          <a:extLst>
            <a:ext uri="{FF2B5EF4-FFF2-40B4-BE49-F238E27FC236}">
              <a16:creationId xmlns:a16="http://schemas.microsoft.com/office/drawing/2014/main" id="{02AFAAD3-19E3-4518-A160-A2803EE51A66}"/>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00" name="フローチャート: 判断 699">
          <a:extLst>
            <a:ext uri="{FF2B5EF4-FFF2-40B4-BE49-F238E27FC236}">
              <a16:creationId xmlns:a16="http://schemas.microsoft.com/office/drawing/2014/main" id="{D1E2D4F4-283E-493B-8FBB-4A3960E442AB}"/>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01" name="フローチャート: 判断 700">
          <a:extLst>
            <a:ext uri="{FF2B5EF4-FFF2-40B4-BE49-F238E27FC236}">
              <a16:creationId xmlns:a16="http://schemas.microsoft.com/office/drawing/2014/main" id="{8F9C2897-32E8-43F6-AEC0-9FF9E49E64F3}"/>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02" name="フローチャート: 判断 701">
          <a:extLst>
            <a:ext uri="{FF2B5EF4-FFF2-40B4-BE49-F238E27FC236}">
              <a16:creationId xmlns:a16="http://schemas.microsoft.com/office/drawing/2014/main" id="{A9FAB683-BE79-4E18-B956-BD1486D93C44}"/>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03" name="フローチャート: 判断 702">
          <a:extLst>
            <a:ext uri="{FF2B5EF4-FFF2-40B4-BE49-F238E27FC236}">
              <a16:creationId xmlns:a16="http://schemas.microsoft.com/office/drawing/2014/main" id="{AEC616FB-DDFC-4D81-9245-D186E149A8D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04" name="フローチャート: 判断 703">
          <a:extLst>
            <a:ext uri="{FF2B5EF4-FFF2-40B4-BE49-F238E27FC236}">
              <a16:creationId xmlns:a16="http://schemas.microsoft.com/office/drawing/2014/main" id="{DE1CA349-9E05-49BD-89D6-EC0259516897}"/>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6AB55383-05EB-43A0-B744-F45B2042DB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1FE8120B-3E8E-4A5B-8AB4-01B36465E7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F37AE6C9-EA62-445A-A55A-0F52E88652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E1E1BF2D-89A4-425D-B108-E3D0444BA26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23A25EC1-BB24-4AB0-9FB1-2D99595879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10" name="楕円 709">
          <a:extLst>
            <a:ext uri="{FF2B5EF4-FFF2-40B4-BE49-F238E27FC236}">
              <a16:creationId xmlns:a16="http://schemas.microsoft.com/office/drawing/2014/main" id="{9B621E4B-9A91-4FF6-B60B-6F2545A64F1A}"/>
            </a:ext>
          </a:extLst>
        </xdr:cNvPr>
        <xdr:cNvSpPr/>
      </xdr:nvSpPr>
      <xdr:spPr>
        <a:xfrm>
          <a:off x="22110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85833</xdr:rowOff>
    </xdr:from>
    <xdr:ext cx="469744" cy="259045"/>
    <xdr:sp macro="" textlink="">
      <xdr:nvSpPr>
        <xdr:cNvPr id="711" name="【公民館】&#10;一人当たり面積該当値テキスト">
          <a:extLst>
            <a:ext uri="{FF2B5EF4-FFF2-40B4-BE49-F238E27FC236}">
              <a16:creationId xmlns:a16="http://schemas.microsoft.com/office/drawing/2014/main" id="{00450CF2-A05C-48D3-889A-AB06A5B263B1}"/>
            </a:ext>
          </a:extLst>
        </xdr:cNvPr>
        <xdr:cNvSpPr txBox="1"/>
      </xdr:nvSpPr>
      <xdr:spPr>
        <a:xfrm>
          <a:off x="22199600"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712" name="楕円 711">
          <a:extLst>
            <a:ext uri="{FF2B5EF4-FFF2-40B4-BE49-F238E27FC236}">
              <a16:creationId xmlns:a16="http://schemas.microsoft.com/office/drawing/2014/main" id="{98C987E4-1465-4CF6-A240-00A8AFB2DE4E}"/>
            </a:ext>
          </a:extLst>
        </xdr:cNvPr>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105</xdr:row>
      <xdr:rowOff>113756</xdr:rowOff>
    </xdr:to>
    <xdr:cxnSp macro="">
      <xdr:nvCxnSpPr>
        <xdr:cNvPr id="713" name="直線コネクタ 712">
          <a:extLst>
            <a:ext uri="{FF2B5EF4-FFF2-40B4-BE49-F238E27FC236}">
              <a16:creationId xmlns:a16="http://schemas.microsoft.com/office/drawing/2014/main" id="{401B9DF4-90C5-4D4C-9EFB-671C28F0BE4E}"/>
            </a:ext>
          </a:extLst>
        </xdr:cNvPr>
        <xdr:cNvCxnSpPr/>
      </xdr:nvCxnSpPr>
      <xdr:spPr>
        <a:xfrm>
          <a:off x="21323300" y="1788740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27032</xdr:rowOff>
    </xdr:from>
    <xdr:to>
      <xdr:col>107</xdr:col>
      <xdr:colOff>101600</xdr:colOff>
      <xdr:row>104</xdr:row>
      <xdr:rowOff>128632</xdr:rowOff>
    </xdr:to>
    <xdr:sp macro="" textlink="">
      <xdr:nvSpPr>
        <xdr:cNvPr id="714" name="楕円 713">
          <a:extLst>
            <a:ext uri="{FF2B5EF4-FFF2-40B4-BE49-F238E27FC236}">
              <a16:creationId xmlns:a16="http://schemas.microsoft.com/office/drawing/2014/main" id="{1561350C-1A4C-4472-B4CC-70213560BBC0}"/>
            </a:ext>
          </a:extLst>
        </xdr:cNvPr>
        <xdr:cNvSpPr/>
      </xdr:nvSpPr>
      <xdr:spPr>
        <a:xfrm>
          <a:off x="20383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56606</xdr:rowOff>
    </xdr:from>
    <xdr:to>
      <xdr:col>111</xdr:col>
      <xdr:colOff>177800</xdr:colOff>
      <xdr:row>104</xdr:row>
      <xdr:rowOff>77832</xdr:rowOff>
    </xdr:to>
    <xdr:cxnSp macro="">
      <xdr:nvCxnSpPr>
        <xdr:cNvPr id="715" name="直線コネクタ 714">
          <a:extLst>
            <a:ext uri="{FF2B5EF4-FFF2-40B4-BE49-F238E27FC236}">
              <a16:creationId xmlns:a16="http://schemas.microsoft.com/office/drawing/2014/main" id="{B3B52865-9E3A-4974-B2A6-FAE63AAD1ACD}"/>
            </a:ext>
          </a:extLst>
        </xdr:cNvPr>
        <xdr:cNvCxnSpPr/>
      </xdr:nvCxnSpPr>
      <xdr:spPr>
        <a:xfrm flipV="1">
          <a:off x="20434300" y="178874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41729</xdr:rowOff>
    </xdr:from>
    <xdr:to>
      <xdr:col>102</xdr:col>
      <xdr:colOff>165100</xdr:colOff>
      <xdr:row>104</xdr:row>
      <xdr:rowOff>143329</xdr:rowOff>
    </xdr:to>
    <xdr:sp macro="" textlink="">
      <xdr:nvSpPr>
        <xdr:cNvPr id="716" name="楕円 715">
          <a:extLst>
            <a:ext uri="{FF2B5EF4-FFF2-40B4-BE49-F238E27FC236}">
              <a16:creationId xmlns:a16="http://schemas.microsoft.com/office/drawing/2014/main" id="{0DA40C4D-F246-45F8-B174-5629DCA0BAD5}"/>
            </a:ext>
          </a:extLst>
        </xdr:cNvPr>
        <xdr:cNvSpPr/>
      </xdr:nvSpPr>
      <xdr:spPr>
        <a:xfrm>
          <a:off x="19494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77832</xdr:rowOff>
    </xdr:from>
    <xdr:to>
      <xdr:col>107</xdr:col>
      <xdr:colOff>50800</xdr:colOff>
      <xdr:row>104</xdr:row>
      <xdr:rowOff>92529</xdr:rowOff>
    </xdr:to>
    <xdr:cxnSp macro="">
      <xdr:nvCxnSpPr>
        <xdr:cNvPr id="717" name="直線コネクタ 716">
          <a:extLst>
            <a:ext uri="{FF2B5EF4-FFF2-40B4-BE49-F238E27FC236}">
              <a16:creationId xmlns:a16="http://schemas.microsoft.com/office/drawing/2014/main" id="{DA2E8499-4E96-435C-B4F7-E176C9BA5C3C}"/>
            </a:ext>
          </a:extLst>
        </xdr:cNvPr>
        <xdr:cNvCxnSpPr/>
      </xdr:nvCxnSpPr>
      <xdr:spPr>
        <a:xfrm flipV="1">
          <a:off x="19545300" y="179086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18" name="n_1aveValue【公民館】&#10;一人当たり面積">
          <a:extLst>
            <a:ext uri="{FF2B5EF4-FFF2-40B4-BE49-F238E27FC236}">
              <a16:creationId xmlns:a16="http://schemas.microsoft.com/office/drawing/2014/main" id="{5EEC7E86-801B-4408-9AF4-9231AD56C6FD}"/>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719" name="n_2aveValue【公民館】&#10;一人当たり面積">
          <a:extLst>
            <a:ext uri="{FF2B5EF4-FFF2-40B4-BE49-F238E27FC236}">
              <a16:creationId xmlns:a16="http://schemas.microsoft.com/office/drawing/2014/main" id="{8FF213A2-11C8-4066-90AB-652CF06ED7E9}"/>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720" name="n_3aveValue【公民館】&#10;一人当たり面積">
          <a:extLst>
            <a:ext uri="{FF2B5EF4-FFF2-40B4-BE49-F238E27FC236}">
              <a16:creationId xmlns:a16="http://schemas.microsoft.com/office/drawing/2014/main" id="{10D1D368-80AD-4D36-9545-C2FFF8B55B8C}"/>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21" name="n_4aveValue【公民館】&#10;一人当たり面積">
          <a:extLst>
            <a:ext uri="{FF2B5EF4-FFF2-40B4-BE49-F238E27FC236}">
              <a16:creationId xmlns:a16="http://schemas.microsoft.com/office/drawing/2014/main" id="{A10C3A64-0178-4559-B59C-FEA8173C5A58}"/>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722" name="n_1mainValue【公民館】&#10;一人当たり面積">
          <a:extLst>
            <a:ext uri="{FF2B5EF4-FFF2-40B4-BE49-F238E27FC236}">
              <a16:creationId xmlns:a16="http://schemas.microsoft.com/office/drawing/2014/main" id="{ED2B3D7B-428C-4FE2-A933-94FA059A19A4}"/>
            </a:ext>
          </a:extLst>
        </xdr:cNvPr>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145159</xdr:rowOff>
    </xdr:from>
    <xdr:ext cx="469744" cy="259045"/>
    <xdr:sp macro="" textlink="">
      <xdr:nvSpPr>
        <xdr:cNvPr id="723" name="n_2mainValue【公民館】&#10;一人当たり面積">
          <a:extLst>
            <a:ext uri="{FF2B5EF4-FFF2-40B4-BE49-F238E27FC236}">
              <a16:creationId xmlns:a16="http://schemas.microsoft.com/office/drawing/2014/main" id="{1409AEB0-10FB-4001-B686-5586D8BF4512}"/>
            </a:ext>
          </a:extLst>
        </xdr:cNvPr>
        <xdr:cNvSpPr txBox="1"/>
      </xdr:nvSpPr>
      <xdr:spPr>
        <a:xfrm>
          <a:off x="2019942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159856</xdr:rowOff>
    </xdr:from>
    <xdr:ext cx="469744" cy="259045"/>
    <xdr:sp macro="" textlink="">
      <xdr:nvSpPr>
        <xdr:cNvPr id="724" name="n_3mainValue【公民館】&#10;一人当たり面積">
          <a:extLst>
            <a:ext uri="{FF2B5EF4-FFF2-40B4-BE49-F238E27FC236}">
              <a16:creationId xmlns:a16="http://schemas.microsoft.com/office/drawing/2014/main" id="{00D37572-BE24-46B1-B40E-3F2877A1C468}"/>
            </a:ext>
          </a:extLst>
        </xdr:cNvPr>
        <xdr:cNvSpPr txBox="1"/>
      </xdr:nvSpPr>
      <xdr:spPr>
        <a:xfrm>
          <a:off x="19310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a:extLst>
            <a:ext uri="{FF2B5EF4-FFF2-40B4-BE49-F238E27FC236}">
              <a16:creationId xmlns:a16="http://schemas.microsoft.com/office/drawing/2014/main" id="{06888042-A3DA-4D37-AF68-EE3C973A5B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a:extLst>
            <a:ext uri="{FF2B5EF4-FFF2-40B4-BE49-F238E27FC236}">
              <a16:creationId xmlns:a16="http://schemas.microsoft.com/office/drawing/2014/main" id="{36EA58F5-951F-468D-B723-00CA05AECC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a:extLst>
            <a:ext uri="{FF2B5EF4-FFF2-40B4-BE49-F238E27FC236}">
              <a16:creationId xmlns:a16="http://schemas.microsoft.com/office/drawing/2014/main" id="{F2F08EEB-3DFA-4FD2-AFE2-AD7F0ED41A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道路以外の類型において，有形固定資産減価償却率は類似団体内平均値を上回っている。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このうち公営住宅については，人口一人当たり面積が類似団体内順位１位となっており，入居率も減少していることから，施設の適正化について検討を行う必要がある。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幼稚園，公民館については，昭和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年代に建築されており，老朽化に伴う多額の改修費用が見込まれるため，施設の</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あり方について検討を行う必要がある。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DB419B-99A0-46A0-86E9-844D37857A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A5D5C2-9EE0-45B5-AC81-55DF08CC24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46D745-F263-44CF-9525-4BD89B6919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E23774-36E0-4385-914D-1AB2AA9865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1F6C77-CF73-433F-BEC4-1C11B338FA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BDE84E-A41F-467C-A3B5-8C9B816BE1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0B5489-820C-49AA-82D1-03078D6D6B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98C3DC-6BB7-457A-83D3-B47C4D41D7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9A2F15-D27A-4E94-B97F-E0281665D7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33B992-6520-4EA9-A2C3-CD7A9FA9B2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E65B82-3204-4819-8895-337DEFFD84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324E01-4F1A-4899-B557-4F22DE9F94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5C6FD6-24C0-4402-B929-292D342A23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B84171-E36C-4166-8752-4D09067AEC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A0CEE7-F17D-4D4D-BB4E-23F74C6557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65712F-AB88-449B-9925-C7D6E2E2F9C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9C1F43-A4FE-41EF-8F4C-E18CB1224F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1740F5-8F71-423F-AD3A-B2A0EA65E7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02E449-C5ED-458B-A39F-1DFF47A14F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1CB0B7-4934-41CD-BC1C-6C2A0D2B30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A5C6D6-1302-4C8A-A1E0-92A78CD040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BB9F0E-60F6-4397-BCE6-8533ADE77E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9407AF-7349-428B-8F9F-F0ABDD2D90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A18276-3E41-47C0-BE80-6CF0F86F47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CF0082-E66B-42E4-B361-FD9E407A39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631264B-28CC-4F65-8433-FB93D6A672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64A92C-43D2-46EA-AE17-EA9B39CF47B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6698BE-19D5-4D0F-A16C-3106AC1E1C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D8FAE0-6F0B-4204-8736-AE5DD9EB28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5B0788-A6AD-41C2-9687-DB31C96676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B51B67-A987-4145-99F8-85DA3E0F72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DE7681-6C1B-4773-BC95-C2B0D29188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F0D2B3-E95D-4659-87F6-E100221481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BC3E9A8-D2AC-4C64-B4EE-AEA719E550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D0AEB5-C440-430B-9676-7149E19146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A8A967-BA5B-4117-AB7B-9B96A7AB0CD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A822E7-F7DD-487B-AE65-07CD8512E7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2C432F-35D1-44B2-A616-F5DD0F235E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55D870-55EE-4232-9B1D-C41E4096A3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6F410A-848E-46D4-9F5E-59B38E4DC5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0791A5-3B94-4D20-91E5-AC0272C48B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3B83EE-4545-47F0-89FF-F5E180E1332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841632-8F34-4AE4-B547-95A9823786F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35C6DAB-9644-4C5B-9FD1-4A6DF45CB82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E75969A-311C-47C0-B568-AA78597CA58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9222E38-3E7C-4267-93FB-BDF9F116852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2547563-05BE-410B-BEA9-CF2238B0BE1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2125C1F-26CA-420A-8E66-A49824848A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C0BF55D-CBC9-461A-9A24-7E537E00C54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ABAA66D-8FFB-468D-9D80-CE129D96EA1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89FC070-F5BC-492F-A2D3-FA922E35593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FA2890ED-05D0-4944-BDB7-4E33CC2C8CC8}"/>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4BBA0A2-6E24-470B-A846-6BB0CAF707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00D1901-73FF-4901-B857-BE24E64F5E1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FC957448-09C1-4674-8345-D4C8D9C94BD7}"/>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61401F3-3E06-4674-B637-1C22EEF63363}"/>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459D7000-4362-4BB3-B0D6-5068900CF95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62EEC10E-5906-4531-B436-1D777D95E31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94D76C4-6038-4E9F-9FDF-3EDEA7903B37}"/>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43E8BBC0-4529-457E-95E5-45C84B8BA52A}"/>
            </a:ext>
          </a:extLst>
        </xdr:cNvPr>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DED42404-8841-49EF-99CE-D734719A1094}"/>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2DA96EFB-1E4E-413E-A2F4-B644A848CA33}"/>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5FBC8FE6-8142-4A23-87BC-F42BB037FD5D}"/>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E25C7039-8204-4A4A-95EF-54159C8BEAC2}"/>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9D788B9D-9F04-4BD9-A05A-AAB30F750517}"/>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10D4674-FA3D-43E6-8424-A72FE59817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F5FA806-E21F-4DE6-B45B-4D3B8B8326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8722B9-C7EA-4DA3-AC8B-97A43803EF9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D206D2-3E63-49ED-92C8-44AB3A9A3A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B542869-540B-431F-93E4-111AD47CB91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2" name="楕円 71">
          <a:extLst>
            <a:ext uri="{FF2B5EF4-FFF2-40B4-BE49-F238E27FC236}">
              <a16:creationId xmlns:a16="http://schemas.microsoft.com/office/drawing/2014/main" id="{E2997981-46A0-495C-98E7-736F73982941}"/>
            </a:ext>
          </a:extLst>
        </xdr:cNvPr>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3" name="【図書館】&#10;有形固定資産減価償却率該当値テキスト">
          <a:extLst>
            <a:ext uri="{FF2B5EF4-FFF2-40B4-BE49-F238E27FC236}">
              <a16:creationId xmlns:a16="http://schemas.microsoft.com/office/drawing/2014/main" id="{C462830B-69F5-4B0D-AF77-C372B41F238B}"/>
            </a:ext>
          </a:extLst>
        </xdr:cNvPr>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148590</xdr:rowOff>
    </xdr:from>
    <xdr:to>
      <xdr:col>20</xdr:col>
      <xdr:colOff>38100</xdr:colOff>
      <xdr:row>36</xdr:row>
      <xdr:rowOff>78740</xdr:rowOff>
    </xdr:to>
    <xdr:sp macro="" textlink="">
      <xdr:nvSpPr>
        <xdr:cNvPr id="74" name="楕円 73">
          <a:extLst>
            <a:ext uri="{FF2B5EF4-FFF2-40B4-BE49-F238E27FC236}">
              <a16:creationId xmlns:a16="http://schemas.microsoft.com/office/drawing/2014/main" id="{F7B5B231-C6A1-46EE-A7E1-A7084AD52102}"/>
            </a:ext>
          </a:extLst>
        </xdr:cNvPr>
        <xdr:cNvSpPr/>
      </xdr:nvSpPr>
      <xdr:spPr>
        <a:xfrm>
          <a:off x="3746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27940</xdr:rowOff>
    </xdr:from>
    <xdr:to>
      <xdr:col>24</xdr:col>
      <xdr:colOff>63500</xdr:colOff>
      <xdr:row>36</xdr:row>
      <xdr:rowOff>53340</xdr:rowOff>
    </xdr:to>
    <xdr:cxnSp macro="">
      <xdr:nvCxnSpPr>
        <xdr:cNvPr id="75" name="直線コネクタ 74">
          <a:extLst>
            <a:ext uri="{FF2B5EF4-FFF2-40B4-BE49-F238E27FC236}">
              <a16:creationId xmlns:a16="http://schemas.microsoft.com/office/drawing/2014/main" id="{4A668615-11B9-40EA-BAB0-FDB061B7B075}"/>
            </a:ext>
          </a:extLst>
        </xdr:cNvPr>
        <xdr:cNvCxnSpPr/>
      </xdr:nvCxnSpPr>
      <xdr:spPr>
        <a:xfrm>
          <a:off x="3797300" y="62001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123190</xdr:rowOff>
    </xdr:from>
    <xdr:to>
      <xdr:col>15</xdr:col>
      <xdr:colOff>101600</xdr:colOff>
      <xdr:row>36</xdr:row>
      <xdr:rowOff>53340</xdr:rowOff>
    </xdr:to>
    <xdr:sp macro="" textlink="">
      <xdr:nvSpPr>
        <xdr:cNvPr id="76" name="楕円 75">
          <a:extLst>
            <a:ext uri="{FF2B5EF4-FFF2-40B4-BE49-F238E27FC236}">
              <a16:creationId xmlns:a16="http://schemas.microsoft.com/office/drawing/2014/main" id="{1D15A98F-C93E-4E4A-B5FC-EF77DDB419C5}"/>
            </a:ext>
          </a:extLst>
        </xdr:cNvPr>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36</xdr:row>
      <xdr:rowOff>27940</xdr:rowOff>
    </xdr:to>
    <xdr:cxnSp macro="">
      <xdr:nvCxnSpPr>
        <xdr:cNvPr id="77" name="直線コネクタ 76">
          <a:extLst>
            <a:ext uri="{FF2B5EF4-FFF2-40B4-BE49-F238E27FC236}">
              <a16:creationId xmlns:a16="http://schemas.microsoft.com/office/drawing/2014/main" id="{1BF6D39E-B618-4FF6-B13E-353BEDD1CBA0}"/>
            </a:ext>
          </a:extLst>
        </xdr:cNvPr>
        <xdr:cNvCxnSpPr/>
      </xdr:nvCxnSpPr>
      <xdr:spPr>
        <a:xfrm>
          <a:off x="2908300" y="61747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72390</xdr:rowOff>
    </xdr:from>
    <xdr:to>
      <xdr:col>10</xdr:col>
      <xdr:colOff>165100</xdr:colOff>
      <xdr:row>36</xdr:row>
      <xdr:rowOff>2540</xdr:rowOff>
    </xdr:to>
    <xdr:sp macro="" textlink="">
      <xdr:nvSpPr>
        <xdr:cNvPr id="78" name="楕円 77">
          <a:extLst>
            <a:ext uri="{FF2B5EF4-FFF2-40B4-BE49-F238E27FC236}">
              <a16:creationId xmlns:a16="http://schemas.microsoft.com/office/drawing/2014/main" id="{6DBF07B4-9AE9-4A71-9033-A4191DF763FE}"/>
            </a:ext>
          </a:extLst>
        </xdr:cNvPr>
        <xdr:cNvSpPr/>
      </xdr:nvSpPr>
      <xdr:spPr>
        <a:xfrm>
          <a:off x="1968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123190</xdr:rowOff>
    </xdr:from>
    <xdr:to>
      <xdr:col>15</xdr:col>
      <xdr:colOff>50800</xdr:colOff>
      <xdr:row>36</xdr:row>
      <xdr:rowOff>2540</xdr:rowOff>
    </xdr:to>
    <xdr:cxnSp macro="">
      <xdr:nvCxnSpPr>
        <xdr:cNvPr id="79" name="直線コネクタ 78">
          <a:extLst>
            <a:ext uri="{FF2B5EF4-FFF2-40B4-BE49-F238E27FC236}">
              <a16:creationId xmlns:a16="http://schemas.microsoft.com/office/drawing/2014/main" id="{C92A4E23-CB33-432C-8BD2-5A775B4243CD}"/>
            </a:ext>
          </a:extLst>
        </xdr:cNvPr>
        <xdr:cNvCxnSpPr/>
      </xdr:nvCxnSpPr>
      <xdr:spPr>
        <a:xfrm>
          <a:off x="2019300" y="612394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0" name="n_1aveValue【図書館】&#10;有形固定資産減価償却率">
          <a:extLst>
            <a:ext uri="{FF2B5EF4-FFF2-40B4-BE49-F238E27FC236}">
              <a16:creationId xmlns:a16="http://schemas.microsoft.com/office/drawing/2014/main" id="{7D0B0A06-801A-4E06-AEB9-6911D930ED8E}"/>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1" name="n_2aveValue【図書館】&#10;有形固定資産減価償却率">
          <a:extLst>
            <a:ext uri="{FF2B5EF4-FFF2-40B4-BE49-F238E27FC236}">
              <a16:creationId xmlns:a16="http://schemas.microsoft.com/office/drawing/2014/main" id="{1F4F0C10-5A62-47A8-8227-94F29E28D3B6}"/>
            </a:ext>
          </a:extLst>
        </xdr:cNvPr>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2" name="n_3aveValue【図書館】&#10;有形固定資産減価償却率">
          <a:extLst>
            <a:ext uri="{FF2B5EF4-FFF2-40B4-BE49-F238E27FC236}">
              <a16:creationId xmlns:a16="http://schemas.microsoft.com/office/drawing/2014/main" id="{1A4C83F7-3276-4DD6-AB1A-393619004FF6}"/>
            </a:ext>
          </a:extLst>
        </xdr:cNvPr>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3" name="n_4aveValue【図書館】&#10;有形固定資産減価償却率">
          <a:extLst>
            <a:ext uri="{FF2B5EF4-FFF2-40B4-BE49-F238E27FC236}">
              <a16:creationId xmlns:a16="http://schemas.microsoft.com/office/drawing/2014/main" id="{965264AA-A9BE-4CDA-BF12-66D266AECEEC}"/>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95267</xdr:rowOff>
    </xdr:from>
    <xdr:ext cx="405111" cy="259045"/>
    <xdr:sp macro="" textlink="">
      <xdr:nvSpPr>
        <xdr:cNvPr id="84" name="n_1mainValue【図書館】&#10;有形固定資産減価償却率">
          <a:extLst>
            <a:ext uri="{FF2B5EF4-FFF2-40B4-BE49-F238E27FC236}">
              <a16:creationId xmlns:a16="http://schemas.microsoft.com/office/drawing/2014/main" id="{C39CFFBA-7CB7-49E8-AD66-D72A9CDE48B7}"/>
            </a:ext>
          </a:extLst>
        </xdr:cNvPr>
        <xdr:cNvSpPr txBox="1"/>
      </xdr:nvSpPr>
      <xdr:spPr>
        <a:xfrm>
          <a:off x="35820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69867</xdr:rowOff>
    </xdr:from>
    <xdr:ext cx="405111" cy="259045"/>
    <xdr:sp macro="" textlink="">
      <xdr:nvSpPr>
        <xdr:cNvPr id="85" name="n_2mainValue【図書館】&#10;有形固定資産減価償却率">
          <a:extLst>
            <a:ext uri="{FF2B5EF4-FFF2-40B4-BE49-F238E27FC236}">
              <a16:creationId xmlns:a16="http://schemas.microsoft.com/office/drawing/2014/main" id="{9725CD56-1C05-4EFC-A7F7-91BF7ADFF049}"/>
            </a:ext>
          </a:extLst>
        </xdr:cNvPr>
        <xdr:cNvSpPr txBox="1"/>
      </xdr:nvSpPr>
      <xdr:spPr>
        <a:xfrm>
          <a:off x="27057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19067</xdr:rowOff>
    </xdr:from>
    <xdr:ext cx="405111" cy="259045"/>
    <xdr:sp macro="" textlink="">
      <xdr:nvSpPr>
        <xdr:cNvPr id="86" name="n_3mainValue【図書館】&#10;有形固定資産減価償却率">
          <a:extLst>
            <a:ext uri="{FF2B5EF4-FFF2-40B4-BE49-F238E27FC236}">
              <a16:creationId xmlns:a16="http://schemas.microsoft.com/office/drawing/2014/main" id="{83AE8D64-F002-407E-BD84-0EFC04F57260}"/>
            </a:ext>
          </a:extLst>
        </xdr:cNvPr>
        <xdr:cNvSpPr txBox="1"/>
      </xdr:nvSpPr>
      <xdr:spPr>
        <a:xfrm>
          <a:off x="18167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3538B435-33FE-4D47-A7F9-498A67C8F5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5953536E-9A54-42ED-A60B-8E59597595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106FF61B-A9BF-427C-A31A-3BFA77F9C9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4A9756A9-52C9-4A28-BA28-98D9A533B0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B657C97C-9872-4E93-8AAE-11AC401716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B660E0D-ADA0-4C27-98D9-333D5228C4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12AFD30B-E395-4776-8EE7-7D1D2FC619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61AB3D1D-B265-40B4-811D-8B22DC14A4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B2556441-38F0-4BAA-AF26-057420A660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ADDFA320-A11F-4EC8-AC6A-80B6F7233A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E17CB583-CCEF-4504-AFAB-10E6CF5235E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9546F3EB-AD8E-40BC-8768-F43705A423B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6A68753F-4CEC-4055-8B3F-195D2C0F464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67AC6851-D128-4295-B2C6-D3533BA578A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940FA6FC-847C-4179-8D85-E37AB0B5DB8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2FA82182-5AF7-4180-8A06-F09F884DFFD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7729A49C-7DD2-4A48-94F7-718DA250F6D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1E20910B-905B-428E-A285-11A50C5C0E3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87F4F78A-84ED-4B51-96EC-EF0935388C8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3EE4B572-A406-4CE1-BDC1-9FE2A2A9244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0B3BD8B1-5C26-4D64-9387-EA115E8AB87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967A8486-C64C-4B5A-A3B5-E6B571421C4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22A0448-D0C8-48C9-AFB4-DB6F820E69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FF2E99C-FEC5-46D1-98E8-5D995859E52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2E969735-5276-4497-8441-4EB9015024E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a:extLst>
            <a:ext uri="{FF2B5EF4-FFF2-40B4-BE49-F238E27FC236}">
              <a16:creationId xmlns:a16="http://schemas.microsoft.com/office/drawing/2014/main" id="{8624187E-747A-41D3-A62B-4F05FEAF97C0}"/>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a:extLst>
            <a:ext uri="{FF2B5EF4-FFF2-40B4-BE49-F238E27FC236}">
              <a16:creationId xmlns:a16="http://schemas.microsoft.com/office/drawing/2014/main" id="{2FE0D36F-6C55-4A7E-A59A-60BD37FACB03}"/>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a:extLst>
            <a:ext uri="{FF2B5EF4-FFF2-40B4-BE49-F238E27FC236}">
              <a16:creationId xmlns:a16="http://schemas.microsoft.com/office/drawing/2014/main" id="{655D5322-7D5C-4C93-B323-7D53B32A2AED}"/>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a:extLst>
            <a:ext uri="{FF2B5EF4-FFF2-40B4-BE49-F238E27FC236}">
              <a16:creationId xmlns:a16="http://schemas.microsoft.com/office/drawing/2014/main" id="{3B01F426-A123-44EC-846F-42E1827B80BF}"/>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a:extLst>
            <a:ext uri="{FF2B5EF4-FFF2-40B4-BE49-F238E27FC236}">
              <a16:creationId xmlns:a16="http://schemas.microsoft.com/office/drawing/2014/main" id="{3410FC1C-6500-437C-9725-191EC71ACC8C}"/>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7" name="【図書館】&#10;一人当たり面積平均値テキスト">
          <a:extLst>
            <a:ext uri="{FF2B5EF4-FFF2-40B4-BE49-F238E27FC236}">
              <a16:creationId xmlns:a16="http://schemas.microsoft.com/office/drawing/2014/main" id="{8850FBA5-8313-4524-8AA0-7C1D4E0371BE}"/>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a:extLst>
            <a:ext uri="{FF2B5EF4-FFF2-40B4-BE49-F238E27FC236}">
              <a16:creationId xmlns:a16="http://schemas.microsoft.com/office/drawing/2014/main" id="{ECDA57A7-C0A1-468A-B6C6-7E596FF7E12F}"/>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a:extLst>
            <a:ext uri="{FF2B5EF4-FFF2-40B4-BE49-F238E27FC236}">
              <a16:creationId xmlns:a16="http://schemas.microsoft.com/office/drawing/2014/main" id="{04C3DF0D-BD47-4F51-B70D-DF539AB0368B}"/>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a:extLst>
            <a:ext uri="{FF2B5EF4-FFF2-40B4-BE49-F238E27FC236}">
              <a16:creationId xmlns:a16="http://schemas.microsoft.com/office/drawing/2014/main" id="{DF8B1418-2CBC-4255-ADFF-1A85B807DD29}"/>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03A76566-9589-4F9E-82AF-29B3D9D6DE9D}"/>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a:extLst>
            <a:ext uri="{FF2B5EF4-FFF2-40B4-BE49-F238E27FC236}">
              <a16:creationId xmlns:a16="http://schemas.microsoft.com/office/drawing/2014/main" id="{F8A5C21A-15D9-4E0D-9499-37760552476C}"/>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258318F-C809-41F6-AE1C-3EDC247B74F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17A11EF-FBFE-4DB1-A170-202FC88C10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9D36B5-05F0-497E-9D9D-E995C9CD51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036284-531D-46D0-8983-FAD59639AB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99128B0-D84F-4BBA-95F4-F8EC62F28B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a:extLst>
            <a:ext uri="{FF2B5EF4-FFF2-40B4-BE49-F238E27FC236}">
              <a16:creationId xmlns:a16="http://schemas.microsoft.com/office/drawing/2014/main" id="{D9EFB310-50C1-4881-AE19-6F3FAC65E705}"/>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29" name="【図書館】&#10;一人当たり面積該当値テキスト">
          <a:extLst>
            <a:ext uri="{FF2B5EF4-FFF2-40B4-BE49-F238E27FC236}">
              <a16:creationId xmlns:a16="http://schemas.microsoft.com/office/drawing/2014/main" id="{664D8385-F29C-40DD-B241-8894EE70BA07}"/>
            </a:ext>
          </a:extLst>
        </xdr:cNvPr>
        <xdr:cNvSpPr txBox="1"/>
      </xdr:nvSpPr>
      <xdr:spPr>
        <a:xfrm>
          <a:off x="10515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4173</xdr:rowOff>
    </xdr:from>
    <xdr:to>
      <xdr:col>50</xdr:col>
      <xdr:colOff>165100</xdr:colOff>
      <xdr:row>39</xdr:row>
      <xdr:rowOff>105773</xdr:rowOff>
    </xdr:to>
    <xdr:sp macro="" textlink="">
      <xdr:nvSpPr>
        <xdr:cNvPr id="130" name="楕円 129">
          <a:extLst>
            <a:ext uri="{FF2B5EF4-FFF2-40B4-BE49-F238E27FC236}">
              <a16:creationId xmlns:a16="http://schemas.microsoft.com/office/drawing/2014/main" id="{4659FFA1-C6C0-4933-8ABD-BB18A50439A4}"/>
            </a:ext>
          </a:extLst>
        </xdr:cNvPr>
        <xdr:cNvSpPr/>
      </xdr:nvSpPr>
      <xdr:spPr>
        <a:xfrm>
          <a:off x="958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54973</xdr:rowOff>
    </xdr:to>
    <xdr:cxnSp macro="">
      <xdr:nvCxnSpPr>
        <xdr:cNvPr id="131" name="直線コネクタ 130">
          <a:extLst>
            <a:ext uri="{FF2B5EF4-FFF2-40B4-BE49-F238E27FC236}">
              <a16:creationId xmlns:a16="http://schemas.microsoft.com/office/drawing/2014/main" id="{1DBFD8B2-DFCC-4824-BD47-A805BDE33BA2}"/>
            </a:ext>
          </a:extLst>
        </xdr:cNvPr>
        <xdr:cNvCxnSpPr/>
      </xdr:nvCxnSpPr>
      <xdr:spPr>
        <a:xfrm flipV="1">
          <a:off x="9639300" y="67284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17235</xdr:rowOff>
    </xdr:from>
    <xdr:to>
      <xdr:col>46</xdr:col>
      <xdr:colOff>38100</xdr:colOff>
      <xdr:row>39</xdr:row>
      <xdr:rowOff>118835</xdr:rowOff>
    </xdr:to>
    <xdr:sp macro="" textlink="">
      <xdr:nvSpPr>
        <xdr:cNvPr id="132" name="楕円 131">
          <a:extLst>
            <a:ext uri="{FF2B5EF4-FFF2-40B4-BE49-F238E27FC236}">
              <a16:creationId xmlns:a16="http://schemas.microsoft.com/office/drawing/2014/main" id="{102C1778-3939-453B-AE06-CF84EB983F68}"/>
            </a:ext>
          </a:extLst>
        </xdr:cNvPr>
        <xdr:cNvSpPr/>
      </xdr:nvSpPr>
      <xdr:spPr>
        <a:xfrm>
          <a:off x="869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54973</xdr:rowOff>
    </xdr:from>
    <xdr:to>
      <xdr:col>50</xdr:col>
      <xdr:colOff>114300</xdr:colOff>
      <xdr:row>39</xdr:row>
      <xdr:rowOff>68035</xdr:rowOff>
    </xdr:to>
    <xdr:cxnSp macro="">
      <xdr:nvCxnSpPr>
        <xdr:cNvPr id="133" name="直線コネクタ 132">
          <a:extLst>
            <a:ext uri="{FF2B5EF4-FFF2-40B4-BE49-F238E27FC236}">
              <a16:creationId xmlns:a16="http://schemas.microsoft.com/office/drawing/2014/main" id="{4AAE782B-5C63-439B-8030-197749C76175}"/>
            </a:ext>
          </a:extLst>
        </xdr:cNvPr>
        <xdr:cNvCxnSpPr/>
      </xdr:nvCxnSpPr>
      <xdr:spPr>
        <a:xfrm flipV="1">
          <a:off x="8750300" y="6741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27033</xdr:rowOff>
    </xdr:from>
    <xdr:to>
      <xdr:col>41</xdr:col>
      <xdr:colOff>101600</xdr:colOff>
      <xdr:row>39</xdr:row>
      <xdr:rowOff>128633</xdr:rowOff>
    </xdr:to>
    <xdr:sp macro="" textlink="">
      <xdr:nvSpPr>
        <xdr:cNvPr id="134" name="楕円 133">
          <a:extLst>
            <a:ext uri="{FF2B5EF4-FFF2-40B4-BE49-F238E27FC236}">
              <a16:creationId xmlns:a16="http://schemas.microsoft.com/office/drawing/2014/main" id="{69247003-2AD1-4851-B619-9E1470919BBE}"/>
            </a:ext>
          </a:extLst>
        </xdr:cNvPr>
        <xdr:cNvSpPr/>
      </xdr:nvSpPr>
      <xdr:spPr>
        <a:xfrm>
          <a:off x="7810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68035</xdr:rowOff>
    </xdr:from>
    <xdr:to>
      <xdr:col>45</xdr:col>
      <xdr:colOff>177800</xdr:colOff>
      <xdr:row>39</xdr:row>
      <xdr:rowOff>77833</xdr:rowOff>
    </xdr:to>
    <xdr:cxnSp macro="">
      <xdr:nvCxnSpPr>
        <xdr:cNvPr id="135" name="直線コネクタ 134">
          <a:extLst>
            <a:ext uri="{FF2B5EF4-FFF2-40B4-BE49-F238E27FC236}">
              <a16:creationId xmlns:a16="http://schemas.microsoft.com/office/drawing/2014/main" id="{A58D339A-1CAD-409C-AA42-9AB1CF5C0213}"/>
            </a:ext>
          </a:extLst>
        </xdr:cNvPr>
        <xdr:cNvCxnSpPr/>
      </xdr:nvCxnSpPr>
      <xdr:spPr>
        <a:xfrm flipV="1">
          <a:off x="7861300" y="67545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36" name="n_1aveValue【図書館】&#10;一人当たり面積">
          <a:extLst>
            <a:ext uri="{FF2B5EF4-FFF2-40B4-BE49-F238E27FC236}">
              <a16:creationId xmlns:a16="http://schemas.microsoft.com/office/drawing/2014/main" id="{5E2A89D5-D303-4FE9-B8DC-87319644FAEE}"/>
            </a:ext>
          </a:extLst>
        </xdr:cNvPr>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37" name="n_2aveValue【図書館】&#10;一人当たり面積">
          <a:extLst>
            <a:ext uri="{FF2B5EF4-FFF2-40B4-BE49-F238E27FC236}">
              <a16:creationId xmlns:a16="http://schemas.microsoft.com/office/drawing/2014/main" id="{B8D83252-A139-4B6C-B67C-3CB442336071}"/>
            </a:ext>
          </a:extLst>
        </xdr:cNvPr>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38" name="n_3aveValue【図書館】&#10;一人当たり面積">
          <a:extLst>
            <a:ext uri="{FF2B5EF4-FFF2-40B4-BE49-F238E27FC236}">
              <a16:creationId xmlns:a16="http://schemas.microsoft.com/office/drawing/2014/main" id="{03922691-4FB3-472D-8651-679BBAEB4340}"/>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9" name="n_4aveValue【図書館】&#10;一人当たり面積">
          <a:extLst>
            <a:ext uri="{FF2B5EF4-FFF2-40B4-BE49-F238E27FC236}">
              <a16:creationId xmlns:a16="http://schemas.microsoft.com/office/drawing/2014/main" id="{8713D544-4B32-46E1-9983-4F74447A69E2}"/>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122300</xdr:rowOff>
    </xdr:from>
    <xdr:ext cx="469744" cy="259045"/>
    <xdr:sp macro="" textlink="">
      <xdr:nvSpPr>
        <xdr:cNvPr id="140" name="n_1mainValue【図書館】&#10;一人当たり面積">
          <a:extLst>
            <a:ext uri="{FF2B5EF4-FFF2-40B4-BE49-F238E27FC236}">
              <a16:creationId xmlns:a16="http://schemas.microsoft.com/office/drawing/2014/main" id="{EC410D30-7DC8-4000-A5AA-B9BDA5BD1E4E}"/>
            </a:ext>
          </a:extLst>
        </xdr:cNvPr>
        <xdr:cNvSpPr txBox="1"/>
      </xdr:nvSpPr>
      <xdr:spPr>
        <a:xfrm>
          <a:off x="9391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135362</xdr:rowOff>
    </xdr:from>
    <xdr:ext cx="469744" cy="259045"/>
    <xdr:sp macro="" textlink="">
      <xdr:nvSpPr>
        <xdr:cNvPr id="141" name="n_2mainValue【図書館】&#10;一人当たり面積">
          <a:extLst>
            <a:ext uri="{FF2B5EF4-FFF2-40B4-BE49-F238E27FC236}">
              <a16:creationId xmlns:a16="http://schemas.microsoft.com/office/drawing/2014/main" id="{BC55B8DE-93C8-4258-ACE5-5A4D551130B0}"/>
            </a:ext>
          </a:extLst>
        </xdr:cNvPr>
        <xdr:cNvSpPr txBox="1"/>
      </xdr:nvSpPr>
      <xdr:spPr>
        <a:xfrm>
          <a:off x="8515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145160</xdr:rowOff>
    </xdr:from>
    <xdr:ext cx="469744" cy="259045"/>
    <xdr:sp macro="" textlink="">
      <xdr:nvSpPr>
        <xdr:cNvPr id="142" name="n_3mainValue【図書館】&#10;一人当たり面積">
          <a:extLst>
            <a:ext uri="{FF2B5EF4-FFF2-40B4-BE49-F238E27FC236}">
              <a16:creationId xmlns:a16="http://schemas.microsoft.com/office/drawing/2014/main" id="{D44FB1AF-CE05-4CB0-BB35-5F8958E5B77C}"/>
            </a:ext>
          </a:extLst>
        </xdr:cNvPr>
        <xdr:cNvSpPr txBox="1"/>
      </xdr:nvSpPr>
      <xdr:spPr>
        <a:xfrm>
          <a:off x="7626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FC7F940-2E5D-46C1-9449-73AE0926AA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C97C1B4B-B803-4814-BDD2-3A392F6E4B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9452E49D-25E5-4CAC-9608-D45871930F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D52DB76-E903-4B20-9D8C-48BA4A7222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E759F2E6-9E9C-45AC-9730-9A32E8AA75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1F882A6-834F-4AF1-930F-5DA0390745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487AB674-0DC1-44BF-A32C-D23DC75449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738ADBB6-B970-4317-A4E7-F76BD8E47A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CA84C0F-23BD-477F-A0A3-5D3966D1CC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B8C421A-C883-4B4D-92B2-727BB78AFC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ADC471DF-52B6-4015-90DB-406ED3969E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E3E1E1D8-6224-4C83-9740-F8E249EB3B7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1519128-E963-4EBD-ADCC-60061E19C3F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C0378B45-A704-4665-8416-7BD8BCA1E4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DD987ADC-F0CA-424D-A136-8882B105C05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6BB26464-1113-4B7C-B3A0-3C32932D289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58E5C7E4-2AA8-483B-A68C-0E51AC194EE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ADD1E1D7-C719-4ADF-9580-6A574CB4132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FBCFF122-A7C5-4DB5-93FB-F875512856F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1A6F5C90-10AB-403E-9C1D-78FC7D4CDE6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612F54E2-E9BD-40BD-A625-386D15F69D4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43899BA4-A40E-4AAD-B206-962B3DB41E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8469A45A-7312-49DA-94F0-2560947A386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894EF9C5-6570-4519-8347-98B5DEEF71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15992B83-0CCE-47CC-BB0B-4AD867446116}"/>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E3B2125E-90C1-4CB9-ACFD-6281AF73271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B761B4B-9E7E-4EE4-8760-E3C6EF942B8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CCECFE09-BC44-407D-8E59-3FF09760DB06}"/>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a:extLst>
            <a:ext uri="{FF2B5EF4-FFF2-40B4-BE49-F238E27FC236}">
              <a16:creationId xmlns:a16="http://schemas.microsoft.com/office/drawing/2014/main" id="{9313E648-447C-4F6D-A7CD-E1DBD2BDFF30}"/>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96976196-33D7-4C80-BB72-93296EC92549}"/>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a:extLst>
            <a:ext uri="{FF2B5EF4-FFF2-40B4-BE49-F238E27FC236}">
              <a16:creationId xmlns:a16="http://schemas.microsoft.com/office/drawing/2014/main" id="{95B0038B-B6D3-41F0-9264-19A434D34E59}"/>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09CF9B10-62F3-4450-909C-E0709E47CAE7}"/>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6A0D0796-244F-4D06-9E3C-428DCF9657F8}"/>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a:extLst>
            <a:ext uri="{FF2B5EF4-FFF2-40B4-BE49-F238E27FC236}">
              <a16:creationId xmlns:a16="http://schemas.microsoft.com/office/drawing/2014/main" id="{920967D9-5D4B-460C-B1A3-405DD6E5F8EC}"/>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036F0758-DFCD-44C2-BB19-56DA59C02D12}"/>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5A24F52-5A56-4218-A52B-263F929D651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A6E78BE-B366-43B8-A95C-F74ABB837C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40A2C4E-2AD5-40BF-B6D7-B61ED1C290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8B8A271-8936-446F-B89B-5058C04850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5C46B1-FB90-4E7C-916E-6252903D43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3" name="楕円 182">
          <a:extLst>
            <a:ext uri="{FF2B5EF4-FFF2-40B4-BE49-F238E27FC236}">
              <a16:creationId xmlns:a16="http://schemas.microsoft.com/office/drawing/2014/main" id="{EEAC1B1D-7A54-4FE5-8719-A1146DE3F474}"/>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9088E5E1-6BD1-4D0C-98FD-F85CDE749EE9}"/>
            </a:ext>
          </a:extLst>
        </xdr:cNvPr>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85" name="楕円 184">
          <a:extLst>
            <a:ext uri="{FF2B5EF4-FFF2-40B4-BE49-F238E27FC236}">
              <a16:creationId xmlns:a16="http://schemas.microsoft.com/office/drawing/2014/main" id="{F8AECF65-1132-43EA-9F14-2D97BB105BF2}"/>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74295</xdr:rowOff>
    </xdr:to>
    <xdr:cxnSp macro="">
      <xdr:nvCxnSpPr>
        <xdr:cNvPr id="186" name="直線コネクタ 185">
          <a:extLst>
            <a:ext uri="{FF2B5EF4-FFF2-40B4-BE49-F238E27FC236}">
              <a16:creationId xmlns:a16="http://schemas.microsoft.com/office/drawing/2014/main" id="{A672D2C8-AEB0-4A1F-BD71-2D6B7BBC916F}"/>
            </a:ext>
          </a:extLst>
        </xdr:cNvPr>
        <xdr:cNvCxnSpPr/>
      </xdr:nvCxnSpPr>
      <xdr:spPr>
        <a:xfrm>
          <a:off x="3797300" y="10323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87" name="楕円 186">
          <a:extLst>
            <a:ext uri="{FF2B5EF4-FFF2-40B4-BE49-F238E27FC236}">
              <a16:creationId xmlns:a16="http://schemas.microsoft.com/office/drawing/2014/main" id="{F296A0C4-3CB0-45B9-9F6F-FFC98A87FDEC}"/>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36195</xdr:rowOff>
    </xdr:to>
    <xdr:cxnSp macro="">
      <xdr:nvCxnSpPr>
        <xdr:cNvPr id="188" name="直線コネクタ 187">
          <a:extLst>
            <a:ext uri="{FF2B5EF4-FFF2-40B4-BE49-F238E27FC236}">
              <a16:creationId xmlns:a16="http://schemas.microsoft.com/office/drawing/2014/main" id="{78ED214A-AF08-4DA3-8A07-D63D515664BF}"/>
            </a:ext>
          </a:extLst>
        </xdr:cNvPr>
        <xdr:cNvCxnSpPr/>
      </xdr:nvCxnSpPr>
      <xdr:spPr>
        <a:xfrm>
          <a:off x="2908300" y="1028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89" name="楕円 188">
          <a:extLst>
            <a:ext uri="{FF2B5EF4-FFF2-40B4-BE49-F238E27FC236}">
              <a16:creationId xmlns:a16="http://schemas.microsoft.com/office/drawing/2014/main" id="{1F4D5553-485C-4FDC-813C-C04D80CF49EB}"/>
            </a:ext>
          </a:extLst>
        </xdr:cNvPr>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169545</xdr:rowOff>
    </xdr:to>
    <xdr:cxnSp macro="">
      <xdr:nvCxnSpPr>
        <xdr:cNvPr id="190" name="直線コネクタ 189">
          <a:extLst>
            <a:ext uri="{FF2B5EF4-FFF2-40B4-BE49-F238E27FC236}">
              <a16:creationId xmlns:a16="http://schemas.microsoft.com/office/drawing/2014/main" id="{957763DB-CA85-4D00-A82A-EA01F6D92006}"/>
            </a:ext>
          </a:extLst>
        </xdr:cNvPr>
        <xdr:cNvCxnSpPr/>
      </xdr:nvCxnSpPr>
      <xdr:spPr>
        <a:xfrm>
          <a:off x="2019300" y="102165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1" name="n_1aveValue【体育館・プール】&#10;有形固定資産減価償却率">
          <a:extLst>
            <a:ext uri="{FF2B5EF4-FFF2-40B4-BE49-F238E27FC236}">
              <a16:creationId xmlns:a16="http://schemas.microsoft.com/office/drawing/2014/main" id="{30871A5B-25B7-483A-862C-BB3D84D3E430}"/>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a:extLst>
            <a:ext uri="{FF2B5EF4-FFF2-40B4-BE49-F238E27FC236}">
              <a16:creationId xmlns:a16="http://schemas.microsoft.com/office/drawing/2014/main" id="{FC316258-8C30-4C4A-9969-3D28F720826F}"/>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93" name="n_3aveValue【体育館・プール】&#10;有形固定資産減価償却率">
          <a:extLst>
            <a:ext uri="{FF2B5EF4-FFF2-40B4-BE49-F238E27FC236}">
              <a16:creationId xmlns:a16="http://schemas.microsoft.com/office/drawing/2014/main" id="{D182CFA9-4224-45CA-B9B2-64AC7D6F8576}"/>
            </a:ext>
          </a:extLst>
        </xdr:cNvPr>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4" name="n_4aveValue【体育館・プール】&#10;有形固定資産減価償却率">
          <a:extLst>
            <a:ext uri="{FF2B5EF4-FFF2-40B4-BE49-F238E27FC236}">
              <a16:creationId xmlns:a16="http://schemas.microsoft.com/office/drawing/2014/main" id="{E99A0543-C781-4FB9-8903-2AF9BA90A413}"/>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103522</xdr:rowOff>
    </xdr:from>
    <xdr:ext cx="405111" cy="259045"/>
    <xdr:sp macro="" textlink="">
      <xdr:nvSpPr>
        <xdr:cNvPr id="195" name="n_1mainValue【体育館・プール】&#10;有形固定資産減価償却率">
          <a:extLst>
            <a:ext uri="{FF2B5EF4-FFF2-40B4-BE49-F238E27FC236}">
              <a16:creationId xmlns:a16="http://schemas.microsoft.com/office/drawing/2014/main" id="{2AA9418A-8AC6-4DEA-A802-E35D441DEDAB}"/>
            </a:ext>
          </a:extLst>
        </xdr:cNvPr>
        <xdr:cNvSpPr txBox="1"/>
      </xdr:nvSpPr>
      <xdr:spPr>
        <a:xfrm>
          <a:off x="3582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96" name="n_2mainValue【体育館・プール】&#10;有形固定資産減価償却率">
          <a:extLst>
            <a:ext uri="{FF2B5EF4-FFF2-40B4-BE49-F238E27FC236}">
              <a16:creationId xmlns:a16="http://schemas.microsoft.com/office/drawing/2014/main" id="{EB2028CC-25FC-4413-AB47-EB64B9F38965}"/>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168292</xdr:rowOff>
    </xdr:from>
    <xdr:ext cx="405111" cy="259045"/>
    <xdr:sp macro="" textlink="">
      <xdr:nvSpPr>
        <xdr:cNvPr id="197" name="n_3mainValue【体育館・プール】&#10;有形固定資産減価償却率">
          <a:extLst>
            <a:ext uri="{FF2B5EF4-FFF2-40B4-BE49-F238E27FC236}">
              <a16:creationId xmlns:a16="http://schemas.microsoft.com/office/drawing/2014/main" id="{B40DFE71-2F75-488C-B47B-8113B612CA1B}"/>
            </a:ext>
          </a:extLst>
        </xdr:cNvPr>
        <xdr:cNvSpPr txBox="1"/>
      </xdr:nvSpPr>
      <xdr:spPr>
        <a:xfrm>
          <a:off x="1816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56922C88-4CF8-4FB3-BEA1-DC90C690EC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D4605FC3-DF50-46B8-B777-9A25F04702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94090563-2BD2-4ADF-BC91-E61C72454D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3947011-9697-45DE-9D86-D17315856B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9379F711-DF69-4533-B809-FD0BD2008C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82A73B19-8988-49FF-A485-7555925A0F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E3987235-5AFB-4F21-9B0A-CAC3E88186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3A00441-D1FF-4DF4-B6FA-09D31C5B03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A1555BCE-1007-453A-84D0-50C880E69C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6BA2C444-269D-428B-A4E8-346DDD3DA1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4ABB6404-50F0-452B-B0AC-2BD48CA921F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0E987CFF-C9CD-4BBF-B074-850323C3FA3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50A44B6F-AD96-4F4D-BEB7-0F9E6D38359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A1487439-12D6-4638-BFAB-0409884EB2D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58BAE79C-FA37-464B-A783-3F7D386F748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6A750997-EB38-42FC-B1E5-E4723206688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A095148C-5B9B-44C0-9EEA-D72E3AE167C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CF5E95F7-02AC-414D-B9C5-C92535E779B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4F497477-9C45-431F-9CD5-3AE64DEA651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8B24F6C6-2D65-49F0-AC4D-0D955ADA9DD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E34EB2E8-0A36-4B75-B58A-C70BB423FB4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BE92CC61-DC9D-4345-BE87-87D41A6545C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8B5726C-67FC-4113-965B-5C506EAA6D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7808F939-DAF4-43AB-8311-D094736E64F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5F344609-790B-4CD3-81B9-8226A002AE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3" name="直線コネクタ 222">
          <a:extLst>
            <a:ext uri="{FF2B5EF4-FFF2-40B4-BE49-F238E27FC236}">
              <a16:creationId xmlns:a16="http://schemas.microsoft.com/office/drawing/2014/main" id="{709DA0FF-2BC7-4798-BBE1-045A128163DD}"/>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4" name="【体育館・プール】&#10;一人当たり面積最小値テキスト">
          <a:extLst>
            <a:ext uri="{FF2B5EF4-FFF2-40B4-BE49-F238E27FC236}">
              <a16:creationId xmlns:a16="http://schemas.microsoft.com/office/drawing/2014/main" id="{7DD20400-9679-48BF-B4DF-A94483B8E026}"/>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5" name="直線コネクタ 224">
          <a:extLst>
            <a:ext uri="{FF2B5EF4-FFF2-40B4-BE49-F238E27FC236}">
              <a16:creationId xmlns:a16="http://schemas.microsoft.com/office/drawing/2014/main" id="{8E8BAB66-B8E6-495A-BEC1-6218E327EE4C}"/>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6" name="【体育館・プール】&#10;一人当たり面積最大値テキスト">
          <a:extLst>
            <a:ext uri="{FF2B5EF4-FFF2-40B4-BE49-F238E27FC236}">
              <a16:creationId xmlns:a16="http://schemas.microsoft.com/office/drawing/2014/main" id="{C1033A41-D57B-42CE-AA0F-A7C264727E98}"/>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27" name="直線コネクタ 226">
          <a:extLst>
            <a:ext uri="{FF2B5EF4-FFF2-40B4-BE49-F238E27FC236}">
              <a16:creationId xmlns:a16="http://schemas.microsoft.com/office/drawing/2014/main" id="{310981B3-21CE-4169-ADF9-0A4765CAAF63}"/>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28" name="【体育館・プール】&#10;一人当たり面積平均値テキスト">
          <a:extLst>
            <a:ext uri="{FF2B5EF4-FFF2-40B4-BE49-F238E27FC236}">
              <a16:creationId xmlns:a16="http://schemas.microsoft.com/office/drawing/2014/main" id="{37EFBA25-D7F3-4668-92C9-20C3FF4AFCEB}"/>
            </a:ext>
          </a:extLst>
        </xdr:cNvPr>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9" name="フローチャート: 判断 228">
          <a:extLst>
            <a:ext uri="{FF2B5EF4-FFF2-40B4-BE49-F238E27FC236}">
              <a16:creationId xmlns:a16="http://schemas.microsoft.com/office/drawing/2014/main" id="{865290AB-4CBA-473E-88DD-1B6A13D84A6B}"/>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0" name="フローチャート: 判断 229">
          <a:extLst>
            <a:ext uri="{FF2B5EF4-FFF2-40B4-BE49-F238E27FC236}">
              <a16:creationId xmlns:a16="http://schemas.microsoft.com/office/drawing/2014/main" id="{355F342C-E7EE-461C-AD11-FD7923CE317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1" name="フローチャート: 判断 230">
          <a:extLst>
            <a:ext uri="{FF2B5EF4-FFF2-40B4-BE49-F238E27FC236}">
              <a16:creationId xmlns:a16="http://schemas.microsoft.com/office/drawing/2014/main" id="{F2A7D416-28B3-45B6-8048-EDA7F54BE461}"/>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2" name="フローチャート: 判断 231">
          <a:extLst>
            <a:ext uri="{FF2B5EF4-FFF2-40B4-BE49-F238E27FC236}">
              <a16:creationId xmlns:a16="http://schemas.microsoft.com/office/drawing/2014/main" id="{DD106E54-7F1A-4EF8-A551-0B535DF4F530}"/>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3" name="フローチャート: 判断 232">
          <a:extLst>
            <a:ext uri="{FF2B5EF4-FFF2-40B4-BE49-F238E27FC236}">
              <a16:creationId xmlns:a16="http://schemas.microsoft.com/office/drawing/2014/main" id="{0DBB8BCC-E920-4BC8-A497-9E9F10E2B1CC}"/>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EE0B2B1-4C10-4CD1-9D3B-5B0BEFF0EF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BFF62BA-8270-43CF-85F8-E6A0D74218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00186AF-E21D-46E6-B3D1-A04137DA06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0D1605F-572E-4884-B080-608E9964C9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3C0410C-6805-4C1C-A061-B4E8EF9ED5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62956</xdr:rowOff>
    </xdr:from>
    <xdr:to>
      <xdr:col>55</xdr:col>
      <xdr:colOff>50800</xdr:colOff>
      <xdr:row>59</xdr:row>
      <xdr:rowOff>164556</xdr:rowOff>
    </xdr:to>
    <xdr:sp macro="" textlink="">
      <xdr:nvSpPr>
        <xdr:cNvPr id="239" name="楕円 238">
          <a:extLst>
            <a:ext uri="{FF2B5EF4-FFF2-40B4-BE49-F238E27FC236}">
              <a16:creationId xmlns:a16="http://schemas.microsoft.com/office/drawing/2014/main" id="{70609133-0D68-4D4C-BB05-0076162D214A}"/>
            </a:ext>
          </a:extLst>
        </xdr:cNvPr>
        <xdr:cNvSpPr/>
      </xdr:nvSpPr>
      <xdr:spPr>
        <a:xfrm>
          <a:off x="10426700" y="101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85833</xdr:rowOff>
    </xdr:from>
    <xdr:ext cx="469744" cy="259045"/>
    <xdr:sp macro="" textlink="">
      <xdr:nvSpPr>
        <xdr:cNvPr id="240" name="【体育館・プール】&#10;一人当たり面積該当値テキスト">
          <a:extLst>
            <a:ext uri="{FF2B5EF4-FFF2-40B4-BE49-F238E27FC236}">
              <a16:creationId xmlns:a16="http://schemas.microsoft.com/office/drawing/2014/main" id="{2ED34835-5E80-4298-8745-CB9620E80CC0}"/>
            </a:ext>
          </a:extLst>
        </xdr:cNvPr>
        <xdr:cNvSpPr txBox="1"/>
      </xdr:nvSpPr>
      <xdr:spPr>
        <a:xfrm>
          <a:off x="10515600" y="1002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27033</xdr:rowOff>
    </xdr:from>
    <xdr:to>
      <xdr:col>50</xdr:col>
      <xdr:colOff>165100</xdr:colOff>
      <xdr:row>59</xdr:row>
      <xdr:rowOff>128633</xdr:rowOff>
    </xdr:to>
    <xdr:sp macro="" textlink="">
      <xdr:nvSpPr>
        <xdr:cNvPr id="241" name="楕円 240">
          <a:extLst>
            <a:ext uri="{FF2B5EF4-FFF2-40B4-BE49-F238E27FC236}">
              <a16:creationId xmlns:a16="http://schemas.microsoft.com/office/drawing/2014/main" id="{E60846DD-7654-4722-AA3C-86724740C0BB}"/>
            </a:ext>
          </a:extLst>
        </xdr:cNvPr>
        <xdr:cNvSpPr/>
      </xdr:nvSpPr>
      <xdr:spPr>
        <a:xfrm>
          <a:off x="9588500" y="101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77833</xdr:rowOff>
    </xdr:from>
    <xdr:to>
      <xdr:col>55</xdr:col>
      <xdr:colOff>0</xdr:colOff>
      <xdr:row>59</xdr:row>
      <xdr:rowOff>113756</xdr:rowOff>
    </xdr:to>
    <xdr:cxnSp macro="">
      <xdr:nvCxnSpPr>
        <xdr:cNvPr id="242" name="直線コネクタ 241">
          <a:extLst>
            <a:ext uri="{FF2B5EF4-FFF2-40B4-BE49-F238E27FC236}">
              <a16:creationId xmlns:a16="http://schemas.microsoft.com/office/drawing/2014/main" id="{F7F9F4F0-B6A2-4C72-9C66-2C941CB8BA14}"/>
            </a:ext>
          </a:extLst>
        </xdr:cNvPr>
        <xdr:cNvCxnSpPr/>
      </xdr:nvCxnSpPr>
      <xdr:spPr>
        <a:xfrm>
          <a:off x="9639300" y="101933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49893</xdr:rowOff>
    </xdr:from>
    <xdr:to>
      <xdr:col>46</xdr:col>
      <xdr:colOff>38100</xdr:colOff>
      <xdr:row>59</xdr:row>
      <xdr:rowOff>151493</xdr:rowOff>
    </xdr:to>
    <xdr:sp macro="" textlink="">
      <xdr:nvSpPr>
        <xdr:cNvPr id="243" name="楕円 242">
          <a:extLst>
            <a:ext uri="{FF2B5EF4-FFF2-40B4-BE49-F238E27FC236}">
              <a16:creationId xmlns:a16="http://schemas.microsoft.com/office/drawing/2014/main" id="{6A765D41-8634-4BDF-8E83-F1051FF26B30}"/>
            </a:ext>
          </a:extLst>
        </xdr:cNvPr>
        <xdr:cNvSpPr/>
      </xdr:nvSpPr>
      <xdr:spPr>
        <a:xfrm>
          <a:off x="8699500" y="101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77833</xdr:rowOff>
    </xdr:from>
    <xdr:to>
      <xdr:col>50</xdr:col>
      <xdr:colOff>114300</xdr:colOff>
      <xdr:row>59</xdr:row>
      <xdr:rowOff>100693</xdr:rowOff>
    </xdr:to>
    <xdr:cxnSp macro="">
      <xdr:nvCxnSpPr>
        <xdr:cNvPr id="244" name="直線コネクタ 243">
          <a:extLst>
            <a:ext uri="{FF2B5EF4-FFF2-40B4-BE49-F238E27FC236}">
              <a16:creationId xmlns:a16="http://schemas.microsoft.com/office/drawing/2014/main" id="{A0E8871F-E370-4556-81FF-1160259C6A0C}"/>
            </a:ext>
          </a:extLst>
        </xdr:cNvPr>
        <xdr:cNvCxnSpPr/>
      </xdr:nvCxnSpPr>
      <xdr:spPr>
        <a:xfrm flipV="1">
          <a:off x="8750300" y="101933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67310</xdr:rowOff>
    </xdr:from>
    <xdr:to>
      <xdr:col>41</xdr:col>
      <xdr:colOff>101600</xdr:colOff>
      <xdr:row>59</xdr:row>
      <xdr:rowOff>168910</xdr:rowOff>
    </xdr:to>
    <xdr:sp macro="" textlink="">
      <xdr:nvSpPr>
        <xdr:cNvPr id="245" name="楕円 244">
          <a:extLst>
            <a:ext uri="{FF2B5EF4-FFF2-40B4-BE49-F238E27FC236}">
              <a16:creationId xmlns:a16="http://schemas.microsoft.com/office/drawing/2014/main" id="{E960893C-F54A-4066-B3E1-2ED5A965E3C2}"/>
            </a:ext>
          </a:extLst>
        </xdr:cNvPr>
        <xdr:cNvSpPr/>
      </xdr:nvSpPr>
      <xdr:spPr>
        <a:xfrm>
          <a:off x="781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100693</xdr:rowOff>
    </xdr:from>
    <xdr:to>
      <xdr:col>45</xdr:col>
      <xdr:colOff>177800</xdr:colOff>
      <xdr:row>59</xdr:row>
      <xdr:rowOff>118110</xdr:rowOff>
    </xdr:to>
    <xdr:cxnSp macro="">
      <xdr:nvCxnSpPr>
        <xdr:cNvPr id="246" name="直線コネクタ 245">
          <a:extLst>
            <a:ext uri="{FF2B5EF4-FFF2-40B4-BE49-F238E27FC236}">
              <a16:creationId xmlns:a16="http://schemas.microsoft.com/office/drawing/2014/main" id="{E2E60D62-7B59-43BA-862C-FFF0D8753EE9}"/>
            </a:ext>
          </a:extLst>
        </xdr:cNvPr>
        <xdr:cNvCxnSpPr/>
      </xdr:nvCxnSpPr>
      <xdr:spPr>
        <a:xfrm flipV="1">
          <a:off x="7861300" y="1021624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7" name="n_1aveValue【体育館・プール】&#10;一人当たり面積">
          <a:extLst>
            <a:ext uri="{FF2B5EF4-FFF2-40B4-BE49-F238E27FC236}">
              <a16:creationId xmlns:a16="http://schemas.microsoft.com/office/drawing/2014/main" id="{3B508B7D-2F77-4DD7-8932-367A1DBCB235}"/>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8" name="n_2aveValue【体育館・プール】&#10;一人当たり面積">
          <a:extLst>
            <a:ext uri="{FF2B5EF4-FFF2-40B4-BE49-F238E27FC236}">
              <a16:creationId xmlns:a16="http://schemas.microsoft.com/office/drawing/2014/main" id="{A10B7028-8F12-4A45-BF12-DCFC6A1A8DA1}"/>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49" name="n_3aveValue【体育館・プール】&#10;一人当たり面積">
          <a:extLst>
            <a:ext uri="{FF2B5EF4-FFF2-40B4-BE49-F238E27FC236}">
              <a16:creationId xmlns:a16="http://schemas.microsoft.com/office/drawing/2014/main" id="{4F5AFE59-0D4B-442D-A1DD-C82C24A7A23C}"/>
            </a:ext>
          </a:extLst>
        </xdr:cNvPr>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50" name="n_4aveValue【体育館・プール】&#10;一人当たり面積">
          <a:extLst>
            <a:ext uri="{FF2B5EF4-FFF2-40B4-BE49-F238E27FC236}">
              <a16:creationId xmlns:a16="http://schemas.microsoft.com/office/drawing/2014/main" id="{9EF39CFB-BFC5-4C34-B05C-1B46F5CEE1A7}"/>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145160</xdr:rowOff>
    </xdr:from>
    <xdr:ext cx="469744" cy="259045"/>
    <xdr:sp macro="" textlink="">
      <xdr:nvSpPr>
        <xdr:cNvPr id="251" name="n_1mainValue【体育館・プール】&#10;一人当たり面積">
          <a:extLst>
            <a:ext uri="{FF2B5EF4-FFF2-40B4-BE49-F238E27FC236}">
              <a16:creationId xmlns:a16="http://schemas.microsoft.com/office/drawing/2014/main" id="{4ECEAF83-C6E5-4A90-8277-4E51A3EAA660}"/>
            </a:ext>
          </a:extLst>
        </xdr:cNvPr>
        <xdr:cNvSpPr txBox="1"/>
      </xdr:nvSpPr>
      <xdr:spPr>
        <a:xfrm>
          <a:off x="9391727" y="99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168020</xdr:rowOff>
    </xdr:from>
    <xdr:ext cx="469744" cy="259045"/>
    <xdr:sp macro="" textlink="">
      <xdr:nvSpPr>
        <xdr:cNvPr id="252" name="n_2mainValue【体育館・プール】&#10;一人当たり面積">
          <a:extLst>
            <a:ext uri="{FF2B5EF4-FFF2-40B4-BE49-F238E27FC236}">
              <a16:creationId xmlns:a16="http://schemas.microsoft.com/office/drawing/2014/main" id="{A389F446-5BCC-4A7F-B677-339E29503D34}"/>
            </a:ext>
          </a:extLst>
        </xdr:cNvPr>
        <xdr:cNvSpPr txBox="1"/>
      </xdr:nvSpPr>
      <xdr:spPr>
        <a:xfrm>
          <a:off x="8515427" y="99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13987</xdr:rowOff>
    </xdr:from>
    <xdr:ext cx="469744" cy="259045"/>
    <xdr:sp macro="" textlink="">
      <xdr:nvSpPr>
        <xdr:cNvPr id="253" name="n_3mainValue【体育館・プール】&#10;一人当たり面積">
          <a:extLst>
            <a:ext uri="{FF2B5EF4-FFF2-40B4-BE49-F238E27FC236}">
              <a16:creationId xmlns:a16="http://schemas.microsoft.com/office/drawing/2014/main" id="{203836AB-89B3-4A68-83FE-F0A4BC02B14B}"/>
            </a:ext>
          </a:extLst>
        </xdr:cNvPr>
        <xdr:cNvSpPr txBox="1"/>
      </xdr:nvSpPr>
      <xdr:spPr>
        <a:xfrm>
          <a:off x="76264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475FAB12-F548-4B7A-8DC5-2552536CB1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BB9E1F4F-893F-4E6D-9D2D-B3641FB798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BF108B6A-79FE-4E78-81C4-C0EC32B0C1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5BD2EB6B-54A1-47BE-9822-3095926145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D1526A61-BD26-42F2-B0AF-06B5DB98D2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A40E3B1A-E215-415D-A98F-F8F12A74B1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C42E8D05-B66A-473C-90DE-43D6CD8DBC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517EB897-B9B8-4080-96C9-CE40AEBC6C8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CE35A84D-7A3D-4A6D-B203-17861BF53A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12A0029B-10E1-47C9-8618-DC589A162D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B7DEFFF1-1E27-4E90-946B-A55EC93DB8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45FE9823-E5AD-407B-BF87-C4A2119D6F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4FE2D9F8-1967-49D9-8E55-8F7D08E7CA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5872E8D9-A195-4488-8D60-48AB026362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C420AD22-8E12-4550-9200-7D1C21946F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4E1E55DC-A104-4C6C-A39B-557506F2C16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CC3F557A-557A-4868-AF5C-9CDD1A9F28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23C7C55D-B173-4347-9548-09F3F057D2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F35BD5FC-A94B-4D7D-993D-8369A6E2D5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B71F298A-74D3-4641-9A7F-101D5CF7D1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F60B080-72B6-4437-A39D-52FDD09801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4AF30F47-2EF9-4B52-B035-409BC47AA0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D365C468-05BA-42E4-92FA-6C52B648A1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D852BD0-3EC5-4AB9-A20B-DE650CB5F82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A53C1678-CE4E-480E-BA22-AA19537B1A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46019DF8-B6D6-4767-A30A-2B2ADF09DF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BDCC326B-5F44-4376-845B-10CDEF1B3A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685AA4F8-21FD-49A6-A58E-702043EAA4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BBFDDB36-AA5C-465F-AADF-8B4CD8F356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2D0A36B2-08F4-4AE0-8910-21E054EB22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74C8A3EE-A6B2-4FD5-9F3E-34E981B5E98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98C43FBF-BDAD-41B5-9794-0E26C1249D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D70E8D13-794B-414A-9A81-D60D677682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CF6EBB58-9B65-496E-A7F9-1D81DAF92F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8412ED28-6566-4F0A-9F7C-2D2A67E167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5FAD2A83-27D2-4DAD-AFEA-E567913C8B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2F6573B-EA0A-4235-84E1-249FD50A16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37558EFC-13C8-48C9-A046-F17624B1D6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4C873CA2-854C-4033-AA05-EE8C5DC3A6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C11B85CA-79BA-4D07-B14F-772435AAB21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307A9AE0-208E-4ABE-B82D-70560B5BE8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D5BCE484-54BB-4CA7-A24F-AB6279C753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6FED944D-1AE1-4418-BE93-0F9C012111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7" name="直線コネクタ 296">
          <a:extLst>
            <a:ext uri="{FF2B5EF4-FFF2-40B4-BE49-F238E27FC236}">
              <a16:creationId xmlns:a16="http://schemas.microsoft.com/office/drawing/2014/main" id="{26A928B3-822D-434D-BD94-2072A10871D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8" name="テキスト ボックス 297">
          <a:extLst>
            <a:ext uri="{FF2B5EF4-FFF2-40B4-BE49-F238E27FC236}">
              <a16:creationId xmlns:a16="http://schemas.microsoft.com/office/drawing/2014/main" id="{7BF0DCCA-1AAF-4A4D-8598-16C56FA903F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9" name="直線コネクタ 298">
          <a:extLst>
            <a:ext uri="{FF2B5EF4-FFF2-40B4-BE49-F238E27FC236}">
              <a16:creationId xmlns:a16="http://schemas.microsoft.com/office/drawing/2014/main" id="{B5938E7F-ED28-4C3A-83A3-6CD26254B4E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0" name="テキスト ボックス 299">
          <a:extLst>
            <a:ext uri="{FF2B5EF4-FFF2-40B4-BE49-F238E27FC236}">
              <a16:creationId xmlns:a16="http://schemas.microsoft.com/office/drawing/2014/main" id="{E534A8A4-76B5-42AD-9ECD-655891B5835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1" name="直線コネクタ 300">
          <a:extLst>
            <a:ext uri="{FF2B5EF4-FFF2-40B4-BE49-F238E27FC236}">
              <a16:creationId xmlns:a16="http://schemas.microsoft.com/office/drawing/2014/main" id="{76C43A0C-7BA1-4AFD-9247-BDE3ECEC525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2" name="テキスト ボックス 301">
          <a:extLst>
            <a:ext uri="{FF2B5EF4-FFF2-40B4-BE49-F238E27FC236}">
              <a16:creationId xmlns:a16="http://schemas.microsoft.com/office/drawing/2014/main" id="{E3F63D14-A085-46CE-B521-8AF2D040D26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3" name="直線コネクタ 302">
          <a:extLst>
            <a:ext uri="{FF2B5EF4-FFF2-40B4-BE49-F238E27FC236}">
              <a16:creationId xmlns:a16="http://schemas.microsoft.com/office/drawing/2014/main" id="{C64FA99B-1A4E-427E-BE9B-27E60576A3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4" name="テキスト ボックス 303">
          <a:extLst>
            <a:ext uri="{FF2B5EF4-FFF2-40B4-BE49-F238E27FC236}">
              <a16:creationId xmlns:a16="http://schemas.microsoft.com/office/drawing/2014/main" id="{6406A8DF-ED56-43DE-8781-3CB5E94B388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5" name="直線コネクタ 304">
          <a:extLst>
            <a:ext uri="{FF2B5EF4-FFF2-40B4-BE49-F238E27FC236}">
              <a16:creationId xmlns:a16="http://schemas.microsoft.com/office/drawing/2014/main" id="{8893FA50-E460-44FE-9D47-1C5ECD9AB5B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6" name="テキスト ボックス 305">
          <a:extLst>
            <a:ext uri="{FF2B5EF4-FFF2-40B4-BE49-F238E27FC236}">
              <a16:creationId xmlns:a16="http://schemas.microsoft.com/office/drawing/2014/main" id="{74689B4F-A2FF-49E1-AB65-1622AF90363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44CD6C78-EDE4-4333-B5F2-768FA51948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8" name="テキスト ボックス 307">
          <a:extLst>
            <a:ext uri="{FF2B5EF4-FFF2-40B4-BE49-F238E27FC236}">
              <a16:creationId xmlns:a16="http://schemas.microsoft.com/office/drawing/2014/main" id="{4E4ADA8D-B728-45BF-A9AD-78D9DCE24A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a:extLst>
            <a:ext uri="{FF2B5EF4-FFF2-40B4-BE49-F238E27FC236}">
              <a16:creationId xmlns:a16="http://schemas.microsoft.com/office/drawing/2014/main" id="{C3030C64-94C8-44BA-82A4-04877EACCD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10" name="直線コネクタ 309">
          <a:extLst>
            <a:ext uri="{FF2B5EF4-FFF2-40B4-BE49-F238E27FC236}">
              <a16:creationId xmlns:a16="http://schemas.microsoft.com/office/drawing/2014/main" id="{7CC76457-046F-4A7B-B644-4BDD4FB053FC}"/>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1" name="【一般廃棄物処理施設】&#10;有形固定資産減価償却率最小値テキスト">
          <a:extLst>
            <a:ext uri="{FF2B5EF4-FFF2-40B4-BE49-F238E27FC236}">
              <a16:creationId xmlns:a16="http://schemas.microsoft.com/office/drawing/2014/main" id="{974B0B77-3DDA-45A9-8B53-0B2B82EBBE9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2" name="直線コネクタ 311">
          <a:extLst>
            <a:ext uri="{FF2B5EF4-FFF2-40B4-BE49-F238E27FC236}">
              <a16:creationId xmlns:a16="http://schemas.microsoft.com/office/drawing/2014/main" id="{852EA4C0-17E6-45B3-8EF5-F1BF0233C63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13" name="【一般廃棄物処理施設】&#10;有形固定資産減価償却率最大値テキスト">
          <a:extLst>
            <a:ext uri="{FF2B5EF4-FFF2-40B4-BE49-F238E27FC236}">
              <a16:creationId xmlns:a16="http://schemas.microsoft.com/office/drawing/2014/main" id="{C82B28DE-8639-4624-9312-40057703BF82}"/>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14" name="直線コネクタ 313">
          <a:extLst>
            <a:ext uri="{FF2B5EF4-FFF2-40B4-BE49-F238E27FC236}">
              <a16:creationId xmlns:a16="http://schemas.microsoft.com/office/drawing/2014/main" id="{BDEE7A97-DC9B-442F-B638-196729B61A74}"/>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315" name="【一般廃棄物処理施設】&#10;有形固定資産減価償却率平均値テキスト">
          <a:extLst>
            <a:ext uri="{FF2B5EF4-FFF2-40B4-BE49-F238E27FC236}">
              <a16:creationId xmlns:a16="http://schemas.microsoft.com/office/drawing/2014/main" id="{E1C48867-5F45-40F6-9FD5-E404D77D4BDA}"/>
            </a:ext>
          </a:extLst>
        </xdr:cNvPr>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16" name="フローチャート: 判断 315">
          <a:extLst>
            <a:ext uri="{FF2B5EF4-FFF2-40B4-BE49-F238E27FC236}">
              <a16:creationId xmlns:a16="http://schemas.microsoft.com/office/drawing/2014/main" id="{870F6A33-ACF2-4A94-B8DF-06BC8D292D27}"/>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17" name="フローチャート: 判断 316">
          <a:extLst>
            <a:ext uri="{FF2B5EF4-FFF2-40B4-BE49-F238E27FC236}">
              <a16:creationId xmlns:a16="http://schemas.microsoft.com/office/drawing/2014/main" id="{90C36CD5-CA01-48C9-947B-625995213C01}"/>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18" name="フローチャート: 判断 317">
          <a:extLst>
            <a:ext uri="{FF2B5EF4-FFF2-40B4-BE49-F238E27FC236}">
              <a16:creationId xmlns:a16="http://schemas.microsoft.com/office/drawing/2014/main" id="{C234A088-1961-434C-A538-6BC62040CB82}"/>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19" name="フローチャート: 判断 318">
          <a:extLst>
            <a:ext uri="{FF2B5EF4-FFF2-40B4-BE49-F238E27FC236}">
              <a16:creationId xmlns:a16="http://schemas.microsoft.com/office/drawing/2014/main" id="{B02CBC5A-AE8C-458F-944A-900DF95291B9}"/>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20" name="フローチャート: 判断 319">
          <a:extLst>
            <a:ext uri="{FF2B5EF4-FFF2-40B4-BE49-F238E27FC236}">
              <a16:creationId xmlns:a16="http://schemas.microsoft.com/office/drawing/2014/main" id="{B4E83FBF-5967-4DD2-9B98-6376B718048B}"/>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985F8214-E034-48C8-A12F-0175038722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BC228340-D3B6-4055-A1EB-029AF30A43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3B842912-CE1E-4E73-AB7C-42BD9B1742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9D2D1E02-48E2-4593-A0F0-266F10783B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FF33A2C4-3BB5-4399-B0F9-BD4F24E64B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120650</xdr:rowOff>
    </xdr:from>
    <xdr:to>
      <xdr:col>85</xdr:col>
      <xdr:colOff>177800</xdr:colOff>
      <xdr:row>39</xdr:row>
      <xdr:rowOff>50800</xdr:rowOff>
    </xdr:to>
    <xdr:sp macro="" textlink="">
      <xdr:nvSpPr>
        <xdr:cNvPr id="326" name="楕円 325">
          <a:extLst>
            <a:ext uri="{FF2B5EF4-FFF2-40B4-BE49-F238E27FC236}">
              <a16:creationId xmlns:a16="http://schemas.microsoft.com/office/drawing/2014/main" id="{64DD466F-B3FB-4B31-91DC-636360EC7D90}"/>
            </a:ext>
          </a:extLst>
        </xdr:cNvPr>
        <xdr:cNvSpPr/>
      </xdr:nvSpPr>
      <xdr:spPr>
        <a:xfrm>
          <a:off x="16268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99077</xdr:rowOff>
    </xdr:from>
    <xdr:ext cx="405111" cy="259045"/>
    <xdr:sp macro="" textlink="">
      <xdr:nvSpPr>
        <xdr:cNvPr id="327" name="【一般廃棄物処理施設】&#10;有形固定資産減価償却率該当値テキスト">
          <a:extLst>
            <a:ext uri="{FF2B5EF4-FFF2-40B4-BE49-F238E27FC236}">
              <a16:creationId xmlns:a16="http://schemas.microsoft.com/office/drawing/2014/main" id="{BCC9FC0A-589B-4D8E-9575-78BD91C99F26}"/>
            </a:ext>
          </a:extLst>
        </xdr:cNvPr>
        <xdr:cNvSpPr txBox="1"/>
      </xdr:nvSpPr>
      <xdr:spPr>
        <a:xfrm>
          <a:off x="163576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328" name="楕円 327">
          <a:extLst>
            <a:ext uri="{FF2B5EF4-FFF2-40B4-BE49-F238E27FC236}">
              <a16:creationId xmlns:a16="http://schemas.microsoft.com/office/drawing/2014/main" id="{3E73381B-4E93-4280-8133-32504F31CDD4}"/>
            </a:ext>
          </a:extLst>
        </xdr:cNvPr>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0</xdr:rowOff>
    </xdr:from>
    <xdr:to>
      <xdr:col>85</xdr:col>
      <xdr:colOff>127000</xdr:colOff>
      <xdr:row>39</xdr:row>
      <xdr:rowOff>0</xdr:rowOff>
    </xdr:to>
    <xdr:cxnSp macro="">
      <xdr:nvCxnSpPr>
        <xdr:cNvPr id="329" name="直線コネクタ 328">
          <a:extLst>
            <a:ext uri="{FF2B5EF4-FFF2-40B4-BE49-F238E27FC236}">
              <a16:creationId xmlns:a16="http://schemas.microsoft.com/office/drawing/2014/main" id="{090DB389-BBF4-4CD3-AD26-594301C4CF69}"/>
            </a:ext>
          </a:extLst>
        </xdr:cNvPr>
        <xdr:cNvCxnSpPr/>
      </xdr:nvCxnSpPr>
      <xdr:spPr>
        <a:xfrm>
          <a:off x="15481300" y="668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41AA4FE8-4E00-43C0-9E60-2A51F83FA478}"/>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01972157-C7BC-4E6D-A67B-687BE526CAA7}"/>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89E1EF07-6792-4068-93A3-D2B02EF60D4C}"/>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5BFDC1C0-349E-47C2-86A5-F643A48DDD62}"/>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334" name="n_1mainValue【一般廃棄物処理施設】&#10;有形固定資産減価償却率">
          <a:extLst>
            <a:ext uri="{FF2B5EF4-FFF2-40B4-BE49-F238E27FC236}">
              <a16:creationId xmlns:a16="http://schemas.microsoft.com/office/drawing/2014/main" id="{A09DB50C-F800-40BA-B66A-42A9DF824178}"/>
            </a:ext>
          </a:extLst>
        </xdr:cNvPr>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20C3FA96-00EC-4095-8133-9EB6A8BD00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3BAC7843-F30F-4360-B33A-E998AD1FC1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95F335FD-F0D9-4FF2-BC6E-5FC9E9AE2E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23C6C916-3434-4F78-A861-DAA70A4031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471D8832-C497-441D-AAD8-5C65DA8496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AC7F3A78-2A24-4E7A-BA3C-D4ACB2B279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38A79BBE-3472-468B-9ADE-3C149468AC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3678BB00-797F-434D-A220-6F7AEBAA9D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7D083BE8-C4F0-4AEC-A26F-7CF8C851E5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B68F2FFB-5C5D-4C3E-8BB0-0243D33B83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5" name="直線コネクタ 344">
          <a:extLst>
            <a:ext uri="{FF2B5EF4-FFF2-40B4-BE49-F238E27FC236}">
              <a16:creationId xmlns:a16="http://schemas.microsoft.com/office/drawing/2014/main" id="{185DC8DD-EADA-431A-9799-EBE0229319B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6" name="テキスト ボックス 345">
          <a:extLst>
            <a:ext uri="{FF2B5EF4-FFF2-40B4-BE49-F238E27FC236}">
              <a16:creationId xmlns:a16="http://schemas.microsoft.com/office/drawing/2014/main" id="{109F899F-8CEE-44E6-BDAB-54FCA215809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7" name="直線コネクタ 346">
          <a:extLst>
            <a:ext uri="{FF2B5EF4-FFF2-40B4-BE49-F238E27FC236}">
              <a16:creationId xmlns:a16="http://schemas.microsoft.com/office/drawing/2014/main" id="{5DEAE837-3F51-4181-BD0C-9E9D7BAA7F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8" name="テキスト ボックス 347">
          <a:extLst>
            <a:ext uri="{FF2B5EF4-FFF2-40B4-BE49-F238E27FC236}">
              <a16:creationId xmlns:a16="http://schemas.microsoft.com/office/drawing/2014/main" id="{24F4895C-E7B6-46F5-A341-99C3AC5D7F5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9" name="直線コネクタ 348">
          <a:extLst>
            <a:ext uri="{FF2B5EF4-FFF2-40B4-BE49-F238E27FC236}">
              <a16:creationId xmlns:a16="http://schemas.microsoft.com/office/drawing/2014/main" id="{B3AF7263-2066-4AC0-AEF9-50F31F8A86B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0" name="テキスト ボックス 349">
          <a:extLst>
            <a:ext uri="{FF2B5EF4-FFF2-40B4-BE49-F238E27FC236}">
              <a16:creationId xmlns:a16="http://schemas.microsoft.com/office/drawing/2014/main" id="{AA66EC59-716C-4108-B2C2-16AA8458D04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1" name="直線コネクタ 350">
          <a:extLst>
            <a:ext uri="{FF2B5EF4-FFF2-40B4-BE49-F238E27FC236}">
              <a16:creationId xmlns:a16="http://schemas.microsoft.com/office/drawing/2014/main" id="{DFACB372-F4F8-411F-A2EE-A8D08D972B4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2" name="テキスト ボックス 351">
          <a:extLst>
            <a:ext uri="{FF2B5EF4-FFF2-40B4-BE49-F238E27FC236}">
              <a16:creationId xmlns:a16="http://schemas.microsoft.com/office/drawing/2014/main" id="{E868429D-3FE4-4DCD-9DDF-69DACFB4E00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3" name="直線コネクタ 352">
          <a:extLst>
            <a:ext uri="{FF2B5EF4-FFF2-40B4-BE49-F238E27FC236}">
              <a16:creationId xmlns:a16="http://schemas.microsoft.com/office/drawing/2014/main" id="{7A49ED09-4157-4D51-9BC5-0FA67CEA7B0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4" name="テキスト ボックス 353">
          <a:extLst>
            <a:ext uri="{FF2B5EF4-FFF2-40B4-BE49-F238E27FC236}">
              <a16:creationId xmlns:a16="http://schemas.microsoft.com/office/drawing/2014/main" id="{9DD5501C-72BB-42B0-AB65-E4EBAA82D05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FA6D6C9B-0500-4B50-A4F4-43E2139988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a:extLst>
            <a:ext uri="{FF2B5EF4-FFF2-40B4-BE49-F238E27FC236}">
              <a16:creationId xmlns:a16="http://schemas.microsoft.com/office/drawing/2014/main" id="{C232E4C3-23E7-463E-BA67-B951583BDF5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4636BE04-A0E2-44E9-B2CC-E6147877BC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58" name="直線コネクタ 357">
          <a:extLst>
            <a:ext uri="{FF2B5EF4-FFF2-40B4-BE49-F238E27FC236}">
              <a16:creationId xmlns:a16="http://schemas.microsoft.com/office/drawing/2014/main" id="{8148E936-65E3-41D3-A347-B538B7069246}"/>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59" name="【一般廃棄物処理施設】&#10;一人当たり有形固定資産（償却資産）額最小値テキスト">
          <a:extLst>
            <a:ext uri="{FF2B5EF4-FFF2-40B4-BE49-F238E27FC236}">
              <a16:creationId xmlns:a16="http://schemas.microsoft.com/office/drawing/2014/main" id="{1ACDCC82-330D-4706-836A-92E6484FCE6C}"/>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60" name="直線コネクタ 359">
          <a:extLst>
            <a:ext uri="{FF2B5EF4-FFF2-40B4-BE49-F238E27FC236}">
              <a16:creationId xmlns:a16="http://schemas.microsoft.com/office/drawing/2014/main" id="{5FFA5550-ADF6-4E35-91DB-1C03BA7980A2}"/>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61" name="【一般廃棄物処理施設】&#10;一人当たり有形固定資産（償却資産）額最大値テキスト">
          <a:extLst>
            <a:ext uri="{FF2B5EF4-FFF2-40B4-BE49-F238E27FC236}">
              <a16:creationId xmlns:a16="http://schemas.microsoft.com/office/drawing/2014/main" id="{E21EA873-E694-4872-82E6-7C27F05DDFE4}"/>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62" name="直線コネクタ 361">
          <a:extLst>
            <a:ext uri="{FF2B5EF4-FFF2-40B4-BE49-F238E27FC236}">
              <a16:creationId xmlns:a16="http://schemas.microsoft.com/office/drawing/2014/main" id="{E6B71232-5168-44A9-9B9C-2EB053E9E418}"/>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363" name="【一般廃棄物処理施設】&#10;一人当たり有形固定資産（償却資産）額平均値テキスト">
          <a:extLst>
            <a:ext uri="{FF2B5EF4-FFF2-40B4-BE49-F238E27FC236}">
              <a16:creationId xmlns:a16="http://schemas.microsoft.com/office/drawing/2014/main" id="{84721037-0CF2-4A5B-9EB3-A49217B6C2FD}"/>
            </a:ext>
          </a:extLst>
        </xdr:cNvPr>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64" name="フローチャート: 判断 363">
          <a:extLst>
            <a:ext uri="{FF2B5EF4-FFF2-40B4-BE49-F238E27FC236}">
              <a16:creationId xmlns:a16="http://schemas.microsoft.com/office/drawing/2014/main" id="{BA44CE18-ABEF-4AD3-B7D5-DC356BDE8AAF}"/>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65" name="フローチャート: 判断 364">
          <a:extLst>
            <a:ext uri="{FF2B5EF4-FFF2-40B4-BE49-F238E27FC236}">
              <a16:creationId xmlns:a16="http://schemas.microsoft.com/office/drawing/2014/main" id="{94A22021-81EE-4CFD-8C80-A9F00FFC3811}"/>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66" name="フローチャート: 判断 365">
          <a:extLst>
            <a:ext uri="{FF2B5EF4-FFF2-40B4-BE49-F238E27FC236}">
              <a16:creationId xmlns:a16="http://schemas.microsoft.com/office/drawing/2014/main" id="{7D3E915D-7F89-40F3-AB29-EBECD41F8D67}"/>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67" name="フローチャート: 判断 366">
          <a:extLst>
            <a:ext uri="{FF2B5EF4-FFF2-40B4-BE49-F238E27FC236}">
              <a16:creationId xmlns:a16="http://schemas.microsoft.com/office/drawing/2014/main" id="{84584D29-A114-47CA-95FF-2A2F6D459A68}"/>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68" name="フローチャート: 判断 367">
          <a:extLst>
            <a:ext uri="{FF2B5EF4-FFF2-40B4-BE49-F238E27FC236}">
              <a16:creationId xmlns:a16="http://schemas.microsoft.com/office/drawing/2014/main" id="{AF58FA33-BB9C-4CDB-98BB-038C5B3CECBB}"/>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C7F7D2C9-21C9-4D59-9E38-A6D5D88BB4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80CA8035-10AA-40B6-879E-2C05691178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F21A9D7-5021-4F36-B4A1-906BE5987C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155C4435-4B94-4EEA-855B-8829841994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306549B7-71FD-47B8-A337-A4C71C61EF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39170</xdr:rowOff>
    </xdr:from>
    <xdr:to>
      <xdr:col>116</xdr:col>
      <xdr:colOff>114300</xdr:colOff>
      <xdr:row>41</xdr:row>
      <xdr:rowOff>140770</xdr:rowOff>
    </xdr:to>
    <xdr:sp macro="" textlink="">
      <xdr:nvSpPr>
        <xdr:cNvPr id="374" name="楕円 373">
          <a:extLst>
            <a:ext uri="{FF2B5EF4-FFF2-40B4-BE49-F238E27FC236}">
              <a16:creationId xmlns:a16="http://schemas.microsoft.com/office/drawing/2014/main" id="{CA1CF77D-4A89-4276-9234-C5AF639E62A4}"/>
            </a:ext>
          </a:extLst>
        </xdr:cNvPr>
        <xdr:cNvSpPr/>
      </xdr:nvSpPr>
      <xdr:spPr>
        <a:xfrm>
          <a:off x="22110700" y="70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125547</xdr:rowOff>
    </xdr:from>
    <xdr:ext cx="534377" cy="259045"/>
    <xdr:sp macro="" textlink="">
      <xdr:nvSpPr>
        <xdr:cNvPr id="375" name="【一般廃棄物処理施設】&#10;一人当たり有形固定資産（償却資産）額該当値テキスト">
          <a:extLst>
            <a:ext uri="{FF2B5EF4-FFF2-40B4-BE49-F238E27FC236}">
              <a16:creationId xmlns:a16="http://schemas.microsoft.com/office/drawing/2014/main" id="{2500C77C-7370-4ABA-BCED-6B8BB134BAD4}"/>
            </a:ext>
          </a:extLst>
        </xdr:cNvPr>
        <xdr:cNvSpPr txBox="1"/>
      </xdr:nvSpPr>
      <xdr:spPr>
        <a:xfrm>
          <a:off x="22199600" y="69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41802</xdr:rowOff>
    </xdr:from>
    <xdr:to>
      <xdr:col>112</xdr:col>
      <xdr:colOff>38100</xdr:colOff>
      <xdr:row>41</xdr:row>
      <xdr:rowOff>143402</xdr:rowOff>
    </xdr:to>
    <xdr:sp macro="" textlink="">
      <xdr:nvSpPr>
        <xdr:cNvPr id="376" name="楕円 375">
          <a:extLst>
            <a:ext uri="{FF2B5EF4-FFF2-40B4-BE49-F238E27FC236}">
              <a16:creationId xmlns:a16="http://schemas.microsoft.com/office/drawing/2014/main" id="{B87E984D-0AA2-42FC-BB92-B65C67ADD8CD}"/>
            </a:ext>
          </a:extLst>
        </xdr:cNvPr>
        <xdr:cNvSpPr/>
      </xdr:nvSpPr>
      <xdr:spPr>
        <a:xfrm>
          <a:off x="21272500" y="70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89970</xdr:rowOff>
    </xdr:from>
    <xdr:to>
      <xdr:col>116</xdr:col>
      <xdr:colOff>63500</xdr:colOff>
      <xdr:row>41</xdr:row>
      <xdr:rowOff>92602</xdr:rowOff>
    </xdr:to>
    <xdr:cxnSp macro="">
      <xdr:nvCxnSpPr>
        <xdr:cNvPr id="377" name="直線コネクタ 376">
          <a:extLst>
            <a:ext uri="{FF2B5EF4-FFF2-40B4-BE49-F238E27FC236}">
              <a16:creationId xmlns:a16="http://schemas.microsoft.com/office/drawing/2014/main" id="{B57F0589-AD89-44F6-ABAC-D67FD8FFB65C}"/>
            </a:ext>
          </a:extLst>
        </xdr:cNvPr>
        <xdr:cNvCxnSpPr/>
      </xdr:nvCxnSpPr>
      <xdr:spPr>
        <a:xfrm flipV="1">
          <a:off x="21323300" y="7119420"/>
          <a:ext cx="8382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378" name="n_1aveValue【一般廃棄物処理施設】&#10;一人当たり有形固定資産（償却資産）額">
          <a:extLst>
            <a:ext uri="{FF2B5EF4-FFF2-40B4-BE49-F238E27FC236}">
              <a16:creationId xmlns:a16="http://schemas.microsoft.com/office/drawing/2014/main" id="{7179E2F5-23CA-41FA-8053-D538D91CFCAC}"/>
            </a:ext>
          </a:extLst>
        </xdr:cNvPr>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379" name="n_2aveValue【一般廃棄物処理施設】&#10;一人当たり有形固定資産（償却資産）額">
          <a:extLst>
            <a:ext uri="{FF2B5EF4-FFF2-40B4-BE49-F238E27FC236}">
              <a16:creationId xmlns:a16="http://schemas.microsoft.com/office/drawing/2014/main" id="{DC7F634E-AB96-4476-86E1-DF5D768E4C74}"/>
            </a:ext>
          </a:extLst>
        </xdr:cNvPr>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380" name="n_3aveValue【一般廃棄物処理施設】&#10;一人当たり有形固定資産（償却資産）額">
          <a:extLst>
            <a:ext uri="{FF2B5EF4-FFF2-40B4-BE49-F238E27FC236}">
              <a16:creationId xmlns:a16="http://schemas.microsoft.com/office/drawing/2014/main" id="{F69DE24A-66F9-4DDA-A55A-CCBABD090A62}"/>
            </a:ext>
          </a:extLst>
        </xdr:cNvPr>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381" name="n_4aveValue【一般廃棄物処理施設】&#10;一人当たり有形固定資産（償却資産）額">
          <a:extLst>
            <a:ext uri="{FF2B5EF4-FFF2-40B4-BE49-F238E27FC236}">
              <a16:creationId xmlns:a16="http://schemas.microsoft.com/office/drawing/2014/main" id="{6EBADF43-B843-4791-95F7-4C48313687AC}"/>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134529</xdr:rowOff>
    </xdr:from>
    <xdr:ext cx="534377" cy="259045"/>
    <xdr:sp macro="" textlink="">
      <xdr:nvSpPr>
        <xdr:cNvPr id="382" name="n_1mainValue【一般廃棄物処理施設】&#10;一人当たり有形固定資産（償却資産）額">
          <a:extLst>
            <a:ext uri="{FF2B5EF4-FFF2-40B4-BE49-F238E27FC236}">
              <a16:creationId xmlns:a16="http://schemas.microsoft.com/office/drawing/2014/main" id="{C4ADABEE-B508-4DA6-9F40-6C1EC311673C}"/>
            </a:ext>
          </a:extLst>
        </xdr:cNvPr>
        <xdr:cNvSpPr txBox="1"/>
      </xdr:nvSpPr>
      <xdr:spPr>
        <a:xfrm>
          <a:off x="21043411" y="71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DB1EA576-F192-482F-894C-7B5E96A641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C29BB83F-61CB-484C-8BAF-4339337C5D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392AD419-2190-44EC-94E6-100A2C1AF3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622DF470-C879-419A-BD52-FEE404BAA6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15D388B4-0263-4BBF-80C8-301EEF502F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D1CBC278-6F73-4508-BD08-E0A2E8A7C9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4BF0A147-3ECC-4E19-8655-C57272AA35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BCD2ABCC-101C-4880-BDD3-FA49E675CE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id="{E687D1D2-07BF-41DF-B193-322B399CD0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id="{7F82A665-3142-4354-BCC0-667F5E40F55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3" name="テキスト ボックス 392">
          <a:extLst>
            <a:ext uri="{FF2B5EF4-FFF2-40B4-BE49-F238E27FC236}">
              <a16:creationId xmlns:a16="http://schemas.microsoft.com/office/drawing/2014/main" id="{6D0A4746-75ED-421C-A43D-CE81FACACA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id="{B4016423-53CA-406D-AE1D-F61883623D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5" name="テキスト ボックス 394">
          <a:extLst>
            <a:ext uri="{FF2B5EF4-FFF2-40B4-BE49-F238E27FC236}">
              <a16:creationId xmlns:a16="http://schemas.microsoft.com/office/drawing/2014/main" id="{AB209221-DD20-4F71-B23D-8BB48E8F71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id="{C7CE998F-2B23-4E50-913A-1594E6322AF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id="{DC56F7D0-E548-44B9-AF0D-F7AB9E57385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id="{FD1A7C7B-1421-48B8-88D9-AA5648826D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id="{5928EB14-9AB2-4978-86ED-F5D52112817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id="{16B6054F-5C46-47AD-8D70-7CD3D172E32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id="{9AEE77E8-D27B-4204-B713-EF8BF514EE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id="{AD5B917B-B242-4566-A1AE-16F312ADD9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id="{1BC503B4-2CFE-4EA1-82C7-5C1FD4CC972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id="{BCD3982A-E1C0-4064-977C-59C48FBAC8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5" name="テキスト ボックス 404">
          <a:extLst>
            <a:ext uri="{FF2B5EF4-FFF2-40B4-BE49-F238E27FC236}">
              <a16:creationId xmlns:a16="http://schemas.microsoft.com/office/drawing/2014/main" id="{6364708A-1A65-4369-AE3C-7F18C111B76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CC79DDD2-45B8-4AA8-9990-60C84F95FA5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7DF6370B-6019-473C-8B90-525DC47EA32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08" name="直線コネクタ 407">
          <a:extLst>
            <a:ext uri="{FF2B5EF4-FFF2-40B4-BE49-F238E27FC236}">
              <a16:creationId xmlns:a16="http://schemas.microsoft.com/office/drawing/2014/main" id="{299D1A7D-D034-4E9F-B444-CA7A53584F1A}"/>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09" name="【保健センター・保健所】&#10;有形固定資産減価償却率最小値テキスト">
          <a:extLst>
            <a:ext uri="{FF2B5EF4-FFF2-40B4-BE49-F238E27FC236}">
              <a16:creationId xmlns:a16="http://schemas.microsoft.com/office/drawing/2014/main" id="{4FB0E9C5-2FC5-4555-A190-FF6DFC324AB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0" name="直線コネクタ 409">
          <a:extLst>
            <a:ext uri="{FF2B5EF4-FFF2-40B4-BE49-F238E27FC236}">
              <a16:creationId xmlns:a16="http://schemas.microsoft.com/office/drawing/2014/main" id="{91B2EDC5-28AD-447B-A660-F86A00AC43B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id="{50DC6A82-CFFC-4475-BA03-3958DC72ABBE}"/>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12" name="直線コネクタ 411">
          <a:extLst>
            <a:ext uri="{FF2B5EF4-FFF2-40B4-BE49-F238E27FC236}">
              <a16:creationId xmlns:a16="http://schemas.microsoft.com/office/drawing/2014/main" id="{4C1C3992-65EB-48E1-9A9D-CB7D6F16B17F}"/>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35F2D615-D63A-4669-91BE-2A93640F2403}"/>
            </a:ext>
          </a:extLst>
        </xdr:cNvPr>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14" name="フローチャート: 判断 413">
          <a:extLst>
            <a:ext uri="{FF2B5EF4-FFF2-40B4-BE49-F238E27FC236}">
              <a16:creationId xmlns:a16="http://schemas.microsoft.com/office/drawing/2014/main" id="{3E92B047-3708-4323-A094-C2F4745C8C06}"/>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15" name="フローチャート: 判断 414">
          <a:extLst>
            <a:ext uri="{FF2B5EF4-FFF2-40B4-BE49-F238E27FC236}">
              <a16:creationId xmlns:a16="http://schemas.microsoft.com/office/drawing/2014/main" id="{14EC2F40-E8EF-4C5D-97DD-7C3C016C5D00}"/>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16" name="フローチャート: 判断 415">
          <a:extLst>
            <a:ext uri="{FF2B5EF4-FFF2-40B4-BE49-F238E27FC236}">
              <a16:creationId xmlns:a16="http://schemas.microsoft.com/office/drawing/2014/main" id="{7F9B8136-6D57-4901-B285-87434ABF569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17" name="フローチャート: 判断 416">
          <a:extLst>
            <a:ext uri="{FF2B5EF4-FFF2-40B4-BE49-F238E27FC236}">
              <a16:creationId xmlns:a16="http://schemas.microsoft.com/office/drawing/2014/main" id="{DF31A8EE-E2D9-4B94-B538-D1F2906A4244}"/>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18" name="フローチャート: 判断 417">
          <a:extLst>
            <a:ext uri="{FF2B5EF4-FFF2-40B4-BE49-F238E27FC236}">
              <a16:creationId xmlns:a16="http://schemas.microsoft.com/office/drawing/2014/main" id="{1D2B437D-B7EB-4E48-AFE0-8273C9D21210}"/>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9C5E4DC-F459-4CF0-8E6E-82C0994BAD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9D7EDF5B-32C9-4809-BC4A-AAC723BE10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6D7E5412-39BE-4075-960E-A9AE80B6AF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C9EB7296-2C9E-42BB-8D8A-A7B46BB42D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F3C9CF28-01E7-4AAB-8C89-66EB6F3F59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424" name="楕円 423">
          <a:extLst>
            <a:ext uri="{FF2B5EF4-FFF2-40B4-BE49-F238E27FC236}">
              <a16:creationId xmlns:a16="http://schemas.microsoft.com/office/drawing/2014/main" id="{1CEB6907-34F3-4F95-9187-C636C9BD1EDD}"/>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425" name="【保健センター・保健所】&#10;有形固定資産減価償却率該当値テキスト">
          <a:extLst>
            <a:ext uri="{FF2B5EF4-FFF2-40B4-BE49-F238E27FC236}">
              <a16:creationId xmlns:a16="http://schemas.microsoft.com/office/drawing/2014/main" id="{F4B4BBC2-479F-4CB9-A0F7-A1451C740074}"/>
            </a:ext>
          </a:extLst>
        </xdr:cNvPr>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426" name="楕円 425">
          <a:extLst>
            <a:ext uri="{FF2B5EF4-FFF2-40B4-BE49-F238E27FC236}">
              <a16:creationId xmlns:a16="http://schemas.microsoft.com/office/drawing/2014/main" id="{19DECB41-A478-4F4B-AB41-8B5FD6AFF583}"/>
            </a:ext>
          </a:extLst>
        </xdr:cNvPr>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102870</xdr:rowOff>
    </xdr:to>
    <xdr:cxnSp macro="">
      <xdr:nvCxnSpPr>
        <xdr:cNvPr id="427" name="直線コネクタ 426">
          <a:extLst>
            <a:ext uri="{FF2B5EF4-FFF2-40B4-BE49-F238E27FC236}">
              <a16:creationId xmlns:a16="http://schemas.microsoft.com/office/drawing/2014/main" id="{D7999974-1BB2-4889-980E-9BD4EF9ACA7D}"/>
            </a:ext>
          </a:extLst>
        </xdr:cNvPr>
        <xdr:cNvCxnSpPr/>
      </xdr:nvCxnSpPr>
      <xdr:spPr>
        <a:xfrm>
          <a:off x="15481300" y="103882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28" name="楕円 427">
          <a:extLst>
            <a:ext uri="{FF2B5EF4-FFF2-40B4-BE49-F238E27FC236}">
              <a16:creationId xmlns:a16="http://schemas.microsoft.com/office/drawing/2014/main" id="{BE8534D2-B6B3-45FC-9C89-A123D6DD2F3B}"/>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101237</xdr:rowOff>
    </xdr:to>
    <xdr:cxnSp macro="">
      <xdr:nvCxnSpPr>
        <xdr:cNvPr id="429" name="直線コネクタ 428">
          <a:extLst>
            <a:ext uri="{FF2B5EF4-FFF2-40B4-BE49-F238E27FC236}">
              <a16:creationId xmlns:a16="http://schemas.microsoft.com/office/drawing/2014/main" id="{9CC5D850-1ECE-470D-B84F-69F97AD6AF1D}"/>
            </a:ext>
          </a:extLst>
        </xdr:cNvPr>
        <xdr:cNvCxnSpPr/>
      </xdr:nvCxnSpPr>
      <xdr:spPr>
        <a:xfrm>
          <a:off x="14592300" y="1035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30" name="楕円 429">
          <a:extLst>
            <a:ext uri="{FF2B5EF4-FFF2-40B4-BE49-F238E27FC236}">
              <a16:creationId xmlns:a16="http://schemas.microsoft.com/office/drawing/2014/main" id="{46A8396E-EE05-4AB5-A305-962BBAFC7C67}"/>
            </a:ext>
          </a:extLst>
        </xdr:cNvPr>
        <xdr:cNvSpPr/>
      </xdr:nvSpPr>
      <xdr:spPr>
        <a:xfrm>
          <a:off x="13652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68580</xdr:rowOff>
    </xdr:to>
    <xdr:cxnSp macro="">
      <xdr:nvCxnSpPr>
        <xdr:cNvPr id="431" name="直線コネクタ 430">
          <a:extLst>
            <a:ext uri="{FF2B5EF4-FFF2-40B4-BE49-F238E27FC236}">
              <a16:creationId xmlns:a16="http://schemas.microsoft.com/office/drawing/2014/main" id="{78AA0D7D-2333-44E6-8C12-D7FE165C47B3}"/>
            </a:ext>
          </a:extLst>
        </xdr:cNvPr>
        <xdr:cNvCxnSpPr/>
      </xdr:nvCxnSpPr>
      <xdr:spPr>
        <a:xfrm>
          <a:off x="13703300" y="102935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32" name="n_1aveValue【保健センター・保健所】&#10;有形固定資産減価償却率">
          <a:extLst>
            <a:ext uri="{FF2B5EF4-FFF2-40B4-BE49-F238E27FC236}">
              <a16:creationId xmlns:a16="http://schemas.microsoft.com/office/drawing/2014/main" id="{DB77380C-421E-42A3-998C-ACF2822919CB}"/>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id="{D9C0F995-3E41-41E6-9F79-6398C52C2398}"/>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34" name="n_3aveValue【保健センター・保健所】&#10;有形固定資産減価償却率">
          <a:extLst>
            <a:ext uri="{FF2B5EF4-FFF2-40B4-BE49-F238E27FC236}">
              <a16:creationId xmlns:a16="http://schemas.microsoft.com/office/drawing/2014/main" id="{A8E1D2D8-B61D-45A2-A0EB-7D5126FB3703}"/>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35" name="n_4aveValue【保健センター・保健所】&#10;有形固定資産減価償却率">
          <a:extLst>
            <a:ext uri="{FF2B5EF4-FFF2-40B4-BE49-F238E27FC236}">
              <a16:creationId xmlns:a16="http://schemas.microsoft.com/office/drawing/2014/main" id="{02E21943-EE0A-4E44-80FC-4CC452E0F40A}"/>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436" name="n_1mainValue【保健センター・保健所】&#10;有形固定資産減価償却率">
          <a:extLst>
            <a:ext uri="{FF2B5EF4-FFF2-40B4-BE49-F238E27FC236}">
              <a16:creationId xmlns:a16="http://schemas.microsoft.com/office/drawing/2014/main" id="{148C3284-1701-430A-968E-74BDAABB3CEE}"/>
            </a:ext>
          </a:extLst>
        </xdr:cNvPr>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437" name="n_2mainValue【保健センター・保健所】&#10;有形固定資産減価償却率">
          <a:extLst>
            <a:ext uri="{FF2B5EF4-FFF2-40B4-BE49-F238E27FC236}">
              <a16:creationId xmlns:a16="http://schemas.microsoft.com/office/drawing/2014/main" id="{9B7284C8-966F-46ED-B769-896500482C93}"/>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438" name="n_3mainValue【保健センター・保健所】&#10;有形固定資産減価償却率">
          <a:extLst>
            <a:ext uri="{FF2B5EF4-FFF2-40B4-BE49-F238E27FC236}">
              <a16:creationId xmlns:a16="http://schemas.microsoft.com/office/drawing/2014/main" id="{AABCBF62-CE58-4F6D-BCCA-F3785D588C59}"/>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537ACF59-C16C-4D66-A50E-F0403B564E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7BFDE95F-34E5-4148-B2D9-1D8E9B1AD1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9C4A6631-AE46-4789-87B8-098C82C26C8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AC962CCF-2254-4F46-9D4A-3055D77BD1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C1BC8504-B633-43D8-9CF8-D50416C4A8F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E6A62ACC-C16A-486B-8E81-F0DB2CF580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2F498642-F1E6-4BE0-950A-C634B8F85C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B95C92C2-6CA9-4852-A12F-AC16927491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C9CCAC81-0627-4040-A8D7-84D02501BE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75AB4880-D7E2-4E9A-A587-F1C7B4943E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a:extLst>
            <a:ext uri="{FF2B5EF4-FFF2-40B4-BE49-F238E27FC236}">
              <a16:creationId xmlns:a16="http://schemas.microsoft.com/office/drawing/2014/main" id="{920ED263-EC5B-477F-8239-E8AF1839BB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a:extLst>
            <a:ext uri="{FF2B5EF4-FFF2-40B4-BE49-F238E27FC236}">
              <a16:creationId xmlns:a16="http://schemas.microsoft.com/office/drawing/2014/main" id="{60E877AF-5192-4209-9DE4-71757286276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a:extLst>
            <a:ext uri="{FF2B5EF4-FFF2-40B4-BE49-F238E27FC236}">
              <a16:creationId xmlns:a16="http://schemas.microsoft.com/office/drawing/2014/main" id="{4ADABC3A-D320-4A3C-86EF-C134D1705C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a:extLst>
            <a:ext uri="{FF2B5EF4-FFF2-40B4-BE49-F238E27FC236}">
              <a16:creationId xmlns:a16="http://schemas.microsoft.com/office/drawing/2014/main" id="{40B41451-2C1A-4AB7-BF19-74E8174BA7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a:extLst>
            <a:ext uri="{FF2B5EF4-FFF2-40B4-BE49-F238E27FC236}">
              <a16:creationId xmlns:a16="http://schemas.microsoft.com/office/drawing/2014/main" id="{F60F442A-6CFB-43F7-8085-4D05FE2FDE0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a:extLst>
            <a:ext uri="{FF2B5EF4-FFF2-40B4-BE49-F238E27FC236}">
              <a16:creationId xmlns:a16="http://schemas.microsoft.com/office/drawing/2014/main" id="{3EABDAB5-6FC1-4DC9-9F88-5F745AA51F5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a:extLst>
            <a:ext uri="{FF2B5EF4-FFF2-40B4-BE49-F238E27FC236}">
              <a16:creationId xmlns:a16="http://schemas.microsoft.com/office/drawing/2014/main" id="{9C647CFE-786B-46F5-AE73-44B2BDB3515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a:extLst>
            <a:ext uri="{FF2B5EF4-FFF2-40B4-BE49-F238E27FC236}">
              <a16:creationId xmlns:a16="http://schemas.microsoft.com/office/drawing/2014/main" id="{348EC5EE-57A9-4B66-9E97-BB1B1E52D7E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a:extLst>
            <a:ext uri="{FF2B5EF4-FFF2-40B4-BE49-F238E27FC236}">
              <a16:creationId xmlns:a16="http://schemas.microsoft.com/office/drawing/2014/main" id="{1137E2C6-409A-4FE6-897D-8702304BC0D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a:extLst>
            <a:ext uri="{FF2B5EF4-FFF2-40B4-BE49-F238E27FC236}">
              <a16:creationId xmlns:a16="http://schemas.microsoft.com/office/drawing/2014/main" id="{B6BE74AF-5768-4471-8C72-56AAE171150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a:extLst>
            <a:ext uri="{FF2B5EF4-FFF2-40B4-BE49-F238E27FC236}">
              <a16:creationId xmlns:a16="http://schemas.microsoft.com/office/drawing/2014/main" id="{4B54E215-881A-4DEA-BD15-E75F872BF4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a:extLst>
            <a:ext uri="{FF2B5EF4-FFF2-40B4-BE49-F238E27FC236}">
              <a16:creationId xmlns:a16="http://schemas.microsoft.com/office/drawing/2014/main" id="{AEA11E1E-D9CE-49B9-9C45-3F53AFC487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a:extLst>
            <a:ext uri="{FF2B5EF4-FFF2-40B4-BE49-F238E27FC236}">
              <a16:creationId xmlns:a16="http://schemas.microsoft.com/office/drawing/2014/main" id="{555107F3-DFE9-43EE-B0C6-CB8DCBD70E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62" name="直線コネクタ 461">
          <a:extLst>
            <a:ext uri="{FF2B5EF4-FFF2-40B4-BE49-F238E27FC236}">
              <a16:creationId xmlns:a16="http://schemas.microsoft.com/office/drawing/2014/main" id="{67D15442-E81F-4F15-A29D-6B8696DFFB66}"/>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63" name="【保健センター・保健所】&#10;一人当たり面積最小値テキスト">
          <a:extLst>
            <a:ext uri="{FF2B5EF4-FFF2-40B4-BE49-F238E27FC236}">
              <a16:creationId xmlns:a16="http://schemas.microsoft.com/office/drawing/2014/main" id="{B71542E1-AE4E-4EC2-A349-1D997E6ADFAC}"/>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64" name="直線コネクタ 463">
          <a:extLst>
            <a:ext uri="{FF2B5EF4-FFF2-40B4-BE49-F238E27FC236}">
              <a16:creationId xmlns:a16="http://schemas.microsoft.com/office/drawing/2014/main" id="{659F461D-97DD-4353-94BE-141D5A2FADCF}"/>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65" name="【保健センター・保健所】&#10;一人当たり面積最大値テキスト">
          <a:extLst>
            <a:ext uri="{FF2B5EF4-FFF2-40B4-BE49-F238E27FC236}">
              <a16:creationId xmlns:a16="http://schemas.microsoft.com/office/drawing/2014/main" id="{8BEB76CB-D7AF-4B7D-B63F-261D0914C863}"/>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66" name="直線コネクタ 465">
          <a:extLst>
            <a:ext uri="{FF2B5EF4-FFF2-40B4-BE49-F238E27FC236}">
              <a16:creationId xmlns:a16="http://schemas.microsoft.com/office/drawing/2014/main" id="{C47EA2B4-CC96-4F60-9DE2-39AB513A4F38}"/>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467" name="【保健センター・保健所】&#10;一人当たり面積平均値テキスト">
          <a:extLst>
            <a:ext uri="{FF2B5EF4-FFF2-40B4-BE49-F238E27FC236}">
              <a16:creationId xmlns:a16="http://schemas.microsoft.com/office/drawing/2014/main" id="{A57DAA34-5346-48B5-BEFF-4AABAA1148C4}"/>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68" name="フローチャート: 判断 467">
          <a:extLst>
            <a:ext uri="{FF2B5EF4-FFF2-40B4-BE49-F238E27FC236}">
              <a16:creationId xmlns:a16="http://schemas.microsoft.com/office/drawing/2014/main" id="{F00A813E-C3F8-4DA8-91BC-43BA06912727}"/>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69" name="フローチャート: 判断 468">
          <a:extLst>
            <a:ext uri="{FF2B5EF4-FFF2-40B4-BE49-F238E27FC236}">
              <a16:creationId xmlns:a16="http://schemas.microsoft.com/office/drawing/2014/main" id="{2C0C86AB-3FE1-4D80-A5B4-4F05E4C8855C}"/>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70" name="フローチャート: 判断 469">
          <a:extLst>
            <a:ext uri="{FF2B5EF4-FFF2-40B4-BE49-F238E27FC236}">
              <a16:creationId xmlns:a16="http://schemas.microsoft.com/office/drawing/2014/main" id="{0051DA38-27CD-404F-8EFE-6C31BA2E99C1}"/>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71" name="フローチャート: 判断 470">
          <a:extLst>
            <a:ext uri="{FF2B5EF4-FFF2-40B4-BE49-F238E27FC236}">
              <a16:creationId xmlns:a16="http://schemas.microsoft.com/office/drawing/2014/main" id="{A2247A9D-0C0D-4757-9E88-AA3058E84D27}"/>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72" name="フローチャート: 判断 471">
          <a:extLst>
            <a:ext uri="{FF2B5EF4-FFF2-40B4-BE49-F238E27FC236}">
              <a16:creationId xmlns:a16="http://schemas.microsoft.com/office/drawing/2014/main" id="{01CD73C6-188B-4749-906E-56D96CD19CF7}"/>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660304A5-0820-4DAA-9C20-03CA0ABFA1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DF409692-2F41-4942-A43E-E06823693E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1C4C2B52-404B-40BD-B462-A25B519AF11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454F480E-74F7-447A-8744-96D6A5D83D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18B7B962-18B3-497E-AAA6-C85C476378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78" name="楕円 477">
          <a:extLst>
            <a:ext uri="{FF2B5EF4-FFF2-40B4-BE49-F238E27FC236}">
              <a16:creationId xmlns:a16="http://schemas.microsoft.com/office/drawing/2014/main" id="{B421FE9C-322A-4EDA-9177-CBE56F44674C}"/>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479" name="【保健センター・保健所】&#10;一人当たり面積該当値テキスト">
          <a:extLst>
            <a:ext uri="{FF2B5EF4-FFF2-40B4-BE49-F238E27FC236}">
              <a16:creationId xmlns:a16="http://schemas.microsoft.com/office/drawing/2014/main" id="{CA724B2C-A87F-4337-8DF0-5ED83D694202}"/>
            </a:ext>
          </a:extLst>
        </xdr:cNvPr>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480" name="楕円 479">
          <a:extLst>
            <a:ext uri="{FF2B5EF4-FFF2-40B4-BE49-F238E27FC236}">
              <a16:creationId xmlns:a16="http://schemas.microsoft.com/office/drawing/2014/main" id="{9941B904-735D-48BC-832C-3E62DDD0F619}"/>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7620</xdr:rowOff>
    </xdr:to>
    <xdr:cxnSp macro="">
      <xdr:nvCxnSpPr>
        <xdr:cNvPr id="481" name="直線コネクタ 480">
          <a:extLst>
            <a:ext uri="{FF2B5EF4-FFF2-40B4-BE49-F238E27FC236}">
              <a16:creationId xmlns:a16="http://schemas.microsoft.com/office/drawing/2014/main" id="{EA65B36D-4EC7-4104-BCB5-51B035715E5F}"/>
            </a:ext>
          </a:extLst>
        </xdr:cNvPr>
        <xdr:cNvCxnSpPr/>
      </xdr:nvCxnSpPr>
      <xdr:spPr>
        <a:xfrm flipV="1">
          <a:off x="21323300" y="1062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482" name="楕円 481">
          <a:extLst>
            <a:ext uri="{FF2B5EF4-FFF2-40B4-BE49-F238E27FC236}">
              <a16:creationId xmlns:a16="http://schemas.microsoft.com/office/drawing/2014/main" id="{1D77B3B1-CB3A-4AFC-9F7E-15D74750053E}"/>
            </a:ext>
          </a:extLst>
        </xdr:cNvPr>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19050</xdr:rowOff>
    </xdr:to>
    <xdr:cxnSp macro="">
      <xdr:nvCxnSpPr>
        <xdr:cNvPr id="483" name="直線コネクタ 482">
          <a:extLst>
            <a:ext uri="{FF2B5EF4-FFF2-40B4-BE49-F238E27FC236}">
              <a16:creationId xmlns:a16="http://schemas.microsoft.com/office/drawing/2014/main" id="{3D245A19-AA8A-45DA-B50B-0AB57B39E2F7}"/>
            </a:ext>
          </a:extLst>
        </xdr:cNvPr>
        <xdr:cNvCxnSpPr/>
      </xdr:nvCxnSpPr>
      <xdr:spPr>
        <a:xfrm flipV="1">
          <a:off x="20434300" y="1063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484" name="楕円 483">
          <a:extLst>
            <a:ext uri="{FF2B5EF4-FFF2-40B4-BE49-F238E27FC236}">
              <a16:creationId xmlns:a16="http://schemas.microsoft.com/office/drawing/2014/main" id="{CC19DD95-FB08-4EDB-A2E5-A72EB0D694B7}"/>
            </a:ext>
          </a:extLst>
        </xdr:cNvPr>
        <xdr:cNvSpPr/>
      </xdr:nvSpPr>
      <xdr:spPr>
        <a:xfrm>
          <a:off x="19494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26670</xdr:rowOff>
    </xdr:to>
    <xdr:cxnSp macro="">
      <xdr:nvCxnSpPr>
        <xdr:cNvPr id="485" name="直線コネクタ 484">
          <a:extLst>
            <a:ext uri="{FF2B5EF4-FFF2-40B4-BE49-F238E27FC236}">
              <a16:creationId xmlns:a16="http://schemas.microsoft.com/office/drawing/2014/main" id="{6D7A8340-021D-4A01-BED5-ED0110F1C326}"/>
            </a:ext>
          </a:extLst>
        </xdr:cNvPr>
        <xdr:cNvCxnSpPr/>
      </xdr:nvCxnSpPr>
      <xdr:spPr>
        <a:xfrm flipV="1">
          <a:off x="19545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86" name="n_1aveValue【保健センター・保健所】&#10;一人当たり面積">
          <a:extLst>
            <a:ext uri="{FF2B5EF4-FFF2-40B4-BE49-F238E27FC236}">
              <a16:creationId xmlns:a16="http://schemas.microsoft.com/office/drawing/2014/main" id="{A92B5811-83BE-482D-8668-BB5559F49525}"/>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87" name="n_2aveValue【保健センター・保健所】&#10;一人当たり面積">
          <a:extLst>
            <a:ext uri="{FF2B5EF4-FFF2-40B4-BE49-F238E27FC236}">
              <a16:creationId xmlns:a16="http://schemas.microsoft.com/office/drawing/2014/main" id="{D41A91E3-DA48-4CFF-A699-C5482E8A4858}"/>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88" name="n_3aveValue【保健センター・保健所】&#10;一人当たり面積">
          <a:extLst>
            <a:ext uri="{FF2B5EF4-FFF2-40B4-BE49-F238E27FC236}">
              <a16:creationId xmlns:a16="http://schemas.microsoft.com/office/drawing/2014/main" id="{513ECD3B-B3A5-47B8-8E8F-15644F95C8E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489" name="n_4aveValue【保健センター・保健所】&#10;一人当たり面積">
          <a:extLst>
            <a:ext uri="{FF2B5EF4-FFF2-40B4-BE49-F238E27FC236}">
              <a16:creationId xmlns:a16="http://schemas.microsoft.com/office/drawing/2014/main" id="{AB7772E8-6242-4CFE-AA6F-8533139DBB9E}"/>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49547</xdr:rowOff>
    </xdr:from>
    <xdr:ext cx="469744" cy="259045"/>
    <xdr:sp macro="" textlink="">
      <xdr:nvSpPr>
        <xdr:cNvPr id="490" name="n_1mainValue【保健センター・保健所】&#10;一人当たり面積">
          <a:extLst>
            <a:ext uri="{FF2B5EF4-FFF2-40B4-BE49-F238E27FC236}">
              <a16:creationId xmlns:a16="http://schemas.microsoft.com/office/drawing/2014/main" id="{9BFC6B86-DE7D-461E-9E1E-EBF51C92E70F}"/>
            </a:ext>
          </a:extLst>
        </xdr:cNvPr>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60977</xdr:rowOff>
    </xdr:from>
    <xdr:ext cx="469744" cy="259045"/>
    <xdr:sp macro="" textlink="">
      <xdr:nvSpPr>
        <xdr:cNvPr id="491" name="n_2mainValue【保健センター・保健所】&#10;一人当たり面積">
          <a:extLst>
            <a:ext uri="{FF2B5EF4-FFF2-40B4-BE49-F238E27FC236}">
              <a16:creationId xmlns:a16="http://schemas.microsoft.com/office/drawing/2014/main" id="{AFA8CF45-545B-4632-9543-48D5C9AFC0EF}"/>
            </a:ext>
          </a:extLst>
        </xdr:cNvPr>
        <xdr:cNvSpPr txBox="1"/>
      </xdr:nvSpPr>
      <xdr:spPr>
        <a:xfrm>
          <a:off x="20199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68597</xdr:rowOff>
    </xdr:from>
    <xdr:ext cx="469744" cy="259045"/>
    <xdr:sp macro="" textlink="">
      <xdr:nvSpPr>
        <xdr:cNvPr id="492" name="n_3mainValue【保健センター・保健所】&#10;一人当たり面積">
          <a:extLst>
            <a:ext uri="{FF2B5EF4-FFF2-40B4-BE49-F238E27FC236}">
              <a16:creationId xmlns:a16="http://schemas.microsoft.com/office/drawing/2014/main" id="{AC880BF8-878C-40F2-B37A-3CDC63AC9D4A}"/>
            </a:ext>
          </a:extLst>
        </xdr:cNvPr>
        <xdr:cNvSpPr txBox="1"/>
      </xdr:nvSpPr>
      <xdr:spPr>
        <a:xfrm>
          <a:off x="19310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7AE20FDB-39A4-4CB5-B37E-2FD30AF045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FA05EAA7-381F-42B0-8A5C-DDA283385F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3D8B62B3-E4A0-481F-AFED-3E40E034D8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7DF8F095-938C-45EE-82FF-F90A4FCE17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939EDE02-5EDF-4C5F-9F36-00FD8BF6184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7AA4A385-4787-49B1-8F3A-0398FBC0BF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1C7CD98D-0831-4076-BA59-D6E6455EDA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B9CF1D23-FA3F-4DC6-88E5-75EA91A982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8A8AEFC7-329B-4C4E-BB48-ED39BB8694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3F50BF66-EDC0-4F1E-9460-F5FFC2D7B0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a:extLst>
            <a:ext uri="{FF2B5EF4-FFF2-40B4-BE49-F238E27FC236}">
              <a16:creationId xmlns:a16="http://schemas.microsoft.com/office/drawing/2014/main" id="{A15C2E1C-C962-44EF-9E5B-744CA785C74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a:extLst>
            <a:ext uri="{FF2B5EF4-FFF2-40B4-BE49-F238E27FC236}">
              <a16:creationId xmlns:a16="http://schemas.microsoft.com/office/drawing/2014/main" id="{C442CB52-9516-4091-9261-374A55CF5FF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5" name="テキスト ボックス 504">
          <a:extLst>
            <a:ext uri="{FF2B5EF4-FFF2-40B4-BE49-F238E27FC236}">
              <a16:creationId xmlns:a16="http://schemas.microsoft.com/office/drawing/2014/main" id="{545E18C1-E61A-4A1C-A044-E1BC8AD7D55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a:extLst>
            <a:ext uri="{FF2B5EF4-FFF2-40B4-BE49-F238E27FC236}">
              <a16:creationId xmlns:a16="http://schemas.microsoft.com/office/drawing/2014/main" id="{1825C804-F384-4B4A-9071-E609429A905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a:extLst>
            <a:ext uri="{FF2B5EF4-FFF2-40B4-BE49-F238E27FC236}">
              <a16:creationId xmlns:a16="http://schemas.microsoft.com/office/drawing/2014/main" id="{E2FC60E1-E9D1-4AD9-A9F5-D804F242528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a:extLst>
            <a:ext uri="{FF2B5EF4-FFF2-40B4-BE49-F238E27FC236}">
              <a16:creationId xmlns:a16="http://schemas.microsoft.com/office/drawing/2014/main" id="{62A27023-E4CF-4B78-81AD-3410F9A8CAA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a:extLst>
            <a:ext uri="{FF2B5EF4-FFF2-40B4-BE49-F238E27FC236}">
              <a16:creationId xmlns:a16="http://schemas.microsoft.com/office/drawing/2014/main" id="{B7CA6852-9F2F-4999-B304-C81E7F6BB15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a:extLst>
            <a:ext uri="{FF2B5EF4-FFF2-40B4-BE49-F238E27FC236}">
              <a16:creationId xmlns:a16="http://schemas.microsoft.com/office/drawing/2014/main" id="{47C052F4-D710-44CE-B5A4-0B65C74F076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a:extLst>
            <a:ext uri="{FF2B5EF4-FFF2-40B4-BE49-F238E27FC236}">
              <a16:creationId xmlns:a16="http://schemas.microsoft.com/office/drawing/2014/main" id="{2EC86796-E86B-4128-8119-A2ED3361574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a:extLst>
            <a:ext uri="{FF2B5EF4-FFF2-40B4-BE49-F238E27FC236}">
              <a16:creationId xmlns:a16="http://schemas.microsoft.com/office/drawing/2014/main" id="{47F20B11-1B10-4C7F-93D5-B5062F004D1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3" name="テキスト ボックス 512">
          <a:extLst>
            <a:ext uri="{FF2B5EF4-FFF2-40B4-BE49-F238E27FC236}">
              <a16:creationId xmlns:a16="http://schemas.microsoft.com/office/drawing/2014/main" id="{CD09647A-E5AA-4F0A-B283-036A8B539D1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77496D1C-B7DB-4AE5-B2EB-0771DD3C47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5" name="テキスト ボックス 514">
          <a:extLst>
            <a:ext uri="{FF2B5EF4-FFF2-40B4-BE49-F238E27FC236}">
              <a16:creationId xmlns:a16="http://schemas.microsoft.com/office/drawing/2014/main" id="{260D288E-A43D-4CEF-A497-A8059E3F5FD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a:extLst>
            <a:ext uri="{FF2B5EF4-FFF2-40B4-BE49-F238E27FC236}">
              <a16:creationId xmlns:a16="http://schemas.microsoft.com/office/drawing/2014/main" id="{0864C6BC-8CC1-481B-BE07-362FCDD3D8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17" name="直線コネクタ 516">
          <a:extLst>
            <a:ext uri="{FF2B5EF4-FFF2-40B4-BE49-F238E27FC236}">
              <a16:creationId xmlns:a16="http://schemas.microsoft.com/office/drawing/2014/main" id="{9E512321-471F-47E7-843E-DB30320420EA}"/>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18" name="【消防施設】&#10;有形固定資産減価償却率最小値テキスト">
          <a:extLst>
            <a:ext uri="{FF2B5EF4-FFF2-40B4-BE49-F238E27FC236}">
              <a16:creationId xmlns:a16="http://schemas.microsoft.com/office/drawing/2014/main" id="{3BDC1A75-DF21-423C-A802-FF472EA0D846}"/>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19" name="直線コネクタ 518">
          <a:extLst>
            <a:ext uri="{FF2B5EF4-FFF2-40B4-BE49-F238E27FC236}">
              <a16:creationId xmlns:a16="http://schemas.microsoft.com/office/drawing/2014/main" id="{61038FFD-E4AE-4A0E-9170-7E83E08DA843}"/>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20" name="【消防施設】&#10;有形固定資産減価償却率最大値テキスト">
          <a:extLst>
            <a:ext uri="{FF2B5EF4-FFF2-40B4-BE49-F238E27FC236}">
              <a16:creationId xmlns:a16="http://schemas.microsoft.com/office/drawing/2014/main" id="{CBE989EA-B996-4289-832E-6526E6DAD532}"/>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21" name="直線コネクタ 520">
          <a:extLst>
            <a:ext uri="{FF2B5EF4-FFF2-40B4-BE49-F238E27FC236}">
              <a16:creationId xmlns:a16="http://schemas.microsoft.com/office/drawing/2014/main" id="{D351B663-AE7A-41B2-9FCF-96DC80F5D9BE}"/>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22" name="【消防施設】&#10;有形固定資産減価償却率平均値テキスト">
          <a:extLst>
            <a:ext uri="{FF2B5EF4-FFF2-40B4-BE49-F238E27FC236}">
              <a16:creationId xmlns:a16="http://schemas.microsoft.com/office/drawing/2014/main" id="{23E3083C-EBF4-467C-A000-C8AB162A633A}"/>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23" name="フローチャート: 判断 522">
          <a:extLst>
            <a:ext uri="{FF2B5EF4-FFF2-40B4-BE49-F238E27FC236}">
              <a16:creationId xmlns:a16="http://schemas.microsoft.com/office/drawing/2014/main" id="{2B202F95-A3FE-4EE3-9542-C260CD8F364B}"/>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24" name="フローチャート: 判断 523">
          <a:extLst>
            <a:ext uri="{FF2B5EF4-FFF2-40B4-BE49-F238E27FC236}">
              <a16:creationId xmlns:a16="http://schemas.microsoft.com/office/drawing/2014/main" id="{DFB9B652-E65A-4829-A808-4709B3568737}"/>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25" name="フローチャート: 判断 524">
          <a:extLst>
            <a:ext uri="{FF2B5EF4-FFF2-40B4-BE49-F238E27FC236}">
              <a16:creationId xmlns:a16="http://schemas.microsoft.com/office/drawing/2014/main" id="{12625D34-E66F-4596-8DB3-6F50454F5DD6}"/>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26" name="フローチャート: 判断 525">
          <a:extLst>
            <a:ext uri="{FF2B5EF4-FFF2-40B4-BE49-F238E27FC236}">
              <a16:creationId xmlns:a16="http://schemas.microsoft.com/office/drawing/2014/main" id="{25E22FE5-D7AC-41C5-8582-1C23BEAB8FF0}"/>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27" name="フローチャート: 判断 526">
          <a:extLst>
            <a:ext uri="{FF2B5EF4-FFF2-40B4-BE49-F238E27FC236}">
              <a16:creationId xmlns:a16="http://schemas.microsoft.com/office/drawing/2014/main" id="{C15A4C6C-F68E-4309-9C18-32A8BB4D3866}"/>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1B069E6C-C493-49A9-A6F4-F64AF44D9F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74699C71-7D6A-40CB-9C70-9774E6A67F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55F62589-1F97-449C-A14D-F4BB3DC05D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5A559F29-D334-4F0B-83E7-07D838DC8B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737C1264-CC4C-4BB1-8E56-66727821E1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533" name="楕円 532">
          <a:extLst>
            <a:ext uri="{FF2B5EF4-FFF2-40B4-BE49-F238E27FC236}">
              <a16:creationId xmlns:a16="http://schemas.microsoft.com/office/drawing/2014/main" id="{1C716D7A-A347-40D3-918D-4AD636715478}"/>
            </a:ext>
          </a:extLst>
        </xdr:cNvPr>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534" name="【消防施設】&#10;有形固定資産減価償却率該当値テキスト">
          <a:extLst>
            <a:ext uri="{FF2B5EF4-FFF2-40B4-BE49-F238E27FC236}">
              <a16:creationId xmlns:a16="http://schemas.microsoft.com/office/drawing/2014/main" id="{0DFDEC55-717E-4E81-AE12-01BE21CF67E9}"/>
            </a:ext>
          </a:extLst>
        </xdr:cNvPr>
        <xdr:cNvSpPr txBox="1"/>
      </xdr:nvSpPr>
      <xdr:spPr>
        <a:xfrm>
          <a:off x="16357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65405</xdr:rowOff>
    </xdr:from>
    <xdr:to>
      <xdr:col>81</xdr:col>
      <xdr:colOff>101600</xdr:colOff>
      <xdr:row>82</xdr:row>
      <xdr:rowOff>167005</xdr:rowOff>
    </xdr:to>
    <xdr:sp macro="" textlink="">
      <xdr:nvSpPr>
        <xdr:cNvPr id="535" name="楕円 534">
          <a:extLst>
            <a:ext uri="{FF2B5EF4-FFF2-40B4-BE49-F238E27FC236}">
              <a16:creationId xmlns:a16="http://schemas.microsoft.com/office/drawing/2014/main" id="{B5310628-AC07-4B2B-9E0C-DB737035650B}"/>
            </a:ext>
          </a:extLst>
        </xdr:cNvPr>
        <xdr:cNvSpPr/>
      </xdr:nvSpPr>
      <xdr:spPr>
        <a:xfrm>
          <a:off x="15430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116205</xdr:rowOff>
    </xdr:to>
    <xdr:cxnSp macro="">
      <xdr:nvCxnSpPr>
        <xdr:cNvPr id="536" name="直線コネクタ 535">
          <a:extLst>
            <a:ext uri="{FF2B5EF4-FFF2-40B4-BE49-F238E27FC236}">
              <a16:creationId xmlns:a16="http://schemas.microsoft.com/office/drawing/2014/main" id="{0609E97C-9A40-47B1-9256-ACA0200CC117}"/>
            </a:ext>
          </a:extLst>
        </xdr:cNvPr>
        <xdr:cNvCxnSpPr/>
      </xdr:nvCxnSpPr>
      <xdr:spPr>
        <a:xfrm flipV="1">
          <a:off x="15481300" y="14135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537" name="楕円 536">
          <a:extLst>
            <a:ext uri="{FF2B5EF4-FFF2-40B4-BE49-F238E27FC236}">
              <a16:creationId xmlns:a16="http://schemas.microsoft.com/office/drawing/2014/main" id="{366C64F4-3882-4471-84CF-AC79B6C0DF72}"/>
            </a:ext>
          </a:extLst>
        </xdr:cNvPr>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116205</xdr:rowOff>
    </xdr:to>
    <xdr:cxnSp macro="">
      <xdr:nvCxnSpPr>
        <xdr:cNvPr id="538" name="直線コネクタ 537">
          <a:extLst>
            <a:ext uri="{FF2B5EF4-FFF2-40B4-BE49-F238E27FC236}">
              <a16:creationId xmlns:a16="http://schemas.microsoft.com/office/drawing/2014/main" id="{34F02BB3-13B3-4E31-9693-918BA754EE9D}"/>
            </a:ext>
          </a:extLst>
        </xdr:cNvPr>
        <xdr:cNvCxnSpPr/>
      </xdr:nvCxnSpPr>
      <xdr:spPr>
        <a:xfrm>
          <a:off x="14592300" y="141160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164464</xdr:rowOff>
    </xdr:from>
    <xdr:to>
      <xdr:col>72</xdr:col>
      <xdr:colOff>38100</xdr:colOff>
      <xdr:row>82</xdr:row>
      <xdr:rowOff>94614</xdr:rowOff>
    </xdr:to>
    <xdr:sp macro="" textlink="">
      <xdr:nvSpPr>
        <xdr:cNvPr id="539" name="楕円 538">
          <a:extLst>
            <a:ext uri="{FF2B5EF4-FFF2-40B4-BE49-F238E27FC236}">
              <a16:creationId xmlns:a16="http://schemas.microsoft.com/office/drawing/2014/main" id="{2F2DC6ED-087E-4173-8FD9-69D2BBB168ED}"/>
            </a:ext>
          </a:extLst>
        </xdr:cNvPr>
        <xdr:cNvSpPr/>
      </xdr:nvSpPr>
      <xdr:spPr>
        <a:xfrm>
          <a:off x="13652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43814</xdr:rowOff>
    </xdr:from>
    <xdr:to>
      <xdr:col>76</xdr:col>
      <xdr:colOff>114300</xdr:colOff>
      <xdr:row>82</xdr:row>
      <xdr:rowOff>57150</xdr:rowOff>
    </xdr:to>
    <xdr:cxnSp macro="">
      <xdr:nvCxnSpPr>
        <xdr:cNvPr id="540" name="直線コネクタ 539">
          <a:extLst>
            <a:ext uri="{FF2B5EF4-FFF2-40B4-BE49-F238E27FC236}">
              <a16:creationId xmlns:a16="http://schemas.microsoft.com/office/drawing/2014/main" id="{6B435D6F-0450-444A-A2AA-7F96A5C66858}"/>
            </a:ext>
          </a:extLst>
        </xdr:cNvPr>
        <xdr:cNvCxnSpPr/>
      </xdr:nvCxnSpPr>
      <xdr:spPr>
        <a:xfrm>
          <a:off x="13703300" y="14102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41" name="n_1aveValue【消防施設】&#10;有形固定資産減価償却率">
          <a:extLst>
            <a:ext uri="{FF2B5EF4-FFF2-40B4-BE49-F238E27FC236}">
              <a16:creationId xmlns:a16="http://schemas.microsoft.com/office/drawing/2014/main" id="{2332D17E-C3DC-4550-8F60-AFE5D04EC823}"/>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42" name="n_2aveValue【消防施設】&#10;有形固定資産減価償却率">
          <a:extLst>
            <a:ext uri="{FF2B5EF4-FFF2-40B4-BE49-F238E27FC236}">
              <a16:creationId xmlns:a16="http://schemas.microsoft.com/office/drawing/2014/main" id="{9B25438C-54FA-4E5F-9876-BACCD8F3F19C}"/>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43" name="n_3aveValue【消防施設】&#10;有形固定資産減価償却率">
          <a:extLst>
            <a:ext uri="{FF2B5EF4-FFF2-40B4-BE49-F238E27FC236}">
              <a16:creationId xmlns:a16="http://schemas.microsoft.com/office/drawing/2014/main" id="{554523CD-7149-4028-AC76-0C690709E3AD}"/>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44" name="n_4aveValue【消防施設】&#10;有形固定資産減価償却率">
          <a:extLst>
            <a:ext uri="{FF2B5EF4-FFF2-40B4-BE49-F238E27FC236}">
              <a16:creationId xmlns:a16="http://schemas.microsoft.com/office/drawing/2014/main" id="{7F20A630-ACFD-41CE-A9B2-9F0A11CA483D}"/>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158132</xdr:rowOff>
    </xdr:from>
    <xdr:ext cx="405111" cy="259045"/>
    <xdr:sp macro="" textlink="">
      <xdr:nvSpPr>
        <xdr:cNvPr id="545" name="n_1mainValue【消防施設】&#10;有形固定資産減価償却率">
          <a:extLst>
            <a:ext uri="{FF2B5EF4-FFF2-40B4-BE49-F238E27FC236}">
              <a16:creationId xmlns:a16="http://schemas.microsoft.com/office/drawing/2014/main" id="{D87EEE8F-7128-4181-ADDD-D5CBFE262E68}"/>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546" name="n_2mainValue【消防施設】&#10;有形固定資産減価償却率">
          <a:extLst>
            <a:ext uri="{FF2B5EF4-FFF2-40B4-BE49-F238E27FC236}">
              <a16:creationId xmlns:a16="http://schemas.microsoft.com/office/drawing/2014/main" id="{24F364A6-3EE1-4C39-9836-31CEF717FCE5}"/>
            </a:ext>
          </a:extLst>
        </xdr:cNvPr>
        <xdr:cNvSpPr txBox="1"/>
      </xdr:nvSpPr>
      <xdr:spPr>
        <a:xfrm>
          <a:off x="14389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85741</xdr:rowOff>
    </xdr:from>
    <xdr:ext cx="405111" cy="259045"/>
    <xdr:sp macro="" textlink="">
      <xdr:nvSpPr>
        <xdr:cNvPr id="547" name="n_3mainValue【消防施設】&#10;有形固定資産減価償却率">
          <a:extLst>
            <a:ext uri="{FF2B5EF4-FFF2-40B4-BE49-F238E27FC236}">
              <a16:creationId xmlns:a16="http://schemas.microsoft.com/office/drawing/2014/main" id="{A939B72A-D9E9-4679-A683-E2080A7BF753}"/>
            </a:ext>
          </a:extLst>
        </xdr:cNvPr>
        <xdr:cNvSpPr txBox="1"/>
      </xdr:nvSpPr>
      <xdr:spPr>
        <a:xfrm>
          <a:off x="13500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41A7E64B-9D49-4EA8-AD13-535615E195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E72A1864-0A2D-46B3-94B7-8D68C1C740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923E4A6E-54E6-46E1-BD97-81D579B480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1A610033-BE95-444E-9799-5053064E2C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46769E79-3144-48B9-AE9E-A659FCB6FC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5C379F0-B4F6-44EF-90FC-C83DBF1C1D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4427C0A-242A-4CE4-954D-A8DA0F557D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87BE65A2-9AB9-4272-BA85-6B679AFE16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a:extLst>
            <a:ext uri="{FF2B5EF4-FFF2-40B4-BE49-F238E27FC236}">
              <a16:creationId xmlns:a16="http://schemas.microsoft.com/office/drawing/2014/main" id="{EDEAAAE8-FBF0-442B-934C-B538D7ED22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a:extLst>
            <a:ext uri="{FF2B5EF4-FFF2-40B4-BE49-F238E27FC236}">
              <a16:creationId xmlns:a16="http://schemas.microsoft.com/office/drawing/2014/main" id="{CDBAB539-785A-404C-8A5B-E22E4424B2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8" name="直線コネクタ 557">
          <a:extLst>
            <a:ext uri="{FF2B5EF4-FFF2-40B4-BE49-F238E27FC236}">
              <a16:creationId xmlns:a16="http://schemas.microsoft.com/office/drawing/2014/main" id="{0E618075-8BB5-4BDE-AC40-2471EA95BB6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9" name="テキスト ボックス 558">
          <a:extLst>
            <a:ext uri="{FF2B5EF4-FFF2-40B4-BE49-F238E27FC236}">
              <a16:creationId xmlns:a16="http://schemas.microsoft.com/office/drawing/2014/main" id="{84756E7B-A0E0-4ECC-A7DB-1EC320B2869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0" name="直線コネクタ 559">
          <a:extLst>
            <a:ext uri="{FF2B5EF4-FFF2-40B4-BE49-F238E27FC236}">
              <a16:creationId xmlns:a16="http://schemas.microsoft.com/office/drawing/2014/main" id="{434B8352-6D91-404E-809C-AD221D23E10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1" name="テキスト ボックス 560">
          <a:extLst>
            <a:ext uri="{FF2B5EF4-FFF2-40B4-BE49-F238E27FC236}">
              <a16:creationId xmlns:a16="http://schemas.microsoft.com/office/drawing/2014/main" id="{DA64F6D0-5F62-4DC5-B0EE-9DDB1B2B8A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2" name="直線コネクタ 561">
          <a:extLst>
            <a:ext uri="{FF2B5EF4-FFF2-40B4-BE49-F238E27FC236}">
              <a16:creationId xmlns:a16="http://schemas.microsoft.com/office/drawing/2014/main" id="{C04CFF35-BFAA-4196-BD28-FF29431E7D3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3" name="テキスト ボックス 562">
          <a:extLst>
            <a:ext uri="{FF2B5EF4-FFF2-40B4-BE49-F238E27FC236}">
              <a16:creationId xmlns:a16="http://schemas.microsoft.com/office/drawing/2014/main" id="{FF6484FE-3D61-465E-BDAE-71684E83A1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4" name="直線コネクタ 563">
          <a:extLst>
            <a:ext uri="{FF2B5EF4-FFF2-40B4-BE49-F238E27FC236}">
              <a16:creationId xmlns:a16="http://schemas.microsoft.com/office/drawing/2014/main" id="{3DF05597-EBE9-4C57-92D4-A1B9A777918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5" name="テキスト ボックス 564">
          <a:extLst>
            <a:ext uri="{FF2B5EF4-FFF2-40B4-BE49-F238E27FC236}">
              <a16:creationId xmlns:a16="http://schemas.microsoft.com/office/drawing/2014/main" id="{25DD85B1-D306-4EF3-9722-C09F748D556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6" name="直線コネクタ 565">
          <a:extLst>
            <a:ext uri="{FF2B5EF4-FFF2-40B4-BE49-F238E27FC236}">
              <a16:creationId xmlns:a16="http://schemas.microsoft.com/office/drawing/2014/main" id="{435F3B84-3469-4AB0-9807-DAB53B0EF0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CD487EE4-A1B5-4B1D-9305-CBD51AE811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8" name="【消防施設】&#10;一人当たり面積グラフ枠">
          <a:extLst>
            <a:ext uri="{FF2B5EF4-FFF2-40B4-BE49-F238E27FC236}">
              <a16:creationId xmlns:a16="http://schemas.microsoft.com/office/drawing/2014/main" id="{0A50F919-A758-4238-9F97-7CA8B652A7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569" name="直線コネクタ 568">
          <a:extLst>
            <a:ext uri="{FF2B5EF4-FFF2-40B4-BE49-F238E27FC236}">
              <a16:creationId xmlns:a16="http://schemas.microsoft.com/office/drawing/2014/main" id="{E72117B8-2E75-4D46-A30E-227B4DD91878}"/>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70" name="【消防施設】&#10;一人当たり面積最小値テキスト">
          <a:extLst>
            <a:ext uri="{FF2B5EF4-FFF2-40B4-BE49-F238E27FC236}">
              <a16:creationId xmlns:a16="http://schemas.microsoft.com/office/drawing/2014/main" id="{9475CE94-048B-47ED-9C27-44D3B48AA507}"/>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71" name="直線コネクタ 570">
          <a:extLst>
            <a:ext uri="{FF2B5EF4-FFF2-40B4-BE49-F238E27FC236}">
              <a16:creationId xmlns:a16="http://schemas.microsoft.com/office/drawing/2014/main" id="{6B26D6CF-14B8-4CBD-A235-ADE3B458937E}"/>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572" name="【消防施設】&#10;一人当たり面積最大値テキスト">
          <a:extLst>
            <a:ext uri="{FF2B5EF4-FFF2-40B4-BE49-F238E27FC236}">
              <a16:creationId xmlns:a16="http://schemas.microsoft.com/office/drawing/2014/main" id="{ADE33294-01CE-414D-A5F4-44D21D345846}"/>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573" name="直線コネクタ 572">
          <a:extLst>
            <a:ext uri="{FF2B5EF4-FFF2-40B4-BE49-F238E27FC236}">
              <a16:creationId xmlns:a16="http://schemas.microsoft.com/office/drawing/2014/main" id="{A49F4882-E809-454B-A8F6-600E68AAB067}"/>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574" name="【消防施設】&#10;一人当たり面積平均値テキスト">
          <a:extLst>
            <a:ext uri="{FF2B5EF4-FFF2-40B4-BE49-F238E27FC236}">
              <a16:creationId xmlns:a16="http://schemas.microsoft.com/office/drawing/2014/main" id="{DC4493E1-1207-4116-BEBE-E014CC62B600}"/>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575" name="フローチャート: 判断 574">
          <a:extLst>
            <a:ext uri="{FF2B5EF4-FFF2-40B4-BE49-F238E27FC236}">
              <a16:creationId xmlns:a16="http://schemas.microsoft.com/office/drawing/2014/main" id="{30A75025-C198-4587-A612-0F5B191C2670}"/>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76" name="フローチャート: 判断 575">
          <a:extLst>
            <a:ext uri="{FF2B5EF4-FFF2-40B4-BE49-F238E27FC236}">
              <a16:creationId xmlns:a16="http://schemas.microsoft.com/office/drawing/2014/main" id="{F0A2C311-8372-4B76-94A5-CDF61F00D602}"/>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577" name="フローチャート: 判断 576">
          <a:extLst>
            <a:ext uri="{FF2B5EF4-FFF2-40B4-BE49-F238E27FC236}">
              <a16:creationId xmlns:a16="http://schemas.microsoft.com/office/drawing/2014/main" id="{F1371ABB-3565-40C2-AD34-0DA357AF96AE}"/>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78" name="フローチャート: 判断 577">
          <a:extLst>
            <a:ext uri="{FF2B5EF4-FFF2-40B4-BE49-F238E27FC236}">
              <a16:creationId xmlns:a16="http://schemas.microsoft.com/office/drawing/2014/main" id="{34512EB6-FEF5-4C35-B284-B02E60258792}"/>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579" name="フローチャート: 判断 578">
          <a:extLst>
            <a:ext uri="{FF2B5EF4-FFF2-40B4-BE49-F238E27FC236}">
              <a16:creationId xmlns:a16="http://schemas.microsoft.com/office/drawing/2014/main" id="{D50642E0-6960-41D0-B9F5-B69E94B59BD7}"/>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4DEF8302-F4B9-4B62-808A-88027B51AA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684EE67-42E4-4E9E-8A66-F5C2FF50947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2F2B009E-952A-423E-80E9-5E0BAE5784E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D9DCA3D5-690A-4CC1-AB21-A5F7D11E35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4C4FE062-09CC-4B64-B064-E1065E6D5E6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85598</xdr:rowOff>
    </xdr:from>
    <xdr:to>
      <xdr:col>116</xdr:col>
      <xdr:colOff>114300</xdr:colOff>
      <xdr:row>83</xdr:row>
      <xdr:rowOff>15748</xdr:rowOff>
    </xdr:to>
    <xdr:sp macro="" textlink="">
      <xdr:nvSpPr>
        <xdr:cNvPr id="585" name="楕円 584">
          <a:extLst>
            <a:ext uri="{FF2B5EF4-FFF2-40B4-BE49-F238E27FC236}">
              <a16:creationId xmlns:a16="http://schemas.microsoft.com/office/drawing/2014/main" id="{BB750D0F-6CC0-4687-B525-73E73AE00C1D}"/>
            </a:ext>
          </a:extLst>
        </xdr:cNvPr>
        <xdr:cNvSpPr/>
      </xdr:nvSpPr>
      <xdr:spPr>
        <a:xfrm>
          <a:off x="22110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108475</xdr:rowOff>
    </xdr:from>
    <xdr:ext cx="469744" cy="259045"/>
    <xdr:sp macro="" textlink="">
      <xdr:nvSpPr>
        <xdr:cNvPr id="586" name="【消防施設】&#10;一人当たり面積該当値テキスト">
          <a:extLst>
            <a:ext uri="{FF2B5EF4-FFF2-40B4-BE49-F238E27FC236}">
              <a16:creationId xmlns:a16="http://schemas.microsoft.com/office/drawing/2014/main" id="{69AD9679-CD33-4B94-9073-B043462D6446}"/>
            </a:ext>
          </a:extLst>
        </xdr:cNvPr>
        <xdr:cNvSpPr txBox="1"/>
      </xdr:nvSpPr>
      <xdr:spPr>
        <a:xfrm>
          <a:off x="22199600" y="139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99313</xdr:rowOff>
    </xdr:from>
    <xdr:to>
      <xdr:col>112</xdr:col>
      <xdr:colOff>38100</xdr:colOff>
      <xdr:row>83</xdr:row>
      <xdr:rowOff>29463</xdr:rowOff>
    </xdr:to>
    <xdr:sp macro="" textlink="">
      <xdr:nvSpPr>
        <xdr:cNvPr id="587" name="楕円 586">
          <a:extLst>
            <a:ext uri="{FF2B5EF4-FFF2-40B4-BE49-F238E27FC236}">
              <a16:creationId xmlns:a16="http://schemas.microsoft.com/office/drawing/2014/main" id="{8394732E-8D35-4925-AFF7-DC5ACB20A2A4}"/>
            </a:ext>
          </a:extLst>
        </xdr:cNvPr>
        <xdr:cNvSpPr/>
      </xdr:nvSpPr>
      <xdr:spPr>
        <a:xfrm>
          <a:off x="21272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136398</xdr:rowOff>
    </xdr:from>
    <xdr:to>
      <xdr:col>116</xdr:col>
      <xdr:colOff>63500</xdr:colOff>
      <xdr:row>82</xdr:row>
      <xdr:rowOff>150113</xdr:rowOff>
    </xdr:to>
    <xdr:cxnSp macro="">
      <xdr:nvCxnSpPr>
        <xdr:cNvPr id="588" name="直線コネクタ 587">
          <a:extLst>
            <a:ext uri="{FF2B5EF4-FFF2-40B4-BE49-F238E27FC236}">
              <a16:creationId xmlns:a16="http://schemas.microsoft.com/office/drawing/2014/main" id="{88354939-52FA-4835-89A7-ECEC27046432}"/>
            </a:ext>
          </a:extLst>
        </xdr:cNvPr>
        <xdr:cNvCxnSpPr/>
      </xdr:nvCxnSpPr>
      <xdr:spPr>
        <a:xfrm flipV="1">
          <a:off x="21323300" y="141952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589" name="楕円 588">
          <a:extLst>
            <a:ext uri="{FF2B5EF4-FFF2-40B4-BE49-F238E27FC236}">
              <a16:creationId xmlns:a16="http://schemas.microsoft.com/office/drawing/2014/main" id="{D9D43A7B-8903-401E-A051-38D37E72FEFF}"/>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82</xdr:row>
      <xdr:rowOff>150113</xdr:rowOff>
    </xdr:to>
    <xdr:cxnSp macro="">
      <xdr:nvCxnSpPr>
        <xdr:cNvPr id="590" name="直線コネクタ 589">
          <a:extLst>
            <a:ext uri="{FF2B5EF4-FFF2-40B4-BE49-F238E27FC236}">
              <a16:creationId xmlns:a16="http://schemas.microsoft.com/office/drawing/2014/main" id="{9B91B1DB-C661-4C7C-A9E0-7422F804E381}"/>
            </a:ext>
          </a:extLst>
        </xdr:cNvPr>
        <xdr:cNvCxnSpPr/>
      </xdr:nvCxnSpPr>
      <xdr:spPr>
        <a:xfrm>
          <a:off x="20434300" y="142021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5587</xdr:rowOff>
    </xdr:from>
    <xdr:to>
      <xdr:col>102</xdr:col>
      <xdr:colOff>165100</xdr:colOff>
      <xdr:row>83</xdr:row>
      <xdr:rowOff>107187</xdr:rowOff>
    </xdr:to>
    <xdr:sp macro="" textlink="">
      <xdr:nvSpPr>
        <xdr:cNvPr id="591" name="楕円 590">
          <a:extLst>
            <a:ext uri="{FF2B5EF4-FFF2-40B4-BE49-F238E27FC236}">
              <a16:creationId xmlns:a16="http://schemas.microsoft.com/office/drawing/2014/main" id="{0714D2BA-5C17-47F7-BBB2-752185BFA46D}"/>
            </a:ext>
          </a:extLst>
        </xdr:cNvPr>
        <xdr:cNvSpPr/>
      </xdr:nvSpPr>
      <xdr:spPr>
        <a:xfrm>
          <a:off x="19494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83</xdr:row>
      <xdr:rowOff>56387</xdr:rowOff>
    </xdr:to>
    <xdr:cxnSp macro="">
      <xdr:nvCxnSpPr>
        <xdr:cNvPr id="592" name="直線コネクタ 591">
          <a:extLst>
            <a:ext uri="{FF2B5EF4-FFF2-40B4-BE49-F238E27FC236}">
              <a16:creationId xmlns:a16="http://schemas.microsoft.com/office/drawing/2014/main" id="{B1FD774B-5671-4353-8B1A-2CC0A2B3D35D}"/>
            </a:ext>
          </a:extLst>
        </xdr:cNvPr>
        <xdr:cNvCxnSpPr/>
      </xdr:nvCxnSpPr>
      <xdr:spPr>
        <a:xfrm flipV="1">
          <a:off x="19545300" y="14202156"/>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93" name="n_1aveValue【消防施設】&#10;一人当たり面積">
          <a:extLst>
            <a:ext uri="{FF2B5EF4-FFF2-40B4-BE49-F238E27FC236}">
              <a16:creationId xmlns:a16="http://schemas.microsoft.com/office/drawing/2014/main" id="{8E1E08D2-BC9E-48B8-A336-1CE291585FD8}"/>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94" name="n_2aveValue【消防施設】&#10;一人当たり面積">
          <a:extLst>
            <a:ext uri="{FF2B5EF4-FFF2-40B4-BE49-F238E27FC236}">
              <a16:creationId xmlns:a16="http://schemas.microsoft.com/office/drawing/2014/main" id="{264574F5-67FA-4F65-B4C6-AB1A73D11A55}"/>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595" name="n_3aveValue【消防施設】&#10;一人当たり面積">
          <a:extLst>
            <a:ext uri="{FF2B5EF4-FFF2-40B4-BE49-F238E27FC236}">
              <a16:creationId xmlns:a16="http://schemas.microsoft.com/office/drawing/2014/main" id="{56D1E3EA-FD33-46E8-9F92-081FDBA5FCCD}"/>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596" name="n_4aveValue【消防施設】&#10;一人当たり面積">
          <a:extLst>
            <a:ext uri="{FF2B5EF4-FFF2-40B4-BE49-F238E27FC236}">
              <a16:creationId xmlns:a16="http://schemas.microsoft.com/office/drawing/2014/main" id="{94A4D388-73EF-451A-884F-A16B91399532}"/>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45990</xdr:rowOff>
    </xdr:from>
    <xdr:ext cx="469744" cy="259045"/>
    <xdr:sp macro="" textlink="">
      <xdr:nvSpPr>
        <xdr:cNvPr id="597" name="n_1mainValue【消防施設】&#10;一人当たり面積">
          <a:extLst>
            <a:ext uri="{FF2B5EF4-FFF2-40B4-BE49-F238E27FC236}">
              <a16:creationId xmlns:a16="http://schemas.microsoft.com/office/drawing/2014/main" id="{7CD967F1-549C-4867-B6BF-1093B2E3749E}"/>
            </a:ext>
          </a:extLst>
        </xdr:cNvPr>
        <xdr:cNvSpPr txBox="1"/>
      </xdr:nvSpPr>
      <xdr:spPr>
        <a:xfrm>
          <a:off x="210757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598" name="n_2mainValue【消防施設】&#10;一人当たり面積">
          <a:extLst>
            <a:ext uri="{FF2B5EF4-FFF2-40B4-BE49-F238E27FC236}">
              <a16:creationId xmlns:a16="http://schemas.microsoft.com/office/drawing/2014/main" id="{387D5DA1-D209-4292-961F-A7167A89EA19}"/>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123714</xdr:rowOff>
    </xdr:from>
    <xdr:ext cx="469744" cy="259045"/>
    <xdr:sp macro="" textlink="">
      <xdr:nvSpPr>
        <xdr:cNvPr id="599" name="n_3mainValue【消防施設】&#10;一人当たり面積">
          <a:extLst>
            <a:ext uri="{FF2B5EF4-FFF2-40B4-BE49-F238E27FC236}">
              <a16:creationId xmlns:a16="http://schemas.microsoft.com/office/drawing/2014/main" id="{5D899F5C-9AD6-44E3-AD7B-3D688AFDBD52}"/>
            </a:ext>
          </a:extLst>
        </xdr:cNvPr>
        <xdr:cNvSpPr txBox="1"/>
      </xdr:nvSpPr>
      <xdr:spPr>
        <a:xfrm>
          <a:off x="193104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a:extLst>
            <a:ext uri="{FF2B5EF4-FFF2-40B4-BE49-F238E27FC236}">
              <a16:creationId xmlns:a16="http://schemas.microsoft.com/office/drawing/2014/main" id="{1E05ACB5-3037-49C0-AFB5-D1B306B74C2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a:extLst>
            <a:ext uri="{FF2B5EF4-FFF2-40B4-BE49-F238E27FC236}">
              <a16:creationId xmlns:a16="http://schemas.microsoft.com/office/drawing/2014/main" id="{1EC44211-F51F-4FFA-8CF9-58BC958A4D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a:extLst>
            <a:ext uri="{FF2B5EF4-FFF2-40B4-BE49-F238E27FC236}">
              <a16:creationId xmlns:a16="http://schemas.microsoft.com/office/drawing/2014/main" id="{8242057E-9CB3-4FE5-B192-884E3CF16B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a:extLst>
            <a:ext uri="{FF2B5EF4-FFF2-40B4-BE49-F238E27FC236}">
              <a16:creationId xmlns:a16="http://schemas.microsoft.com/office/drawing/2014/main" id="{BC0B620F-8273-435E-BB70-E1520E452D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a:extLst>
            <a:ext uri="{FF2B5EF4-FFF2-40B4-BE49-F238E27FC236}">
              <a16:creationId xmlns:a16="http://schemas.microsoft.com/office/drawing/2014/main" id="{DC045604-CAD8-4E49-991E-1FEA2E7E6E3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a:extLst>
            <a:ext uri="{FF2B5EF4-FFF2-40B4-BE49-F238E27FC236}">
              <a16:creationId xmlns:a16="http://schemas.microsoft.com/office/drawing/2014/main" id="{C0580F39-602D-4CC0-ACF5-8FFB5DCEED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a:extLst>
            <a:ext uri="{FF2B5EF4-FFF2-40B4-BE49-F238E27FC236}">
              <a16:creationId xmlns:a16="http://schemas.microsoft.com/office/drawing/2014/main" id="{4DDF164C-86CF-4DCC-A701-AC7ECCADCC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a:extLst>
            <a:ext uri="{FF2B5EF4-FFF2-40B4-BE49-F238E27FC236}">
              <a16:creationId xmlns:a16="http://schemas.microsoft.com/office/drawing/2014/main" id="{1C7988A1-2B42-4A3D-A4AF-BC49CE0438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a:extLst>
            <a:ext uri="{FF2B5EF4-FFF2-40B4-BE49-F238E27FC236}">
              <a16:creationId xmlns:a16="http://schemas.microsoft.com/office/drawing/2014/main" id="{CA119158-BE27-4C2D-90FE-4C1133A368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a:extLst>
            <a:ext uri="{FF2B5EF4-FFF2-40B4-BE49-F238E27FC236}">
              <a16:creationId xmlns:a16="http://schemas.microsoft.com/office/drawing/2014/main" id="{183BE6E7-8341-484D-B1A6-40024B6261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a:extLst>
            <a:ext uri="{FF2B5EF4-FFF2-40B4-BE49-F238E27FC236}">
              <a16:creationId xmlns:a16="http://schemas.microsoft.com/office/drawing/2014/main" id="{3CAB331A-69FE-4021-BEDE-E12CE3A726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a:extLst>
            <a:ext uri="{FF2B5EF4-FFF2-40B4-BE49-F238E27FC236}">
              <a16:creationId xmlns:a16="http://schemas.microsoft.com/office/drawing/2014/main" id="{8673FAF5-391A-4ED7-9682-46C1F7140A4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F25DEB04-FDEF-466F-BA72-FDC6C185082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a:extLst>
            <a:ext uri="{FF2B5EF4-FFF2-40B4-BE49-F238E27FC236}">
              <a16:creationId xmlns:a16="http://schemas.microsoft.com/office/drawing/2014/main" id="{16650CC9-5274-4AEE-9884-CDB139BD526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a:extLst>
            <a:ext uri="{FF2B5EF4-FFF2-40B4-BE49-F238E27FC236}">
              <a16:creationId xmlns:a16="http://schemas.microsoft.com/office/drawing/2014/main" id="{7F6827BC-782D-4F48-806F-7816F6F8435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a:extLst>
            <a:ext uri="{FF2B5EF4-FFF2-40B4-BE49-F238E27FC236}">
              <a16:creationId xmlns:a16="http://schemas.microsoft.com/office/drawing/2014/main" id="{EED4C321-0F65-4A0F-8D36-F17CFE1F96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a:extLst>
            <a:ext uri="{FF2B5EF4-FFF2-40B4-BE49-F238E27FC236}">
              <a16:creationId xmlns:a16="http://schemas.microsoft.com/office/drawing/2014/main" id="{201A40DB-EAB9-4505-8497-E920914956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a:extLst>
            <a:ext uri="{FF2B5EF4-FFF2-40B4-BE49-F238E27FC236}">
              <a16:creationId xmlns:a16="http://schemas.microsoft.com/office/drawing/2014/main" id="{D124BA84-4B5E-4E2D-B4F2-A8917E4921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a:extLst>
            <a:ext uri="{FF2B5EF4-FFF2-40B4-BE49-F238E27FC236}">
              <a16:creationId xmlns:a16="http://schemas.microsoft.com/office/drawing/2014/main" id="{9A3EE7AE-81D6-4D86-8956-C8776517E22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a:extLst>
            <a:ext uri="{FF2B5EF4-FFF2-40B4-BE49-F238E27FC236}">
              <a16:creationId xmlns:a16="http://schemas.microsoft.com/office/drawing/2014/main" id="{7F4AA41C-D582-4CCF-B8B4-28A4132873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0" name="テキスト ボックス 619">
          <a:extLst>
            <a:ext uri="{FF2B5EF4-FFF2-40B4-BE49-F238E27FC236}">
              <a16:creationId xmlns:a16="http://schemas.microsoft.com/office/drawing/2014/main" id="{CD1C966B-C954-44F4-ACC2-CDD15A2B568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a:extLst>
            <a:ext uri="{FF2B5EF4-FFF2-40B4-BE49-F238E27FC236}">
              <a16:creationId xmlns:a16="http://schemas.microsoft.com/office/drawing/2014/main" id="{9D612A4C-CE30-42F9-96F2-7B7912F9D6C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a:extLst>
            <a:ext uri="{FF2B5EF4-FFF2-40B4-BE49-F238E27FC236}">
              <a16:creationId xmlns:a16="http://schemas.microsoft.com/office/drawing/2014/main" id="{A03D8345-E13D-4448-B114-FD7A27C20C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3" name="直線コネクタ 622">
          <a:extLst>
            <a:ext uri="{FF2B5EF4-FFF2-40B4-BE49-F238E27FC236}">
              <a16:creationId xmlns:a16="http://schemas.microsoft.com/office/drawing/2014/main" id="{6AA83E40-A40B-47DD-8CCB-E0EE621CED0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4" name="【庁舎】&#10;有形固定資産減価償却率最小値テキスト">
          <a:extLst>
            <a:ext uri="{FF2B5EF4-FFF2-40B4-BE49-F238E27FC236}">
              <a16:creationId xmlns:a16="http://schemas.microsoft.com/office/drawing/2014/main" id="{CEA406D9-2C9D-4D22-A30A-D6D5B74E41E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5" name="直線コネクタ 624">
          <a:extLst>
            <a:ext uri="{FF2B5EF4-FFF2-40B4-BE49-F238E27FC236}">
              <a16:creationId xmlns:a16="http://schemas.microsoft.com/office/drawing/2014/main" id="{C2966D73-9D89-4307-B3C3-4A63740E0B0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6" name="【庁舎】&#10;有形固定資産減価償却率最大値テキスト">
          <a:extLst>
            <a:ext uri="{FF2B5EF4-FFF2-40B4-BE49-F238E27FC236}">
              <a16:creationId xmlns:a16="http://schemas.microsoft.com/office/drawing/2014/main" id="{F7BB0AFC-ACD1-4600-AA22-2C14903555D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7" name="直線コネクタ 626">
          <a:extLst>
            <a:ext uri="{FF2B5EF4-FFF2-40B4-BE49-F238E27FC236}">
              <a16:creationId xmlns:a16="http://schemas.microsoft.com/office/drawing/2014/main" id="{3A98F9FD-2355-4A53-9526-F916CB8963B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28" name="【庁舎】&#10;有形固定資産減価償却率平均値テキスト">
          <a:extLst>
            <a:ext uri="{FF2B5EF4-FFF2-40B4-BE49-F238E27FC236}">
              <a16:creationId xmlns:a16="http://schemas.microsoft.com/office/drawing/2014/main" id="{8AC1A293-4958-42BB-A131-9E9E8759C22D}"/>
            </a:ext>
          </a:extLst>
        </xdr:cNvPr>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29" name="フローチャート: 判断 628">
          <a:extLst>
            <a:ext uri="{FF2B5EF4-FFF2-40B4-BE49-F238E27FC236}">
              <a16:creationId xmlns:a16="http://schemas.microsoft.com/office/drawing/2014/main" id="{23F5C2F4-3777-4E16-B2F8-DB12A05D3DC8}"/>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30" name="フローチャート: 判断 629">
          <a:extLst>
            <a:ext uri="{FF2B5EF4-FFF2-40B4-BE49-F238E27FC236}">
              <a16:creationId xmlns:a16="http://schemas.microsoft.com/office/drawing/2014/main" id="{8667DD43-78AB-4639-AD68-85CD58DF1CDC}"/>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31" name="フローチャート: 判断 630">
          <a:extLst>
            <a:ext uri="{FF2B5EF4-FFF2-40B4-BE49-F238E27FC236}">
              <a16:creationId xmlns:a16="http://schemas.microsoft.com/office/drawing/2014/main" id="{3BC9BBA6-8265-40BA-B116-E2878FC546F5}"/>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32" name="フローチャート: 判断 631">
          <a:extLst>
            <a:ext uri="{FF2B5EF4-FFF2-40B4-BE49-F238E27FC236}">
              <a16:creationId xmlns:a16="http://schemas.microsoft.com/office/drawing/2014/main" id="{502A8A28-A297-428D-808E-14F52A3208D9}"/>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33" name="フローチャート: 判断 632">
          <a:extLst>
            <a:ext uri="{FF2B5EF4-FFF2-40B4-BE49-F238E27FC236}">
              <a16:creationId xmlns:a16="http://schemas.microsoft.com/office/drawing/2014/main" id="{63A2EEC8-3A06-4B6E-A29A-127EA67BD662}"/>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9EAA60D3-FEBE-4866-9998-EA378A3990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AF352504-3343-4F07-958E-9C80467DD3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DB1435F-F742-40D7-AA1C-43364C2488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E13EAD9-9036-48A3-9339-9F271882A2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598E7FD-2C3B-4FDF-ADBB-BF950F5432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39" name="楕円 638">
          <a:extLst>
            <a:ext uri="{FF2B5EF4-FFF2-40B4-BE49-F238E27FC236}">
              <a16:creationId xmlns:a16="http://schemas.microsoft.com/office/drawing/2014/main" id="{9CDDEB6E-1B6D-419D-8AD0-3910717D4CAA}"/>
            </a:ext>
          </a:extLst>
        </xdr:cNvPr>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640" name="【庁舎】&#10;有形固定資産減価償却率該当値テキスト">
          <a:extLst>
            <a:ext uri="{FF2B5EF4-FFF2-40B4-BE49-F238E27FC236}">
              <a16:creationId xmlns:a16="http://schemas.microsoft.com/office/drawing/2014/main" id="{ED74CF11-41A8-4BC8-B43C-D7BCBF7DC6DE}"/>
            </a:ext>
          </a:extLst>
        </xdr:cNvPr>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119380</xdr:rowOff>
    </xdr:from>
    <xdr:to>
      <xdr:col>81</xdr:col>
      <xdr:colOff>101600</xdr:colOff>
      <xdr:row>104</xdr:row>
      <xdr:rowOff>49530</xdr:rowOff>
    </xdr:to>
    <xdr:sp macro="" textlink="">
      <xdr:nvSpPr>
        <xdr:cNvPr id="641" name="楕円 640">
          <a:extLst>
            <a:ext uri="{FF2B5EF4-FFF2-40B4-BE49-F238E27FC236}">
              <a16:creationId xmlns:a16="http://schemas.microsoft.com/office/drawing/2014/main" id="{7DF24BA8-978F-497B-B010-427AFFCF9EDB}"/>
            </a:ext>
          </a:extLst>
        </xdr:cNvPr>
        <xdr:cNvSpPr/>
      </xdr:nvSpPr>
      <xdr:spPr>
        <a:xfrm>
          <a:off x="15430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170180</xdr:rowOff>
    </xdr:from>
    <xdr:to>
      <xdr:col>85</xdr:col>
      <xdr:colOff>127000</xdr:colOff>
      <xdr:row>104</xdr:row>
      <xdr:rowOff>30480</xdr:rowOff>
    </xdr:to>
    <xdr:cxnSp macro="">
      <xdr:nvCxnSpPr>
        <xdr:cNvPr id="642" name="直線コネクタ 641">
          <a:extLst>
            <a:ext uri="{FF2B5EF4-FFF2-40B4-BE49-F238E27FC236}">
              <a16:creationId xmlns:a16="http://schemas.microsoft.com/office/drawing/2014/main" id="{5AF56C4C-9E61-4A85-8C17-09D72B973794}"/>
            </a:ext>
          </a:extLst>
        </xdr:cNvPr>
        <xdr:cNvCxnSpPr/>
      </xdr:nvCxnSpPr>
      <xdr:spPr>
        <a:xfrm>
          <a:off x="15481300" y="1782953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157480</xdr:rowOff>
    </xdr:from>
    <xdr:to>
      <xdr:col>76</xdr:col>
      <xdr:colOff>165100</xdr:colOff>
      <xdr:row>104</xdr:row>
      <xdr:rowOff>87630</xdr:rowOff>
    </xdr:to>
    <xdr:sp macro="" textlink="">
      <xdr:nvSpPr>
        <xdr:cNvPr id="643" name="楕円 642">
          <a:extLst>
            <a:ext uri="{FF2B5EF4-FFF2-40B4-BE49-F238E27FC236}">
              <a16:creationId xmlns:a16="http://schemas.microsoft.com/office/drawing/2014/main" id="{E1C45DED-7D30-40E7-9231-38DD373812E3}"/>
            </a:ext>
          </a:extLst>
        </xdr:cNvPr>
        <xdr:cNvSpPr/>
      </xdr:nvSpPr>
      <xdr:spPr>
        <a:xfrm>
          <a:off x="14541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170180</xdr:rowOff>
    </xdr:from>
    <xdr:to>
      <xdr:col>81</xdr:col>
      <xdr:colOff>50800</xdr:colOff>
      <xdr:row>104</xdr:row>
      <xdr:rowOff>36830</xdr:rowOff>
    </xdr:to>
    <xdr:cxnSp macro="">
      <xdr:nvCxnSpPr>
        <xdr:cNvPr id="644" name="直線コネクタ 643">
          <a:extLst>
            <a:ext uri="{FF2B5EF4-FFF2-40B4-BE49-F238E27FC236}">
              <a16:creationId xmlns:a16="http://schemas.microsoft.com/office/drawing/2014/main" id="{E2E6FFD6-E09A-4806-BB21-0557A1D5E987}"/>
            </a:ext>
          </a:extLst>
        </xdr:cNvPr>
        <xdr:cNvCxnSpPr/>
      </xdr:nvCxnSpPr>
      <xdr:spPr>
        <a:xfrm flipV="1">
          <a:off x="14592300" y="17829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102870</xdr:rowOff>
    </xdr:from>
    <xdr:to>
      <xdr:col>72</xdr:col>
      <xdr:colOff>38100</xdr:colOff>
      <xdr:row>104</xdr:row>
      <xdr:rowOff>33020</xdr:rowOff>
    </xdr:to>
    <xdr:sp macro="" textlink="">
      <xdr:nvSpPr>
        <xdr:cNvPr id="645" name="楕円 644">
          <a:extLst>
            <a:ext uri="{FF2B5EF4-FFF2-40B4-BE49-F238E27FC236}">
              <a16:creationId xmlns:a16="http://schemas.microsoft.com/office/drawing/2014/main" id="{8A5E94B0-B1A3-4562-9DBB-52E8B9A9DCCA}"/>
            </a:ext>
          </a:extLst>
        </xdr:cNvPr>
        <xdr:cNvSpPr/>
      </xdr:nvSpPr>
      <xdr:spPr>
        <a:xfrm>
          <a:off x="13652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153670</xdr:rowOff>
    </xdr:from>
    <xdr:to>
      <xdr:col>76</xdr:col>
      <xdr:colOff>114300</xdr:colOff>
      <xdr:row>104</xdr:row>
      <xdr:rowOff>36830</xdr:rowOff>
    </xdr:to>
    <xdr:cxnSp macro="">
      <xdr:nvCxnSpPr>
        <xdr:cNvPr id="646" name="直線コネクタ 645">
          <a:extLst>
            <a:ext uri="{FF2B5EF4-FFF2-40B4-BE49-F238E27FC236}">
              <a16:creationId xmlns:a16="http://schemas.microsoft.com/office/drawing/2014/main" id="{EB764F0A-2771-4A29-A748-35EC65D11616}"/>
            </a:ext>
          </a:extLst>
        </xdr:cNvPr>
        <xdr:cNvCxnSpPr/>
      </xdr:nvCxnSpPr>
      <xdr:spPr>
        <a:xfrm>
          <a:off x="13703300" y="1781302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647" name="n_1aveValue【庁舎】&#10;有形固定資産減価償却率">
          <a:extLst>
            <a:ext uri="{FF2B5EF4-FFF2-40B4-BE49-F238E27FC236}">
              <a16:creationId xmlns:a16="http://schemas.microsoft.com/office/drawing/2014/main" id="{93677B79-CCDA-4239-8CFA-8CF140E37BBC}"/>
            </a:ext>
          </a:extLst>
        </xdr:cNvPr>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648" name="n_2aveValue【庁舎】&#10;有形固定資産減価償却率">
          <a:extLst>
            <a:ext uri="{FF2B5EF4-FFF2-40B4-BE49-F238E27FC236}">
              <a16:creationId xmlns:a16="http://schemas.microsoft.com/office/drawing/2014/main" id="{7B0DFBDB-E53D-4070-A4FB-8B68F45473E6}"/>
            </a:ext>
          </a:extLst>
        </xdr:cNvPr>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104157</xdr:rowOff>
    </xdr:from>
    <xdr:ext cx="405111" cy="259045"/>
    <xdr:sp macro="" textlink="">
      <xdr:nvSpPr>
        <xdr:cNvPr id="649" name="n_3aveValue【庁舎】&#10;有形固定資産減価償却率">
          <a:extLst>
            <a:ext uri="{FF2B5EF4-FFF2-40B4-BE49-F238E27FC236}">
              <a16:creationId xmlns:a16="http://schemas.microsoft.com/office/drawing/2014/main" id="{7BC33A63-520C-453F-A2A8-DEA728E0D63A}"/>
            </a:ext>
          </a:extLst>
        </xdr:cNvPr>
        <xdr:cNvSpPr txBox="1"/>
      </xdr:nvSpPr>
      <xdr:spPr>
        <a:xfrm>
          <a:off x="135007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50" name="n_4aveValue【庁舎】&#10;有形固定資産減価償却率">
          <a:extLst>
            <a:ext uri="{FF2B5EF4-FFF2-40B4-BE49-F238E27FC236}">
              <a16:creationId xmlns:a16="http://schemas.microsoft.com/office/drawing/2014/main" id="{348A4E9D-AC35-4E9B-8C85-9B6B1C86F034}"/>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66057</xdr:rowOff>
    </xdr:from>
    <xdr:ext cx="405111" cy="259045"/>
    <xdr:sp macro="" textlink="">
      <xdr:nvSpPr>
        <xdr:cNvPr id="651" name="n_1mainValue【庁舎】&#10;有形固定資産減価償却率">
          <a:extLst>
            <a:ext uri="{FF2B5EF4-FFF2-40B4-BE49-F238E27FC236}">
              <a16:creationId xmlns:a16="http://schemas.microsoft.com/office/drawing/2014/main" id="{D4FE714D-848C-46A5-8343-E92C7FFE337C}"/>
            </a:ext>
          </a:extLst>
        </xdr:cNvPr>
        <xdr:cNvSpPr txBox="1"/>
      </xdr:nvSpPr>
      <xdr:spPr>
        <a:xfrm>
          <a:off x="15266044" y="1755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104157</xdr:rowOff>
    </xdr:from>
    <xdr:ext cx="405111" cy="259045"/>
    <xdr:sp macro="" textlink="">
      <xdr:nvSpPr>
        <xdr:cNvPr id="652" name="n_2mainValue【庁舎】&#10;有形固定資産減価償却率">
          <a:extLst>
            <a:ext uri="{FF2B5EF4-FFF2-40B4-BE49-F238E27FC236}">
              <a16:creationId xmlns:a16="http://schemas.microsoft.com/office/drawing/2014/main" id="{70CDB090-E59F-4C3A-8EAE-45EB8620EFFF}"/>
            </a:ext>
          </a:extLst>
        </xdr:cNvPr>
        <xdr:cNvSpPr txBox="1"/>
      </xdr:nvSpPr>
      <xdr:spPr>
        <a:xfrm>
          <a:off x="143897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49547</xdr:rowOff>
    </xdr:from>
    <xdr:ext cx="405111" cy="259045"/>
    <xdr:sp macro="" textlink="">
      <xdr:nvSpPr>
        <xdr:cNvPr id="653" name="n_3mainValue【庁舎】&#10;有形固定資産減価償却率">
          <a:extLst>
            <a:ext uri="{FF2B5EF4-FFF2-40B4-BE49-F238E27FC236}">
              <a16:creationId xmlns:a16="http://schemas.microsoft.com/office/drawing/2014/main" id="{E432703F-E09E-4668-A5CB-00CF588100AA}"/>
            </a:ext>
          </a:extLst>
        </xdr:cNvPr>
        <xdr:cNvSpPr txBox="1"/>
      </xdr:nvSpPr>
      <xdr:spPr>
        <a:xfrm>
          <a:off x="135007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4DCAC69E-5EBE-4D17-A7AC-6C8A86B1ADF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8C37212-B3A2-4074-9992-161F361C23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CD80B08F-3863-4A09-9B95-E8E19094E5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24F430E2-7BAD-439B-89E4-374065B672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34C28C01-4EAC-4EEA-A6B3-C17F822CF5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E8830601-5F66-47F9-BEC7-31FDE36068A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C9DD0664-3618-447A-BF68-4C8934FB2D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B151EFC6-C80F-494F-861D-7D113DBE36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ABA1FB23-B009-4375-8258-DA4C2179C6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FB16B81A-4E3E-413E-8F35-9D8E91ECF7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a16="http://schemas.microsoft.com/office/drawing/2014/main" id="{B83D6E77-3F70-481F-8B4C-DD6B4D9294E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a:extLst>
            <a:ext uri="{FF2B5EF4-FFF2-40B4-BE49-F238E27FC236}">
              <a16:creationId xmlns:a16="http://schemas.microsoft.com/office/drawing/2014/main" id="{9937B6CD-F131-460D-A357-79042AC1599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a16="http://schemas.microsoft.com/office/drawing/2014/main" id="{298A1E01-4890-4A8F-8B0A-BBA11384F66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a:extLst>
            <a:ext uri="{FF2B5EF4-FFF2-40B4-BE49-F238E27FC236}">
              <a16:creationId xmlns:a16="http://schemas.microsoft.com/office/drawing/2014/main" id="{3D5A813D-889A-4C72-B9CB-9A6132F8BCE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a16="http://schemas.microsoft.com/office/drawing/2014/main" id="{84F68D05-D4B5-430A-8CF3-DDF8BA2C51B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a:extLst>
            <a:ext uri="{FF2B5EF4-FFF2-40B4-BE49-F238E27FC236}">
              <a16:creationId xmlns:a16="http://schemas.microsoft.com/office/drawing/2014/main" id="{5501713E-BB4E-4562-8B7B-64BB8017C50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a16="http://schemas.microsoft.com/office/drawing/2014/main" id="{95DCF6A4-273D-4407-BE82-D82466C5EBD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a:extLst>
            <a:ext uri="{FF2B5EF4-FFF2-40B4-BE49-F238E27FC236}">
              <a16:creationId xmlns:a16="http://schemas.microsoft.com/office/drawing/2014/main" id="{7125A2F4-7788-4301-B2C1-CC9ECE6C0BA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a16="http://schemas.microsoft.com/office/drawing/2014/main" id="{D7BDC593-8955-4FBD-BAD5-475BE67C9CF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a:extLst>
            <a:ext uri="{FF2B5EF4-FFF2-40B4-BE49-F238E27FC236}">
              <a16:creationId xmlns:a16="http://schemas.microsoft.com/office/drawing/2014/main" id="{BECBE18B-8E2A-41CD-9C8C-3305712CEB8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C607CA42-DD46-4B58-B4FE-5A93E88722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FF46A4-DFA9-49AD-847A-E324D5D6AD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a:extLst>
            <a:ext uri="{FF2B5EF4-FFF2-40B4-BE49-F238E27FC236}">
              <a16:creationId xmlns:a16="http://schemas.microsoft.com/office/drawing/2014/main" id="{478F6B41-9C72-4F18-9899-E3F715B93B0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677" name="直線コネクタ 676">
          <a:extLst>
            <a:ext uri="{FF2B5EF4-FFF2-40B4-BE49-F238E27FC236}">
              <a16:creationId xmlns:a16="http://schemas.microsoft.com/office/drawing/2014/main" id="{27FDE9D9-28B7-4325-88D6-2D8D885DDAD3}"/>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678" name="【庁舎】&#10;一人当たり面積最小値テキスト">
          <a:extLst>
            <a:ext uri="{FF2B5EF4-FFF2-40B4-BE49-F238E27FC236}">
              <a16:creationId xmlns:a16="http://schemas.microsoft.com/office/drawing/2014/main" id="{4DEF73F0-9A47-4989-A82E-D3D5E0713426}"/>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679" name="直線コネクタ 678">
          <a:extLst>
            <a:ext uri="{FF2B5EF4-FFF2-40B4-BE49-F238E27FC236}">
              <a16:creationId xmlns:a16="http://schemas.microsoft.com/office/drawing/2014/main" id="{F3039F7A-4F75-4576-B623-B4D145130572}"/>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680" name="【庁舎】&#10;一人当たり面積最大値テキスト">
          <a:extLst>
            <a:ext uri="{FF2B5EF4-FFF2-40B4-BE49-F238E27FC236}">
              <a16:creationId xmlns:a16="http://schemas.microsoft.com/office/drawing/2014/main" id="{8CE18931-1BE4-4A31-8CDD-20E12DDFDF8C}"/>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681" name="直線コネクタ 680">
          <a:extLst>
            <a:ext uri="{FF2B5EF4-FFF2-40B4-BE49-F238E27FC236}">
              <a16:creationId xmlns:a16="http://schemas.microsoft.com/office/drawing/2014/main" id="{983EE6EC-19C1-44A5-BB84-D3A8B2D8887A}"/>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682" name="【庁舎】&#10;一人当たり面積平均値テキスト">
          <a:extLst>
            <a:ext uri="{FF2B5EF4-FFF2-40B4-BE49-F238E27FC236}">
              <a16:creationId xmlns:a16="http://schemas.microsoft.com/office/drawing/2014/main" id="{B7026706-BA11-439B-8E97-7857F6839A56}"/>
            </a:ext>
          </a:extLst>
        </xdr:cNvPr>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683" name="フローチャート: 判断 682">
          <a:extLst>
            <a:ext uri="{FF2B5EF4-FFF2-40B4-BE49-F238E27FC236}">
              <a16:creationId xmlns:a16="http://schemas.microsoft.com/office/drawing/2014/main" id="{3E99BD8C-2EA8-48A5-80BE-04F40B0CBE93}"/>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84" name="フローチャート: 判断 683">
          <a:extLst>
            <a:ext uri="{FF2B5EF4-FFF2-40B4-BE49-F238E27FC236}">
              <a16:creationId xmlns:a16="http://schemas.microsoft.com/office/drawing/2014/main" id="{1683092D-2910-422A-A159-9E883C474256}"/>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685" name="フローチャート: 判断 684">
          <a:extLst>
            <a:ext uri="{FF2B5EF4-FFF2-40B4-BE49-F238E27FC236}">
              <a16:creationId xmlns:a16="http://schemas.microsoft.com/office/drawing/2014/main" id="{513654D5-F360-4524-BA73-6234B7B985DB}"/>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686" name="フローチャート: 判断 685">
          <a:extLst>
            <a:ext uri="{FF2B5EF4-FFF2-40B4-BE49-F238E27FC236}">
              <a16:creationId xmlns:a16="http://schemas.microsoft.com/office/drawing/2014/main" id="{42FA4A1E-F3EB-4918-BA48-FC9161BAA954}"/>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687" name="フローチャート: 判断 686">
          <a:extLst>
            <a:ext uri="{FF2B5EF4-FFF2-40B4-BE49-F238E27FC236}">
              <a16:creationId xmlns:a16="http://schemas.microsoft.com/office/drawing/2014/main" id="{C26485E1-549B-4867-B3EB-453215CF8C13}"/>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F175B83C-118D-4B61-B7B2-A4D6560F95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3D031991-9C28-4F2E-9B3D-BCD422006E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98FED239-D73F-4B9B-929C-CCFA5DF033D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D2EDF9BB-D436-4D22-A474-E54787E1AF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643E18BB-F026-41C9-8430-DEEEC68EE5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135889</xdr:rowOff>
    </xdr:from>
    <xdr:to>
      <xdr:col>116</xdr:col>
      <xdr:colOff>114300</xdr:colOff>
      <xdr:row>104</xdr:row>
      <xdr:rowOff>66039</xdr:rowOff>
    </xdr:to>
    <xdr:sp macro="" textlink="">
      <xdr:nvSpPr>
        <xdr:cNvPr id="693" name="楕円 692">
          <a:extLst>
            <a:ext uri="{FF2B5EF4-FFF2-40B4-BE49-F238E27FC236}">
              <a16:creationId xmlns:a16="http://schemas.microsoft.com/office/drawing/2014/main" id="{EF9DB03F-35F8-49D9-9911-8A1054A0C2CA}"/>
            </a:ext>
          </a:extLst>
        </xdr:cNvPr>
        <xdr:cNvSpPr/>
      </xdr:nvSpPr>
      <xdr:spPr>
        <a:xfrm>
          <a:off x="22110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158766</xdr:rowOff>
    </xdr:from>
    <xdr:ext cx="469744" cy="259045"/>
    <xdr:sp macro="" textlink="">
      <xdr:nvSpPr>
        <xdr:cNvPr id="694" name="【庁舎】&#10;一人当たり面積該当値テキスト">
          <a:extLst>
            <a:ext uri="{FF2B5EF4-FFF2-40B4-BE49-F238E27FC236}">
              <a16:creationId xmlns:a16="http://schemas.microsoft.com/office/drawing/2014/main" id="{2B94A6E3-C095-4A4F-BC00-C7B227457F59}"/>
            </a:ext>
          </a:extLst>
        </xdr:cNvPr>
        <xdr:cNvSpPr txBox="1"/>
      </xdr:nvSpPr>
      <xdr:spPr>
        <a:xfrm>
          <a:off x="22199600"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153670</xdr:rowOff>
    </xdr:from>
    <xdr:to>
      <xdr:col>112</xdr:col>
      <xdr:colOff>38100</xdr:colOff>
      <xdr:row>104</xdr:row>
      <xdr:rowOff>83820</xdr:rowOff>
    </xdr:to>
    <xdr:sp macro="" textlink="">
      <xdr:nvSpPr>
        <xdr:cNvPr id="695" name="楕円 694">
          <a:extLst>
            <a:ext uri="{FF2B5EF4-FFF2-40B4-BE49-F238E27FC236}">
              <a16:creationId xmlns:a16="http://schemas.microsoft.com/office/drawing/2014/main" id="{C2786976-904E-4369-8247-A9A3248776A0}"/>
            </a:ext>
          </a:extLst>
        </xdr:cNvPr>
        <xdr:cNvSpPr/>
      </xdr:nvSpPr>
      <xdr:spPr>
        <a:xfrm>
          <a:off x="212725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15239</xdr:rowOff>
    </xdr:from>
    <xdr:to>
      <xdr:col>116</xdr:col>
      <xdr:colOff>63500</xdr:colOff>
      <xdr:row>104</xdr:row>
      <xdr:rowOff>33020</xdr:rowOff>
    </xdr:to>
    <xdr:cxnSp macro="">
      <xdr:nvCxnSpPr>
        <xdr:cNvPr id="696" name="直線コネクタ 695">
          <a:extLst>
            <a:ext uri="{FF2B5EF4-FFF2-40B4-BE49-F238E27FC236}">
              <a16:creationId xmlns:a16="http://schemas.microsoft.com/office/drawing/2014/main" id="{0818D7A7-66FF-4A70-83C6-3AED984BBC14}"/>
            </a:ext>
          </a:extLst>
        </xdr:cNvPr>
        <xdr:cNvCxnSpPr/>
      </xdr:nvCxnSpPr>
      <xdr:spPr>
        <a:xfrm flipV="1">
          <a:off x="21323300" y="1784603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697" name="楕円 696">
          <a:extLst>
            <a:ext uri="{FF2B5EF4-FFF2-40B4-BE49-F238E27FC236}">
              <a16:creationId xmlns:a16="http://schemas.microsoft.com/office/drawing/2014/main" id="{A90A6F2D-107C-48F8-B947-4EB630E46E52}"/>
            </a:ext>
          </a:extLst>
        </xdr:cNvPr>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33020</xdr:rowOff>
    </xdr:from>
    <xdr:to>
      <xdr:col>111</xdr:col>
      <xdr:colOff>177800</xdr:colOff>
      <xdr:row>104</xdr:row>
      <xdr:rowOff>53339</xdr:rowOff>
    </xdr:to>
    <xdr:cxnSp macro="">
      <xdr:nvCxnSpPr>
        <xdr:cNvPr id="698" name="直線コネクタ 697">
          <a:extLst>
            <a:ext uri="{FF2B5EF4-FFF2-40B4-BE49-F238E27FC236}">
              <a16:creationId xmlns:a16="http://schemas.microsoft.com/office/drawing/2014/main" id="{824F39D9-4AD1-4ED5-B120-E4DC7BC4ABF3}"/>
            </a:ext>
          </a:extLst>
        </xdr:cNvPr>
        <xdr:cNvCxnSpPr/>
      </xdr:nvCxnSpPr>
      <xdr:spPr>
        <a:xfrm flipV="1">
          <a:off x="20434300" y="178638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699" name="楕円 698">
          <a:extLst>
            <a:ext uri="{FF2B5EF4-FFF2-40B4-BE49-F238E27FC236}">
              <a16:creationId xmlns:a16="http://schemas.microsoft.com/office/drawing/2014/main" id="{BD01F977-F73A-496D-A588-3CFA00E31471}"/>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68580</xdr:rowOff>
    </xdr:to>
    <xdr:cxnSp macro="">
      <xdr:nvCxnSpPr>
        <xdr:cNvPr id="700" name="直線コネクタ 699">
          <a:extLst>
            <a:ext uri="{FF2B5EF4-FFF2-40B4-BE49-F238E27FC236}">
              <a16:creationId xmlns:a16="http://schemas.microsoft.com/office/drawing/2014/main" id="{0F4886E2-831C-4406-BDA9-BF41AAAA7ABA}"/>
            </a:ext>
          </a:extLst>
        </xdr:cNvPr>
        <xdr:cNvCxnSpPr/>
      </xdr:nvCxnSpPr>
      <xdr:spPr>
        <a:xfrm flipV="1">
          <a:off x="19545300" y="17884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01" name="n_1aveValue【庁舎】&#10;一人当たり面積">
          <a:extLst>
            <a:ext uri="{FF2B5EF4-FFF2-40B4-BE49-F238E27FC236}">
              <a16:creationId xmlns:a16="http://schemas.microsoft.com/office/drawing/2014/main" id="{C0BE8E9E-73FC-468E-8ADD-525424C0DDAB}"/>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02" name="n_2aveValue【庁舎】&#10;一人当たり面積">
          <a:extLst>
            <a:ext uri="{FF2B5EF4-FFF2-40B4-BE49-F238E27FC236}">
              <a16:creationId xmlns:a16="http://schemas.microsoft.com/office/drawing/2014/main" id="{6E1B7DD5-E0BA-4469-A431-F110C63CFD8D}"/>
            </a:ext>
          </a:extLst>
        </xdr:cNvPr>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03" name="n_3aveValue【庁舎】&#10;一人当たり面積">
          <a:extLst>
            <a:ext uri="{FF2B5EF4-FFF2-40B4-BE49-F238E27FC236}">
              <a16:creationId xmlns:a16="http://schemas.microsoft.com/office/drawing/2014/main" id="{5E785113-A333-4621-ACFA-DFC534BB9B8D}"/>
            </a:ext>
          </a:extLst>
        </xdr:cNvPr>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704" name="n_4aveValue【庁舎】&#10;一人当たり面積">
          <a:extLst>
            <a:ext uri="{FF2B5EF4-FFF2-40B4-BE49-F238E27FC236}">
              <a16:creationId xmlns:a16="http://schemas.microsoft.com/office/drawing/2014/main" id="{9D3B644D-2686-4DFB-ADF9-4EAA5E2BFC3F}"/>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100347</xdr:rowOff>
    </xdr:from>
    <xdr:ext cx="469744" cy="259045"/>
    <xdr:sp macro="" textlink="">
      <xdr:nvSpPr>
        <xdr:cNvPr id="705" name="n_1mainValue【庁舎】&#10;一人当たり面積">
          <a:extLst>
            <a:ext uri="{FF2B5EF4-FFF2-40B4-BE49-F238E27FC236}">
              <a16:creationId xmlns:a16="http://schemas.microsoft.com/office/drawing/2014/main" id="{28F94336-D278-49E7-B1BE-ECACD17BF6D8}"/>
            </a:ext>
          </a:extLst>
        </xdr:cNvPr>
        <xdr:cNvSpPr txBox="1"/>
      </xdr:nvSpPr>
      <xdr:spPr>
        <a:xfrm>
          <a:off x="21075727" y="1758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706" name="n_2mainValue【庁舎】&#10;一人当たり面積">
          <a:extLst>
            <a:ext uri="{FF2B5EF4-FFF2-40B4-BE49-F238E27FC236}">
              <a16:creationId xmlns:a16="http://schemas.microsoft.com/office/drawing/2014/main" id="{8CBFACE7-E1DD-4CAD-89C5-7DAA47F99429}"/>
            </a:ext>
          </a:extLst>
        </xdr:cNvPr>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07" name="n_3mainValue【庁舎】&#10;一人当たり面積">
          <a:extLst>
            <a:ext uri="{FF2B5EF4-FFF2-40B4-BE49-F238E27FC236}">
              <a16:creationId xmlns:a16="http://schemas.microsoft.com/office/drawing/2014/main" id="{3DC9CE91-F0B3-4DAB-903F-EAACFBF862E1}"/>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5621AC2D-9D51-4803-918F-C636662B71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A37856AB-AE0C-40CA-BC2E-CB674229C6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1B866534-48A2-4709-91C8-8D98CAC0AD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ほとんどの類型において，有形固定資産減価償却率は類似団体平均値と同程度で推移しているが，大きく上回っているのは一般廃棄物処理施設である。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これは，対象施設である衛生処理場の老朽化によるものである。今後も老朽化は進むが，必要不可欠な施設であるため，必要な改修を行いながら，施設の長寿命化を図る必要がある。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構造的に第２次，第３次産業の占める割合が高いものの，所得水準が低いことと大規模企業等が少ないことなどにより，税収が類似団体内平均値を下回っている。町税は固定資産税の償却資産が増加傾向にあるが，それ以外の税収はほぼ横ばいである。国全体の景気は緩やかに回復しているものの，地方経済への波及効果は不透明な状況で，加えて人口も減少しており，財政力の向上は厳しい状況である。</a:t>
          </a:r>
        </a:p>
        <a:p>
          <a:r>
            <a:rPr kumimoji="1" lang="ja-JP" altLang="en-US" sz="1300">
              <a:latin typeface="ＭＳ Ｐゴシック" panose="020B0600070205080204" pitchFamily="50" charset="-128"/>
              <a:ea typeface="ＭＳ Ｐゴシック" panose="020B0600070205080204" pitchFamily="50" charset="-128"/>
            </a:rPr>
            <a:t>　このことから，引き続き行政の効率化等に努め，また，企業誘致にも積極的に取り組み，税収と雇用の場の確保を図る。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159596</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19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28363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108796</xdr:rowOff>
    </xdr:from>
    <xdr:to>
      <xdr:col>23</xdr:col>
      <xdr:colOff>184150</xdr:colOff>
      <xdr:row>44</xdr:row>
      <xdr:rowOff>38946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63940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経常収支比率は，指数的には，昨年度と同値で，類似団体より高い比率となっている。令和元年度は，市町村税が増えたものの，経常的な一般財源である歳入の普通交付税の減少と併せて臨時財政対策債発行額も減少したことが要因である。今後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年度から段階的に減額されている普通交付税，臨時財政対策債の動向によっては，指数が大きくなる可能性がある。</a:t>
          </a:r>
        </a:p>
        <a:p>
          <a:r>
            <a:rPr kumimoji="1" lang="ja-JP" altLang="en-US" sz="1300">
              <a:latin typeface="ＭＳ Ｐゴシック" panose="020B0600070205080204" pitchFamily="50" charset="-128"/>
              <a:ea typeface="ＭＳ Ｐゴシック" panose="020B0600070205080204" pitchFamily="50" charset="-128"/>
            </a:rPr>
            <a:t>　今後，自主財源の確保と，各町有財産施設の管理経費の節約・見直し等により，経常的経費の抑制に努める。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55456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2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63</xdr:row>
      <xdr:rowOff>122344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8239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52494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330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人当たりの人件費・物件費等の決算額は，類似団体平均，全国平均，県平均より大きい額となっている。決算額では，人件費と物件費はともに横ばいであったが，人口減少により人口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人当たりの人件費・物件費が増加している。</a:t>
          </a:r>
        </a:p>
        <a:p>
          <a:r>
            <a:rPr kumimoji="1" lang="ja-JP" altLang="en-US" sz="1300">
              <a:latin typeface="ＭＳ Ｐゴシック" panose="020B0600070205080204" pitchFamily="50" charset="-128"/>
              <a:ea typeface="ＭＳ Ｐゴシック" panose="020B0600070205080204" pitchFamily="50" charset="-128"/>
            </a:rPr>
            <a:t>　今後，特に消耗品費の節約に努めるとともに，計画的な備品購入と各施設の電力入札等により物件費の歳出を抑える。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169097</xdr:rowOff>
    </xdr:from>
    <xdr:to>
      <xdr:col>23</xdr:col>
      <xdr:colOff>133350</xdr:colOff>
      <xdr:row>83</xdr:row>
      <xdr:rowOff>26310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27997"/>
          <a:ext cx="838200" cy="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150524</xdr:rowOff>
    </xdr:from>
    <xdr:to>
      <xdr:col>19</xdr:col>
      <xdr:colOff>133350</xdr:colOff>
      <xdr:row>82</xdr:row>
      <xdr:rowOff>169097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9424"/>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97053</xdr:rowOff>
    </xdr:from>
    <xdr:to>
      <xdr:col>15</xdr:col>
      <xdr:colOff>82550</xdr:colOff>
      <xdr:row>82</xdr:row>
      <xdr:rowOff>150524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55953"/>
          <a:ext cx="8890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85443</xdr:rowOff>
    </xdr:from>
    <xdr:to>
      <xdr:col>11</xdr:col>
      <xdr:colOff>31750</xdr:colOff>
      <xdr:row>82</xdr:row>
      <xdr:rowOff>97053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4434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146960</xdr:rowOff>
    </xdr:from>
    <xdr:to>
      <xdr:col>23</xdr:col>
      <xdr:colOff>184150</xdr:colOff>
      <xdr:row>83</xdr:row>
      <xdr:rowOff>77110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119037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7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118297</xdr:rowOff>
    </xdr:from>
    <xdr:to>
      <xdr:col>19</xdr:col>
      <xdr:colOff>184150</xdr:colOff>
      <xdr:row>83</xdr:row>
      <xdr:rowOff>48447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33224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6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99724</xdr:rowOff>
    </xdr:from>
    <xdr:to>
      <xdr:col>15</xdr:col>
      <xdr:colOff>133350</xdr:colOff>
      <xdr:row>83</xdr:row>
      <xdr:rowOff>29874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14651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4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46253</xdr:rowOff>
    </xdr:from>
    <xdr:to>
      <xdr:col>11</xdr:col>
      <xdr:colOff>82550</xdr:colOff>
      <xdr:row>82</xdr:row>
      <xdr:rowOff>147853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132630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9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34643</xdr:rowOff>
    </xdr:from>
    <xdr:to>
      <xdr:col>7</xdr:col>
      <xdr:colOff>31750</xdr:colOff>
      <xdr:row>82</xdr:row>
      <xdr:rowOff>136243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121020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年度にかけて実施された給与改定・臨時特例法による国家公務員の給与削減措置が終了したことに伴い，平成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年度は指数が大きく低下した。平成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年度以降は経験年数階層内における職員分布の変動により増減しているが，ほぼ同水準で推移している。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職員数の適正化とともに退職者の再任用を積極的に推進し，給与水準の適正化に努める。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68036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726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56545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79527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79527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037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少子高齢化に伴う人口の減少に加え，合併時の組織機構を維持していることや令和元年度は退職者数を採用者数が上回ったことにより，人口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令和元年度に組織機構の再編が行われたことなどから前年度よりも微減となったが，引き続き職員数の推移を考慮しながら，適正な定員管理を図る。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43645</xdr:rowOff>
    </xdr:from>
    <xdr:to>
      <xdr:col>81</xdr:col>
      <xdr:colOff>44450</xdr:colOff>
      <xdr:row>62</xdr:row>
      <xdr:rowOff>70993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673545"/>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9059</xdr:rowOff>
    </xdr:from>
    <xdr:to>
      <xdr:col>77</xdr:col>
      <xdr:colOff>44450</xdr:colOff>
      <xdr:row>62</xdr:row>
      <xdr:rowOff>70993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38959"/>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160401</xdr:rowOff>
    </xdr:from>
    <xdr:to>
      <xdr:col>72</xdr:col>
      <xdr:colOff>203200</xdr:colOff>
      <xdr:row>62</xdr:row>
      <xdr:rowOff>9059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188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89619</xdr:rowOff>
    </xdr:from>
    <xdr:to>
      <xdr:col>68</xdr:col>
      <xdr:colOff>152400</xdr:colOff>
      <xdr:row>61</xdr:row>
      <xdr:rowOff>160401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48069"/>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164295</xdr:rowOff>
    </xdr:from>
    <xdr:to>
      <xdr:col>81</xdr:col>
      <xdr:colOff>95250</xdr:colOff>
      <xdr:row>62</xdr:row>
      <xdr:rowOff>94445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136372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20193</xdr:rowOff>
    </xdr:from>
    <xdr:to>
      <xdr:col>77</xdr:col>
      <xdr:colOff>95250</xdr:colOff>
      <xdr:row>62</xdr:row>
      <xdr:rowOff>121793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106570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3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129709</xdr:rowOff>
    </xdr:from>
    <xdr:to>
      <xdr:col>73</xdr:col>
      <xdr:colOff>44450</xdr:colOff>
      <xdr:row>62</xdr:row>
      <xdr:rowOff>59859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44636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109601</xdr:rowOff>
    </xdr:from>
    <xdr:to>
      <xdr:col>68</xdr:col>
      <xdr:colOff>203200</xdr:colOff>
      <xdr:row>62</xdr:row>
      <xdr:rowOff>39751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24528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38819</xdr:rowOff>
    </xdr:from>
    <xdr:to>
      <xdr:col>64</xdr:col>
      <xdr:colOff>152400</xdr:colOff>
      <xdr:row>61</xdr:row>
      <xdr:rowOff>140419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125196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率は，類似団体内平均値を下回っているものの全国平均や鹿児島県平均を上回っており，近年上昇傾向にある。これは普通交付税の合併算定替終了による交付額の減少により，標準財政規模が減少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よる普通交付税の減額が見込まれるため，地方債借入額の抑制を図るとともに，水道事業企業会計及び一部事務組合が借り入れる地方債についても事業計画等を事前に協議し，実質公債費比率が上昇しないように連携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34169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6977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11188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6632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148167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38</xdr:row>
      <xdr:rowOff>171148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62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将来負担比率は，近年の地方債借入額の抑制等により減少したが，鹿児島県平均に比べ高い水準にある。これは基金残高が影響していると考えられる。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今後も，健全な財政運営を行うため，普通建設事業等の計画的な実施，平準化及び見直しにより，基金残高の減少や地方債の借入れを抑制する必要がある。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また，一部事務組合においても負担金の減少を図るため，行財政改革に積極的に取り組むよう協議する。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39068</xdr:rowOff>
    </xdr:from>
    <xdr:to>
      <xdr:col>81</xdr:col>
      <xdr:colOff>44450</xdr:colOff>
      <xdr:row>15</xdr:row>
      <xdr:rowOff>83881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1081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54005</xdr:rowOff>
    </xdr:from>
    <xdr:to>
      <xdr:col>77</xdr:col>
      <xdr:colOff>44450</xdr:colOff>
      <xdr:row>15</xdr:row>
      <xdr:rowOff>83881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625755"/>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22981</xdr:rowOff>
    </xdr:from>
    <xdr:to>
      <xdr:col>72</xdr:col>
      <xdr:colOff>203200</xdr:colOff>
      <xdr:row>15</xdr:row>
      <xdr:rowOff>54005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5947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9192</xdr:rowOff>
    </xdr:from>
    <xdr:to>
      <xdr:col>68</xdr:col>
      <xdr:colOff>152400</xdr:colOff>
      <xdr:row>15</xdr:row>
      <xdr:rowOff>22981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58094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159718</xdr:rowOff>
    </xdr:from>
    <xdr:to>
      <xdr:col>81</xdr:col>
      <xdr:colOff>95250</xdr:colOff>
      <xdr:row>15</xdr:row>
      <xdr:rowOff>89868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131795</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33081</xdr:rowOff>
    </xdr:from>
    <xdr:to>
      <xdr:col>77</xdr:col>
      <xdr:colOff>95250</xdr:colOff>
      <xdr:row>15</xdr:row>
      <xdr:rowOff>134681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119458</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91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3205</xdr:rowOff>
    </xdr:from>
    <xdr:to>
      <xdr:col>73</xdr:col>
      <xdr:colOff>44450</xdr:colOff>
      <xdr:row>15</xdr:row>
      <xdr:rowOff>104805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114982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143631</xdr:rowOff>
    </xdr:from>
    <xdr:to>
      <xdr:col>68</xdr:col>
      <xdr:colOff>203200</xdr:colOff>
      <xdr:row>15</xdr:row>
      <xdr:rowOff>73781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83958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3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129842</xdr:rowOff>
    </xdr:from>
    <xdr:to>
      <xdr:col>64</xdr:col>
      <xdr:colOff>152400</xdr:colOff>
      <xdr:row>15</xdr:row>
      <xdr:rowOff>59992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44769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6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人件費に係る経常収支比率は，全国平均，類似団体内平均より高い数値になっているが，令和元年度は前年度よりも</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ポイント減少している。これは，新規採用職員数は増加したものの，退職者の人件費がそれよりも上回っていたため，人件費は減少したものである。</a:t>
          </a:r>
        </a:p>
        <a:p>
          <a:r>
            <a:rPr kumimoji="1" lang="ja-JP" altLang="en-US" sz="1200">
              <a:latin typeface="ＭＳ Ｐゴシック" panose="020B0600070205080204" pitchFamily="50" charset="-128"/>
              <a:ea typeface="ＭＳ Ｐゴシック" panose="020B0600070205080204" pitchFamily="50" charset="-128"/>
            </a:rPr>
            <a:t>　職員数の適正化とともに退職者の再任用を積極的に推進し，行政事務を遂行できる職員数を確保しながら，経常経費である人件費の抑制を図る。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物件費に係る経常収支比率は，主に，ふるさと応援寄附金返礼品強化事業にかかる物件費の増加により，比率もこれまで年々増加してきていたが，令和元年度は、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経常的一般財源の充当額の減少により，比率が減少している。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14</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090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14</xdr:row>
      <xdr:rowOff>145288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36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14</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09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26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57912</xdr:rowOff>
    </xdr:from>
    <xdr:to>
      <xdr:col>82</xdr:col>
      <xdr:colOff>158750</xdr:colOff>
      <xdr:row>14</xdr:row>
      <xdr:rowOff>159512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74439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94488</xdr:rowOff>
    </xdr:from>
    <xdr:to>
      <xdr:col>78</xdr:col>
      <xdr:colOff>120650</xdr:colOff>
      <xdr:row>15</xdr:row>
      <xdr:rowOff>24638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34815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扶助費に係る経常収支比率は，全国平均，鹿児島県平均より低くなっており，前年度より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令和元年度は，子どものための教育・保育給付費が増加したが，障害者福祉に係る扶助費が減少したため前年度よりも減少した。</a:t>
          </a:r>
        </a:p>
        <a:p>
          <a:r>
            <a:rPr kumimoji="1" lang="ja-JP" altLang="en-US" sz="1300">
              <a:latin typeface="ＭＳ Ｐゴシック" panose="020B0600070205080204" pitchFamily="50" charset="-128"/>
              <a:ea typeface="ＭＳ Ｐゴシック" panose="020B0600070205080204" pitchFamily="50" charset="-128"/>
            </a:rPr>
            <a:t>　現在，横ばいで推移しているが，単独扶助費等の見直し・削減により抑制を図る。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その他に係る経常収支比率は，類似団体内平均，鹿児島県平均より低い数値となっているが，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ポイント増加し，全国平均よりも上回っている。</a:t>
          </a:r>
        </a:p>
        <a:p>
          <a:r>
            <a:rPr kumimoji="1" lang="ja-JP" altLang="en-US" sz="1300">
              <a:latin typeface="ＭＳ Ｐゴシック" panose="020B0600070205080204" pitchFamily="50" charset="-128"/>
              <a:ea typeface="ＭＳ Ｐゴシック" panose="020B0600070205080204" pitchFamily="50" charset="-128"/>
            </a:rPr>
            <a:t>　大きな割合を占める繰出金については，前年度よりも増加したため比率が増加した。</a:t>
          </a:r>
        </a:p>
        <a:p>
          <a:r>
            <a:rPr kumimoji="1" lang="ja-JP" altLang="en-US" sz="1300">
              <a:latin typeface="ＭＳ Ｐゴシック" panose="020B0600070205080204" pitchFamily="50" charset="-128"/>
              <a:ea typeface="ＭＳ Ｐゴシック" panose="020B0600070205080204" pitchFamily="50" charset="-128"/>
            </a:rPr>
            <a:t>　国民健康保険事業特別会計や介護保険事業特別会計など，保険料の見直し等を図ることにより，繰出金の削減に努める。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ポイント増加し，類似団体内平均や全国平均，鹿児島県平均より高い数値となった。</a:t>
          </a:r>
        </a:p>
        <a:p>
          <a:r>
            <a:rPr kumimoji="1" lang="ja-JP" altLang="en-US" sz="1300">
              <a:latin typeface="ＭＳ Ｐゴシック" panose="020B0600070205080204" pitchFamily="50" charset="-128"/>
              <a:ea typeface="ＭＳ Ｐゴシック" panose="020B0600070205080204" pitchFamily="50" charset="-128"/>
            </a:rPr>
            <a:t>　大きな割合を占める一部事務組合負担金については減少したが，一部事務組合以外の負担金・補助金が増加した。</a:t>
          </a:r>
        </a:p>
        <a:p>
          <a:r>
            <a:rPr kumimoji="1" lang="ja-JP" altLang="en-US" sz="1300">
              <a:latin typeface="ＭＳ Ｐゴシック" panose="020B0600070205080204" pitchFamily="50" charset="-128"/>
              <a:ea typeface="ＭＳ Ｐゴシック" panose="020B0600070205080204" pitchFamily="50" charset="-128"/>
            </a:rPr>
            <a:t>　補助費等については，今後，各種補助金の見直し（基準，額，年限）を行い，削減に努める。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67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より高い比率となっている。また，償還完済に加え，地方債の借入額抑制により，公債費に要する額は確実に減少しているが，経常的一般財源の減少により，公債費比率は増加している。</a:t>
          </a:r>
        </a:p>
        <a:p>
          <a:r>
            <a:rPr kumimoji="1" lang="ja-JP" altLang="en-US" sz="1300">
              <a:latin typeface="ＭＳ Ｐゴシック" panose="020B0600070205080204" pitchFamily="50" charset="-128"/>
              <a:ea typeface="ＭＳ Ｐゴシック" panose="020B0600070205080204" pitchFamily="50" charset="-128"/>
            </a:rPr>
            <a:t>　今後も適債事業の計画的な実施と調整を行い，地方債の年度内借入額を元金償還額以内に抑える取組みを継続し，公債費の削減を図る。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123189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652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85089</xdr:rowOff>
    </xdr:from>
    <xdr:to>
      <xdr:col>19</xdr:col>
      <xdr:colOff>187325</xdr:colOff>
      <xdr:row>79</xdr:row>
      <xdr:rowOff>107950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629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22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469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72389</xdr:rowOff>
    </xdr:from>
    <xdr:to>
      <xdr:col>24</xdr:col>
      <xdr:colOff>76200</xdr:colOff>
      <xdr:row>80</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44466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34289</xdr:rowOff>
    </xdr:from>
    <xdr:to>
      <xdr:col>15</xdr:col>
      <xdr:colOff>149225</xdr:colOff>
      <xdr:row>79</xdr:row>
      <xdr:rowOff>135889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120666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公債費以外に係る経常収支比率については，類似団体とほぼ同じ比率となっている。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これまで増加傾向にあったが，令和元年度は前年度よりも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ポイント減少した。これは，人件費・物件費の比率が減少したためである。</a:t>
          </a:r>
        </a:p>
        <a:p>
          <a:r>
            <a:rPr kumimoji="1" lang="ja-JP" altLang="en-US" sz="1300">
              <a:latin typeface="ＭＳ Ｐゴシック" panose="020B0600070205080204" pitchFamily="50" charset="-128"/>
              <a:ea typeface="ＭＳ Ｐゴシック" panose="020B0600070205080204" pitchFamily="50" charset="-128"/>
            </a:rPr>
            <a:t>　今後も普通交付税が減少するため，経常収支比率全体の上昇が予想されることから，人件費・物件費の抑制に努める。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145287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663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29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99568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0566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92413</xdr:rowOff>
    </xdr:from>
    <xdr:to>
      <xdr:col>29</xdr:col>
      <xdr:colOff>127000</xdr:colOff>
      <xdr:row>15</xdr:row>
      <xdr:rowOff>135153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11788"/>
          <a:ext cx="647700" cy="4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135153</xdr:rowOff>
    </xdr:from>
    <xdr:to>
      <xdr:col>26</xdr:col>
      <xdr:colOff>50800</xdr:colOff>
      <xdr:row>15</xdr:row>
      <xdr:rowOff>166776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54528"/>
          <a:ext cx="6985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166776</xdr:rowOff>
    </xdr:from>
    <xdr:to>
      <xdr:col>22</xdr:col>
      <xdr:colOff>114300</xdr:colOff>
      <xdr:row>16</xdr:row>
      <xdr:rowOff>79954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6151"/>
          <a:ext cx="698500" cy="8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47661</xdr:rowOff>
    </xdr:from>
    <xdr:to>
      <xdr:col>18</xdr:col>
      <xdr:colOff>177800</xdr:colOff>
      <xdr:row>16</xdr:row>
      <xdr:rowOff>79954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8486"/>
          <a:ext cx="698500" cy="3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41613</xdr:rowOff>
    </xdr:from>
    <xdr:to>
      <xdr:col>29</xdr:col>
      <xdr:colOff>177800</xdr:colOff>
      <xdr:row>15</xdr:row>
      <xdr:rowOff>143213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6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58140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84353</xdr:rowOff>
    </xdr:from>
    <xdr:to>
      <xdr:col>26</xdr:col>
      <xdr:colOff>101600</xdr:colOff>
      <xdr:row>16</xdr:row>
      <xdr:rowOff>14503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24680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115976</xdr:rowOff>
    </xdr:from>
    <xdr:to>
      <xdr:col>22</xdr:col>
      <xdr:colOff>165100</xdr:colOff>
      <xdr:row>16</xdr:row>
      <xdr:rowOff>46126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56303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29154</xdr:rowOff>
    </xdr:from>
    <xdr:to>
      <xdr:col>19</xdr:col>
      <xdr:colOff>38100</xdr:colOff>
      <xdr:row>16</xdr:row>
      <xdr:rowOff>130754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140931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168311</xdr:rowOff>
    </xdr:from>
    <xdr:to>
      <xdr:col>15</xdr:col>
      <xdr:colOff>101600</xdr:colOff>
      <xdr:row>16</xdr:row>
      <xdr:rowOff>98461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108638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328073</xdr:rowOff>
    </xdr:from>
    <xdr:to>
      <xdr:col>29</xdr:col>
      <xdr:colOff>127000</xdr:colOff>
      <xdr:row>36</xdr:row>
      <xdr:rowOff>63906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8423"/>
          <a:ext cx="647700" cy="7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31064</xdr:rowOff>
    </xdr:from>
    <xdr:to>
      <xdr:col>26</xdr:col>
      <xdr:colOff>50800</xdr:colOff>
      <xdr:row>36</xdr:row>
      <xdr:rowOff>63906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84314"/>
          <a:ext cx="6985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31064</xdr:rowOff>
    </xdr:from>
    <xdr:to>
      <xdr:col>22</xdr:col>
      <xdr:colOff>114300</xdr:colOff>
      <xdr:row>36</xdr:row>
      <xdr:rowOff>35217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4314"/>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35217</xdr:rowOff>
    </xdr:from>
    <xdr:to>
      <xdr:col>18</xdr:col>
      <xdr:colOff>177800</xdr:colOff>
      <xdr:row>36</xdr:row>
      <xdr:rowOff>113399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88467"/>
          <a:ext cx="698500" cy="7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277273</xdr:rowOff>
    </xdr:from>
    <xdr:to>
      <xdr:col>29</xdr:col>
      <xdr:colOff>177800</xdr:colOff>
      <xdr:row>36</xdr:row>
      <xdr:rowOff>35973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122350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13106</xdr:rowOff>
    </xdr:from>
    <xdr:to>
      <xdr:col>26</xdr:col>
      <xdr:colOff>101600</xdr:colOff>
      <xdr:row>36</xdr:row>
      <xdr:rowOff>114706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124883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3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323164</xdr:rowOff>
    </xdr:from>
    <xdr:to>
      <xdr:col>22</xdr:col>
      <xdr:colOff>165100</xdr:colOff>
      <xdr:row>36</xdr:row>
      <xdr:rowOff>81864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92041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327317</xdr:rowOff>
    </xdr:from>
    <xdr:to>
      <xdr:col>19</xdr:col>
      <xdr:colOff>38100</xdr:colOff>
      <xdr:row>36</xdr:row>
      <xdr:rowOff>86017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96194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0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62599</xdr:rowOff>
    </xdr:from>
    <xdr:to>
      <xdr:col>15</xdr:col>
      <xdr:colOff>101600</xdr:colOff>
      <xdr:row>36</xdr:row>
      <xdr:rowOff>164199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174376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8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152117</xdr:rowOff>
    </xdr:from>
    <xdr:to>
      <xdr:col>24</xdr:col>
      <xdr:colOff>63500</xdr:colOff>
      <xdr:row>35</xdr:row>
      <xdr:rowOff>12360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81417"/>
          <a:ext cx="8382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12360</xdr:rowOff>
    </xdr:from>
    <xdr:to>
      <xdr:col>19</xdr:col>
      <xdr:colOff>177800</xdr:colOff>
      <xdr:row>35</xdr:row>
      <xdr:rowOff>40049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13110"/>
          <a:ext cx="889000" cy="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40049</xdr:rowOff>
    </xdr:from>
    <xdr:to>
      <xdr:col>15</xdr:col>
      <xdr:colOff>50800</xdr:colOff>
      <xdr:row>35</xdr:row>
      <xdr:rowOff>126670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40799"/>
          <a:ext cx="889000" cy="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107120</xdr:rowOff>
    </xdr:from>
    <xdr:to>
      <xdr:col>10</xdr:col>
      <xdr:colOff>114300</xdr:colOff>
      <xdr:row>35</xdr:row>
      <xdr:rowOff>126670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07870"/>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101317</xdr:rowOff>
    </xdr:from>
    <xdr:to>
      <xdr:col>24</xdr:col>
      <xdr:colOff>114300</xdr:colOff>
      <xdr:row>35</xdr:row>
      <xdr:rowOff>31467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124194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8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133010</xdr:rowOff>
    </xdr:from>
    <xdr:to>
      <xdr:col>20</xdr:col>
      <xdr:colOff>38100</xdr:colOff>
      <xdr:row>35</xdr:row>
      <xdr:rowOff>63160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79687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160699</xdr:rowOff>
    </xdr:from>
    <xdr:to>
      <xdr:col>15</xdr:col>
      <xdr:colOff>101600</xdr:colOff>
      <xdr:row>35</xdr:row>
      <xdr:rowOff>90849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107376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6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75870</xdr:rowOff>
    </xdr:from>
    <xdr:to>
      <xdr:col>10</xdr:col>
      <xdr:colOff>165100</xdr:colOff>
      <xdr:row>36</xdr:row>
      <xdr:rowOff>6020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22547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56320</xdr:rowOff>
    </xdr:from>
    <xdr:to>
      <xdr:col>6</xdr:col>
      <xdr:colOff>38100</xdr:colOff>
      <xdr:row>35</xdr:row>
      <xdr:rowOff>157920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2997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67499</xdr:rowOff>
    </xdr:from>
    <xdr:to>
      <xdr:col>24</xdr:col>
      <xdr:colOff>63500</xdr:colOff>
      <xdr:row>56</xdr:row>
      <xdr:rowOff>92503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68699"/>
          <a:ext cx="8382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92503</xdr:rowOff>
    </xdr:from>
    <xdr:to>
      <xdr:col>19</xdr:col>
      <xdr:colOff>177800</xdr:colOff>
      <xdr:row>56</xdr:row>
      <xdr:rowOff>96069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9370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96069</xdr:rowOff>
    </xdr:from>
    <xdr:to>
      <xdr:col>15</xdr:col>
      <xdr:colOff>50800</xdr:colOff>
      <xdr:row>56</xdr:row>
      <xdr:rowOff>122472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9726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122472</xdr:rowOff>
    </xdr:from>
    <xdr:to>
      <xdr:col>10</xdr:col>
      <xdr:colOff>114300</xdr:colOff>
      <xdr:row>56</xdr:row>
      <xdr:rowOff>130743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23672"/>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16699</xdr:rowOff>
    </xdr:from>
    <xdr:to>
      <xdr:col>24</xdr:col>
      <xdr:colOff>114300</xdr:colOff>
      <xdr:row>56</xdr:row>
      <xdr:rowOff>118299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166576</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41703</xdr:rowOff>
    </xdr:from>
    <xdr:to>
      <xdr:col>20</xdr:col>
      <xdr:colOff>38100</xdr:colOff>
      <xdr:row>56</xdr:row>
      <xdr:rowOff>143303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134430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45269</xdr:rowOff>
    </xdr:from>
    <xdr:to>
      <xdr:col>15</xdr:col>
      <xdr:colOff>101600</xdr:colOff>
      <xdr:row>56</xdr:row>
      <xdr:rowOff>146869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137996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71672</xdr:rowOff>
    </xdr:from>
    <xdr:to>
      <xdr:col>10</xdr:col>
      <xdr:colOff>165100</xdr:colOff>
      <xdr:row>57</xdr:row>
      <xdr:rowOff>1822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164399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79943</xdr:rowOff>
    </xdr:from>
    <xdr:to>
      <xdr:col>6</xdr:col>
      <xdr:colOff>38100</xdr:colOff>
      <xdr:row>57</xdr:row>
      <xdr:rowOff>10093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81865</xdr:rowOff>
    </xdr:from>
    <xdr:to>
      <xdr:col>24</xdr:col>
      <xdr:colOff>63500</xdr:colOff>
      <xdr:row>77</xdr:row>
      <xdr:rowOff>130899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83515"/>
          <a:ext cx="8382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81865</xdr:rowOff>
    </xdr:from>
    <xdr:to>
      <xdr:col>19</xdr:col>
      <xdr:colOff>177800</xdr:colOff>
      <xdr:row>77</xdr:row>
      <xdr:rowOff>147853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83515"/>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83541</xdr:rowOff>
    </xdr:from>
    <xdr:to>
      <xdr:col>15</xdr:col>
      <xdr:colOff>50800</xdr:colOff>
      <xdr:row>77</xdr:row>
      <xdr:rowOff>147853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85191"/>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83541</xdr:rowOff>
    </xdr:from>
    <xdr:to>
      <xdr:col>10</xdr:col>
      <xdr:colOff>114300</xdr:colOff>
      <xdr:row>78</xdr:row>
      <xdr:rowOff>15112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85191"/>
          <a:ext cx="889000" cy="1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80099</xdr:rowOff>
    </xdr:from>
    <xdr:to>
      <xdr:col>24</xdr:col>
      <xdr:colOff>114300</xdr:colOff>
      <xdr:row>78</xdr:row>
      <xdr:rowOff>10249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102976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31065</xdr:rowOff>
    </xdr:from>
    <xdr:to>
      <xdr:col>20</xdr:col>
      <xdr:colOff>38100</xdr:colOff>
      <xdr:row>77</xdr:row>
      <xdr:rowOff>132665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149192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97053</xdr:rowOff>
    </xdr:from>
    <xdr:to>
      <xdr:col>15</xdr:col>
      <xdr:colOff>101600</xdr:colOff>
      <xdr:row>78</xdr:row>
      <xdr:rowOff>27203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18330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9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32741</xdr:rowOff>
    </xdr:from>
    <xdr:to>
      <xdr:col>10</xdr:col>
      <xdr:colOff>165100</xdr:colOff>
      <xdr:row>77</xdr:row>
      <xdr:rowOff>134341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150868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135762</xdr:rowOff>
    </xdr:from>
    <xdr:to>
      <xdr:col>6</xdr:col>
      <xdr:colOff>38100</xdr:colOff>
      <xdr:row>78</xdr:row>
      <xdr:rowOff>65912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57039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18918</xdr:rowOff>
    </xdr:from>
    <xdr:to>
      <xdr:col>24</xdr:col>
      <xdr:colOff>63500</xdr:colOff>
      <xdr:row>94</xdr:row>
      <xdr:rowOff>51558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35218"/>
          <a:ext cx="8382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27637</xdr:rowOff>
    </xdr:from>
    <xdr:to>
      <xdr:col>19</xdr:col>
      <xdr:colOff>177800</xdr:colOff>
      <xdr:row>94</xdr:row>
      <xdr:rowOff>51558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143937"/>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75267</xdr:rowOff>
    </xdr:from>
    <xdr:to>
      <xdr:col>15</xdr:col>
      <xdr:colOff>50800</xdr:colOff>
      <xdr:row>94</xdr:row>
      <xdr:rowOff>27637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020117"/>
          <a:ext cx="889000" cy="1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75267</xdr:rowOff>
    </xdr:from>
    <xdr:to>
      <xdr:col>10</xdr:col>
      <xdr:colOff>114300</xdr:colOff>
      <xdr:row>94</xdr:row>
      <xdr:rowOff>141675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20117"/>
          <a:ext cx="889000" cy="2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139568</xdr:rowOff>
    </xdr:from>
    <xdr:to>
      <xdr:col>24</xdr:col>
      <xdr:colOff>114300</xdr:colOff>
      <xdr:row>94</xdr:row>
      <xdr:rowOff>69718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162445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3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758</xdr:rowOff>
    </xdr:from>
    <xdr:to>
      <xdr:col>20</xdr:col>
      <xdr:colOff>38100</xdr:colOff>
      <xdr:row>94</xdr:row>
      <xdr:rowOff>102358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118885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8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148287</xdr:rowOff>
    </xdr:from>
    <xdr:to>
      <xdr:col>15</xdr:col>
      <xdr:colOff>101600</xdr:colOff>
      <xdr:row>94</xdr:row>
      <xdr:rowOff>78437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94964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8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24467</xdr:rowOff>
    </xdr:from>
    <xdr:to>
      <xdr:col>10</xdr:col>
      <xdr:colOff>165100</xdr:colOff>
      <xdr:row>93</xdr:row>
      <xdr:rowOff>126067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142594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4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90875</xdr:rowOff>
    </xdr:from>
    <xdr:to>
      <xdr:col>6</xdr:col>
      <xdr:colOff>38100</xdr:colOff>
      <xdr:row>95</xdr:row>
      <xdr:rowOff>21025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2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37552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9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76691</xdr:rowOff>
    </xdr:from>
    <xdr:to>
      <xdr:col>55</xdr:col>
      <xdr:colOff>0</xdr:colOff>
      <xdr:row>37</xdr:row>
      <xdr:rowOff>108095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0341"/>
          <a:ext cx="838200" cy="3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108095</xdr:rowOff>
    </xdr:from>
    <xdr:to>
      <xdr:col>50</xdr:col>
      <xdr:colOff>114300</xdr:colOff>
      <xdr:row>37</xdr:row>
      <xdr:rowOff>119802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174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105874</xdr:rowOff>
    </xdr:from>
    <xdr:to>
      <xdr:col>45</xdr:col>
      <xdr:colOff>177800</xdr:colOff>
      <xdr:row>37</xdr:row>
      <xdr:rowOff>119802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9524"/>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105874</xdr:rowOff>
    </xdr:from>
    <xdr:to>
      <xdr:col>41</xdr:col>
      <xdr:colOff>50800</xdr:colOff>
      <xdr:row>37</xdr:row>
      <xdr:rowOff>127620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9524"/>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25891</xdr:rowOff>
    </xdr:from>
    <xdr:to>
      <xdr:col>55</xdr:col>
      <xdr:colOff>50800</xdr:colOff>
      <xdr:row>37</xdr:row>
      <xdr:rowOff>127491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48768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57295</xdr:rowOff>
    </xdr:from>
    <xdr:to>
      <xdr:col>50</xdr:col>
      <xdr:colOff>165100</xdr:colOff>
      <xdr:row>37</xdr:row>
      <xdr:rowOff>158894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0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3972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69002</xdr:rowOff>
    </xdr:from>
    <xdr:to>
      <xdr:col>46</xdr:col>
      <xdr:colOff>38100</xdr:colOff>
      <xdr:row>37</xdr:row>
      <xdr:rowOff>170602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15679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55074</xdr:rowOff>
    </xdr:from>
    <xdr:to>
      <xdr:col>41</xdr:col>
      <xdr:colOff>101600</xdr:colOff>
      <xdr:row>37</xdr:row>
      <xdr:rowOff>156674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7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76820</xdr:rowOff>
    </xdr:from>
    <xdr:to>
      <xdr:col>36</xdr:col>
      <xdr:colOff>165100</xdr:colOff>
      <xdr:row>38</xdr:row>
      <xdr:rowOff>6970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23497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1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142497</xdr:rowOff>
    </xdr:from>
    <xdr:to>
      <xdr:col>55</xdr:col>
      <xdr:colOff>0</xdr:colOff>
      <xdr:row>58</xdr:row>
      <xdr:rowOff>24251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15147"/>
          <a:ext cx="838200" cy="5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111523</xdr:rowOff>
    </xdr:from>
    <xdr:to>
      <xdr:col>50</xdr:col>
      <xdr:colOff>114300</xdr:colOff>
      <xdr:row>57</xdr:row>
      <xdr:rowOff>142497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8417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111523</xdr:rowOff>
    </xdr:from>
    <xdr:to>
      <xdr:col>45</xdr:col>
      <xdr:colOff>177800</xdr:colOff>
      <xdr:row>57</xdr:row>
      <xdr:rowOff>137746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84173"/>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137746</xdr:rowOff>
    </xdr:from>
    <xdr:to>
      <xdr:col>41</xdr:col>
      <xdr:colOff>50800</xdr:colOff>
      <xdr:row>57</xdr:row>
      <xdr:rowOff>152426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10396"/>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144901</xdr:rowOff>
    </xdr:from>
    <xdr:to>
      <xdr:col>55</xdr:col>
      <xdr:colOff>50800</xdr:colOff>
      <xdr:row>58</xdr:row>
      <xdr:rowOff>75051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167778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91697</xdr:rowOff>
    </xdr:from>
    <xdr:to>
      <xdr:col>50</xdr:col>
      <xdr:colOff>165100</xdr:colOff>
      <xdr:row>58</xdr:row>
      <xdr:rowOff>21847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38374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3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60723</xdr:rowOff>
    </xdr:from>
    <xdr:to>
      <xdr:col>46</xdr:col>
      <xdr:colOff>38100</xdr:colOff>
      <xdr:row>57</xdr:row>
      <xdr:rowOff>162323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7400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0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86946</xdr:rowOff>
    </xdr:from>
    <xdr:to>
      <xdr:col>41</xdr:col>
      <xdr:colOff>101600</xdr:colOff>
      <xdr:row>58</xdr:row>
      <xdr:rowOff>17096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33623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3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101626</xdr:rowOff>
    </xdr:from>
    <xdr:to>
      <xdr:col>36</xdr:col>
      <xdr:colOff>165100</xdr:colOff>
      <xdr:row>58</xdr:row>
      <xdr:rowOff>31776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48303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4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78374</xdr:rowOff>
    </xdr:from>
    <xdr:to>
      <xdr:col>55</xdr:col>
      <xdr:colOff>0</xdr:colOff>
      <xdr:row>78</xdr:row>
      <xdr:rowOff>110756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1474"/>
          <a:ext cx="838200" cy="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78374</xdr:rowOff>
    </xdr:from>
    <xdr:to>
      <xdr:col>50</xdr:col>
      <xdr:colOff>114300</xdr:colOff>
      <xdr:row>78</xdr:row>
      <xdr:rowOff>102088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1474"/>
          <a:ext cx="8890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102088</xdr:rowOff>
    </xdr:from>
    <xdr:to>
      <xdr:col>45</xdr:col>
      <xdr:colOff>177800</xdr:colOff>
      <xdr:row>78</xdr:row>
      <xdr:rowOff>139880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5188"/>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150247</xdr:rowOff>
    </xdr:from>
    <xdr:to>
      <xdr:col>41</xdr:col>
      <xdr:colOff>50800</xdr:colOff>
      <xdr:row>78</xdr:row>
      <xdr:rowOff>139880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51897"/>
          <a:ext cx="889000" cy="1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59956</xdr:rowOff>
    </xdr:from>
    <xdr:to>
      <xdr:col>55</xdr:col>
      <xdr:colOff>50800</xdr:colOff>
      <xdr:row>78</xdr:row>
      <xdr:rowOff>161556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27574</xdr:rowOff>
    </xdr:from>
    <xdr:to>
      <xdr:col>50</xdr:col>
      <xdr:colOff>165100</xdr:colOff>
      <xdr:row>78</xdr:row>
      <xdr:rowOff>129174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51288</xdr:rowOff>
    </xdr:from>
    <xdr:to>
      <xdr:col>46</xdr:col>
      <xdr:colOff>38100</xdr:colOff>
      <xdr:row>78</xdr:row>
      <xdr:rowOff>152888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169415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89080</xdr:rowOff>
    </xdr:from>
    <xdr:to>
      <xdr:col>41</xdr:col>
      <xdr:colOff>101600</xdr:colOff>
      <xdr:row>79</xdr:row>
      <xdr:rowOff>19230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99447</xdr:rowOff>
    </xdr:from>
    <xdr:to>
      <xdr:col>36</xdr:col>
      <xdr:colOff>165100</xdr:colOff>
      <xdr:row>78</xdr:row>
      <xdr:rowOff>29597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124946</xdr:rowOff>
    </xdr:from>
    <xdr:to>
      <xdr:col>55</xdr:col>
      <xdr:colOff>0</xdr:colOff>
      <xdr:row>97</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84146"/>
          <a:ext cx="838200" cy="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124676</xdr:rowOff>
    </xdr:from>
    <xdr:to>
      <xdr:col>50</xdr:col>
      <xdr:colOff>114300</xdr:colOff>
      <xdr:row>96</xdr:row>
      <xdr:rowOff>124946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83876"/>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48882</xdr:rowOff>
    </xdr:from>
    <xdr:to>
      <xdr:col>45</xdr:col>
      <xdr:colOff>177800</xdr:colOff>
      <xdr:row>96</xdr:row>
      <xdr:rowOff>124676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08082"/>
          <a:ext cx="889000" cy="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48882</xdr:rowOff>
    </xdr:from>
    <xdr:to>
      <xdr:col>41</xdr:col>
      <xdr:colOff>50800</xdr:colOff>
      <xdr:row>97</xdr:row>
      <xdr:rowOff>87333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08082"/>
          <a:ext cx="889000" cy="2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167949</xdr:rowOff>
    </xdr:from>
    <xdr:to>
      <xdr:col>55</xdr:col>
      <xdr:colOff>50800</xdr:colOff>
      <xdr:row>97</xdr:row>
      <xdr:rowOff>98099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19376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74146</xdr:rowOff>
    </xdr:from>
    <xdr:to>
      <xdr:col>50</xdr:col>
      <xdr:colOff>165100</xdr:colOff>
      <xdr:row>97</xdr:row>
      <xdr:rowOff>4296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20823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73876</xdr:rowOff>
    </xdr:from>
    <xdr:to>
      <xdr:col>46</xdr:col>
      <xdr:colOff>38100</xdr:colOff>
      <xdr:row>97</xdr:row>
      <xdr:rowOff>4026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20553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169532</xdr:rowOff>
    </xdr:from>
    <xdr:to>
      <xdr:col>41</xdr:col>
      <xdr:colOff>101600</xdr:colOff>
      <xdr:row>96</xdr:row>
      <xdr:rowOff>99682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116209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36533</xdr:rowOff>
    </xdr:from>
    <xdr:to>
      <xdr:col>36</xdr:col>
      <xdr:colOff>165100</xdr:colOff>
      <xdr:row>97</xdr:row>
      <xdr:rowOff>138133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154660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120421</xdr:rowOff>
    </xdr:from>
    <xdr:to>
      <xdr:col>85</xdr:col>
      <xdr:colOff>127000</xdr:colOff>
      <xdr:row>38</xdr:row>
      <xdr:rowOff>169590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35521"/>
          <a:ext cx="838200" cy="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169590</xdr:rowOff>
    </xdr:from>
    <xdr:to>
      <xdr:col>81</xdr:col>
      <xdr:colOff>50800</xdr:colOff>
      <xdr:row>39</xdr:row>
      <xdr:rowOff>27801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4690"/>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13227</xdr:rowOff>
    </xdr:from>
    <xdr:to>
      <xdr:col>76</xdr:col>
      <xdr:colOff>114300</xdr:colOff>
      <xdr:row>39</xdr:row>
      <xdr:rowOff>27801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99777"/>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13227</xdr:rowOff>
    </xdr:from>
    <xdr:to>
      <xdr:col>71</xdr:col>
      <xdr:colOff>177800</xdr:colOff>
      <xdr:row>39</xdr:row>
      <xdr:rowOff>37420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9777"/>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69621</xdr:rowOff>
    </xdr:from>
    <xdr:to>
      <xdr:col>85</xdr:col>
      <xdr:colOff>177800</xdr:colOff>
      <xdr:row>38</xdr:row>
      <xdr:rowOff>171221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155998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118790</xdr:rowOff>
    </xdr:from>
    <xdr:to>
      <xdr:col>81</xdr:col>
      <xdr:colOff>101600</xdr:colOff>
      <xdr:row>39</xdr:row>
      <xdr:rowOff>48940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40067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148451</xdr:rowOff>
    </xdr:from>
    <xdr:to>
      <xdr:col>76</xdr:col>
      <xdr:colOff>165100</xdr:colOff>
      <xdr:row>39</xdr:row>
      <xdr:rowOff>78601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69728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133877</xdr:rowOff>
    </xdr:from>
    <xdr:to>
      <xdr:col>72</xdr:col>
      <xdr:colOff>38100</xdr:colOff>
      <xdr:row>39</xdr:row>
      <xdr:rowOff>64027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55154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158070</xdr:rowOff>
    </xdr:from>
    <xdr:to>
      <xdr:col>67</xdr:col>
      <xdr:colOff>101600</xdr:colOff>
      <xdr:row>39</xdr:row>
      <xdr:rowOff>88220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79347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46629</xdr:rowOff>
    </xdr:from>
    <xdr:to>
      <xdr:col>85</xdr:col>
      <xdr:colOff>127000</xdr:colOff>
      <xdr:row>75</xdr:row>
      <xdr:rowOff>71882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05379"/>
          <a:ext cx="838200" cy="2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67546</xdr:rowOff>
    </xdr:from>
    <xdr:to>
      <xdr:col>81</xdr:col>
      <xdr:colOff>50800</xdr:colOff>
      <xdr:row>75</xdr:row>
      <xdr:rowOff>71882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26296"/>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67546</xdr:rowOff>
    </xdr:from>
    <xdr:to>
      <xdr:col>76</xdr:col>
      <xdr:colOff>114300</xdr:colOff>
      <xdr:row>75</xdr:row>
      <xdr:rowOff>106675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26296"/>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106675</xdr:rowOff>
    </xdr:from>
    <xdr:to>
      <xdr:col>71</xdr:col>
      <xdr:colOff>177800</xdr:colOff>
      <xdr:row>75</xdr:row>
      <xdr:rowOff>112230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965425"/>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167279</xdr:rowOff>
    </xdr:from>
    <xdr:to>
      <xdr:col>85</xdr:col>
      <xdr:colOff>177800</xdr:colOff>
      <xdr:row>75</xdr:row>
      <xdr:rowOff>97429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18706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21082</xdr:rowOff>
    </xdr:from>
    <xdr:to>
      <xdr:col>81</xdr:col>
      <xdr:colOff>101600</xdr:colOff>
      <xdr:row>75</xdr:row>
      <xdr:rowOff>122682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139209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16746</xdr:rowOff>
    </xdr:from>
    <xdr:to>
      <xdr:col>76</xdr:col>
      <xdr:colOff>165100</xdr:colOff>
      <xdr:row>75</xdr:row>
      <xdr:rowOff>118346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134873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6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55875</xdr:rowOff>
    </xdr:from>
    <xdr:to>
      <xdr:col>72</xdr:col>
      <xdr:colOff>38100</xdr:colOff>
      <xdr:row>75</xdr:row>
      <xdr:rowOff>157476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14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2552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61430</xdr:rowOff>
    </xdr:from>
    <xdr:to>
      <xdr:col>67</xdr:col>
      <xdr:colOff>101600</xdr:colOff>
      <xdr:row>75</xdr:row>
      <xdr:rowOff>163029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20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8107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36410</xdr:rowOff>
    </xdr:from>
    <xdr:to>
      <xdr:col>85</xdr:col>
      <xdr:colOff>127000</xdr:colOff>
      <xdr:row>97</xdr:row>
      <xdr:rowOff>7443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495610"/>
          <a:ext cx="838200" cy="1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7443</xdr:rowOff>
    </xdr:from>
    <xdr:to>
      <xdr:col>81</xdr:col>
      <xdr:colOff>50800</xdr:colOff>
      <xdr:row>97</xdr:row>
      <xdr:rowOff>22340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38093"/>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22340</xdr:rowOff>
    </xdr:from>
    <xdr:to>
      <xdr:col>76</xdr:col>
      <xdr:colOff>114300</xdr:colOff>
      <xdr:row>97</xdr:row>
      <xdr:rowOff>76809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52990"/>
          <a:ext cx="889000" cy="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76809</xdr:rowOff>
    </xdr:from>
    <xdr:to>
      <xdr:col>71</xdr:col>
      <xdr:colOff>177800</xdr:colOff>
      <xdr:row>97</xdr:row>
      <xdr:rowOff>124777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07459"/>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157060</xdr:rowOff>
    </xdr:from>
    <xdr:to>
      <xdr:col>85</xdr:col>
      <xdr:colOff>177800</xdr:colOff>
      <xdr:row>96</xdr:row>
      <xdr:rowOff>87210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8487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2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128093</xdr:rowOff>
    </xdr:from>
    <xdr:to>
      <xdr:col>81</xdr:col>
      <xdr:colOff>101600</xdr:colOff>
      <xdr:row>97</xdr:row>
      <xdr:rowOff>58243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74770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142990</xdr:rowOff>
    </xdr:from>
    <xdr:to>
      <xdr:col>76</xdr:col>
      <xdr:colOff>165100</xdr:colOff>
      <xdr:row>97</xdr:row>
      <xdr:rowOff>73140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89667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26009</xdr:rowOff>
    </xdr:from>
    <xdr:to>
      <xdr:col>72</xdr:col>
      <xdr:colOff>38100</xdr:colOff>
      <xdr:row>97</xdr:row>
      <xdr:rowOff>127609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144136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73977</xdr:rowOff>
    </xdr:from>
    <xdr:to>
      <xdr:col>67</xdr:col>
      <xdr:colOff>101600</xdr:colOff>
      <xdr:row>98</xdr:row>
      <xdr:rowOff>4127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166704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131539</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5639"/>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131539</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5639"/>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80739</xdr:rowOff>
    </xdr:from>
    <xdr:to>
      <xdr:col>112</xdr:col>
      <xdr:colOff>38100</xdr:colOff>
      <xdr:row>59</xdr:row>
      <xdr:rowOff>10889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2016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1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157107</xdr:rowOff>
    </xdr:from>
    <xdr:to>
      <xdr:col>116</xdr:col>
      <xdr:colOff>63500</xdr:colOff>
      <xdr:row>77</xdr:row>
      <xdr:rowOff>55564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187307"/>
          <a:ext cx="838200" cy="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4466</xdr:rowOff>
    </xdr:from>
    <xdr:to>
      <xdr:col>111</xdr:col>
      <xdr:colOff>177800</xdr:colOff>
      <xdr:row>77</xdr:row>
      <xdr:rowOff>55564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206116"/>
          <a:ext cx="889000" cy="5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4466</xdr:rowOff>
    </xdr:from>
    <xdr:to>
      <xdr:col>107</xdr:col>
      <xdr:colOff>50800</xdr:colOff>
      <xdr:row>77</xdr:row>
      <xdr:rowOff>19608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06116"/>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19608</xdr:rowOff>
    </xdr:from>
    <xdr:to>
      <xdr:col>102</xdr:col>
      <xdr:colOff>114300</xdr:colOff>
      <xdr:row>77</xdr:row>
      <xdr:rowOff>20490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2125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106307</xdr:rowOff>
    </xdr:from>
    <xdr:to>
      <xdr:col>116</xdr:col>
      <xdr:colOff>114300</xdr:colOff>
      <xdr:row>77</xdr:row>
      <xdr:rowOff>36457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129184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4764</xdr:rowOff>
    </xdr:from>
    <xdr:to>
      <xdr:col>112</xdr:col>
      <xdr:colOff>38100</xdr:colOff>
      <xdr:row>77</xdr:row>
      <xdr:rowOff>106364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122891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125116</xdr:rowOff>
    </xdr:from>
    <xdr:to>
      <xdr:col>107</xdr:col>
      <xdr:colOff>101600</xdr:colOff>
      <xdr:row>77</xdr:row>
      <xdr:rowOff>55266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71793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9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140258</xdr:rowOff>
    </xdr:from>
    <xdr:to>
      <xdr:col>102</xdr:col>
      <xdr:colOff>165100</xdr:colOff>
      <xdr:row>77</xdr:row>
      <xdr:rowOff>70408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86936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141140</xdr:rowOff>
    </xdr:from>
    <xdr:to>
      <xdr:col>98</xdr:col>
      <xdr:colOff>38100</xdr:colOff>
      <xdr:row>77</xdr:row>
      <xdr:rowOff>71290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87817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4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性質別歳出の住民一人当たりのコストで高いものは，①人件費，②補助費等，③普通建設事業費の順となっている。</a:t>
          </a:r>
        </a:p>
        <a:p>
          <a:r>
            <a:rPr kumimoji="1" lang="ja-JP" altLang="en-US" sz="1300">
              <a:latin typeface="ＭＳ Ｐゴシック" panose="020B0600070205080204" pitchFamily="50" charset="-128"/>
              <a:ea typeface="ＭＳ Ｐゴシック" panose="020B0600070205080204" pitchFamily="50" charset="-128"/>
            </a:rPr>
            <a:t>①人件費については，住民一人当たり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123,642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円となっており，類似団体と比較しても高い状況である。これは，新規採用による職員の増加等により人件費の決算額が増加していることと，人口が減少しているためである。</a:t>
          </a:r>
        </a:p>
        <a:p>
          <a:r>
            <a:rPr kumimoji="1" lang="ja-JP" altLang="en-US" sz="1300">
              <a:latin typeface="ＭＳ Ｐゴシック" panose="020B0600070205080204" pitchFamily="50" charset="-128"/>
              <a:ea typeface="ＭＳ Ｐゴシック" panose="020B0600070205080204" pitchFamily="50" charset="-128"/>
            </a:rPr>
            <a:t>②補助費等については，住民一人当たり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111,794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円となっており，類似団体と比較しても高い状況である。これは，国民体育大会運営事業やふるさと応援対策等に対する補助費等が増加しているためである。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③普通建設事業費については，住民一人当たり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100,603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円となっており，類似団体と比較しても高い状況である。これは，下場土地区画整理事業や道路法改正による橋梁補修事業を実施しているためである。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9,192
9,102
144.29
7,225,198
6,790,291
401,962
3,988,367
8,119,973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15113</xdr:rowOff>
    </xdr:from>
    <xdr:to>
      <xdr:col>24</xdr:col>
      <xdr:colOff>63500</xdr:colOff>
      <xdr:row>35</xdr:row>
      <xdr:rowOff>35814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5863"/>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35814</xdr:rowOff>
    </xdr:from>
    <xdr:to>
      <xdr:col>19</xdr:col>
      <xdr:colOff>177800</xdr:colOff>
      <xdr:row>35</xdr:row>
      <xdr:rowOff>120650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6564"/>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49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37973</xdr:rowOff>
    </xdr:from>
    <xdr:to>
      <xdr:col>10</xdr:col>
      <xdr:colOff>114300</xdr:colOff>
      <xdr:row>35</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8723"/>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135763</xdr:rowOff>
    </xdr:from>
    <xdr:to>
      <xdr:col>24</xdr:col>
      <xdr:colOff>114300</xdr:colOff>
      <xdr:row>35</xdr:row>
      <xdr:rowOff>65913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158640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156464</xdr:rowOff>
    </xdr:from>
    <xdr:to>
      <xdr:col>20</xdr:col>
      <xdr:colOff>38100</xdr:colOff>
      <xdr:row>35</xdr:row>
      <xdr:rowOff>86614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103141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69850</xdr:rowOff>
    </xdr:from>
    <xdr:to>
      <xdr:col>15</xdr:col>
      <xdr:colOff>101600</xdr:colOff>
      <xdr:row>36</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59944</xdr:rowOff>
    </xdr:from>
    <xdr:to>
      <xdr:col>10</xdr:col>
      <xdr:colOff>165100</xdr:colOff>
      <xdr:row>35</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158623</xdr:rowOff>
    </xdr:from>
    <xdr:to>
      <xdr:col>6</xdr:col>
      <xdr:colOff>38100</xdr:colOff>
      <xdr:row>35</xdr:row>
      <xdr:rowOff>88773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105300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78033</xdr:rowOff>
    </xdr:from>
    <xdr:to>
      <xdr:col>24</xdr:col>
      <xdr:colOff>63500</xdr:colOff>
      <xdr:row>57</xdr:row>
      <xdr:rowOff>102458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0683"/>
          <a:ext cx="838200" cy="2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102458</xdr:rowOff>
    </xdr:from>
    <xdr:to>
      <xdr:col>19</xdr:col>
      <xdr:colOff>177800</xdr:colOff>
      <xdr:row>57</xdr:row>
      <xdr:rowOff>119952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75108"/>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119952</xdr:rowOff>
    </xdr:from>
    <xdr:to>
      <xdr:col>15</xdr:col>
      <xdr:colOff>50800</xdr:colOff>
      <xdr:row>57</xdr:row>
      <xdr:rowOff>126121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2602"/>
          <a:ext cx="889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126121</xdr:rowOff>
    </xdr:from>
    <xdr:to>
      <xdr:col>10</xdr:col>
      <xdr:colOff>114300</xdr:colOff>
      <xdr:row>57</xdr:row>
      <xdr:rowOff>141111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8771"/>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27233</xdr:rowOff>
    </xdr:from>
    <xdr:to>
      <xdr:col>24</xdr:col>
      <xdr:colOff>114300</xdr:colOff>
      <xdr:row>57</xdr:row>
      <xdr:rowOff>128833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50110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51658</xdr:rowOff>
    </xdr:from>
    <xdr:to>
      <xdr:col>20</xdr:col>
      <xdr:colOff>38100</xdr:colOff>
      <xdr:row>57</xdr:row>
      <xdr:rowOff>153258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144385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1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69152</xdr:rowOff>
    </xdr:from>
    <xdr:to>
      <xdr:col>15</xdr:col>
      <xdr:colOff>101600</xdr:colOff>
      <xdr:row>57</xdr:row>
      <xdr:rowOff>170752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75321</xdr:rowOff>
    </xdr:from>
    <xdr:to>
      <xdr:col>10</xdr:col>
      <xdr:colOff>165100</xdr:colOff>
      <xdr:row>58</xdr:row>
      <xdr:rowOff>5471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21998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2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90311</xdr:rowOff>
    </xdr:from>
    <xdr:to>
      <xdr:col>6</xdr:col>
      <xdr:colOff>38100</xdr:colOff>
      <xdr:row>58</xdr:row>
      <xdr:rowOff>20461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160632</xdr:rowOff>
    </xdr:from>
    <xdr:to>
      <xdr:col>24</xdr:col>
      <xdr:colOff>63500</xdr:colOff>
      <xdr:row>74</xdr:row>
      <xdr:rowOff>86733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76482"/>
          <a:ext cx="838200" cy="9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152243</xdr:rowOff>
    </xdr:from>
    <xdr:to>
      <xdr:col>19</xdr:col>
      <xdr:colOff>177800</xdr:colOff>
      <xdr:row>74</xdr:row>
      <xdr:rowOff>86733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68093"/>
          <a:ext cx="889000" cy="1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152243</xdr:rowOff>
    </xdr:from>
    <xdr:to>
      <xdr:col>15</xdr:col>
      <xdr:colOff>50800</xdr:colOff>
      <xdr:row>73</xdr:row>
      <xdr:rowOff>161394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68093"/>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161394</xdr:rowOff>
    </xdr:from>
    <xdr:to>
      <xdr:col>10</xdr:col>
      <xdr:colOff>114300</xdr:colOff>
      <xdr:row>74</xdr:row>
      <xdr:rowOff>122662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77244"/>
          <a:ext cx="889000" cy="1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109832</xdr:rowOff>
    </xdr:from>
    <xdr:to>
      <xdr:col>24</xdr:col>
      <xdr:colOff>114300</xdr:colOff>
      <xdr:row>74</xdr:row>
      <xdr:rowOff>39982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132709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7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35933</xdr:rowOff>
    </xdr:from>
    <xdr:to>
      <xdr:col>20</xdr:col>
      <xdr:colOff>38100</xdr:colOff>
      <xdr:row>74</xdr:row>
      <xdr:rowOff>137533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154060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9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101443</xdr:rowOff>
    </xdr:from>
    <xdr:to>
      <xdr:col>15</xdr:col>
      <xdr:colOff>101600</xdr:colOff>
      <xdr:row>74</xdr:row>
      <xdr:rowOff>31593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48120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9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110594</xdr:rowOff>
    </xdr:from>
    <xdr:to>
      <xdr:col>10</xdr:col>
      <xdr:colOff>165100</xdr:colOff>
      <xdr:row>74</xdr:row>
      <xdr:rowOff>40744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57271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71862</xdr:rowOff>
    </xdr:from>
    <xdr:to>
      <xdr:col>6</xdr:col>
      <xdr:colOff>38100</xdr:colOff>
      <xdr:row>75</xdr:row>
      <xdr:rowOff>2012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18539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3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54318</xdr:rowOff>
    </xdr:from>
    <xdr:to>
      <xdr:col>24</xdr:col>
      <xdr:colOff>63500</xdr:colOff>
      <xdr:row>97</xdr:row>
      <xdr:rowOff>55766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496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45548</xdr:rowOff>
    </xdr:from>
    <xdr:to>
      <xdr:col>19</xdr:col>
      <xdr:colOff>177800</xdr:colOff>
      <xdr:row>97</xdr:row>
      <xdr:rowOff>55766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76198"/>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166529</xdr:rowOff>
    </xdr:from>
    <xdr:to>
      <xdr:col>15</xdr:col>
      <xdr:colOff>50800</xdr:colOff>
      <xdr:row>97</xdr:row>
      <xdr:rowOff>45548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25729"/>
          <a:ext cx="8890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166529</xdr:rowOff>
    </xdr:from>
    <xdr:to>
      <xdr:col>10</xdr:col>
      <xdr:colOff>114300</xdr:colOff>
      <xdr:row>97</xdr:row>
      <xdr:rowOff>43703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25729"/>
          <a:ext cx="889000" cy="4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3518</xdr:rowOff>
    </xdr:from>
    <xdr:to>
      <xdr:col>24</xdr:col>
      <xdr:colOff>114300</xdr:colOff>
      <xdr:row>97</xdr:row>
      <xdr:rowOff>105118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153395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4966</xdr:rowOff>
    </xdr:from>
    <xdr:to>
      <xdr:col>20</xdr:col>
      <xdr:colOff>38100</xdr:colOff>
      <xdr:row>97</xdr:row>
      <xdr:rowOff>106566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97693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166198</xdr:rowOff>
    </xdr:from>
    <xdr:to>
      <xdr:col>15</xdr:col>
      <xdr:colOff>101600</xdr:colOff>
      <xdr:row>97</xdr:row>
      <xdr:rowOff>96348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87475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115729</xdr:rowOff>
    </xdr:from>
    <xdr:to>
      <xdr:col>10</xdr:col>
      <xdr:colOff>165100</xdr:colOff>
      <xdr:row>97</xdr:row>
      <xdr:rowOff>45879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164353</xdr:rowOff>
    </xdr:from>
    <xdr:to>
      <xdr:col>6</xdr:col>
      <xdr:colOff>38100</xdr:colOff>
      <xdr:row>97</xdr:row>
      <xdr:rowOff>94503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85630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13398</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99948"/>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134048</xdr:rowOff>
    </xdr:from>
    <xdr:to>
      <xdr:col>36</xdr:col>
      <xdr:colOff>165100</xdr:colOff>
      <xdr:row>39</xdr:row>
      <xdr:rowOff>64198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55325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36591</xdr:rowOff>
    </xdr:from>
    <xdr:to>
      <xdr:col>55</xdr:col>
      <xdr:colOff>0</xdr:colOff>
      <xdr:row>56</xdr:row>
      <xdr:rowOff>113933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37791"/>
          <a:ext cx="8382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141453</xdr:rowOff>
    </xdr:from>
    <xdr:to>
      <xdr:col>50</xdr:col>
      <xdr:colOff>114300</xdr:colOff>
      <xdr:row>56</xdr:row>
      <xdr:rowOff>113933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571203"/>
          <a:ext cx="889000" cy="1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141453</xdr:rowOff>
    </xdr:from>
    <xdr:to>
      <xdr:col>45</xdr:col>
      <xdr:colOff>177800</xdr:colOff>
      <xdr:row>56</xdr:row>
      <xdr:rowOff>140190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71203"/>
          <a:ext cx="889000" cy="17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140190</xdr:rowOff>
    </xdr:from>
    <xdr:to>
      <xdr:col>41</xdr:col>
      <xdr:colOff>50800</xdr:colOff>
      <xdr:row>57</xdr:row>
      <xdr:rowOff>6840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41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157241</xdr:rowOff>
    </xdr:from>
    <xdr:to>
      <xdr:col>55</xdr:col>
      <xdr:colOff>50800</xdr:colOff>
      <xdr:row>56</xdr:row>
      <xdr:rowOff>87391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8668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3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63133</xdr:rowOff>
    </xdr:from>
    <xdr:to>
      <xdr:col>50</xdr:col>
      <xdr:colOff>165100</xdr:colOff>
      <xdr:row>56</xdr:row>
      <xdr:rowOff>164733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90653</xdr:rowOff>
    </xdr:from>
    <xdr:to>
      <xdr:col>46</xdr:col>
      <xdr:colOff>38100</xdr:colOff>
      <xdr:row>56</xdr:row>
      <xdr:rowOff>20803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37330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89390</xdr:rowOff>
    </xdr:from>
    <xdr:to>
      <xdr:col>41</xdr:col>
      <xdr:colOff>101600</xdr:colOff>
      <xdr:row>57</xdr:row>
      <xdr:rowOff>19540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36067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127490</xdr:rowOff>
    </xdr:from>
    <xdr:to>
      <xdr:col>36</xdr:col>
      <xdr:colOff>165100</xdr:colOff>
      <xdr:row>57</xdr:row>
      <xdr:rowOff>57640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74167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64788</xdr:rowOff>
    </xdr:from>
    <xdr:to>
      <xdr:col>55</xdr:col>
      <xdr:colOff>0</xdr:colOff>
      <xdr:row>74</xdr:row>
      <xdr:rowOff>149896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52088"/>
          <a:ext cx="838200" cy="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149896</xdr:rowOff>
    </xdr:from>
    <xdr:to>
      <xdr:col>50</xdr:col>
      <xdr:colOff>114300</xdr:colOff>
      <xdr:row>76</xdr:row>
      <xdr:rowOff>73430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37196"/>
          <a:ext cx="889000" cy="2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129162</xdr:rowOff>
    </xdr:from>
    <xdr:to>
      <xdr:col>45</xdr:col>
      <xdr:colOff>177800</xdr:colOff>
      <xdr:row>76</xdr:row>
      <xdr:rowOff>73430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87912"/>
          <a:ext cx="889000" cy="1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129162</xdr:rowOff>
    </xdr:from>
    <xdr:to>
      <xdr:col>41</xdr:col>
      <xdr:colOff>50800</xdr:colOff>
      <xdr:row>77</xdr:row>
      <xdr:rowOff>9764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87912"/>
          <a:ext cx="889000" cy="2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13988</xdr:rowOff>
    </xdr:from>
    <xdr:to>
      <xdr:col>55</xdr:col>
      <xdr:colOff>50800</xdr:colOff>
      <xdr:row>74</xdr:row>
      <xdr:rowOff>115588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36865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99096</xdr:rowOff>
    </xdr:from>
    <xdr:to>
      <xdr:col>50</xdr:col>
      <xdr:colOff>165100</xdr:colOff>
      <xdr:row>75</xdr:row>
      <xdr:rowOff>29246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45773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6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22630</xdr:rowOff>
    </xdr:from>
    <xdr:to>
      <xdr:col>46</xdr:col>
      <xdr:colOff>38100</xdr:colOff>
      <xdr:row>76</xdr:row>
      <xdr:rowOff>124230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115357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78362</xdr:rowOff>
    </xdr:from>
    <xdr:to>
      <xdr:col>41</xdr:col>
      <xdr:colOff>101600</xdr:colOff>
      <xdr:row>76</xdr:row>
      <xdr:rowOff>8511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37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25039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130414</xdr:rowOff>
    </xdr:from>
    <xdr:to>
      <xdr:col>36</xdr:col>
      <xdr:colOff>165100</xdr:colOff>
      <xdr:row>77</xdr:row>
      <xdr:rowOff>60564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51691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78558</xdr:rowOff>
    </xdr:from>
    <xdr:to>
      <xdr:col>55</xdr:col>
      <xdr:colOff>0</xdr:colOff>
      <xdr:row>98</xdr:row>
      <xdr:rowOff>1922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09208"/>
          <a:ext cx="838200" cy="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77603</xdr:rowOff>
    </xdr:from>
    <xdr:to>
      <xdr:col>50</xdr:col>
      <xdr:colOff>114300</xdr:colOff>
      <xdr:row>97</xdr:row>
      <xdr:rowOff>78558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08253"/>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77603</xdr:rowOff>
    </xdr:from>
    <xdr:to>
      <xdr:col>45</xdr:col>
      <xdr:colOff>177800</xdr:colOff>
      <xdr:row>97</xdr:row>
      <xdr:rowOff>103702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082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103702</xdr:rowOff>
    </xdr:from>
    <xdr:to>
      <xdr:col>41</xdr:col>
      <xdr:colOff>50800</xdr:colOff>
      <xdr:row>97</xdr:row>
      <xdr:rowOff>108769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3435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122572</xdr:rowOff>
    </xdr:from>
    <xdr:to>
      <xdr:col>55</xdr:col>
      <xdr:colOff>50800</xdr:colOff>
      <xdr:row>98</xdr:row>
      <xdr:rowOff>52722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27758</xdr:rowOff>
    </xdr:from>
    <xdr:to>
      <xdr:col>50</xdr:col>
      <xdr:colOff>165100</xdr:colOff>
      <xdr:row>97</xdr:row>
      <xdr:rowOff>129358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145885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4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26803</xdr:rowOff>
    </xdr:from>
    <xdr:to>
      <xdr:col>46</xdr:col>
      <xdr:colOff>38100</xdr:colOff>
      <xdr:row>97</xdr:row>
      <xdr:rowOff>128403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144930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4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52902</xdr:rowOff>
    </xdr:from>
    <xdr:to>
      <xdr:col>41</xdr:col>
      <xdr:colOff>101600</xdr:colOff>
      <xdr:row>97</xdr:row>
      <xdr:rowOff>154502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171029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57969</xdr:rowOff>
    </xdr:from>
    <xdr:to>
      <xdr:col>36</xdr:col>
      <xdr:colOff>165100</xdr:colOff>
      <xdr:row>97</xdr:row>
      <xdr:rowOff>159569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50228</xdr:rowOff>
    </xdr:from>
    <xdr:to>
      <xdr:col>85</xdr:col>
      <xdr:colOff>127000</xdr:colOff>
      <xdr:row>36</xdr:row>
      <xdr:rowOff>71984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22428"/>
          <a:ext cx="8382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67132</xdr:rowOff>
    </xdr:from>
    <xdr:to>
      <xdr:col>81</xdr:col>
      <xdr:colOff>50800</xdr:colOff>
      <xdr:row>36</xdr:row>
      <xdr:rowOff>71984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39332"/>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67132</xdr:rowOff>
    </xdr:from>
    <xdr:to>
      <xdr:col>76</xdr:col>
      <xdr:colOff>114300</xdr:colOff>
      <xdr:row>36</xdr:row>
      <xdr:rowOff>108826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39332"/>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30200</xdr:rowOff>
    </xdr:from>
    <xdr:to>
      <xdr:col>71</xdr:col>
      <xdr:colOff>177800</xdr:colOff>
      <xdr:row>36</xdr:row>
      <xdr:rowOff>108826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02400"/>
          <a:ext cx="889000" cy="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170878</xdr:rowOff>
    </xdr:from>
    <xdr:to>
      <xdr:col>85</xdr:col>
      <xdr:colOff>177800</xdr:colOff>
      <xdr:row>36</xdr:row>
      <xdr:rowOff>101028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22305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21184</xdr:rowOff>
    </xdr:from>
    <xdr:to>
      <xdr:col>81</xdr:col>
      <xdr:colOff>101600</xdr:colOff>
      <xdr:row>36</xdr:row>
      <xdr:rowOff>122784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139311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16332</xdr:rowOff>
    </xdr:from>
    <xdr:to>
      <xdr:col>76</xdr:col>
      <xdr:colOff>165100</xdr:colOff>
      <xdr:row>36</xdr:row>
      <xdr:rowOff>117932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134459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58026</xdr:rowOff>
    </xdr:from>
    <xdr:to>
      <xdr:col>72</xdr:col>
      <xdr:colOff>38100</xdr:colOff>
      <xdr:row>36</xdr:row>
      <xdr:rowOff>159626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4703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150850</xdr:rowOff>
    </xdr:from>
    <xdr:to>
      <xdr:col>67</xdr:col>
      <xdr:colOff>101600</xdr:colOff>
      <xdr:row>36</xdr:row>
      <xdr:rowOff>81000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97527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166698</xdr:rowOff>
    </xdr:from>
    <xdr:to>
      <xdr:col>85</xdr:col>
      <xdr:colOff>127000</xdr:colOff>
      <xdr:row>56</xdr:row>
      <xdr:rowOff>124178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96448"/>
          <a:ext cx="8382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122814</xdr:rowOff>
    </xdr:from>
    <xdr:to>
      <xdr:col>81</xdr:col>
      <xdr:colOff>50800</xdr:colOff>
      <xdr:row>56</xdr:row>
      <xdr:rowOff>124178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24014"/>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118981</xdr:rowOff>
    </xdr:from>
    <xdr:to>
      <xdr:col>76</xdr:col>
      <xdr:colOff>114300</xdr:colOff>
      <xdr:row>56</xdr:row>
      <xdr:rowOff>122814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20181"/>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105334</xdr:rowOff>
    </xdr:from>
    <xdr:to>
      <xdr:col>71</xdr:col>
      <xdr:colOff>177800</xdr:colOff>
      <xdr:row>56</xdr:row>
      <xdr:rowOff>118981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06534"/>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115898</xdr:rowOff>
    </xdr:from>
    <xdr:to>
      <xdr:col>85</xdr:col>
      <xdr:colOff>177800</xdr:colOff>
      <xdr:row>56</xdr:row>
      <xdr:rowOff>46048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138775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73378</xdr:rowOff>
    </xdr:from>
    <xdr:to>
      <xdr:col>81</xdr:col>
      <xdr:colOff>101600</xdr:colOff>
      <xdr:row>57</xdr:row>
      <xdr:rowOff>3528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166105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72014</xdr:rowOff>
    </xdr:from>
    <xdr:to>
      <xdr:col>76</xdr:col>
      <xdr:colOff>165100</xdr:colOff>
      <xdr:row>57</xdr:row>
      <xdr:rowOff>2164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164741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68181</xdr:rowOff>
    </xdr:from>
    <xdr:to>
      <xdr:col>72</xdr:col>
      <xdr:colOff>38100</xdr:colOff>
      <xdr:row>56</xdr:row>
      <xdr:rowOff>169781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160908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54534</xdr:rowOff>
    </xdr:from>
    <xdr:to>
      <xdr:col>67</xdr:col>
      <xdr:colOff>101600</xdr:colOff>
      <xdr:row>56</xdr:row>
      <xdr:rowOff>156134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147261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120422</xdr:rowOff>
    </xdr:from>
    <xdr:to>
      <xdr:col>85</xdr:col>
      <xdr:colOff>127000</xdr:colOff>
      <xdr:row>78</xdr:row>
      <xdr:rowOff>169590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93522"/>
          <a:ext cx="8382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169590</xdr:rowOff>
    </xdr:from>
    <xdr:to>
      <xdr:col>81</xdr:col>
      <xdr:colOff>50800</xdr:colOff>
      <xdr:row>79</xdr:row>
      <xdr:rowOff>27800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42690"/>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13227</xdr:rowOff>
    </xdr:from>
    <xdr:to>
      <xdr:col>76</xdr:col>
      <xdr:colOff>114300</xdr:colOff>
      <xdr:row>79</xdr:row>
      <xdr:rowOff>27800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57777"/>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13227</xdr:rowOff>
    </xdr:from>
    <xdr:to>
      <xdr:col>71</xdr:col>
      <xdr:colOff>177800</xdr:colOff>
      <xdr:row>79</xdr:row>
      <xdr:rowOff>37421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57777"/>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69622</xdr:rowOff>
    </xdr:from>
    <xdr:to>
      <xdr:col>85</xdr:col>
      <xdr:colOff>177800</xdr:colOff>
      <xdr:row>78</xdr:row>
      <xdr:rowOff>171222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155999</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118790</xdr:rowOff>
    </xdr:from>
    <xdr:to>
      <xdr:col>81</xdr:col>
      <xdr:colOff>101600</xdr:colOff>
      <xdr:row>79</xdr:row>
      <xdr:rowOff>48940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40067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148450</xdr:rowOff>
    </xdr:from>
    <xdr:to>
      <xdr:col>76</xdr:col>
      <xdr:colOff>165100</xdr:colOff>
      <xdr:row>79</xdr:row>
      <xdr:rowOff>78600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69727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133877</xdr:rowOff>
    </xdr:from>
    <xdr:to>
      <xdr:col>72</xdr:col>
      <xdr:colOff>38100</xdr:colOff>
      <xdr:row>79</xdr:row>
      <xdr:rowOff>64027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55154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158071</xdr:rowOff>
    </xdr:from>
    <xdr:to>
      <xdr:col>67</xdr:col>
      <xdr:colOff>101600</xdr:colOff>
      <xdr:row>79</xdr:row>
      <xdr:rowOff>88221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79348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2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46630</xdr:rowOff>
    </xdr:from>
    <xdr:to>
      <xdr:col>85</xdr:col>
      <xdr:colOff>127000</xdr:colOff>
      <xdr:row>95</xdr:row>
      <xdr:rowOff>71882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334380"/>
          <a:ext cx="838200" cy="2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67546</xdr:rowOff>
    </xdr:from>
    <xdr:to>
      <xdr:col>81</xdr:col>
      <xdr:colOff>50800</xdr:colOff>
      <xdr:row>95</xdr:row>
      <xdr:rowOff>71882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355296"/>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67546</xdr:rowOff>
    </xdr:from>
    <xdr:to>
      <xdr:col>76</xdr:col>
      <xdr:colOff>114300</xdr:colOff>
      <xdr:row>95</xdr:row>
      <xdr:rowOff>106676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55296"/>
          <a:ext cx="8890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106676</xdr:rowOff>
    </xdr:from>
    <xdr:to>
      <xdr:col>71</xdr:col>
      <xdr:colOff>177800</xdr:colOff>
      <xdr:row>95</xdr:row>
      <xdr:rowOff>112230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394426"/>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167280</xdr:rowOff>
    </xdr:from>
    <xdr:to>
      <xdr:col>85</xdr:col>
      <xdr:colOff>177800</xdr:colOff>
      <xdr:row>95</xdr:row>
      <xdr:rowOff>97430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18707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3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21082</xdr:rowOff>
    </xdr:from>
    <xdr:to>
      <xdr:col>81</xdr:col>
      <xdr:colOff>101600</xdr:colOff>
      <xdr:row>95</xdr:row>
      <xdr:rowOff>122682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139209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16746</xdr:rowOff>
    </xdr:from>
    <xdr:to>
      <xdr:col>76</xdr:col>
      <xdr:colOff>165100</xdr:colOff>
      <xdr:row>95</xdr:row>
      <xdr:rowOff>118346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134873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7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55876</xdr:rowOff>
    </xdr:from>
    <xdr:to>
      <xdr:col>72</xdr:col>
      <xdr:colOff>38100</xdr:colOff>
      <xdr:row>95</xdr:row>
      <xdr:rowOff>157476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2553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61430</xdr:rowOff>
    </xdr:from>
    <xdr:to>
      <xdr:col>67</xdr:col>
      <xdr:colOff>101600</xdr:colOff>
      <xdr:row>95</xdr:row>
      <xdr:rowOff>163030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8107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1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目的別歳出の住民一人当たりのコストで高いものは，①民生費，②総務費，③公債費の順となっている。</a:t>
          </a:r>
        </a:p>
        <a:p>
          <a:r>
            <a:rPr kumimoji="1" lang="ja-JP" altLang="en-US" sz="1300">
              <a:latin typeface="ＭＳ Ｐゴシック" panose="020B0600070205080204" pitchFamily="50" charset="-128"/>
              <a:ea typeface="ＭＳ Ｐゴシック" panose="020B0600070205080204" pitchFamily="50" charset="-128"/>
            </a:rPr>
            <a:t>①民生費については，住民一人当たり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219,753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円となっており，類似団体と比較しても高い状況である。主な要因は扶助費で，民生費の約半数を占めている。近年，特に児童福祉，障害者福祉関係の割合が高い。</a:t>
          </a:r>
        </a:p>
        <a:p>
          <a:r>
            <a:rPr kumimoji="1" lang="ja-JP" altLang="en-US" sz="1300">
              <a:latin typeface="ＭＳ Ｐゴシック" panose="020B0600070205080204" pitchFamily="50" charset="-128"/>
              <a:ea typeface="ＭＳ Ｐゴシック" panose="020B0600070205080204" pitchFamily="50" charset="-128"/>
            </a:rPr>
            <a:t>②総務費については，住民一人当たり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111,383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円となっており，類似団体と比較して高い状況である。令和元年度の決算額は，総務費関係の積立金が増加したことにより，前年度よりも増加している。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③公債費については，住民一人当たり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89,714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円となっており，類似団体と比較しても高い状況である。主な要因は，地方債の償還元金が前年度よりも増加したためである。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実質収支額，実質単年度収支は黒字となり，令和元年度の実質収支比率は</a:t>
          </a:r>
          <a:r>
            <a:rPr kumimoji="1" lang="en-US" altLang="ja-JP" sz="1300">
              <a:latin typeface="ＭＳ ゴシック" pitchFamily="49" charset="-128"/>
              <a:ea typeface="ＭＳ ゴシック" pitchFamily="49" charset="-128"/>
            </a:rPr>
            <a:t>10.08%</a:t>
          </a:r>
          <a:r>
            <a:rPr kumimoji="1" lang="ja-JP" altLang="en-US" sz="1300">
              <a:latin typeface="ＭＳ ゴシック" pitchFamily="49" charset="-128"/>
              <a:ea typeface="ＭＳ ゴシック" pitchFamily="49" charset="-128"/>
            </a:rPr>
            <a:t>で適正な規模以上を確保できた。</a:t>
          </a:r>
          <a:endParaRPr kumimoji="1" lang="en-US" altLang="ja-JP" sz="1300">
            <a:latin typeface="ＭＳ ゴシック" pitchFamily="49" charset="-128"/>
            <a:ea typeface="ＭＳ ゴシック" pitchFamily="49" charset="-128"/>
          </a:endParaRP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令和元年度の財政調整基金の残高については，財源不足を補うため，基金を取り崩したことから減少となった。</a:t>
          </a:r>
        </a:p>
        <a:p>
          <a:r>
            <a:rPr kumimoji="1" lang="ja-JP" altLang="en-US" sz="1300">
              <a:solidFill>
                <a:sysClr val="windowText" lastClr="000000"/>
              </a:solidFill>
              <a:latin typeface="ＭＳ ゴシック" pitchFamily="49" charset="-128"/>
              <a:ea typeface="ＭＳ ゴシック" pitchFamily="49" charset="-128"/>
            </a:rPr>
            <a:t>　今後，普通交付税の合併算定替措置が終了することや基金残高が少ない状況であることから，歳出全般の見直しを行い，基金に依存しない財政運営を図る必要がある。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令和元年度までの全会計における実質収支は，比率の増減はあるものの黒字となっている。</a:t>
          </a:r>
        </a:p>
        <a:p>
          <a:r>
            <a:rPr kumimoji="1" lang="ja-JP" altLang="en-US" sz="1400">
              <a:solidFill>
                <a:sysClr val="windowText" lastClr="000000"/>
              </a:solidFill>
              <a:latin typeface="ＭＳ ゴシック" pitchFamily="49" charset="-128"/>
              <a:ea typeface="ＭＳ ゴシック" pitchFamily="49" charset="-128"/>
            </a:rPr>
            <a:t>　黒字を維持するため税率の改正等も検討しながら健全な財政運営に努める。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7225198</v>
      </c>
      <c r="BO4" s="462"/>
      <c r="BP4" s="462"/>
      <c r="BQ4" s="462"/>
      <c r="BR4" s="462"/>
      <c r="BS4" s="462"/>
      <c r="BT4" s="462"/>
      <c r="BU4" s="463"/>
      <c r="BV4" s="461">
        <v>7110844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10.1</v>
      </c>
      <c r="CU4" s="646"/>
      <c r="CV4" s="646"/>
      <c r="CW4" s="646"/>
      <c r="CX4" s="646"/>
      <c r="CY4" s="646"/>
      <c r="CZ4" s="646"/>
      <c r="DA4" s="647"/>
      <c r="DB4" s="645">
        <v>7.5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6790291</v>
      </c>
      <c r="BO5" s="467"/>
      <c r="BP5" s="467"/>
      <c r="BQ5" s="467"/>
      <c r="BR5" s="467"/>
      <c r="BS5" s="467"/>
      <c r="BT5" s="467"/>
      <c r="BU5" s="468"/>
      <c r="BV5" s="466">
        <v>6806814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92.9</v>
      </c>
      <c r="CU5" s="437"/>
      <c r="CV5" s="437"/>
      <c r="CW5" s="437"/>
      <c r="CX5" s="437"/>
      <c r="CY5" s="437"/>
      <c r="CZ5" s="437"/>
      <c r="DA5" s="438"/>
      <c r="DB5" s="436">
        <v>92.9</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434907</v>
      </c>
      <c r="BO6" s="467"/>
      <c r="BP6" s="467"/>
      <c r="BQ6" s="467"/>
      <c r="BR6" s="467"/>
      <c r="BS6" s="467"/>
      <c r="BT6" s="467"/>
      <c r="BU6" s="468"/>
      <c r="BV6" s="466">
        <v>304030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95.7</v>
      </c>
      <c r="CU6" s="620"/>
      <c r="CV6" s="620"/>
      <c r="CW6" s="620"/>
      <c r="CX6" s="620"/>
      <c r="CY6" s="620"/>
      <c r="CZ6" s="620"/>
      <c r="DA6" s="621"/>
      <c r="DB6" s="619">
        <v>96.6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32945</v>
      </c>
      <c r="BO7" s="467"/>
      <c r="BP7" s="467"/>
      <c r="BQ7" s="467"/>
      <c r="BR7" s="467"/>
      <c r="BS7" s="467"/>
      <c r="BT7" s="467"/>
      <c r="BU7" s="468"/>
      <c r="BV7" s="466">
        <v>1323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3988367</v>
      </c>
      <c r="CU7" s="467"/>
      <c r="CV7" s="467"/>
      <c r="CW7" s="467"/>
      <c r="CX7" s="467"/>
      <c r="CY7" s="467"/>
      <c r="CZ7" s="467"/>
      <c r="DA7" s="468"/>
      <c r="DB7" s="466">
        <v>4009655</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102</v>
      </c>
      <c r="AV8" s="524"/>
      <c r="AW8" s="524"/>
      <c r="AX8" s="524"/>
      <c r="AY8" s="446" t="s">
        <v>110</v>
      </c>
      <c r="AZ8" s="447"/>
      <c r="BA8" s="447"/>
      <c r="BB8" s="447"/>
      <c r="BC8" s="447"/>
      <c r="BD8" s="447"/>
      <c r="BE8" s="447"/>
      <c r="BF8" s="447"/>
      <c r="BG8" s="447"/>
      <c r="BH8" s="447"/>
      <c r="BI8" s="447"/>
      <c r="BJ8" s="447"/>
      <c r="BK8" s="447"/>
      <c r="BL8" s="447"/>
      <c r="BM8" s="448"/>
      <c r="BN8" s="466">
        <v>401962</v>
      </c>
      <c r="BO8" s="467"/>
      <c r="BP8" s="467"/>
      <c r="BQ8" s="467"/>
      <c r="BR8" s="467"/>
      <c r="BS8" s="467"/>
      <c r="BT8" s="467"/>
      <c r="BU8" s="468"/>
      <c r="BV8" s="466">
        <v>302707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0.32</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10327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99255</v>
      </c>
      <c r="BO9" s="467"/>
      <c r="BP9" s="467"/>
      <c r="BQ9" s="467"/>
      <c r="BR9" s="467"/>
      <c r="BS9" s="467"/>
      <c r="BT9" s="467"/>
      <c r="BU9" s="468"/>
      <c r="BV9" s="466">
        <v>7463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11595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129679</v>
      </c>
      <c r="BO10" s="467"/>
      <c r="BP10" s="467"/>
      <c r="BQ10" s="467"/>
      <c r="BR10" s="467"/>
      <c r="BS10" s="467"/>
      <c r="BT10" s="467"/>
      <c r="BU10" s="468"/>
      <c r="BV10" s="466">
        <v>122202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102</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9192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165000</v>
      </c>
      <c r="BO12" s="467"/>
      <c r="BP12" s="467"/>
      <c r="BQ12" s="467"/>
      <c r="BR12" s="467"/>
      <c r="BS12" s="467"/>
      <c r="BT12" s="467"/>
      <c r="BU12" s="468"/>
      <c r="BV12" s="466">
        <v>263500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140</v>
      </c>
      <c r="N13" s="567"/>
      <c r="O13" s="567"/>
      <c r="P13" s="567"/>
      <c r="Q13" s="568"/>
      <c r="R13" s="569">
        <v>9102</v>
      </c>
      <c r="S13" s="570"/>
      <c r="T13" s="570"/>
      <c r="U13" s="570"/>
      <c r="V13" s="571"/>
      <c r="W13" s="557" t="s">
        <v>141</v>
      </c>
      <c r="X13" s="479"/>
      <c r="Y13" s="479"/>
      <c r="Z13" s="479"/>
      <c r="AA13" s="479"/>
      <c r="AB13" s="480"/>
      <c r="AC13" s="442">
        <v>779</v>
      </c>
      <c r="AD13" s="443"/>
      <c r="AE13" s="443"/>
      <c r="AF13" s="443"/>
      <c r="AG13" s="444"/>
      <c r="AH13" s="442">
        <v>783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63934</v>
      </c>
      <c r="BO13" s="467"/>
      <c r="BP13" s="467"/>
      <c r="BQ13" s="467"/>
      <c r="BR13" s="467"/>
      <c r="BS13" s="467"/>
      <c r="BT13" s="467"/>
      <c r="BU13" s="468"/>
      <c r="BV13" s="466">
        <v>-133835</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8.1999999999999993</v>
      </c>
      <c r="CU13" s="437"/>
      <c r="CV13" s="437"/>
      <c r="CW13" s="437"/>
      <c r="CX13" s="437"/>
      <c r="CY13" s="437"/>
      <c r="CZ13" s="437"/>
      <c r="DA13" s="438"/>
      <c r="DB13" s="436">
        <v>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146</v>
      </c>
      <c r="M14" s="603"/>
      <c r="N14" s="603"/>
      <c r="O14" s="603"/>
      <c r="P14" s="603"/>
      <c r="Q14" s="604"/>
      <c r="R14" s="569">
        <v>9399</v>
      </c>
      <c r="S14" s="570"/>
      <c r="T14" s="570"/>
      <c r="U14" s="570"/>
      <c r="V14" s="571"/>
      <c r="W14" s="572"/>
      <c r="X14" s="482"/>
      <c r="Y14" s="482"/>
      <c r="Z14" s="482"/>
      <c r="AA14" s="482"/>
      <c r="AB14" s="483"/>
      <c r="AC14" s="562">
        <v>17.7</v>
      </c>
      <c r="AD14" s="563"/>
      <c r="AE14" s="563"/>
      <c r="AF14" s="563"/>
      <c r="AG14" s="564"/>
      <c r="AH14" s="562">
        <v>16.7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25.9</v>
      </c>
      <c r="CU14" s="574"/>
      <c r="CV14" s="574"/>
      <c r="CW14" s="574"/>
      <c r="CX14" s="574"/>
      <c r="CY14" s="574"/>
      <c r="CZ14" s="574"/>
      <c r="DA14" s="575"/>
      <c r="DB14" s="573">
        <v>29.8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9323</v>
      </c>
      <c r="S15" s="570"/>
      <c r="T15" s="570"/>
      <c r="U15" s="570"/>
      <c r="V15" s="571"/>
      <c r="W15" s="557" t="s">
        <v>149</v>
      </c>
      <c r="X15" s="479"/>
      <c r="Y15" s="479"/>
      <c r="Z15" s="479"/>
      <c r="AA15" s="479"/>
      <c r="AB15" s="480"/>
      <c r="AC15" s="442">
        <v>1027</v>
      </c>
      <c r="AD15" s="443"/>
      <c r="AE15" s="443"/>
      <c r="AF15" s="443"/>
      <c r="AG15" s="444"/>
      <c r="AH15" s="442">
        <v>1235</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1178189</v>
      </c>
      <c r="BO15" s="462"/>
      <c r="BP15" s="462"/>
      <c r="BQ15" s="462"/>
      <c r="BR15" s="462"/>
      <c r="BS15" s="462"/>
      <c r="BT15" s="462"/>
      <c r="BU15" s="463"/>
      <c r="BV15" s="461">
        <v>1129928</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23.3</v>
      </c>
      <c r="AD16" s="563"/>
      <c r="AE16" s="563"/>
      <c r="AF16" s="563"/>
      <c r="AG16" s="564"/>
      <c r="AH16" s="562">
        <v>26.4</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3518147</v>
      </c>
      <c r="BO16" s="467"/>
      <c r="BP16" s="467"/>
      <c r="BQ16" s="467"/>
      <c r="BR16" s="467"/>
      <c r="BS16" s="467"/>
      <c r="BT16" s="467"/>
      <c r="BU16" s="468"/>
      <c r="BV16" s="466">
        <v>3466476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2605</v>
      </c>
      <c r="AD17" s="443"/>
      <c r="AE17" s="443"/>
      <c r="AF17" s="443"/>
      <c r="AG17" s="444"/>
      <c r="AH17" s="442">
        <v>2659</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1501478</v>
      </c>
      <c r="BO17" s="467"/>
      <c r="BP17" s="467"/>
      <c r="BQ17" s="467"/>
      <c r="BR17" s="467"/>
      <c r="BS17" s="467"/>
      <c r="BT17" s="467"/>
      <c r="BU17" s="468"/>
      <c r="BV17" s="466">
        <v>1438952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144.29</v>
      </c>
      <c r="M18" s="531"/>
      <c r="N18" s="531"/>
      <c r="O18" s="531"/>
      <c r="P18" s="531"/>
      <c r="Q18" s="531"/>
      <c r="R18" s="532"/>
      <c r="S18" s="532"/>
      <c r="T18" s="532"/>
      <c r="U18" s="532"/>
      <c r="V18" s="533"/>
      <c r="W18" s="547"/>
      <c r="X18" s="548"/>
      <c r="Y18" s="548"/>
      <c r="Z18" s="548"/>
      <c r="AA18" s="548"/>
      <c r="AB18" s="558"/>
      <c r="AC18" s="430">
        <v>59.1</v>
      </c>
      <c r="AD18" s="431"/>
      <c r="AE18" s="431"/>
      <c r="AF18" s="431"/>
      <c r="AG18" s="534"/>
      <c r="AH18" s="430">
        <v>56.9</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3693777</v>
      </c>
      <c r="BO18" s="467"/>
      <c r="BP18" s="467"/>
      <c r="BQ18" s="467"/>
      <c r="BR18" s="467"/>
      <c r="BS18" s="467"/>
      <c r="BT18" s="467"/>
      <c r="BU18" s="468"/>
      <c r="BV18" s="466">
        <v>3663731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72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4951252</v>
      </c>
      <c r="BO19" s="467"/>
      <c r="BP19" s="467"/>
      <c r="BQ19" s="467"/>
      <c r="BR19" s="467"/>
      <c r="BS19" s="467"/>
      <c r="BT19" s="467"/>
      <c r="BU19" s="468"/>
      <c r="BV19" s="466">
        <v>4989502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4323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8119973</v>
      </c>
      <c r="BO23" s="467"/>
      <c r="BP23" s="467"/>
      <c r="BQ23" s="467"/>
      <c r="BR23" s="467"/>
      <c r="BS23" s="467"/>
      <c r="BT23" s="467"/>
      <c r="BU23" s="468"/>
      <c r="BV23" s="466">
        <v>8364587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6112</v>
      </c>
      <c r="R24" s="443"/>
      <c r="S24" s="443"/>
      <c r="T24" s="443"/>
      <c r="U24" s="443"/>
      <c r="V24" s="444"/>
      <c r="W24" s="508"/>
      <c r="X24" s="499"/>
      <c r="Y24" s="500"/>
      <c r="Z24" s="439" t="s">
        <v>173</v>
      </c>
      <c r="AA24" s="440"/>
      <c r="AB24" s="440"/>
      <c r="AC24" s="440"/>
      <c r="AD24" s="440"/>
      <c r="AE24" s="440"/>
      <c r="AF24" s="440"/>
      <c r="AG24" s="441"/>
      <c r="AH24" s="442">
        <v>121</v>
      </c>
      <c r="AI24" s="443"/>
      <c r="AJ24" s="443"/>
      <c r="AK24" s="443"/>
      <c r="AL24" s="444"/>
      <c r="AM24" s="442">
        <v>386232</v>
      </c>
      <c r="AN24" s="443"/>
      <c r="AO24" s="443"/>
      <c r="AP24" s="443"/>
      <c r="AQ24" s="443"/>
      <c r="AR24" s="444"/>
      <c r="AS24" s="442">
        <v>3192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6967895</v>
      </c>
      <c r="BO24" s="467"/>
      <c r="BP24" s="467"/>
      <c r="BQ24" s="467"/>
      <c r="BR24" s="467"/>
      <c r="BS24" s="467"/>
      <c r="BT24" s="467"/>
      <c r="BU24" s="468"/>
      <c r="BV24" s="466">
        <v>7102625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5472</v>
      </c>
      <c r="R25" s="443"/>
      <c r="S25" s="443"/>
      <c r="T25" s="443"/>
      <c r="U25" s="443"/>
      <c r="V25" s="444"/>
      <c r="W25" s="508"/>
      <c r="X25" s="499"/>
      <c r="Y25" s="500"/>
      <c r="Z25" s="439" t="s">
        <v>176</v>
      </c>
      <c r="AA25" s="440"/>
      <c r="AB25" s="440"/>
      <c r="AC25" s="440"/>
      <c r="AD25" s="440"/>
      <c r="AE25" s="440"/>
      <c r="AF25" s="440"/>
      <c r="AG25" s="441"/>
      <c r="AH25" s="442" t="s">
        <v>139</v>
      </c>
      <c r="AI25" s="443"/>
      <c r="AJ25" s="443"/>
      <c r="AK25" s="443"/>
      <c r="AL25" s="444"/>
      <c r="AM25" s="442" t="s">
        <v>139</v>
      </c>
      <c r="AN25" s="443"/>
      <c r="AO25" s="443"/>
      <c r="AP25" s="443"/>
      <c r="AQ25" s="443"/>
      <c r="AR25" s="444"/>
      <c r="AS25" s="442" t="s">
        <v>129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145333</v>
      </c>
      <c r="BO25" s="462"/>
      <c r="BP25" s="462"/>
      <c r="BQ25" s="462"/>
      <c r="BR25" s="462"/>
      <c r="BS25" s="462"/>
      <c r="BT25" s="462"/>
      <c r="BU25" s="463"/>
      <c r="BV25" s="461">
        <v>4582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178</v>
      </c>
      <c r="F26" s="440"/>
      <c r="G26" s="440"/>
      <c r="H26" s="440"/>
      <c r="I26" s="440"/>
      <c r="J26" s="440"/>
      <c r="K26" s="441"/>
      <c r="L26" s="442">
        <v>1</v>
      </c>
      <c r="M26" s="443"/>
      <c r="N26" s="443"/>
      <c r="O26" s="443"/>
      <c r="P26" s="444"/>
      <c r="Q26" s="442">
        <v>5453</v>
      </c>
      <c r="R26" s="443"/>
      <c r="S26" s="443"/>
      <c r="T26" s="443"/>
      <c r="U26" s="443"/>
      <c r="V26" s="444"/>
      <c r="W26" s="508"/>
      <c r="X26" s="499"/>
      <c r="Y26" s="500"/>
      <c r="Z26" s="439" t="s">
        <v>179</v>
      </c>
      <c r="AA26" s="521"/>
      <c r="AB26" s="521"/>
      <c r="AC26" s="521"/>
      <c r="AD26" s="521"/>
      <c r="AE26" s="521"/>
      <c r="AF26" s="521"/>
      <c r="AG26" s="522"/>
      <c r="AH26" s="442" t="s">
        <v>139</v>
      </c>
      <c r="AI26" s="443"/>
      <c r="AJ26" s="443"/>
      <c r="AK26" s="443"/>
      <c r="AL26" s="444"/>
      <c r="AM26" s="442" t="s">
        <v>129</v>
      </c>
      <c r="AN26" s="443"/>
      <c r="AO26" s="443"/>
      <c r="AP26" s="443"/>
      <c r="AQ26" s="443"/>
      <c r="AR26" s="444"/>
      <c r="AS26" s="442" t="s">
        <v>139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3050</v>
      </c>
      <c r="R27" s="443"/>
      <c r="S27" s="443"/>
      <c r="T27" s="443"/>
      <c r="U27" s="443"/>
      <c r="V27" s="444"/>
      <c r="W27" s="508"/>
      <c r="X27" s="499"/>
      <c r="Y27" s="500"/>
      <c r="Z27" s="439" t="s">
        <v>182</v>
      </c>
      <c r="AA27" s="440"/>
      <c r="AB27" s="440"/>
      <c r="AC27" s="440"/>
      <c r="AD27" s="440"/>
      <c r="AE27" s="440"/>
      <c r="AF27" s="440"/>
      <c r="AG27" s="441"/>
      <c r="AH27" s="442">
        <v>3</v>
      </c>
      <c r="AI27" s="443"/>
      <c r="AJ27" s="443"/>
      <c r="AK27" s="443"/>
      <c r="AL27" s="444"/>
      <c r="AM27" s="442">
        <v>11106</v>
      </c>
      <c r="AN27" s="443"/>
      <c r="AO27" s="443"/>
      <c r="AP27" s="443"/>
      <c r="AQ27" s="443"/>
      <c r="AR27" s="444"/>
      <c r="AS27" s="442">
        <v>3702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398672</v>
      </c>
      <c r="BO27" s="470"/>
      <c r="BP27" s="470"/>
      <c r="BQ27" s="470"/>
      <c r="BR27" s="470"/>
      <c r="BS27" s="470"/>
      <c r="BT27" s="470"/>
      <c r="BU27" s="471"/>
      <c r="BV27" s="469">
        <v>398587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184</v>
      </c>
      <c r="F28" s="440"/>
      <c r="G28" s="440"/>
      <c r="H28" s="440"/>
      <c r="I28" s="440"/>
      <c r="J28" s="440"/>
      <c r="K28" s="441"/>
      <c r="L28" s="442">
        <v>1</v>
      </c>
      <c r="M28" s="443"/>
      <c r="N28" s="443"/>
      <c r="O28" s="443"/>
      <c r="P28" s="444"/>
      <c r="Q28" s="442">
        <v>2520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129</v>
      </c>
      <c r="AN28" s="443"/>
      <c r="AO28" s="443"/>
      <c r="AP28" s="443"/>
      <c r="AQ28" s="443"/>
      <c r="AR28" s="444"/>
      <c r="AS28" s="442" t="s">
        <v>129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1043993</v>
      </c>
      <c r="BO28" s="462"/>
      <c r="BP28" s="462"/>
      <c r="BQ28" s="462"/>
      <c r="BR28" s="462"/>
      <c r="BS28" s="462"/>
      <c r="BT28" s="462"/>
      <c r="BU28" s="463"/>
      <c r="BV28" s="461">
        <v>1079314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187</v>
      </c>
      <c r="F29" s="440"/>
      <c r="G29" s="440"/>
      <c r="H29" s="440"/>
      <c r="I29" s="440"/>
      <c r="J29" s="440"/>
      <c r="K29" s="441"/>
      <c r="L29" s="442">
        <v>10</v>
      </c>
      <c r="M29" s="443"/>
      <c r="N29" s="443"/>
      <c r="O29" s="443"/>
      <c r="P29" s="444"/>
      <c r="Q29" s="442">
        <v>2290</v>
      </c>
      <c r="R29" s="443"/>
      <c r="S29" s="443"/>
      <c r="T29" s="443"/>
      <c r="U29" s="443"/>
      <c r="V29" s="444"/>
      <c r="W29" s="509"/>
      <c r="X29" s="510"/>
      <c r="Y29" s="511"/>
      <c r="Z29" s="439" t="s">
        <v>188</v>
      </c>
      <c r="AA29" s="440"/>
      <c r="AB29" s="440"/>
      <c r="AC29" s="440"/>
      <c r="AD29" s="440"/>
      <c r="AE29" s="440"/>
      <c r="AF29" s="440"/>
      <c r="AG29" s="441"/>
      <c r="AH29" s="442">
        <v>124</v>
      </c>
      <c r="AI29" s="443"/>
      <c r="AJ29" s="443"/>
      <c r="AK29" s="443"/>
      <c r="AL29" s="444"/>
      <c r="AM29" s="442">
        <v>397338</v>
      </c>
      <c r="AN29" s="443"/>
      <c r="AO29" s="443"/>
      <c r="AP29" s="443"/>
      <c r="AQ29" s="443"/>
      <c r="AR29" s="444"/>
      <c r="AS29" s="442">
        <v>3204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369928</v>
      </c>
      <c r="BO29" s="467"/>
      <c r="BP29" s="467"/>
      <c r="BQ29" s="467"/>
      <c r="BR29" s="467"/>
      <c r="BS29" s="467"/>
      <c r="BT29" s="467"/>
      <c r="BU29" s="468"/>
      <c r="BV29" s="466">
        <v>375527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1051760</v>
      </c>
      <c r="BO30" s="470"/>
      <c r="BP30" s="470"/>
      <c r="BQ30" s="470"/>
      <c r="BR30" s="470"/>
      <c r="BS30" s="470"/>
      <c r="BT30" s="470"/>
      <c r="BU30" s="471"/>
      <c r="BV30" s="469">
        <v>1065881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湧水町国民健康保険特別会計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湧水町水道事業</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湧水町土地開発公社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湧水町介護保険特別会計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伊佐湧水消防組合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湧水町後期高齢者医療特別会計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伊佐北姶良環境管理組合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伊佐北姶良火葬場管理組合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姶良・伊佐地区介護保険組合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鹿児島県後期高齢者医療広域連合（一般会計）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鹿児島県後期高齢者医療広域連合（特別会計）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大口地方卸売市場管理組合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RjJJ3T/AycOsO9CRgAwoXgv1exfUd3WUJdQT8TXlZGo6sjsxBlS20fXoOsY1dpzmaduuXCwAMLDXR1gxkjqwFg==" saltValue="acPk7T3OpZ3+gpVJMil2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570</v>
      </c>
      <c r="D34" s="1248"/>
      <c r="E34" s="1249"/>
      <c r="F34" s="32">
        <v>14.43</v>
      </c>
      <c r="G34" s="33">
        <v>18.420000000000002</v>
      </c>
      <c r="H34" s="33">
        <v>14.22</v>
      </c>
      <c r="I34" s="33">
        <v>14.24</v>
      </c>
      <c r="J34" s="34">
        <v>14.33</v>
      </c>
      <c r="K34" s="22"/>
      <c r="L34" s="22"/>
      <c r="M34" s="22"/>
      <c r="N34" s="22"/>
      <c r="O34" s="22"/>
      <c r="P34" s="22"/>
    </row>
    <row r="35" spans="1:16" ht="39" customHeight="1">
      <c r="A35" s="22"/>
      <c r="B35" s="35"/>
      <c r="C35" s="1242" t="s">
        <v>571</v>
      </c>
      <c r="D35" s="1243"/>
      <c r="E35" s="1244"/>
      <c r="F35" s="36">
        <v>6.49</v>
      </c>
      <c r="G35" s="37">
        <v>5.39</v>
      </c>
      <c r="H35" s="37">
        <v>5.55</v>
      </c>
      <c r="I35" s="37">
        <v>5.86</v>
      </c>
      <c r="J35" s="38">
        <v>8.39</v>
      </c>
      <c r="K35" s="22"/>
      <c r="L35" s="22"/>
      <c r="M35" s="22"/>
      <c r="N35" s="22"/>
      <c r="O35" s="22"/>
      <c r="P35" s="22"/>
    </row>
    <row r="36" spans="1:16" ht="39" customHeight="1">
      <c r="A36" s="22"/>
      <c r="B36" s="35"/>
      <c r="C36" s="1242" t="s">
        <v>572</v>
      </c>
      <c r="D36" s="1243"/>
      <c r="E36" s="1244"/>
      <c r="F36" s="36">
        <v>1.1299999999999999</v>
      </c>
      <c r="G36" s="37">
        <v>0.85</v>
      </c>
      <c r="H36" s="37">
        <v>1.1499999999999999</v>
      </c>
      <c r="I36" s="37">
        <v>0.37</v>
      </c>
      <c r="J36" s="38">
        <v>0.92</v>
      </c>
      <c r="K36" s="22"/>
      <c r="L36" s="22"/>
      <c r="M36" s="22"/>
      <c r="N36" s="22"/>
      <c r="O36" s="22"/>
      <c r="P36" s="22"/>
    </row>
    <row r="37" spans="1:16" ht="39" customHeight="1">
      <c r="A37" s="22"/>
      <c r="B37" s="35"/>
      <c r="C37" s="1242" t="s">
        <v>573</v>
      </c>
      <c r="D37" s="1243"/>
      <c r="E37" s="1244"/>
      <c r="F37" s="36">
        <v>0.65</v>
      </c>
      <c r="G37" s="37">
        <v>0.81</v>
      </c>
      <c r="H37" s="37">
        <v>1.36</v>
      </c>
      <c r="I37" s="37">
        <v>1.43</v>
      </c>
      <c r="J37" s="38">
        <v>0.45</v>
      </c>
      <c r="K37" s="22"/>
      <c r="L37" s="22"/>
      <c r="M37" s="22"/>
      <c r="N37" s="22"/>
      <c r="O37" s="22"/>
      <c r="P37" s="22"/>
    </row>
    <row r="38" spans="1:16" ht="39" customHeight="1">
      <c r="A38" s="22"/>
      <c r="B38" s="35"/>
      <c r="C38" s="1242" t="s">
        <v>574</v>
      </c>
      <c r="D38" s="1243"/>
      <c r="E38" s="1244"/>
      <c r="F38" s="36">
        <v>0</v>
      </c>
      <c r="G38" s="37">
        <v>0</v>
      </c>
      <c r="H38" s="37">
        <v>0</v>
      </c>
      <c r="I38" s="37">
        <v>0.01</v>
      </c>
      <c r="J38" s="38">
        <v>0</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575</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576</v>
      </c>
      <c r="D43" s="1246"/>
      <c r="E43" s="1247"/>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in0B8POlXzwpapkvmNrBUJqK4sh7llEZGZEpvvM4hvZoBF/rGMqhxF/0q5uqQbt8cqJVnOu8bqO0CL96VPuVQ==" saltValue="6Dc2tCjPW8zTegQWe6iS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8" t="s">
        <v>11</v>
      </c>
      <c r="C45" s="1269"/>
      <c r="D45" s="58"/>
      <c r="E45" s="1274" t="s">
        <v>12</v>
      </c>
      <c r="F45" s="1274"/>
      <c r="G45" s="1274"/>
      <c r="H45" s="1274"/>
      <c r="I45" s="1274"/>
      <c r="J45" s="1275"/>
      <c r="K45" s="59">
        <v>816</v>
      </c>
      <c r="L45" s="60">
        <v>805</v>
      </c>
      <c r="M45" s="60">
        <v>839</v>
      </c>
      <c r="N45" s="60">
        <v>812</v>
      </c>
      <c r="O45" s="61">
        <v>825</v>
      </c>
      <c r="P45" s="48"/>
      <c r="Q45" s="48"/>
      <c r="R45" s="48"/>
      <c r="S45" s="48"/>
      <c r="T45" s="48"/>
      <c r="U45" s="48"/>
    </row>
    <row r="46" spans="1:21" ht="30.75" customHeight="1">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c r="A48" s="48"/>
      <c r="B48" s="1270"/>
      <c r="C48" s="1271"/>
      <c r="D48" s="62"/>
      <c r="E48" s="1252" t="s">
        <v>15</v>
      </c>
      <c r="F48" s="1252"/>
      <c r="G48" s="1252"/>
      <c r="H48" s="1252"/>
      <c r="I48" s="1252"/>
      <c r="J48" s="1253"/>
      <c r="K48" s="63">
        <v>30</v>
      </c>
      <c r="L48" s="64">
        <v>47</v>
      </c>
      <c r="M48" s="64">
        <v>48</v>
      </c>
      <c r="N48" s="64">
        <v>41</v>
      </c>
      <c r="O48" s="65">
        <v>42</v>
      </c>
      <c r="P48" s="48"/>
      <c r="Q48" s="48"/>
      <c r="R48" s="48"/>
      <c r="S48" s="48"/>
      <c r="T48" s="48"/>
      <c r="U48" s="48"/>
    </row>
    <row r="49" spans="1:21" ht="30.75" customHeight="1">
      <c r="A49" s="48"/>
      <c r="B49" s="1270"/>
      <c r="C49" s="1271"/>
      <c r="D49" s="62"/>
      <c r="E49" s="1252" t="s">
        <v>16</v>
      </c>
      <c r="F49" s="1252"/>
      <c r="G49" s="1252"/>
      <c r="H49" s="1252"/>
      <c r="I49" s="1252"/>
      <c r="J49" s="1253"/>
      <c r="K49" s="63">
        <v>69</v>
      </c>
      <c r="L49" s="64">
        <v>71</v>
      </c>
      <c r="M49" s="64">
        <v>41</v>
      </c>
      <c r="N49" s="64">
        <v>1</v>
      </c>
      <c r="O49" s="65">
        <v>4</v>
      </c>
      <c r="P49" s="48"/>
      <c r="Q49" s="48"/>
      <c r="R49" s="48"/>
      <c r="S49" s="48"/>
      <c r="T49" s="48"/>
      <c r="U49" s="48"/>
    </row>
    <row r="50" spans="1:21" ht="30.75" customHeight="1">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c r="A52" s="48"/>
      <c r="B52" s="1250" t="s">
        <v>19</v>
      </c>
      <c r="C52" s="1251"/>
      <c r="D52" s="66"/>
      <c r="E52" s="1252" t="s">
        <v>20</v>
      </c>
      <c r="F52" s="1252"/>
      <c r="G52" s="1252"/>
      <c r="H52" s="1252"/>
      <c r="I52" s="1252"/>
      <c r="J52" s="1253"/>
      <c r="K52" s="63">
        <v>656</v>
      </c>
      <c r="L52" s="64">
        <v>630</v>
      </c>
      <c r="M52" s="64">
        <v>639</v>
      </c>
      <c r="N52" s="64">
        <v>588</v>
      </c>
      <c r="O52" s="65">
        <v>573</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259</v>
      </c>
      <c r="L53" s="69">
        <v>293</v>
      </c>
      <c r="M53" s="69">
        <v>289</v>
      </c>
      <c r="N53" s="69">
        <v>266</v>
      </c>
      <c r="O53" s="70">
        <v>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58" t="s">
        <v>25</v>
      </c>
      <c r="C57" s="1259"/>
      <c r="D57" s="1262" t="s">
        <v>26</v>
      </c>
      <c r="E57" s="1263"/>
      <c r="F57" s="1263"/>
      <c r="G57" s="1263"/>
      <c r="H57" s="1263"/>
      <c r="I57" s="1263"/>
      <c r="J57" s="1264"/>
      <c r="K57" s="83" t="s">
        <v>598</v>
      </c>
      <c r="L57" s="84" t="s">
        <v>598</v>
      </c>
      <c r="M57" s="84" t="s">
        <v>598</v>
      </c>
      <c r="N57" s="84" t="s">
        <v>598</v>
      </c>
      <c r="O57" s="85" t="s">
        <v>598</v>
      </c>
    </row>
    <row r="58" spans="1:21" ht="31.5" customHeight="1" thickBot="1">
      <c r="B58" s="1260"/>
      <c r="C58" s="1261"/>
      <c r="D58" s="1265" t="s">
        <v>27</v>
      </c>
      <c r="E58" s="1266"/>
      <c r="F58" s="1266"/>
      <c r="G58" s="1266"/>
      <c r="H58" s="1266"/>
      <c r="I58" s="1266"/>
      <c r="J58" s="1267"/>
      <c r="K58" s="86" t="s">
        <v>598</v>
      </c>
      <c r="L58" s="87" t="s">
        <v>598</v>
      </c>
      <c r="M58" s="87" t="s">
        <v>598</v>
      </c>
      <c r="N58" s="87" t="s">
        <v>598</v>
      </c>
      <c r="O58" s="88" t="s">
        <v>598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7pFYmNHbyK1eV9wSiLG2UMe7vdut5huhjgms6UmmwX18W1d7JOedtVp/9UUkZveo+ovRVIM1ZpyGbnXQC0hg==" saltValue="84xTnLhJ7/3YKQ292KGJ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88" t="s">
        <v>30</v>
      </c>
      <c r="C41" s="1289"/>
      <c r="D41" s="102"/>
      <c r="E41" s="1290" t="s">
        <v>31</v>
      </c>
      <c r="F41" s="1290"/>
      <c r="G41" s="1290"/>
      <c r="H41" s="1291"/>
      <c r="I41" s="103">
        <v>8671</v>
      </c>
      <c r="J41" s="104">
        <v>8549</v>
      </c>
      <c r="K41" s="104">
        <v>8389</v>
      </c>
      <c r="L41" s="104">
        <v>8365</v>
      </c>
      <c r="M41" s="105">
        <v>8120</v>
      </c>
    </row>
    <row r="42" spans="2:13" ht="27.75" customHeight="1">
      <c r="B42" s="1278"/>
      <c r="C42" s="1279"/>
      <c r="D42" s="106"/>
      <c r="E42" s="1282" t="s">
        <v>32</v>
      </c>
      <c r="F42" s="1282"/>
      <c r="G42" s="1282"/>
      <c r="H42" s="1283"/>
      <c r="I42" s="107" t="s">
        <v>520</v>
      </c>
      <c r="J42" s="108" t="s">
        <v>520</v>
      </c>
      <c r="K42" s="108" t="s">
        <v>520</v>
      </c>
      <c r="L42" s="108" t="s">
        <v>520</v>
      </c>
      <c r="M42" s="109" t="s">
        <v>520</v>
      </c>
    </row>
    <row r="43" spans="2:13" ht="27.75" customHeight="1">
      <c r="B43" s="1278"/>
      <c r="C43" s="1279"/>
      <c r="D43" s="106"/>
      <c r="E43" s="1282" t="s">
        <v>33</v>
      </c>
      <c r="F43" s="1282"/>
      <c r="G43" s="1282"/>
      <c r="H43" s="1283"/>
      <c r="I43" s="107">
        <v>368</v>
      </c>
      <c r="J43" s="108">
        <v>413</v>
      </c>
      <c r="K43" s="108">
        <v>514</v>
      </c>
      <c r="L43" s="108">
        <v>557</v>
      </c>
      <c r="M43" s="109">
        <v>527</v>
      </c>
    </row>
    <row r="44" spans="2:13" ht="27.75" customHeight="1">
      <c r="B44" s="1278"/>
      <c r="C44" s="1279"/>
      <c r="D44" s="106"/>
      <c r="E44" s="1282" t="s">
        <v>34</v>
      </c>
      <c r="F44" s="1282"/>
      <c r="G44" s="1282"/>
      <c r="H44" s="1283"/>
      <c r="I44" s="107">
        <v>78</v>
      </c>
      <c r="J44" s="108">
        <v>28</v>
      </c>
      <c r="K44" s="108" t="s">
        <v>520</v>
      </c>
      <c r="L44" s="108">
        <v>10</v>
      </c>
      <c r="M44" s="109">
        <v>26</v>
      </c>
    </row>
    <row r="45" spans="2:13" ht="27.75" customHeight="1">
      <c r="B45" s="1278"/>
      <c r="C45" s="1279"/>
      <c r="D45" s="106"/>
      <c r="E45" s="1282" t="s">
        <v>35</v>
      </c>
      <c r="F45" s="1282"/>
      <c r="G45" s="1282"/>
      <c r="H45" s="1283"/>
      <c r="I45" s="107">
        <v>1358</v>
      </c>
      <c r="J45" s="108">
        <v>1385</v>
      </c>
      <c r="K45" s="108">
        <v>1326</v>
      </c>
      <c r="L45" s="108">
        <v>1212</v>
      </c>
      <c r="M45" s="109">
        <v>1138</v>
      </c>
    </row>
    <row r="46" spans="2:13" ht="27.75" customHeight="1">
      <c r="B46" s="1278"/>
      <c r="C46" s="1279"/>
      <c r="D46" s="110"/>
      <c r="E46" s="1282" t="s">
        <v>36</v>
      </c>
      <c r="F46" s="1282"/>
      <c r="G46" s="1282"/>
      <c r="H46" s="1283"/>
      <c r="I46" s="107" t="s">
        <v>520</v>
      </c>
      <c r="J46" s="108" t="s">
        <v>520</v>
      </c>
      <c r="K46" s="108" t="s">
        <v>520</v>
      </c>
      <c r="L46" s="108" t="s">
        <v>520</v>
      </c>
      <c r="M46" s="109" t="s">
        <v>520</v>
      </c>
    </row>
    <row r="47" spans="2:13" ht="27.75" customHeight="1">
      <c r="B47" s="1278"/>
      <c r="C47" s="1279"/>
      <c r="D47" s="111"/>
      <c r="E47" s="1292" t="s">
        <v>37</v>
      </c>
      <c r="F47" s="1293"/>
      <c r="G47" s="1293"/>
      <c r="H47" s="1294"/>
      <c r="I47" s="107" t="s">
        <v>520</v>
      </c>
      <c r="J47" s="108" t="s">
        <v>520</v>
      </c>
      <c r="K47" s="108" t="s">
        <v>520</v>
      </c>
      <c r="L47" s="108" t="s">
        <v>520</v>
      </c>
      <c r="M47" s="109" t="s">
        <v>520</v>
      </c>
    </row>
    <row r="48" spans="2:13" ht="27.75" customHeight="1">
      <c r="B48" s="1278"/>
      <c r="C48" s="1279"/>
      <c r="D48" s="106"/>
      <c r="E48" s="1282" t="s">
        <v>38</v>
      </c>
      <c r="F48" s="1282"/>
      <c r="G48" s="1282"/>
      <c r="H48" s="1283"/>
      <c r="I48" s="107" t="s">
        <v>520</v>
      </c>
      <c r="J48" s="108" t="s">
        <v>520</v>
      </c>
      <c r="K48" s="108" t="s">
        <v>520</v>
      </c>
      <c r="L48" s="108" t="s">
        <v>520</v>
      </c>
      <c r="M48" s="109" t="s">
        <v>520</v>
      </c>
    </row>
    <row r="49" spans="2:13" ht="27.75" customHeight="1">
      <c r="B49" s="1280"/>
      <c r="C49" s="1281"/>
      <c r="D49" s="106"/>
      <c r="E49" s="1282" t="s">
        <v>39</v>
      </c>
      <c r="F49" s="1282"/>
      <c r="G49" s="1282"/>
      <c r="H49" s="1283"/>
      <c r="I49" s="107" t="s">
        <v>520</v>
      </c>
      <c r="J49" s="108" t="s">
        <v>520</v>
      </c>
      <c r="K49" s="108" t="s">
        <v>520</v>
      </c>
      <c r="L49" s="108" t="s">
        <v>520</v>
      </c>
      <c r="M49" s="109" t="s">
        <v>520</v>
      </c>
    </row>
    <row r="50" spans="2:13" ht="27.75" customHeight="1">
      <c r="B50" s="1276" t="s">
        <v>40</v>
      </c>
      <c r="C50" s="1277"/>
      <c r="D50" s="112"/>
      <c r="E50" s="1282" t="s">
        <v>41</v>
      </c>
      <c r="F50" s="1282"/>
      <c r="G50" s="1282"/>
      <c r="H50" s="1283"/>
      <c r="I50" s="107">
        <v>3242</v>
      </c>
      <c r="J50" s="108">
        <v>3212</v>
      </c>
      <c r="K50" s="108">
        <v>3114</v>
      </c>
      <c r="L50" s="108">
        <v>2969</v>
      </c>
      <c r="M50" s="109">
        <v>2965</v>
      </c>
    </row>
    <row r="51" spans="2:13" ht="27.75" customHeight="1">
      <c r="B51" s="1278"/>
      <c r="C51" s="1279"/>
      <c r="D51" s="106"/>
      <c r="E51" s="1282" t="s">
        <v>42</v>
      </c>
      <c r="F51" s="1282"/>
      <c r="G51" s="1282"/>
      <c r="H51" s="1283"/>
      <c r="I51" s="107">
        <v>155</v>
      </c>
      <c r="J51" s="108">
        <v>140</v>
      </c>
      <c r="K51" s="108">
        <v>145</v>
      </c>
      <c r="L51" s="108">
        <v>143</v>
      </c>
      <c r="M51" s="109">
        <v>124</v>
      </c>
    </row>
    <row r="52" spans="2:13" ht="27.75" customHeight="1">
      <c r="B52" s="1280"/>
      <c r="C52" s="1281"/>
      <c r="D52" s="106"/>
      <c r="E52" s="1282" t="s">
        <v>43</v>
      </c>
      <c r="F52" s="1282"/>
      <c r="G52" s="1282"/>
      <c r="H52" s="1283"/>
      <c r="I52" s="107">
        <v>6202</v>
      </c>
      <c r="J52" s="108">
        <v>6136</v>
      </c>
      <c r="K52" s="108">
        <v>6021</v>
      </c>
      <c r="L52" s="108">
        <v>6003</v>
      </c>
      <c r="M52" s="109">
        <v>5832</v>
      </c>
    </row>
    <row r="53" spans="2:13" ht="27.75" customHeight="1" thickBot="1">
      <c r="B53" s="1284" t="s">
        <v>44</v>
      </c>
      <c r="C53" s="1285"/>
      <c r="D53" s="113"/>
      <c r="E53" s="1286" t="s">
        <v>45</v>
      </c>
      <c r="F53" s="1286"/>
      <c r="G53" s="1286"/>
      <c r="H53" s="1287"/>
      <c r="I53" s="114">
        <v>876</v>
      </c>
      <c r="J53" s="115">
        <v>887</v>
      </c>
      <c r="K53" s="115">
        <v>949</v>
      </c>
      <c r="L53" s="115">
        <v>1028</v>
      </c>
      <c r="M53" s="116">
        <v>891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q7hOeKWP6T3DVjuMHi0Zvlqq+ZlXM5mvxI6G/26J6CYTew3ax871I5Vm2FxYTlhDAekZpLiw4ZsjO5B2SaiHQ==" saltValue="1+SN9JXngtSJkhZjXIXs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1221</v>
      </c>
      <c r="G55" s="128">
        <v>1079</v>
      </c>
      <c r="H55" s="129">
        <v>1044</v>
      </c>
    </row>
    <row r="56" spans="2:8" ht="52.5" customHeight="1">
      <c r="B56" s="130"/>
      <c r="C56" s="1305" t="s">
        <v>49</v>
      </c>
      <c r="D56" s="1305"/>
      <c r="E56" s="1306"/>
      <c r="F56" s="131">
        <v>384</v>
      </c>
      <c r="G56" s="131">
        <v>376</v>
      </c>
      <c r="H56" s="132">
        <v>370</v>
      </c>
    </row>
    <row r="57" spans="2:8" ht="53.25" customHeight="1">
      <c r="B57" s="130"/>
      <c r="C57" s="1307" t="s">
        <v>50</v>
      </c>
      <c r="D57" s="1307"/>
      <c r="E57" s="1308"/>
      <c r="F57" s="133">
        <v>1097</v>
      </c>
      <c r="G57" s="133">
        <v>1066</v>
      </c>
      <c r="H57" s="134">
        <v>1052</v>
      </c>
    </row>
    <row r="58" spans="2:8" ht="45.75" customHeight="1">
      <c r="B58" s="135"/>
      <c r="C58" s="1295" t="s">
        <v>593</v>
      </c>
      <c r="D58" s="1296"/>
      <c r="E58" s="1297"/>
      <c r="F58" s="136">
        <v>288</v>
      </c>
      <c r="G58" s="136">
        <v>286</v>
      </c>
      <c r="H58" s="137">
        <v>286</v>
      </c>
    </row>
    <row r="59" spans="2:8" ht="45.75" customHeight="1">
      <c r="B59" s="135"/>
      <c r="C59" s="1295" t="s">
        <v>594</v>
      </c>
      <c r="D59" s="1296"/>
      <c r="E59" s="1297"/>
      <c r="F59" s="136">
        <v>252</v>
      </c>
      <c r="G59" s="136">
        <v>275</v>
      </c>
      <c r="H59" s="137">
        <v>281</v>
      </c>
    </row>
    <row r="60" spans="2:8" ht="45.75" customHeight="1">
      <c r="B60" s="135"/>
      <c r="C60" s="1295" t="s">
        <v>595</v>
      </c>
      <c r="D60" s="1296"/>
      <c r="E60" s="1297"/>
      <c r="F60" s="136">
        <v>288</v>
      </c>
      <c r="G60" s="136">
        <v>245</v>
      </c>
      <c r="H60" s="137">
        <v>225</v>
      </c>
    </row>
    <row r="61" spans="2:8" ht="45.75" customHeight="1">
      <c r="B61" s="135"/>
      <c r="C61" s="1295" t="s">
        <v>596</v>
      </c>
      <c r="D61" s="1296"/>
      <c r="E61" s="1297"/>
      <c r="F61" s="136">
        <v>50</v>
      </c>
      <c r="G61" s="136">
        <v>47</v>
      </c>
      <c r="H61" s="137">
        <v>45</v>
      </c>
    </row>
    <row r="62" spans="2:8" ht="45.75" customHeight="1" thickBot="1">
      <c r="B62" s="138"/>
      <c r="C62" s="1298" t="s">
        <v>597</v>
      </c>
      <c r="D62" s="1299"/>
      <c r="E62" s="1300"/>
      <c r="F62" s="139">
        <v>32</v>
      </c>
      <c r="G62" s="139">
        <v>37</v>
      </c>
      <c r="H62" s="140">
        <v>39</v>
      </c>
    </row>
    <row r="63" spans="2:8" ht="52.5" customHeight="1" thickBot="1">
      <c r="B63" s="141"/>
      <c r="C63" s="1301" t="s">
        <v>51</v>
      </c>
      <c r="D63" s="1301"/>
      <c r="E63" s="1302"/>
      <c r="F63" s="142">
        <v>2702</v>
      </c>
      <c r="G63" s="142">
        <v>2521</v>
      </c>
      <c r="H63" s="143">
        <v>2466</v>
      </c>
    </row>
    <row r="64" spans="2:8" ht="15" customHeight="1"/>
  </sheetData>
  <sheetProtection algorithmName="SHA-512" hashValue="1g3KG2fOCGEQhRe2regAfDwC/YXbdsEG0dqFP+5RnEyTf//7y3rQKdOw0STFNtB/fgl5qEiocDLLQrwCbv1VXQ==" saltValue="ko0UDf6dhGknMq70cKe3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603</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24.5</v>
      </c>
      <c r="BY51" s="1311"/>
      <c r="BZ51" s="1311"/>
      <c r="CA51" s="1311"/>
      <c r="CB51" s="1311"/>
      <c r="CC51" s="1311"/>
      <c r="CD51" s="1311"/>
      <c r="CE51" s="1311"/>
      <c r="CF51" s="1311">
        <v>27.2</v>
      </c>
      <c r="CG51" s="1311"/>
      <c r="CH51" s="1311"/>
      <c r="CI51" s="1311"/>
      <c r="CJ51" s="1311"/>
      <c r="CK51" s="1311"/>
      <c r="CL51" s="1311"/>
      <c r="CM51" s="1311"/>
      <c r="CN51" s="1311">
        <v>29.8</v>
      </c>
      <c r="CO51" s="1311"/>
      <c r="CP51" s="1311"/>
      <c r="CQ51" s="1311"/>
      <c r="CR51" s="1311"/>
      <c r="CS51" s="1311"/>
      <c r="CT51" s="1311"/>
      <c r="CU51" s="1311"/>
      <c r="CV51" s="1311">
        <v>25.9</v>
      </c>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63.2</v>
      </c>
      <c r="BY53" s="1311"/>
      <c r="BZ53" s="1311"/>
      <c r="CA53" s="1311"/>
      <c r="CB53" s="1311"/>
      <c r="CC53" s="1311"/>
      <c r="CD53" s="1311"/>
      <c r="CE53" s="1311"/>
      <c r="CF53" s="1311">
        <v>64.099999999999994</v>
      </c>
      <c r="CG53" s="1311"/>
      <c r="CH53" s="1311"/>
      <c r="CI53" s="1311"/>
      <c r="CJ53" s="1311"/>
      <c r="CK53" s="1311"/>
      <c r="CL53" s="1311"/>
      <c r="CM53" s="1311"/>
      <c r="CN53" s="1311">
        <v>65</v>
      </c>
      <c r="CO53" s="1311"/>
      <c r="CP53" s="1311"/>
      <c r="CQ53" s="1311"/>
      <c r="CR53" s="1311"/>
      <c r="CS53" s="1311"/>
      <c r="CT53" s="1311"/>
      <c r="CU53" s="1311"/>
      <c r="CV53" s="1311">
        <v>65.5</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38.5</v>
      </c>
      <c r="BY55" s="1311"/>
      <c r="BZ55" s="1311"/>
      <c r="CA55" s="1311"/>
      <c r="CB55" s="1311"/>
      <c r="CC55" s="1311"/>
      <c r="CD55" s="1311"/>
      <c r="CE55" s="1311"/>
      <c r="CF55" s="1311">
        <v>32.799999999999997</v>
      </c>
      <c r="CG55" s="1311"/>
      <c r="CH55" s="1311"/>
      <c r="CI55" s="1311"/>
      <c r="CJ55" s="1311"/>
      <c r="CK55" s="1311"/>
      <c r="CL55" s="1311"/>
      <c r="CM55" s="1311"/>
      <c r="CN55" s="1311">
        <v>20.9</v>
      </c>
      <c r="CO55" s="1311"/>
      <c r="CP55" s="1311"/>
      <c r="CQ55" s="1311"/>
      <c r="CR55" s="1311"/>
      <c r="CS55" s="1311"/>
      <c r="CT55" s="1311"/>
      <c r="CU55" s="1311"/>
      <c r="CV55" s="1311">
        <v>21</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57.6</v>
      </c>
      <c r="BY57" s="1311"/>
      <c r="BZ57" s="1311"/>
      <c r="CA57" s="1311"/>
      <c r="CB57" s="1311"/>
      <c r="CC57" s="1311"/>
      <c r="CD57" s="1311"/>
      <c r="CE57" s="1311"/>
      <c r="CF57" s="1311">
        <v>58.9</v>
      </c>
      <c r="CG57" s="1311"/>
      <c r="CH57" s="1311"/>
      <c r="CI57" s="1311"/>
      <c r="CJ57" s="1311"/>
      <c r="CK57" s="1311"/>
      <c r="CL57" s="1311"/>
      <c r="CM57" s="1311"/>
      <c r="CN57" s="1311">
        <v>60.5</v>
      </c>
      <c r="CO57" s="1311"/>
      <c r="CP57" s="1311"/>
      <c r="CQ57" s="1311"/>
      <c r="CR57" s="1311"/>
      <c r="CS57" s="1311"/>
      <c r="CT57" s="1311"/>
      <c r="CU57" s="1311"/>
      <c r="CV57" s="1311">
        <v>61.2</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608</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603</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23.3</v>
      </c>
      <c r="BQ73" s="1311"/>
      <c r="BR73" s="1311"/>
      <c r="BS73" s="1311"/>
      <c r="BT73" s="1311"/>
      <c r="BU73" s="1311"/>
      <c r="BV73" s="1311"/>
      <c r="BW73" s="1311"/>
      <c r="BX73" s="1311">
        <v>24.5</v>
      </c>
      <c r="BY73" s="1311"/>
      <c r="BZ73" s="1311"/>
      <c r="CA73" s="1311"/>
      <c r="CB73" s="1311"/>
      <c r="CC73" s="1311"/>
      <c r="CD73" s="1311"/>
      <c r="CE73" s="1311"/>
      <c r="CF73" s="1311">
        <v>27.2</v>
      </c>
      <c r="CG73" s="1311"/>
      <c r="CH73" s="1311"/>
      <c r="CI73" s="1311"/>
      <c r="CJ73" s="1311"/>
      <c r="CK73" s="1311"/>
      <c r="CL73" s="1311"/>
      <c r="CM73" s="1311"/>
      <c r="CN73" s="1311">
        <v>29.8</v>
      </c>
      <c r="CO73" s="1311"/>
      <c r="CP73" s="1311"/>
      <c r="CQ73" s="1311"/>
      <c r="CR73" s="1311"/>
      <c r="CS73" s="1311"/>
      <c r="CT73" s="1311"/>
      <c r="CU73" s="1311"/>
      <c r="CV73" s="1311">
        <v>25.9</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7.9</v>
      </c>
      <c r="BQ75" s="1311"/>
      <c r="BR75" s="1311"/>
      <c r="BS75" s="1311"/>
      <c r="BT75" s="1311"/>
      <c r="BU75" s="1311"/>
      <c r="BV75" s="1311"/>
      <c r="BW75" s="1311"/>
      <c r="BX75" s="1311">
        <v>7.4</v>
      </c>
      <c r="BY75" s="1311"/>
      <c r="BZ75" s="1311"/>
      <c r="CA75" s="1311"/>
      <c r="CB75" s="1311"/>
      <c r="CC75" s="1311"/>
      <c r="CD75" s="1311"/>
      <c r="CE75" s="1311"/>
      <c r="CF75" s="1311">
        <v>7.7</v>
      </c>
      <c r="CG75" s="1311"/>
      <c r="CH75" s="1311"/>
      <c r="CI75" s="1311"/>
      <c r="CJ75" s="1311"/>
      <c r="CK75" s="1311"/>
      <c r="CL75" s="1311"/>
      <c r="CM75" s="1311"/>
      <c r="CN75" s="1311">
        <v>8</v>
      </c>
      <c r="CO75" s="1311"/>
      <c r="CP75" s="1311"/>
      <c r="CQ75" s="1311"/>
      <c r="CR75" s="1311"/>
      <c r="CS75" s="1311"/>
      <c r="CT75" s="1311"/>
      <c r="CU75" s="1311"/>
      <c r="CV75" s="1311">
        <v>8.1999999999999993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38.5</v>
      </c>
      <c r="BY77" s="1311"/>
      <c r="BZ77" s="1311"/>
      <c r="CA77" s="1311"/>
      <c r="CB77" s="1311"/>
      <c r="CC77" s="1311"/>
      <c r="CD77" s="1311"/>
      <c r="CE77" s="1311"/>
      <c r="CF77" s="1311">
        <v>32.799999999999997</v>
      </c>
      <c r="CG77" s="1311"/>
      <c r="CH77" s="1311"/>
      <c r="CI77" s="1311"/>
      <c r="CJ77" s="1311"/>
      <c r="CK77" s="1311"/>
      <c r="CL77" s="1311"/>
      <c r="CM77" s="1311"/>
      <c r="CN77" s="1311">
        <v>20.9</v>
      </c>
      <c r="CO77" s="1311"/>
      <c r="CP77" s="1311"/>
      <c r="CQ77" s="1311"/>
      <c r="CR77" s="1311"/>
      <c r="CS77" s="1311"/>
      <c r="CT77" s="1311"/>
      <c r="CU77" s="1311"/>
      <c r="CV77" s="1311">
        <v>21</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9.3000000000000007</v>
      </c>
      <c r="BQ79" s="1311"/>
      <c r="BR79" s="1311"/>
      <c r="BS79" s="1311"/>
      <c r="BT79" s="1311"/>
      <c r="BU79" s="1311"/>
      <c r="BV79" s="1311"/>
      <c r="BW79" s="1311"/>
      <c r="BX79" s="1311">
        <v>9.1999999999999993</v>
      </c>
      <c r="BY79" s="1311"/>
      <c r="BZ79" s="1311"/>
      <c r="CA79" s="1311"/>
      <c r="CB79" s="1311"/>
      <c r="CC79" s="1311"/>
      <c r="CD79" s="1311"/>
      <c r="CE79" s="1311"/>
      <c r="CF79" s="1311">
        <v>9.1</v>
      </c>
      <c r="CG79" s="1311"/>
      <c r="CH79" s="1311"/>
      <c r="CI79" s="1311"/>
      <c r="CJ79" s="1311"/>
      <c r="CK79" s="1311"/>
      <c r="CL79" s="1311"/>
      <c r="CM79" s="1311"/>
      <c r="CN79" s="1311">
        <v>9.1</v>
      </c>
      <c r="CO79" s="1311"/>
      <c r="CP79" s="1311"/>
      <c r="CQ79" s="1311"/>
      <c r="CR79" s="1311"/>
      <c r="CS79" s="1311"/>
      <c r="CT79" s="1311"/>
      <c r="CU79" s="1311"/>
      <c r="CV79" s="1311">
        <v>9.1999999999999993</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2LpPpOEAkA2ow+yuNN2go3wQhrRklkjb3deIn8tZCrYUoI1vMYkcwQz6jAHoBpgwQThGgESQ1Iv4xuC7no+wyw==" saltValue="zRCJ1FoqnDRfF4ocwj31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epjICVph+Q4rtV+PbcCQdh3f8gxZKkrFaQPXZKa6CX/bGRFJJYbs7dcBzwVTJf8NETBUGePpLkOK6zb/8ykx1g==" saltValue="js5dxbs50s84lC8kD1ga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508</v>
      </c>
    </row>
  </sheetData>
  <sheetProtection algorithmName="SHA-512" hashValue="pGTWahFkUlz+if5XdmRRnEuMJCv0SSVXS3JR+Om5N/YMJinZi4tZ4p6aiIxTH/35e1q2zmsAaaT8o7zbOUQXDw==" saltValue="v3g+tA15SleOHbM583J9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123320</v>
      </c>
      <c r="E3" s="162"/>
      <c r="F3" s="163">
        <v>106092</v>
      </c>
      <c r="G3" s="164"/>
      <c r="H3" s="165"/>
    </row>
    <row r="4" spans="1:8">
      <c r="A4" s="166"/>
      <c r="B4" s="167"/>
      <c r="C4" s="168"/>
      <c r="D4" s="169">
        <v>82988</v>
      </c>
      <c r="E4" s="170"/>
      <c r="F4" s="171">
        <v>44299</v>
      </c>
      <c r="G4" s="172"/>
      <c r="H4" s="173"/>
    </row>
    <row r="5" spans="1:8">
      <c r="A5" s="154" t="s">
        <v>554</v>
      </c>
      <c r="B5" s="159"/>
      <c r="C5" s="160"/>
      <c r="D5" s="161">
        <v>131026</v>
      </c>
      <c r="E5" s="162"/>
      <c r="F5" s="163">
        <v>78903</v>
      </c>
      <c r="G5" s="164"/>
      <c r="H5" s="165"/>
    </row>
    <row r="6" spans="1:8">
      <c r="A6" s="166"/>
      <c r="B6" s="167"/>
      <c r="C6" s="168"/>
      <c r="D6" s="169">
        <v>87032</v>
      </c>
      <c r="E6" s="170"/>
      <c r="F6" s="171">
        <v>49201</v>
      </c>
      <c r="G6" s="172"/>
      <c r="H6" s="173"/>
    </row>
    <row r="7" spans="1:8">
      <c r="A7" s="154" t="s">
        <v>555</v>
      </c>
      <c r="B7" s="159"/>
      <c r="C7" s="160"/>
      <c r="D7" s="161">
        <v>144791</v>
      </c>
      <c r="E7" s="162"/>
      <c r="F7" s="163">
        <v>82993</v>
      </c>
      <c r="G7" s="164"/>
      <c r="H7" s="165"/>
    </row>
    <row r="8" spans="1:8">
      <c r="A8" s="166"/>
      <c r="B8" s="167"/>
      <c r="C8" s="168"/>
      <c r="D8" s="169">
        <v>79005</v>
      </c>
      <c r="E8" s="170"/>
      <c r="F8" s="171">
        <v>46787</v>
      </c>
      <c r="G8" s="172"/>
      <c r="H8" s="173"/>
    </row>
    <row r="9" spans="1:8">
      <c r="A9" s="154" t="s">
        <v>556</v>
      </c>
      <c r="B9" s="159"/>
      <c r="C9" s="160"/>
      <c r="D9" s="161">
        <v>128532</v>
      </c>
      <c r="E9" s="162"/>
      <c r="F9" s="163">
        <v>108252</v>
      </c>
      <c r="G9" s="164"/>
      <c r="H9" s="165"/>
    </row>
    <row r="10" spans="1:8">
      <c r="A10" s="166"/>
      <c r="B10" s="167"/>
      <c r="C10" s="168"/>
      <c r="D10" s="169">
        <v>95265</v>
      </c>
      <c r="E10" s="170"/>
      <c r="F10" s="171">
        <v>50321</v>
      </c>
      <c r="G10" s="172"/>
      <c r="H10" s="173"/>
    </row>
    <row r="11" spans="1:8">
      <c r="A11" s="154" t="s">
        <v>557</v>
      </c>
      <c r="B11" s="159"/>
      <c r="C11" s="160"/>
      <c r="D11" s="161">
        <v>100603</v>
      </c>
      <c r="E11" s="162"/>
      <c r="F11" s="163">
        <v>93492</v>
      </c>
      <c r="G11" s="164"/>
      <c r="H11" s="165"/>
    </row>
    <row r="12" spans="1:8">
      <c r="A12" s="166"/>
      <c r="B12" s="167"/>
      <c r="C12" s="174"/>
      <c r="D12" s="169">
        <v>56867</v>
      </c>
      <c r="E12" s="170"/>
      <c r="F12" s="171">
        <v>53316</v>
      </c>
      <c r="G12" s="172"/>
      <c r="H12" s="173"/>
    </row>
    <row r="13" spans="1:8">
      <c r="A13" s="154"/>
      <c r="B13" s="159"/>
      <c r="C13" s="175"/>
      <c r="D13" s="176">
        <v>125654</v>
      </c>
      <c r="E13" s="177"/>
      <c r="F13" s="178">
        <v>93946</v>
      </c>
      <c r="G13" s="179"/>
      <c r="H13" s="165"/>
    </row>
    <row r="14" spans="1:8">
      <c r="A14" s="166"/>
      <c r="B14" s="167"/>
      <c r="C14" s="168"/>
      <c r="D14" s="169">
        <v>80231</v>
      </c>
      <c r="E14" s="170"/>
      <c r="F14" s="171">
        <v>48785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8.09</v>
      </c>
      <c r="C19" s="180">
        <f>ROUND(VALUE(SUBSTITUTE(実質収支比率等に係る経年分析!G$48,"▲","-")),2)</f>
        <v>7</v>
      </c>
      <c r="D19" s="180">
        <f>ROUND(VALUE(SUBSTITUTE(実質収支比率等に係る経年分析!H$48,"▲","-")),2)</f>
        <v>7.21</v>
      </c>
      <c r="E19" s="180">
        <f>ROUND(VALUE(SUBSTITUTE(実質収支比率等に係る経年分析!I$48,"▲","-")),2)</f>
        <v>7.55</v>
      </c>
      <c r="F19" s="180">
        <f>ROUND(VALUE(SUBSTITUTE(実質収支比率等に係る経年分析!J$48,"▲","-")),2)</f>
        <v>10.08</v>
      </c>
    </row>
    <row r="20" spans="1:11">
      <c r="A20" s="180" t="s">
        <v>55</v>
      </c>
      <c r="B20" s="180">
        <f>ROUND(VALUE(SUBSTITUTE(実質収支比率等に係る経年分析!F$47,"▲","-")),2)</f>
        <v>29.01</v>
      </c>
      <c r="C20" s="180">
        <f>ROUND(VALUE(SUBSTITUTE(実質収支比率等に係る経年分析!G$47,"▲","-")),2)</f>
        <v>30.32</v>
      </c>
      <c r="D20" s="180">
        <f>ROUND(VALUE(SUBSTITUTE(実質収支比率等に係る経年分析!H$47,"▲","-")),2)</f>
        <v>29.79</v>
      </c>
      <c r="E20" s="180">
        <f>ROUND(VALUE(SUBSTITUTE(実質収支比率等に係る経年分析!I$47,"▲","-")),2)</f>
        <v>26.92</v>
      </c>
      <c r="F20" s="180">
        <f>ROUND(VALUE(SUBSTITUTE(実質収支比率等に係る経年分析!J$47,"▲","-")),2)</f>
        <v>26.18</v>
      </c>
    </row>
    <row r="21" spans="1:11">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-1.03</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-3.34</v>
      </c>
      <c r="F21" s="180">
        <f>IF(ISNUMBER(VALUE(SUBSTITUTE(実質収支比率等に係る経年分析!J$49,"▲","-"))),ROUND(VALUE(SUBSTITUTE(実質収支比率等に係る経年分析!J$49,"▲","-")),2),NA())</f>
        <v>1.6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湧水町後期高齢者医療特別会計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湧水町介護保険特別会計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c r="A34" s="181" t="str">
        <f>IF(連結実質赤字比率に係る赤字・黒字の構成分析!C$36="",NA(),連結実質赤字比率に係る赤字・黒字の構成分析!C$36)</f>
        <v>湧水町国民健康保険特別会計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8.39</v>
      </c>
    </row>
    <row r="36" spans="1:16">
      <c r="A36" s="181" t="str">
        <f>IF(連結実質赤字比率に係る赤字・黒字の構成分析!C$34="",NA(),連結実質赤字比率に係る赤字・黒字の構成分析!C$34)</f>
        <v>湧水町水道事業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656</v>
      </c>
      <c r="E42" s="182"/>
      <c r="F42" s="182"/>
      <c r="G42" s="182">
        <f>'実質公債費比率（分子）の構造'!L$52</f>
        <v>630</v>
      </c>
      <c r="H42" s="182"/>
      <c r="I42" s="182"/>
      <c r="J42" s="182">
        <f>'実質公債費比率（分子）の構造'!M$52</f>
        <v>639</v>
      </c>
      <c r="K42" s="182"/>
      <c r="L42" s="182"/>
      <c r="M42" s="182">
        <f>'実質公債費比率（分子）の構造'!N$52</f>
        <v>588</v>
      </c>
      <c r="N42" s="182"/>
      <c r="O42" s="182"/>
      <c r="P42" s="182">
        <f>'実質公債費比率（分子）の構造'!O$52</f>
        <v>573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69</v>
      </c>
      <c r="C45" s="182"/>
      <c r="D45" s="182"/>
      <c r="E45" s="182">
        <f>'実質公債費比率（分子）の構造'!L$49</f>
        <v>71</v>
      </c>
      <c r="F45" s="182"/>
      <c r="G45" s="182"/>
      <c r="H45" s="182">
        <f>'実質公債費比率（分子）の構造'!M$49</f>
        <v>41</v>
      </c>
      <c r="I45" s="182"/>
      <c r="J45" s="182"/>
      <c r="K45" s="182">
        <f>'実質公債費比率（分子）の構造'!N$49</f>
        <v>1</v>
      </c>
      <c r="L45" s="182"/>
      <c r="M45" s="182"/>
      <c r="N45" s="182">
        <f>'実質公債費比率（分子）の構造'!O$49</f>
        <v>4</v>
      </c>
      <c r="O45" s="182"/>
      <c r="P45" s="182"/>
    </row>
    <row r="46" spans="1:16">
      <c r="A46" s="182" t="s">
        <v>67</v>
      </c>
      <c r="B46" s="182">
        <f>'実質公債費比率（分子）の構造'!K$48</f>
        <v>30</v>
      </c>
      <c r="C46" s="182"/>
      <c r="D46" s="182"/>
      <c r="E46" s="182">
        <f>'実質公債費比率（分子）の構造'!L$48</f>
        <v>47</v>
      </c>
      <c r="F46" s="182"/>
      <c r="G46" s="182"/>
      <c r="H46" s="182">
        <f>'実質公債費比率（分子）の構造'!M$48</f>
        <v>48</v>
      </c>
      <c r="I46" s="182"/>
      <c r="J46" s="182"/>
      <c r="K46" s="182">
        <f>'実質公債費比率（分子）の構造'!N$48</f>
        <v>41</v>
      </c>
      <c r="L46" s="182"/>
      <c r="M46" s="182"/>
      <c r="N46" s="182">
        <f>'実質公債費比率（分子）の構造'!O$48</f>
        <v>42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816</v>
      </c>
      <c r="C49" s="182"/>
      <c r="D49" s="182"/>
      <c r="E49" s="182">
        <f>'実質公債費比率（分子）の構造'!L$45</f>
        <v>805</v>
      </c>
      <c r="F49" s="182"/>
      <c r="G49" s="182"/>
      <c r="H49" s="182">
        <f>'実質公債費比率（分子）の構造'!M$45</f>
        <v>839</v>
      </c>
      <c r="I49" s="182"/>
      <c r="J49" s="182"/>
      <c r="K49" s="182">
        <f>'実質公債費比率（分子）の構造'!N$45</f>
        <v>812</v>
      </c>
      <c r="L49" s="182"/>
      <c r="M49" s="182"/>
      <c r="N49" s="182">
        <f>'実質公債費比率（分子）の構造'!O$45</f>
        <v>825</v>
      </c>
      <c r="O49" s="182"/>
      <c r="P49" s="182"/>
    </row>
    <row r="50" spans="1:16">
      <c r="A50" s="182" t="s">
        <v>71</v>
      </c>
      <c r="B50" s="182" t="e">
        <f>NA()</f>
        <v>#N/A</v>
      </c>
      <c r="C50" s="182">
        <f>IF(ISNUMBER('実質公債費比率（分子）の構造'!K$53),'実質公債費比率（分子）の構造'!K$53,NA())</f>
        <v>259</v>
      </c>
      <c r="D50" s="182" t="e">
        <f>NA()</f>
        <v>#N/A</v>
      </c>
      <c r="E50" s="182" t="e">
        <f>NA()</f>
        <v>#N/A</v>
      </c>
      <c r="F50" s="182">
        <f>IF(ISNUMBER('実質公債費比率（分子）の構造'!L$53),'実質公債費比率（分子）の構造'!L$53,NA())</f>
        <v>293</v>
      </c>
      <c r="G50" s="182" t="e">
        <f>NA()</f>
        <v>#N/A</v>
      </c>
      <c r="H50" s="182" t="e">
        <f>NA()</f>
        <v>#N/A</v>
      </c>
      <c r="I50" s="182">
        <f>IF(ISNUMBER('実質公債費比率（分子）の構造'!M$53),'実質公債費比率（分子）の構造'!M$53,NA())</f>
        <v>289</v>
      </c>
      <c r="J50" s="182" t="e">
        <f>NA()</f>
        <v>#N/A</v>
      </c>
      <c r="K50" s="182" t="e">
        <f>NA()</f>
        <v>#N/A</v>
      </c>
      <c r="L50" s="182">
        <f>IF(ISNUMBER('実質公債費比率（分子）の構造'!N$53),'実質公債費比率（分子）の構造'!N$53,NA())</f>
        <v>266</v>
      </c>
      <c r="M50" s="182" t="e">
        <f>NA()</f>
        <v>#N/A</v>
      </c>
      <c r="N50" s="182" t="e">
        <f>NA()</f>
        <v>#N/A</v>
      </c>
      <c r="O50" s="182">
        <f>IF(ISNUMBER('実質公債費比率（分子）の構造'!O$53),'実質公債費比率（分子）の構造'!O$53,NA())</f>
        <v>298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6202</v>
      </c>
      <c r="E56" s="181"/>
      <c r="F56" s="181"/>
      <c r="G56" s="181">
        <f>'将来負担比率（分子）の構造'!J$52</f>
        <v>6136</v>
      </c>
      <c r="H56" s="181"/>
      <c r="I56" s="181"/>
      <c r="J56" s="181">
        <f>'将来負担比率（分子）の構造'!K$52</f>
        <v>6021</v>
      </c>
      <c r="K56" s="181"/>
      <c r="L56" s="181"/>
      <c r="M56" s="181">
        <f>'将来負担比率（分子）の構造'!L$52</f>
        <v>6003</v>
      </c>
      <c r="N56" s="181"/>
      <c r="O56" s="181"/>
      <c r="P56" s="181">
        <f>'将来負担比率（分子）の構造'!M$52</f>
        <v>5832</v>
      </c>
    </row>
    <row r="57" spans="1:16">
      <c r="A57" s="181" t="s">
        <v>42</v>
      </c>
      <c r="B57" s="181"/>
      <c r="C57" s="181"/>
      <c r="D57" s="181">
        <f>'将来負担比率（分子）の構造'!I$51</f>
        <v>155</v>
      </c>
      <c r="E57" s="181"/>
      <c r="F57" s="181"/>
      <c r="G57" s="181">
        <f>'将来負担比率（分子）の構造'!J$51</f>
        <v>140</v>
      </c>
      <c r="H57" s="181"/>
      <c r="I57" s="181"/>
      <c r="J57" s="181">
        <f>'将来負担比率（分子）の構造'!K$51</f>
        <v>145</v>
      </c>
      <c r="K57" s="181"/>
      <c r="L57" s="181"/>
      <c r="M57" s="181">
        <f>'将来負担比率（分子）の構造'!L$51</f>
        <v>143</v>
      </c>
      <c r="N57" s="181"/>
      <c r="O57" s="181"/>
      <c r="P57" s="181">
        <f>'将来負担比率（分子）の構造'!M$51</f>
        <v>124</v>
      </c>
    </row>
    <row r="58" spans="1:16">
      <c r="A58" s="181" t="s">
        <v>41</v>
      </c>
      <c r="B58" s="181"/>
      <c r="C58" s="181"/>
      <c r="D58" s="181">
        <f>'将来負担比率（分子）の構造'!I$50</f>
        <v>3242</v>
      </c>
      <c r="E58" s="181"/>
      <c r="F58" s="181"/>
      <c r="G58" s="181">
        <f>'将来負担比率（分子）の構造'!J$50</f>
        <v>3212</v>
      </c>
      <c r="H58" s="181"/>
      <c r="I58" s="181"/>
      <c r="J58" s="181">
        <f>'将来負担比率（分子）の構造'!K$50</f>
        <v>3114</v>
      </c>
      <c r="K58" s="181"/>
      <c r="L58" s="181"/>
      <c r="M58" s="181">
        <f>'将来負担比率（分子）の構造'!L$50</f>
        <v>2969</v>
      </c>
      <c r="N58" s="181"/>
      <c r="O58" s="181"/>
      <c r="P58" s="181">
        <f>'将来負担比率（分子）の構造'!M$50</f>
        <v>2965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1358</v>
      </c>
      <c r="C62" s="181"/>
      <c r="D62" s="181"/>
      <c r="E62" s="181">
        <f>'将来負担比率（分子）の構造'!J$45</f>
        <v>1385</v>
      </c>
      <c r="F62" s="181"/>
      <c r="G62" s="181"/>
      <c r="H62" s="181">
        <f>'将来負担比率（分子）の構造'!K$45</f>
        <v>1326</v>
      </c>
      <c r="I62" s="181"/>
      <c r="J62" s="181"/>
      <c r="K62" s="181">
        <f>'将来負担比率（分子）の構造'!L$45</f>
        <v>1212</v>
      </c>
      <c r="L62" s="181"/>
      <c r="M62" s="181"/>
      <c r="N62" s="181">
        <f>'将来負担比率（分子）の構造'!M$45</f>
        <v>1138</v>
      </c>
      <c r="O62" s="181"/>
      <c r="P62" s="181"/>
    </row>
    <row r="63" spans="1:16">
      <c r="A63" s="181" t="s">
        <v>34</v>
      </c>
      <c r="B63" s="181">
        <f>'将来負担比率（分子）の構造'!I$44</f>
        <v>78</v>
      </c>
      <c r="C63" s="181"/>
      <c r="D63" s="181"/>
      <c r="E63" s="181">
        <f>'将来負担比率（分子）の構造'!J$44</f>
        <v>28</v>
      </c>
      <c r="F63" s="181"/>
      <c r="G63" s="181"/>
      <c r="H63" s="181" t="str">
        <f>'将来負担比率（分子）の構造'!K$44</f>
        <v>-</v>
      </c>
      <c r="I63" s="181"/>
      <c r="J63" s="181"/>
      <c r="K63" s="181">
        <f>'将来負担比率（分子）の構造'!L$44</f>
        <v>10</v>
      </c>
      <c r="L63" s="181"/>
      <c r="M63" s="181"/>
      <c r="N63" s="181">
        <f>'将来負担比率（分子）の構造'!M$44</f>
        <v>26</v>
      </c>
      <c r="O63" s="181"/>
      <c r="P63" s="181"/>
    </row>
    <row r="64" spans="1:16">
      <c r="A64" s="181" t="s">
        <v>33</v>
      </c>
      <c r="B64" s="181">
        <f>'将来負担比率（分子）の構造'!I$43</f>
        <v>368</v>
      </c>
      <c r="C64" s="181"/>
      <c r="D64" s="181"/>
      <c r="E64" s="181">
        <f>'将来負担比率（分子）の構造'!J$43</f>
        <v>413</v>
      </c>
      <c r="F64" s="181"/>
      <c r="G64" s="181"/>
      <c r="H64" s="181">
        <f>'将来負担比率（分子）の構造'!K$43</f>
        <v>514</v>
      </c>
      <c r="I64" s="181"/>
      <c r="J64" s="181"/>
      <c r="K64" s="181">
        <f>'将来負担比率（分子）の構造'!L$43</f>
        <v>557</v>
      </c>
      <c r="L64" s="181"/>
      <c r="M64" s="181"/>
      <c r="N64" s="181">
        <f>'将来負担比率（分子）の構造'!M$43</f>
        <v>527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8671</v>
      </c>
      <c r="C66" s="181"/>
      <c r="D66" s="181"/>
      <c r="E66" s="181">
        <f>'将来負担比率（分子）の構造'!J$41</f>
        <v>8549</v>
      </c>
      <c r="F66" s="181"/>
      <c r="G66" s="181"/>
      <c r="H66" s="181">
        <f>'将来負担比率（分子）の構造'!K$41</f>
        <v>8389</v>
      </c>
      <c r="I66" s="181"/>
      <c r="J66" s="181"/>
      <c r="K66" s="181">
        <f>'将来負担比率（分子）の構造'!L$41</f>
        <v>8365</v>
      </c>
      <c r="L66" s="181"/>
      <c r="M66" s="181"/>
      <c r="N66" s="181">
        <f>'将来負担比率（分子）の構造'!M$41</f>
        <v>8120</v>
      </c>
      <c r="O66" s="181"/>
      <c r="P66" s="181"/>
    </row>
    <row r="67" spans="1:16">
      <c r="A67" s="181" t="s">
        <v>75</v>
      </c>
      <c r="B67" s="181" t="e">
        <f>NA()</f>
        <v>#N/A</v>
      </c>
      <c r="C67" s="181">
        <f>IF(ISNUMBER('将来負担比率（分子）の構造'!I$53), IF('将来負担比率（分子）の構造'!I$53 &lt; 0, 0, '将来負担比率（分子）の構造'!I$53), NA())</f>
        <v>876</v>
      </c>
      <c r="D67" s="181" t="e">
        <f>NA()</f>
        <v>#N/A</v>
      </c>
      <c r="E67" s="181" t="e">
        <f>NA()</f>
        <v>#N/A</v>
      </c>
      <c r="F67" s="181">
        <f>IF(ISNUMBER('将来負担比率（分子）の構造'!J$53), IF('将来負担比率（分子）の構造'!J$53 &lt; 0, 0, '将来負担比率（分子）の構造'!J$53), NA())</f>
        <v>887</v>
      </c>
      <c r="G67" s="181" t="e">
        <f>NA()</f>
        <v>#N/A</v>
      </c>
      <c r="H67" s="181" t="e">
        <f>NA()</f>
        <v>#N/A</v>
      </c>
      <c r="I67" s="181">
        <f>IF(ISNUMBER('将来負担比率（分子）の構造'!K$53), IF('将来負担比率（分子）の構造'!K$53 &lt; 0, 0, '将来負担比率（分子）の構造'!K$53), NA())</f>
        <v>949</v>
      </c>
      <c r="J67" s="181" t="e">
        <f>NA()</f>
        <v>#N/A</v>
      </c>
      <c r="K67" s="181" t="e">
        <f>NA()</f>
        <v>#N/A</v>
      </c>
      <c r="L67" s="181">
        <f>IF(ISNUMBER('将来負担比率（分子）の構造'!L$53), IF('将来負担比率（分子）の構造'!L$53 &lt; 0, 0, '将来負担比率（分子）の構造'!L$53), NA())</f>
        <v>1028</v>
      </c>
      <c r="M67" s="181" t="e">
        <f>NA()</f>
        <v>#N/A</v>
      </c>
      <c r="N67" s="181" t="e">
        <f>NA()</f>
        <v>#N/A</v>
      </c>
      <c r="O67" s="181">
        <f>IF(ISNUMBER('将来負担比率（分子）の構造'!M$53), IF('将来負担比率（分子）の構造'!M$53 &lt; 0, 0, '将来負担比率（分子）の構造'!M$53), NA())</f>
        <v>891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1221</v>
      </c>
      <c r="C72" s="185">
        <f>基金残高に係る経年分析!G55</f>
        <v>1079</v>
      </c>
      <c r="D72" s="185">
        <f>基金残高に係る経年分析!H55</f>
        <v>1044</v>
      </c>
    </row>
    <row r="73" spans="1:16">
      <c r="A73" s="184" t="s">
        <v>78</v>
      </c>
      <c r="B73" s="185">
        <f>基金残高に係る経年分析!F56</f>
        <v>384</v>
      </c>
      <c r="C73" s="185">
        <f>基金残高に係る経年分析!G56</f>
        <v>376</v>
      </c>
      <c r="D73" s="185">
        <f>基金残高に係る経年分析!H56</f>
        <v>370</v>
      </c>
    </row>
    <row r="74" spans="1:16">
      <c r="A74" s="184" t="s">
        <v>79</v>
      </c>
      <c r="B74" s="185">
        <f>基金残高に係る経年分析!F57</f>
        <v>1097</v>
      </c>
      <c r="C74" s="185">
        <f>基金残高に係る経年分析!G57</f>
        <v>1066</v>
      </c>
      <c r="D74" s="185">
        <f>基金残高に係る経年分析!H57</f>
        <v>1052</v>
      </c>
    </row>
  </sheetData>
  <sheetProtection algorithmName="SHA-512" hashValue="n0Jb/FyYw1VWVqGsR3k4TkjBtxtL1pHHRpkB7GLDw73blJGxSlOTv/IjttnfWjqqLf1IwqUNW9mwNciBtbqFgQ==" saltValue="xok92SquprQrHz/fNW1f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1125390</v>
      </c>
      <c r="S5" s="734"/>
      <c r="T5" s="734"/>
      <c r="U5" s="734"/>
      <c r="V5" s="734"/>
      <c r="W5" s="734"/>
      <c r="X5" s="734"/>
      <c r="Y5" s="777"/>
      <c r="Z5" s="795">
        <v>15.6</v>
      </c>
      <c r="AA5" s="795"/>
      <c r="AB5" s="795"/>
      <c r="AC5" s="795"/>
      <c r="AD5" s="796">
        <v>1125390</v>
      </c>
      <c r="AE5" s="796"/>
      <c r="AF5" s="796"/>
      <c r="AG5" s="796"/>
      <c r="AH5" s="796"/>
      <c r="AI5" s="796"/>
      <c r="AJ5" s="796"/>
      <c r="AK5" s="796"/>
      <c r="AL5" s="778">
        <v>29.1</v>
      </c>
      <c r="AM5" s="749"/>
      <c r="AN5" s="749"/>
      <c r="AO5" s="779"/>
      <c r="AP5" s="744" t="s">
        <v>229</v>
      </c>
      <c r="AQ5" s="745"/>
      <c r="AR5" s="745"/>
      <c r="AS5" s="745"/>
      <c r="AT5" s="745"/>
      <c r="AU5" s="745"/>
      <c r="AV5" s="745"/>
      <c r="AW5" s="745"/>
      <c r="AX5" s="745"/>
      <c r="AY5" s="745"/>
      <c r="AZ5" s="745"/>
      <c r="BA5" s="745"/>
      <c r="BB5" s="745"/>
      <c r="BC5" s="745"/>
      <c r="BD5" s="745"/>
      <c r="BE5" s="745"/>
      <c r="BF5" s="746"/>
      <c r="BG5" s="678">
        <v>1125154</v>
      </c>
      <c r="BH5" s="679"/>
      <c r="BI5" s="679"/>
      <c r="BJ5" s="679"/>
      <c r="BK5" s="679"/>
      <c r="BL5" s="679"/>
      <c r="BM5" s="679"/>
      <c r="BN5" s="680"/>
      <c r="BO5" s="715">
        <v>100</v>
      </c>
      <c r="BP5" s="715"/>
      <c r="BQ5" s="715"/>
      <c r="BR5" s="715"/>
      <c r="BS5" s="716" t="s">
        <v>139</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81246</v>
      </c>
      <c r="S6" s="679"/>
      <c r="T6" s="679"/>
      <c r="U6" s="679"/>
      <c r="V6" s="679"/>
      <c r="W6" s="679"/>
      <c r="X6" s="679"/>
      <c r="Y6" s="680"/>
      <c r="Z6" s="715">
        <v>1.1000000000000001</v>
      </c>
      <c r="AA6" s="715"/>
      <c r="AB6" s="715"/>
      <c r="AC6" s="715"/>
      <c r="AD6" s="716">
        <v>81246</v>
      </c>
      <c r="AE6" s="716"/>
      <c r="AF6" s="716"/>
      <c r="AG6" s="716"/>
      <c r="AH6" s="716"/>
      <c r="AI6" s="716"/>
      <c r="AJ6" s="716"/>
      <c r="AK6" s="716"/>
      <c r="AL6" s="681">
        <v>2.1</v>
      </c>
      <c r="AM6" s="682"/>
      <c r="AN6" s="682"/>
      <c r="AO6" s="717"/>
      <c r="AP6" s="675" t="s">
        <v>234</v>
      </c>
      <c r="AQ6" s="676"/>
      <c r="AR6" s="676"/>
      <c r="AS6" s="676"/>
      <c r="AT6" s="676"/>
      <c r="AU6" s="676"/>
      <c r="AV6" s="676"/>
      <c r="AW6" s="676"/>
      <c r="AX6" s="676"/>
      <c r="AY6" s="676"/>
      <c r="AZ6" s="676"/>
      <c r="BA6" s="676"/>
      <c r="BB6" s="676"/>
      <c r="BC6" s="676"/>
      <c r="BD6" s="676"/>
      <c r="BE6" s="676"/>
      <c r="BF6" s="677"/>
      <c r="BG6" s="678">
        <v>1125154</v>
      </c>
      <c r="BH6" s="679"/>
      <c r="BI6" s="679"/>
      <c r="BJ6" s="679"/>
      <c r="BK6" s="679"/>
      <c r="BL6" s="679"/>
      <c r="BM6" s="679"/>
      <c r="BN6" s="680"/>
      <c r="BO6" s="715">
        <v>100</v>
      </c>
      <c r="BP6" s="715"/>
      <c r="BQ6" s="715"/>
      <c r="BR6" s="715"/>
      <c r="BS6" s="716" t="s">
        <v>129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79336</v>
      </c>
      <c r="CS6" s="679"/>
      <c r="CT6" s="679"/>
      <c r="CU6" s="679"/>
      <c r="CV6" s="679"/>
      <c r="CW6" s="679"/>
      <c r="CX6" s="679"/>
      <c r="CY6" s="680"/>
      <c r="CZ6" s="778">
        <v>1.2</v>
      </c>
      <c r="DA6" s="749"/>
      <c r="DB6" s="749"/>
      <c r="DC6" s="781"/>
      <c r="DD6" s="684" t="s">
        <v>129</v>
      </c>
      <c r="DE6" s="679"/>
      <c r="DF6" s="679"/>
      <c r="DG6" s="679"/>
      <c r="DH6" s="679"/>
      <c r="DI6" s="679"/>
      <c r="DJ6" s="679"/>
      <c r="DK6" s="679"/>
      <c r="DL6" s="679"/>
      <c r="DM6" s="679"/>
      <c r="DN6" s="679"/>
      <c r="DO6" s="679"/>
      <c r="DP6" s="680"/>
      <c r="DQ6" s="684">
        <v>79336</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496</v>
      </c>
      <c r="S7" s="679"/>
      <c r="T7" s="679"/>
      <c r="U7" s="679"/>
      <c r="V7" s="679"/>
      <c r="W7" s="679"/>
      <c r="X7" s="679"/>
      <c r="Y7" s="680"/>
      <c r="Z7" s="715">
        <v>0</v>
      </c>
      <c r="AA7" s="715"/>
      <c r="AB7" s="715"/>
      <c r="AC7" s="715"/>
      <c r="AD7" s="716">
        <v>496</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327741</v>
      </c>
      <c r="BH7" s="679"/>
      <c r="BI7" s="679"/>
      <c r="BJ7" s="679"/>
      <c r="BK7" s="679"/>
      <c r="BL7" s="679"/>
      <c r="BM7" s="679"/>
      <c r="BN7" s="680"/>
      <c r="BO7" s="715">
        <v>29.1</v>
      </c>
      <c r="BP7" s="715"/>
      <c r="BQ7" s="715"/>
      <c r="BR7" s="715"/>
      <c r="BS7" s="716" t="s">
        <v>129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1023835</v>
      </c>
      <c r="CS7" s="679"/>
      <c r="CT7" s="679"/>
      <c r="CU7" s="679"/>
      <c r="CV7" s="679"/>
      <c r="CW7" s="679"/>
      <c r="CX7" s="679"/>
      <c r="CY7" s="680"/>
      <c r="CZ7" s="715">
        <v>15.1</v>
      </c>
      <c r="DA7" s="715"/>
      <c r="DB7" s="715"/>
      <c r="DC7" s="715"/>
      <c r="DD7" s="684">
        <v>12288</v>
      </c>
      <c r="DE7" s="679"/>
      <c r="DF7" s="679"/>
      <c r="DG7" s="679"/>
      <c r="DH7" s="679"/>
      <c r="DI7" s="679"/>
      <c r="DJ7" s="679"/>
      <c r="DK7" s="679"/>
      <c r="DL7" s="679"/>
      <c r="DM7" s="679"/>
      <c r="DN7" s="679"/>
      <c r="DO7" s="679"/>
      <c r="DP7" s="680"/>
      <c r="DQ7" s="684">
        <v>833751</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1526</v>
      </c>
      <c r="S8" s="679"/>
      <c r="T8" s="679"/>
      <c r="U8" s="679"/>
      <c r="V8" s="679"/>
      <c r="W8" s="679"/>
      <c r="X8" s="679"/>
      <c r="Y8" s="680"/>
      <c r="Z8" s="715">
        <v>0</v>
      </c>
      <c r="AA8" s="715"/>
      <c r="AB8" s="715"/>
      <c r="AC8" s="715"/>
      <c r="AD8" s="716">
        <v>1526</v>
      </c>
      <c r="AE8" s="716"/>
      <c r="AF8" s="716"/>
      <c r="AG8" s="716"/>
      <c r="AH8" s="716"/>
      <c r="AI8" s="716"/>
      <c r="AJ8" s="716"/>
      <c r="AK8" s="716"/>
      <c r="AL8" s="681">
        <v>0</v>
      </c>
      <c r="AM8" s="682"/>
      <c r="AN8" s="682"/>
      <c r="AO8" s="717"/>
      <c r="AP8" s="675" t="s">
        <v>240</v>
      </c>
      <c r="AQ8" s="676"/>
      <c r="AR8" s="676"/>
      <c r="AS8" s="676"/>
      <c r="AT8" s="676"/>
      <c r="AU8" s="676"/>
      <c r="AV8" s="676"/>
      <c r="AW8" s="676"/>
      <c r="AX8" s="676"/>
      <c r="AY8" s="676"/>
      <c r="AZ8" s="676"/>
      <c r="BA8" s="676"/>
      <c r="BB8" s="676"/>
      <c r="BC8" s="676"/>
      <c r="BD8" s="676"/>
      <c r="BE8" s="676"/>
      <c r="BF8" s="677"/>
      <c r="BG8" s="678">
        <v>13687</v>
      </c>
      <c r="BH8" s="679"/>
      <c r="BI8" s="679"/>
      <c r="BJ8" s="679"/>
      <c r="BK8" s="679"/>
      <c r="BL8" s="679"/>
      <c r="BM8" s="679"/>
      <c r="BN8" s="680"/>
      <c r="BO8" s="715">
        <v>1.2</v>
      </c>
      <c r="BP8" s="715"/>
      <c r="BQ8" s="715"/>
      <c r="BR8" s="715"/>
      <c r="BS8" s="684" t="s">
        <v>129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2019965</v>
      </c>
      <c r="CS8" s="679"/>
      <c r="CT8" s="679"/>
      <c r="CU8" s="679"/>
      <c r="CV8" s="679"/>
      <c r="CW8" s="679"/>
      <c r="CX8" s="679"/>
      <c r="CY8" s="680"/>
      <c r="CZ8" s="715">
        <v>29.7</v>
      </c>
      <c r="DA8" s="715"/>
      <c r="DB8" s="715"/>
      <c r="DC8" s="715"/>
      <c r="DD8" s="684">
        <v>69807</v>
      </c>
      <c r="DE8" s="679"/>
      <c r="DF8" s="679"/>
      <c r="DG8" s="679"/>
      <c r="DH8" s="679"/>
      <c r="DI8" s="679"/>
      <c r="DJ8" s="679"/>
      <c r="DK8" s="679"/>
      <c r="DL8" s="679"/>
      <c r="DM8" s="679"/>
      <c r="DN8" s="679"/>
      <c r="DO8" s="679"/>
      <c r="DP8" s="680"/>
      <c r="DQ8" s="684">
        <v>1017872</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882</v>
      </c>
      <c r="S9" s="679"/>
      <c r="T9" s="679"/>
      <c r="U9" s="679"/>
      <c r="V9" s="679"/>
      <c r="W9" s="679"/>
      <c r="X9" s="679"/>
      <c r="Y9" s="680"/>
      <c r="Z9" s="715">
        <v>0</v>
      </c>
      <c r="AA9" s="715"/>
      <c r="AB9" s="715"/>
      <c r="AC9" s="715"/>
      <c r="AD9" s="716">
        <v>882</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248862</v>
      </c>
      <c r="BH9" s="679"/>
      <c r="BI9" s="679"/>
      <c r="BJ9" s="679"/>
      <c r="BK9" s="679"/>
      <c r="BL9" s="679"/>
      <c r="BM9" s="679"/>
      <c r="BN9" s="680"/>
      <c r="BO9" s="715">
        <v>22.1</v>
      </c>
      <c r="BP9" s="715"/>
      <c r="BQ9" s="715"/>
      <c r="BR9" s="715"/>
      <c r="BS9" s="684" t="s">
        <v>244</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401732</v>
      </c>
      <c r="CS9" s="679"/>
      <c r="CT9" s="679"/>
      <c r="CU9" s="679"/>
      <c r="CV9" s="679"/>
      <c r="CW9" s="679"/>
      <c r="CX9" s="679"/>
      <c r="CY9" s="680"/>
      <c r="CZ9" s="715">
        <v>5.9</v>
      </c>
      <c r="DA9" s="715"/>
      <c r="DB9" s="715"/>
      <c r="DC9" s="715"/>
      <c r="DD9" s="684">
        <v>14899</v>
      </c>
      <c r="DE9" s="679"/>
      <c r="DF9" s="679"/>
      <c r="DG9" s="679"/>
      <c r="DH9" s="679"/>
      <c r="DI9" s="679"/>
      <c r="DJ9" s="679"/>
      <c r="DK9" s="679"/>
      <c r="DL9" s="679"/>
      <c r="DM9" s="679"/>
      <c r="DN9" s="679"/>
      <c r="DO9" s="679"/>
      <c r="DP9" s="680"/>
      <c r="DQ9" s="684">
        <v>349950</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244</v>
      </c>
      <c r="AA10" s="715"/>
      <c r="AB10" s="715"/>
      <c r="AC10" s="715"/>
      <c r="AD10" s="716" t="s">
        <v>129</v>
      </c>
      <c r="AE10" s="716"/>
      <c r="AF10" s="716"/>
      <c r="AG10" s="716"/>
      <c r="AH10" s="716"/>
      <c r="AI10" s="716"/>
      <c r="AJ10" s="716"/>
      <c r="AK10" s="716"/>
      <c r="AL10" s="681" t="s">
        <v>129</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27283</v>
      </c>
      <c r="BH10" s="679"/>
      <c r="BI10" s="679"/>
      <c r="BJ10" s="679"/>
      <c r="BK10" s="679"/>
      <c r="BL10" s="679"/>
      <c r="BM10" s="679"/>
      <c r="BN10" s="680"/>
      <c r="BO10" s="715">
        <v>2.4</v>
      </c>
      <c r="BP10" s="715"/>
      <c r="BQ10" s="715"/>
      <c r="BR10" s="715"/>
      <c r="BS10" s="684" t="s">
        <v>244</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244</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244</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173460</v>
      </c>
      <c r="S11" s="679"/>
      <c r="T11" s="679"/>
      <c r="U11" s="679"/>
      <c r="V11" s="679"/>
      <c r="W11" s="679"/>
      <c r="X11" s="679"/>
      <c r="Y11" s="680"/>
      <c r="Z11" s="681">
        <v>2.4</v>
      </c>
      <c r="AA11" s="682"/>
      <c r="AB11" s="682"/>
      <c r="AC11" s="683"/>
      <c r="AD11" s="684">
        <v>173460</v>
      </c>
      <c r="AE11" s="679"/>
      <c r="AF11" s="679"/>
      <c r="AG11" s="679"/>
      <c r="AH11" s="679"/>
      <c r="AI11" s="679"/>
      <c r="AJ11" s="679"/>
      <c r="AK11" s="680"/>
      <c r="AL11" s="681">
        <v>4.5</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37909</v>
      </c>
      <c r="BH11" s="679"/>
      <c r="BI11" s="679"/>
      <c r="BJ11" s="679"/>
      <c r="BK11" s="679"/>
      <c r="BL11" s="679"/>
      <c r="BM11" s="679"/>
      <c r="BN11" s="680"/>
      <c r="BO11" s="715">
        <v>3.4</v>
      </c>
      <c r="BP11" s="715"/>
      <c r="BQ11" s="715"/>
      <c r="BR11" s="715"/>
      <c r="BS11" s="684" t="s">
        <v>129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486922</v>
      </c>
      <c r="CS11" s="679"/>
      <c r="CT11" s="679"/>
      <c r="CU11" s="679"/>
      <c r="CV11" s="679"/>
      <c r="CW11" s="679"/>
      <c r="CX11" s="679"/>
      <c r="CY11" s="680"/>
      <c r="CZ11" s="715">
        <v>7.2</v>
      </c>
      <c r="DA11" s="715"/>
      <c r="DB11" s="715"/>
      <c r="DC11" s="715"/>
      <c r="DD11" s="684">
        <v>134011</v>
      </c>
      <c r="DE11" s="679"/>
      <c r="DF11" s="679"/>
      <c r="DG11" s="679"/>
      <c r="DH11" s="679"/>
      <c r="DI11" s="679"/>
      <c r="DJ11" s="679"/>
      <c r="DK11" s="679"/>
      <c r="DL11" s="679"/>
      <c r="DM11" s="679"/>
      <c r="DN11" s="679"/>
      <c r="DO11" s="679"/>
      <c r="DP11" s="680"/>
      <c r="DQ11" s="684">
        <v>260071</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244</v>
      </c>
      <c r="AA12" s="715"/>
      <c r="AB12" s="715"/>
      <c r="AC12" s="715"/>
      <c r="AD12" s="716" t="s">
        <v>129</v>
      </c>
      <c r="AE12" s="716"/>
      <c r="AF12" s="716"/>
      <c r="AG12" s="716"/>
      <c r="AH12" s="716"/>
      <c r="AI12" s="716"/>
      <c r="AJ12" s="716"/>
      <c r="AK12" s="716"/>
      <c r="AL12" s="681" t="s">
        <v>129</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697866</v>
      </c>
      <c r="BH12" s="679"/>
      <c r="BI12" s="679"/>
      <c r="BJ12" s="679"/>
      <c r="BK12" s="679"/>
      <c r="BL12" s="679"/>
      <c r="BM12" s="679"/>
      <c r="BN12" s="680"/>
      <c r="BO12" s="715">
        <v>62</v>
      </c>
      <c r="BP12" s="715"/>
      <c r="BQ12" s="715"/>
      <c r="BR12" s="715"/>
      <c r="BS12" s="684" t="s">
        <v>244</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305878</v>
      </c>
      <c r="CS12" s="679"/>
      <c r="CT12" s="679"/>
      <c r="CU12" s="679"/>
      <c r="CV12" s="679"/>
      <c r="CW12" s="679"/>
      <c r="CX12" s="679"/>
      <c r="CY12" s="680"/>
      <c r="CZ12" s="715">
        <v>4.5</v>
      </c>
      <c r="DA12" s="715"/>
      <c r="DB12" s="715"/>
      <c r="DC12" s="715"/>
      <c r="DD12" s="684">
        <v>30034</v>
      </c>
      <c r="DE12" s="679"/>
      <c r="DF12" s="679"/>
      <c r="DG12" s="679"/>
      <c r="DH12" s="679"/>
      <c r="DI12" s="679"/>
      <c r="DJ12" s="679"/>
      <c r="DK12" s="679"/>
      <c r="DL12" s="679"/>
      <c r="DM12" s="679"/>
      <c r="DN12" s="679"/>
      <c r="DO12" s="679"/>
      <c r="DP12" s="680"/>
      <c r="DQ12" s="684">
        <v>91317</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244</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684066</v>
      </c>
      <c r="BH13" s="679"/>
      <c r="BI13" s="679"/>
      <c r="BJ13" s="679"/>
      <c r="BK13" s="679"/>
      <c r="BL13" s="679"/>
      <c r="BM13" s="679"/>
      <c r="BN13" s="680"/>
      <c r="BO13" s="715">
        <v>60.8</v>
      </c>
      <c r="BP13" s="715"/>
      <c r="BQ13" s="715"/>
      <c r="BR13" s="715"/>
      <c r="BS13" s="684" t="s">
        <v>129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554004</v>
      </c>
      <c r="CS13" s="679"/>
      <c r="CT13" s="679"/>
      <c r="CU13" s="679"/>
      <c r="CV13" s="679"/>
      <c r="CW13" s="679"/>
      <c r="CX13" s="679"/>
      <c r="CY13" s="680"/>
      <c r="CZ13" s="715">
        <v>8.1999999999999993</v>
      </c>
      <c r="DA13" s="715"/>
      <c r="DB13" s="715"/>
      <c r="DC13" s="715"/>
      <c r="DD13" s="684">
        <v>402894</v>
      </c>
      <c r="DE13" s="679"/>
      <c r="DF13" s="679"/>
      <c r="DG13" s="679"/>
      <c r="DH13" s="679"/>
      <c r="DI13" s="679"/>
      <c r="DJ13" s="679"/>
      <c r="DK13" s="679"/>
      <c r="DL13" s="679"/>
      <c r="DM13" s="679"/>
      <c r="DN13" s="679"/>
      <c r="DO13" s="679"/>
      <c r="DP13" s="680"/>
      <c r="DQ13" s="684">
        <v>274613</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6521</v>
      </c>
      <c r="S14" s="679"/>
      <c r="T14" s="679"/>
      <c r="U14" s="679"/>
      <c r="V14" s="679"/>
      <c r="W14" s="679"/>
      <c r="X14" s="679"/>
      <c r="Y14" s="680"/>
      <c r="Z14" s="715">
        <v>0.1</v>
      </c>
      <c r="AA14" s="715"/>
      <c r="AB14" s="715"/>
      <c r="AC14" s="715"/>
      <c r="AD14" s="716">
        <v>6521</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43397</v>
      </c>
      <c r="BH14" s="679"/>
      <c r="BI14" s="679"/>
      <c r="BJ14" s="679"/>
      <c r="BK14" s="679"/>
      <c r="BL14" s="679"/>
      <c r="BM14" s="679"/>
      <c r="BN14" s="680"/>
      <c r="BO14" s="715">
        <v>3.9</v>
      </c>
      <c r="BP14" s="715"/>
      <c r="BQ14" s="715"/>
      <c r="BR14" s="715"/>
      <c r="BS14" s="684" t="s">
        <v>244</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368095</v>
      </c>
      <c r="CS14" s="679"/>
      <c r="CT14" s="679"/>
      <c r="CU14" s="679"/>
      <c r="CV14" s="679"/>
      <c r="CW14" s="679"/>
      <c r="CX14" s="679"/>
      <c r="CY14" s="680"/>
      <c r="CZ14" s="715">
        <v>5.4</v>
      </c>
      <c r="DA14" s="715"/>
      <c r="DB14" s="715"/>
      <c r="DC14" s="715"/>
      <c r="DD14" s="684">
        <v>39842</v>
      </c>
      <c r="DE14" s="679"/>
      <c r="DF14" s="679"/>
      <c r="DG14" s="679"/>
      <c r="DH14" s="679"/>
      <c r="DI14" s="679"/>
      <c r="DJ14" s="679"/>
      <c r="DK14" s="679"/>
      <c r="DL14" s="679"/>
      <c r="DM14" s="679"/>
      <c r="DN14" s="679"/>
      <c r="DO14" s="679"/>
      <c r="DP14" s="680"/>
      <c r="DQ14" s="684">
        <v>322632</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244</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56150</v>
      </c>
      <c r="BH15" s="679"/>
      <c r="BI15" s="679"/>
      <c r="BJ15" s="679"/>
      <c r="BK15" s="679"/>
      <c r="BL15" s="679"/>
      <c r="BM15" s="679"/>
      <c r="BN15" s="680"/>
      <c r="BO15" s="715">
        <v>5</v>
      </c>
      <c r="BP15" s="715"/>
      <c r="BQ15" s="715"/>
      <c r="BR15" s="715"/>
      <c r="BS15" s="684" t="s">
        <v>129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679809</v>
      </c>
      <c r="CS15" s="679"/>
      <c r="CT15" s="679"/>
      <c r="CU15" s="679"/>
      <c r="CV15" s="679"/>
      <c r="CW15" s="679"/>
      <c r="CX15" s="679"/>
      <c r="CY15" s="680"/>
      <c r="CZ15" s="715">
        <v>10</v>
      </c>
      <c r="DA15" s="715"/>
      <c r="DB15" s="715"/>
      <c r="DC15" s="715"/>
      <c r="DD15" s="684">
        <v>220970</v>
      </c>
      <c r="DE15" s="679"/>
      <c r="DF15" s="679"/>
      <c r="DG15" s="679"/>
      <c r="DH15" s="679"/>
      <c r="DI15" s="679"/>
      <c r="DJ15" s="679"/>
      <c r="DK15" s="679"/>
      <c r="DL15" s="679"/>
      <c r="DM15" s="679"/>
      <c r="DN15" s="679"/>
      <c r="DO15" s="679"/>
      <c r="DP15" s="680"/>
      <c r="DQ15" s="684">
        <v>461712</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1829</v>
      </c>
      <c r="S16" s="679"/>
      <c r="T16" s="679"/>
      <c r="U16" s="679"/>
      <c r="V16" s="679"/>
      <c r="W16" s="679"/>
      <c r="X16" s="679"/>
      <c r="Y16" s="680"/>
      <c r="Z16" s="715">
        <v>0</v>
      </c>
      <c r="AA16" s="715"/>
      <c r="AB16" s="715"/>
      <c r="AC16" s="715"/>
      <c r="AD16" s="716">
        <v>1829</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46066</v>
      </c>
      <c r="CS16" s="679"/>
      <c r="CT16" s="679"/>
      <c r="CU16" s="679"/>
      <c r="CV16" s="679"/>
      <c r="CW16" s="679"/>
      <c r="CX16" s="679"/>
      <c r="CY16" s="680"/>
      <c r="CZ16" s="715">
        <v>0.7</v>
      </c>
      <c r="DA16" s="715"/>
      <c r="DB16" s="715"/>
      <c r="DC16" s="715"/>
      <c r="DD16" s="684" t="s">
        <v>244</v>
      </c>
      <c r="DE16" s="679"/>
      <c r="DF16" s="679"/>
      <c r="DG16" s="679"/>
      <c r="DH16" s="679"/>
      <c r="DI16" s="679"/>
      <c r="DJ16" s="679"/>
      <c r="DK16" s="679"/>
      <c r="DL16" s="679"/>
      <c r="DM16" s="679"/>
      <c r="DN16" s="679"/>
      <c r="DO16" s="679"/>
      <c r="DP16" s="680"/>
      <c r="DQ16" s="684">
        <v>20968</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10956</v>
      </c>
      <c r="S17" s="679"/>
      <c r="T17" s="679"/>
      <c r="U17" s="679"/>
      <c r="V17" s="679"/>
      <c r="W17" s="679"/>
      <c r="X17" s="679"/>
      <c r="Y17" s="680"/>
      <c r="Z17" s="715">
        <v>0.2</v>
      </c>
      <c r="AA17" s="715"/>
      <c r="AB17" s="715"/>
      <c r="AC17" s="715"/>
      <c r="AD17" s="716">
        <v>10956</v>
      </c>
      <c r="AE17" s="716"/>
      <c r="AF17" s="716"/>
      <c r="AG17" s="716"/>
      <c r="AH17" s="716"/>
      <c r="AI17" s="716"/>
      <c r="AJ17" s="716"/>
      <c r="AK17" s="716"/>
      <c r="AL17" s="681">
        <v>0.3</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824649</v>
      </c>
      <c r="CS17" s="679"/>
      <c r="CT17" s="679"/>
      <c r="CU17" s="679"/>
      <c r="CV17" s="679"/>
      <c r="CW17" s="679"/>
      <c r="CX17" s="679"/>
      <c r="CY17" s="680"/>
      <c r="CZ17" s="715">
        <v>12.1</v>
      </c>
      <c r="DA17" s="715"/>
      <c r="DB17" s="715"/>
      <c r="DC17" s="715"/>
      <c r="DD17" s="684" t="s">
        <v>129</v>
      </c>
      <c r="DE17" s="679"/>
      <c r="DF17" s="679"/>
      <c r="DG17" s="679"/>
      <c r="DH17" s="679"/>
      <c r="DI17" s="679"/>
      <c r="DJ17" s="679"/>
      <c r="DK17" s="679"/>
      <c r="DL17" s="679"/>
      <c r="DM17" s="679"/>
      <c r="DN17" s="679"/>
      <c r="DO17" s="679"/>
      <c r="DP17" s="680"/>
      <c r="DQ17" s="684">
        <v>804123</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3976</v>
      </c>
      <c r="S18" s="679"/>
      <c r="T18" s="679"/>
      <c r="U18" s="679"/>
      <c r="V18" s="679"/>
      <c r="W18" s="679"/>
      <c r="X18" s="679"/>
      <c r="Y18" s="680"/>
      <c r="Z18" s="715">
        <v>0.1</v>
      </c>
      <c r="AA18" s="715"/>
      <c r="AB18" s="715"/>
      <c r="AC18" s="715"/>
      <c r="AD18" s="716">
        <v>3976</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244</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244</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244</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834</v>
      </c>
      <c r="S19" s="679"/>
      <c r="T19" s="679"/>
      <c r="U19" s="679"/>
      <c r="V19" s="679"/>
      <c r="W19" s="679"/>
      <c r="X19" s="679"/>
      <c r="Y19" s="680"/>
      <c r="Z19" s="715">
        <v>0</v>
      </c>
      <c r="AA19" s="715"/>
      <c r="AB19" s="715"/>
      <c r="AC19" s="715"/>
      <c r="AD19" s="716">
        <v>834</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236</v>
      </c>
      <c r="BH19" s="679"/>
      <c r="BI19" s="679"/>
      <c r="BJ19" s="679"/>
      <c r="BK19" s="679"/>
      <c r="BL19" s="679"/>
      <c r="BM19" s="679"/>
      <c r="BN19" s="680"/>
      <c r="BO19" s="715">
        <v>0</v>
      </c>
      <c r="BP19" s="715"/>
      <c r="BQ19" s="715"/>
      <c r="BR19" s="715"/>
      <c r="BS19" s="684" t="s">
        <v>244</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244</v>
      </c>
      <c r="DA19" s="715"/>
      <c r="DB19" s="715"/>
      <c r="DC19" s="715"/>
      <c r="DD19" s="684" t="s">
        <v>129</v>
      </c>
      <c r="DE19" s="679"/>
      <c r="DF19" s="679"/>
      <c r="DG19" s="679"/>
      <c r="DH19" s="679"/>
      <c r="DI19" s="679"/>
      <c r="DJ19" s="679"/>
      <c r="DK19" s="679"/>
      <c r="DL19" s="679"/>
      <c r="DM19" s="679"/>
      <c r="DN19" s="679"/>
      <c r="DO19" s="679"/>
      <c r="DP19" s="680"/>
      <c r="DQ19" s="684" t="s">
        <v>244</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162</v>
      </c>
      <c r="S20" s="679"/>
      <c r="T20" s="679"/>
      <c r="U20" s="679"/>
      <c r="V20" s="679"/>
      <c r="W20" s="679"/>
      <c r="X20" s="679"/>
      <c r="Y20" s="680"/>
      <c r="Z20" s="715">
        <v>0</v>
      </c>
      <c r="AA20" s="715"/>
      <c r="AB20" s="715"/>
      <c r="AC20" s="715"/>
      <c r="AD20" s="716">
        <v>162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236</v>
      </c>
      <c r="BH20" s="679"/>
      <c r="BI20" s="679"/>
      <c r="BJ20" s="679"/>
      <c r="BK20" s="679"/>
      <c r="BL20" s="679"/>
      <c r="BM20" s="679"/>
      <c r="BN20" s="680"/>
      <c r="BO20" s="715">
        <v>0</v>
      </c>
      <c r="BP20" s="715"/>
      <c r="BQ20" s="715"/>
      <c r="BR20" s="715"/>
      <c r="BS20" s="684" t="s">
        <v>129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6790291</v>
      </c>
      <c r="CS20" s="679"/>
      <c r="CT20" s="679"/>
      <c r="CU20" s="679"/>
      <c r="CV20" s="679"/>
      <c r="CW20" s="679"/>
      <c r="CX20" s="679"/>
      <c r="CY20" s="680"/>
      <c r="CZ20" s="715">
        <v>100</v>
      </c>
      <c r="DA20" s="715"/>
      <c r="DB20" s="715"/>
      <c r="DC20" s="715"/>
      <c r="DD20" s="684">
        <v>924745</v>
      </c>
      <c r="DE20" s="679"/>
      <c r="DF20" s="679"/>
      <c r="DG20" s="679"/>
      <c r="DH20" s="679"/>
      <c r="DI20" s="679"/>
      <c r="DJ20" s="679"/>
      <c r="DK20" s="679"/>
      <c r="DL20" s="679"/>
      <c r="DM20" s="679"/>
      <c r="DN20" s="679"/>
      <c r="DO20" s="679"/>
      <c r="DP20" s="680"/>
      <c r="DQ20" s="684">
        <v>4516345</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5984</v>
      </c>
      <c r="S21" s="679"/>
      <c r="T21" s="679"/>
      <c r="U21" s="679"/>
      <c r="V21" s="679"/>
      <c r="W21" s="679"/>
      <c r="X21" s="679"/>
      <c r="Y21" s="680"/>
      <c r="Z21" s="715">
        <v>0.1</v>
      </c>
      <c r="AA21" s="715"/>
      <c r="AB21" s="715"/>
      <c r="AC21" s="715"/>
      <c r="AD21" s="716">
        <v>5984</v>
      </c>
      <c r="AE21" s="716"/>
      <c r="AF21" s="716"/>
      <c r="AG21" s="716"/>
      <c r="AH21" s="716"/>
      <c r="AI21" s="716"/>
      <c r="AJ21" s="716"/>
      <c r="AK21" s="716"/>
      <c r="AL21" s="681">
        <v>0.2</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236</v>
      </c>
      <c r="BH21" s="679"/>
      <c r="BI21" s="679"/>
      <c r="BJ21" s="679"/>
      <c r="BK21" s="679"/>
      <c r="BL21" s="679"/>
      <c r="BM21" s="679"/>
      <c r="BN21" s="680"/>
      <c r="BO21" s="715">
        <v>0</v>
      </c>
      <c r="BP21" s="715"/>
      <c r="BQ21" s="715"/>
      <c r="BR21" s="715"/>
      <c r="BS21" s="684" t="s">
        <v>244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2660661</v>
      </c>
      <c r="S22" s="679"/>
      <c r="T22" s="679"/>
      <c r="U22" s="679"/>
      <c r="V22" s="679"/>
      <c r="W22" s="679"/>
      <c r="X22" s="679"/>
      <c r="Y22" s="680"/>
      <c r="Z22" s="715">
        <v>36.799999999999997</v>
      </c>
      <c r="AA22" s="715"/>
      <c r="AB22" s="715"/>
      <c r="AC22" s="715"/>
      <c r="AD22" s="716">
        <v>2371197</v>
      </c>
      <c r="AE22" s="716"/>
      <c r="AF22" s="716"/>
      <c r="AG22" s="716"/>
      <c r="AH22" s="716"/>
      <c r="AI22" s="716"/>
      <c r="AJ22" s="716"/>
      <c r="AK22" s="716"/>
      <c r="AL22" s="681">
        <v>61.4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244</v>
      </c>
      <c r="BP22" s="715"/>
      <c r="BQ22" s="715"/>
      <c r="BR22" s="715"/>
      <c r="BS22" s="684" t="s">
        <v>129</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2371197</v>
      </c>
      <c r="S23" s="679"/>
      <c r="T23" s="679"/>
      <c r="U23" s="679"/>
      <c r="V23" s="679"/>
      <c r="W23" s="679"/>
      <c r="X23" s="679"/>
      <c r="Y23" s="680"/>
      <c r="Z23" s="715">
        <v>32.799999999999997</v>
      </c>
      <c r="AA23" s="715"/>
      <c r="AB23" s="715"/>
      <c r="AC23" s="715"/>
      <c r="AD23" s="716">
        <v>2371197</v>
      </c>
      <c r="AE23" s="716"/>
      <c r="AF23" s="716"/>
      <c r="AG23" s="716"/>
      <c r="AH23" s="716"/>
      <c r="AI23" s="716"/>
      <c r="AJ23" s="716"/>
      <c r="AK23" s="716"/>
      <c r="AL23" s="681">
        <v>61.4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244</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289464</v>
      </c>
      <c r="S24" s="679"/>
      <c r="T24" s="679"/>
      <c r="U24" s="679"/>
      <c r="V24" s="679"/>
      <c r="W24" s="679"/>
      <c r="X24" s="679"/>
      <c r="Y24" s="680"/>
      <c r="Z24" s="715">
        <v>4</v>
      </c>
      <c r="AA24" s="715"/>
      <c r="AB24" s="715"/>
      <c r="AC24" s="715"/>
      <c r="AD24" s="716" t="s">
        <v>129</v>
      </c>
      <c r="AE24" s="716"/>
      <c r="AF24" s="716"/>
      <c r="AG24" s="716"/>
      <c r="AH24" s="716"/>
      <c r="AI24" s="716"/>
      <c r="AJ24" s="716"/>
      <c r="AK24" s="716"/>
      <c r="AL24" s="681" t="s">
        <v>129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244</v>
      </c>
      <c r="BH24" s="679"/>
      <c r="BI24" s="679"/>
      <c r="BJ24" s="679"/>
      <c r="BK24" s="679"/>
      <c r="BL24" s="679"/>
      <c r="BM24" s="679"/>
      <c r="BN24" s="680"/>
      <c r="BO24" s="715" t="s">
        <v>244</v>
      </c>
      <c r="BP24" s="715"/>
      <c r="BQ24" s="715"/>
      <c r="BR24" s="715"/>
      <c r="BS24" s="684" t="s">
        <v>244</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2856433</v>
      </c>
      <c r="CS24" s="734"/>
      <c r="CT24" s="734"/>
      <c r="CU24" s="734"/>
      <c r="CV24" s="734"/>
      <c r="CW24" s="734"/>
      <c r="CX24" s="734"/>
      <c r="CY24" s="777"/>
      <c r="CZ24" s="778">
        <v>42.1</v>
      </c>
      <c r="DA24" s="749"/>
      <c r="DB24" s="749"/>
      <c r="DC24" s="781"/>
      <c r="DD24" s="776">
        <v>2092309</v>
      </c>
      <c r="DE24" s="734"/>
      <c r="DF24" s="734"/>
      <c r="DG24" s="734"/>
      <c r="DH24" s="734"/>
      <c r="DI24" s="734"/>
      <c r="DJ24" s="734"/>
      <c r="DK24" s="777"/>
      <c r="DL24" s="776">
        <v>2075383</v>
      </c>
      <c r="DM24" s="734"/>
      <c r="DN24" s="734"/>
      <c r="DO24" s="734"/>
      <c r="DP24" s="734"/>
      <c r="DQ24" s="734"/>
      <c r="DR24" s="734"/>
      <c r="DS24" s="734"/>
      <c r="DT24" s="734"/>
      <c r="DU24" s="734"/>
      <c r="DV24" s="777"/>
      <c r="DW24" s="778">
        <v>52.2</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244</v>
      </c>
      <c r="AA25" s="715"/>
      <c r="AB25" s="715"/>
      <c r="AC25" s="715"/>
      <c r="AD25" s="716" t="s">
        <v>129</v>
      </c>
      <c r="AE25" s="716"/>
      <c r="AF25" s="716"/>
      <c r="AG25" s="716"/>
      <c r="AH25" s="716"/>
      <c r="AI25" s="716"/>
      <c r="AJ25" s="716"/>
      <c r="AK25" s="716"/>
      <c r="AL25" s="681" t="s">
        <v>129</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1136513</v>
      </c>
      <c r="CS25" s="697"/>
      <c r="CT25" s="697"/>
      <c r="CU25" s="697"/>
      <c r="CV25" s="697"/>
      <c r="CW25" s="697"/>
      <c r="CX25" s="697"/>
      <c r="CY25" s="698"/>
      <c r="CZ25" s="681">
        <v>16.7</v>
      </c>
      <c r="DA25" s="699"/>
      <c r="DB25" s="699"/>
      <c r="DC25" s="700"/>
      <c r="DD25" s="684">
        <v>1089636</v>
      </c>
      <c r="DE25" s="697"/>
      <c r="DF25" s="697"/>
      <c r="DG25" s="697"/>
      <c r="DH25" s="697"/>
      <c r="DI25" s="697"/>
      <c r="DJ25" s="697"/>
      <c r="DK25" s="698"/>
      <c r="DL25" s="684">
        <v>1081692</v>
      </c>
      <c r="DM25" s="697"/>
      <c r="DN25" s="697"/>
      <c r="DO25" s="697"/>
      <c r="DP25" s="697"/>
      <c r="DQ25" s="697"/>
      <c r="DR25" s="697"/>
      <c r="DS25" s="697"/>
      <c r="DT25" s="697"/>
      <c r="DU25" s="697"/>
      <c r="DV25" s="698"/>
      <c r="DW25" s="681">
        <v>27.2</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4062967</v>
      </c>
      <c r="S26" s="679"/>
      <c r="T26" s="679"/>
      <c r="U26" s="679"/>
      <c r="V26" s="679"/>
      <c r="W26" s="679"/>
      <c r="X26" s="679"/>
      <c r="Y26" s="680"/>
      <c r="Z26" s="715">
        <v>56.2</v>
      </c>
      <c r="AA26" s="715"/>
      <c r="AB26" s="715"/>
      <c r="AC26" s="715"/>
      <c r="AD26" s="716">
        <v>3773503</v>
      </c>
      <c r="AE26" s="716"/>
      <c r="AF26" s="716"/>
      <c r="AG26" s="716"/>
      <c r="AH26" s="716"/>
      <c r="AI26" s="716"/>
      <c r="AJ26" s="716"/>
      <c r="AK26" s="716"/>
      <c r="AL26" s="681">
        <v>97.7</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244</v>
      </c>
      <c r="BH26" s="679"/>
      <c r="BI26" s="679"/>
      <c r="BJ26" s="679"/>
      <c r="BK26" s="679"/>
      <c r="BL26" s="679"/>
      <c r="BM26" s="679"/>
      <c r="BN26" s="680"/>
      <c r="BO26" s="715" t="s">
        <v>244</v>
      </c>
      <c r="BP26" s="715"/>
      <c r="BQ26" s="715"/>
      <c r="BR26" s="715"/>
      <c r="BS26" s="684" t="s">
        <v>129</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666953</v>
      </c>
      <c r="CS26" s="679"/>
      <c r="CT26" s="679"/>
      <c r="CU26" s="679"/>
      <c r="CV26" s="679"/>
      <c r="CW26" s="679"/>
      <c r="CX26" s="679"/>
      <c r="CY26" s="680"/>
      <c r="CZ26" s="681">
        <v>9.8000000000000007</v>
      </c>
      <c r="DA26" s="699"/>
      <c r="DB26" s="699"/>
      <c r="DC26" s="700"/>
      <c r="DD26" s="684">
        <v>646419</v>
      </c>
      <c r="DE26" s="679"/>
      <c r="DF26" s="679"/>
      <c r="DG26" s="679"/>
      <c r="DH26" s="679"/>
      <c r="DI26" s="679"/>
      <c r="DJ26" s="679"/>
      <c r="DK26" s="680"/>
      <c r="DL26" s="684" t="s">
        <v>244</v>
      </c>
      <c r="DM26" s="679"/>
      <c r="DN26" s="679"/>
      <c r="DO26" s="679"/>
      <c r="DP26" s="679"/>
      <c r="DQ26" s="679"/>
      <c r="DR26" s="679"/>
      <c r="DS26" s="679"/>
      <c r="DT26" s="679"/>
      <c r="DU26" s="679"/>
      <c r="DV26" s="680"/>
      <c r="DW26" s="681" t="s">
        <v>129</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1433</v>
      </c>
      <c r="S27" s="679"/>
      <c r="T27" s="679"/>
      <c r="U27" s="679"/>
      <c r="V27" s="679"/>
      <c r="W27" s="679"/>
      <c r="X27" s="679"/>
      <c r="Y27" s="680"/>
      <c r="Z27" s="715">
        <v>0</v>
      </c>
      <c r="AA27" s="715"/>
      <c r="AB27" s="715"/>
      <c r="AC27" s="715"/>
      <c r="AD27" s="716">
        <v>1433</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1125390</v>
      </c>
      <c r="BH27" s="679"/>
      <c r="BI27" s="679"/>
      <c r="BJ27" s="679"/>
      <c r="BK27" s="679"/>
      <c r="BL27" s="679"/>
      <c r="BM27" s="679"/>
      <c r="BN27" s="680"/>
      <c r="BO27" s="715">
        <v>100</v>
      </c>
      <c r="BP27" s="715"/>
      <c r="BQ27" s="715"/>
      <c r="BR27" s="715"/>
      <c r="BS27" s="684" t="s">
        <v>244</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895271</v>
      </c>
      <c r="CS27" s="697"/>
      <c r="CT27" s="697"/>
      <c r="CU27" s="697"/>
      <c r="CV27" s="697"/>
      <c r="CW27" s="697"/>
      <c r="CX27" s="697"/>
      <c r="CY27" s="698"/>
      <c r="CZ27" s="681">
        <v>13.2</v>
      </c>
      <c r="DA27" s="699"/>
      <c r="DB27" s="699"/>
      <c r="DC27" s="700"/>
      <c r="DD27" s="684">
        <v>198550</v>
      </c>
      <c r="DE27" s="697"/>
      <c r="DF27" s="697"/>
      <c r="DG27" s="697"/>
      <c r="DH27" s="697"/>
      <c r="DI27" s="697"/>
      <c r="DJ27" s="697"/>
      <c r="DK27" s="698"/>
      <c r="DL27" s="684">
        <v>189568</v>
      </c>
      <c r="DM27" s="697"/>
      <c r="DN27" s="697"/>
      <c r="DO27" s="697"/>
      <c r="DP27" s="697"/>
      <c r="DQ27" s="697"/>
      <c r="DR27" s="697"/>
      <c r="DS27" s="697"/>
      <c r="DT27" s="697"/>
      <c r="DU27" s="697"/>
      <c r="DV27" s="698"/>
      <c r="DW27" s="681">
        <v>4.8</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34382</v>
      </c>
      <c r="S28" s="679"/>
      <c r="T28" s="679"/>
      <c r="U28" s="679"/>
      <c r="V28" s="679"/>
      <c r="W28" s="679"/>
      <c r="X28" s="679"/>
      <c r="Y28" s="680"/>
      <c r="Z28" s="715">
        <v>0.5</v>
      </c>
      <c r="AA28" s="715"/>
      <c r="AB28" s="715"/>
      <c r="AC28" s="715"/>
      <c r="AD28" s="716" t="s">
        <v>244</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824649</v>
      </c>
      <c r="CS28" s="679"/>
      <c r="CT28" s="679"/>
      <c r="CU28" s="679"/>
      <c r="CV28" s="679"/>
      <c r="CW28" s="679"/>
      <c r="CX28" s="679"/>
      <c r="CY28" s="680"/>
      <c r="CZ28" s="681">
        <v>12.1</v>
      </c>
      <c r="DA28" s="699"/>
      <c r="DB28" s="699"/>
      <c r="DC28" s="700"/>
      <c r="DD28" s="684">
        <v>804123</v>
      </c>
      <c r="DE28" s="679"/>
      <c r="DF28" s="679"/>
      <c r="DG28" s="679"/>
      <c r="DH28" s="679"/>
      <c r="DI28" s="679"/>
      <c r="DJ28" s="679"/>
      <c r="DK28" s="680"/>
      <c r="DL28" s="684">
        <v>804123</v>
      </c>
      <c r="DM28" s="679"/>
      <c r="DN28" s="679"/>
      <c r="DO28" s="679"/>
      <c r="DP28" s="679"/>
      <c r="DQ28" s="679"/>
      <c r="DR28" s="679"/>
      <c r="DS28" s="679"/>
      <c r="DT28" s="679"/>
      <c r="DU28" s="679"/>
      <c r="DV28" s="680"/>
      <c r="DW28" s="681">
        <v>20.2</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136245</v>
      </c>
      <c r="S29" s="679"/>
      <c r="T29" s="679"/>
      <c r="U29" s="679"/>
      <c r="V29" s="679"/>
      <c r="W29" s="679"/>
      <c r="X29" s="679"/>
      <c r="Y29" s="680"/>
      <c r="Z29" s="715">
        <v>1.9</v>
      </c>
      <c r="AA29" s="715"/>
      <c r="AB29" s="715"/>
      <c r="AC29" s="715"/>
      <c r="AD29" s="716">
        <v>3959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824649</v>
      </c>
      <c r="CS29" s="697"/>
      <c r="CT29" s="697"/>
      <c r="CU29" s="697"/>
      <c r="CV29" s="697"/>
      <c r="CW29" s="697"/>
      <c r="CX29" s="697"/>
      <c r="CY29" s="698"/>
      <c r="CZ29" s="681">
        <v>12.1</v>
      </c>
      <c r="DA29" s="699"/>
      <c r="DB29" s="699"/>
      <c r="DC29" s="700"/>
      <c r="DD29" s="684">
        <v>804123</v>
      </c>
      <c r="DE29" s="697"/>
      <c r="DF29" s="697"/>
      <c r="DG29" s="697"/>
      <c r="DH29" s="697"/>
      <c r="DI29" s="697"/>
      <c r="DJ29" s="697"/>
      <c r="DK29" s="698"/>
      <c r="DL29" s="684">
        <v>804123</v>
      </c>
      <c r="DM29" s="697"/>
      <c r="DN29" s="697"/>
      <c r="DO29" s="697"/>
      <c r="DP29" s="697"/>
      <c r="DQ29" s="697"/>
      <c r="DR29" s="697"/>
      <c r="DS29" s="697"/>
      <c r="DT29" s="697"/>
      <c r="DU29" s="697"/>
      <c r="DV29" s="698"/>
      <c r="DW29" s="681">
        <v>20.2</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5848</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771306</v>
      </c>
      <c r="CS30" s="679"/>
      <c r="CT30" s="679"/>
      <c r="CU30" s="679"/>
      <c r="CV30" s="679"/>
      <c r="CW30" s="679"/>
      <c r="CX30" s="679"/>
      <c r="CY30" s="680"/>
      <c r="CZ30" s="681">
        <v>11.4</v>
      </c>
      <c r="DA30" s="699"/>
      <c r="DB30" s="699"/>
      <c r="DC30" s="700"/>
      <c r="DD30" s="684">
        <v>752270</v>
      </c>
      <c r="DE30" s="679"/>
      <c r="DF30" s="679"/>
      <c r="DG30" s="679"/>
      <c r="DH30" s="679"/>
      <c r="DI30" s="679"/>
      <c r="DJ30" s="679"/>
      <c r="DK30" s="680"/>
      <c r="DL30" s="684">
        <v>752270</v>
      </c>
      <c r="DM30" s="679"/>
      <c r="DN30" s="679"/>
      <c r="DO30" s="679"/>
      <c r="DP30" s="679"/>
      <c r="DQ30" s="679"/>
      <c r="DR30" s="679"/>
      <c r="DS30" s="679"/>
      <c r="DT30" s="679"/>
      <c r="DU30" s="679"/>
      <c r="DV30" s="680"/>
      <c r="DW30" s="681">
        <v>18.899999999999999</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668445</v>
      </c>
      <c r="S31" s="679"/>
      <c r="T31" s="679"/>
      <c r="U31" s="679"/>
      <c r="V31" s="679"/>
      <c r="W31" s="679"/>
      <c r="X31" s="679"/>
      <c r="Y31" s="680"/>
      <c r="Z31" s="715">
        <v>9.3000000000000007</v>
      </c>
      <c r="AA31" s="715"/>
      <c r="AB31" s="715"/>
      <c r="AC31" s="715"/>
      <c r="AD31" s="716" t="s">
        <v>129</v>
      </c>
      <c r="AE31" s="716"/>
      <c r="AF31" s="716"/>
      <c r="AG31" s="716"/>
      <c r="AH31" s="716"/>
      <c r="AI31" s="716"/>
      <c r="AJ31" s="716"/>
      <c r="AK31" s="716"/>
      <c r="AL31" s="681" t="s">
        <v>129</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v>
      </c>
      <c r="BH31" s="748"/>
      <c r="BI31" s="748"/>
      <c r="BJ31" s="748"/>
      <c r="BK31" s="748"/>
      <c r="BL31" s="748"/>
      <c r="BM31" s="749">
        <v>96</v>
      </c>
      <c r="BN31" s="748"/>
      <c r="BO31" s="748"/>
      <c r="BP31" s="748"/>
      <c r="BQ31" s="750"/>
      <c r="BR31" s="747">
        <v>98.9</v>
      </c>
      <c r="BS31" s="748"/>
      <c r="BT31" s="748"/>
      <c r="BU31" s="748"/>
      <c r="BV31" s="748"/>
      <c r="BW31" s="748"/>
      <c r="BX31" s="749">
        <v>95.4</v>
      </c>
      <c r="BY31" s="748"/>
      <c r="BZ31" s="748"/>
      <c r="CA31" s="748"/>
      <c r="CB31" s="750"/>
      <c r="CD31" s="765"/>
      <c r="CE31" s="766"/>
      <c r="CF31" s="711" t="s">
        <v>315</v>
      </c>
      <c r="CG31" s="712"/>
      <c r="CH31" s="712"/>
      <c r="CI31" s="712"/>
      <c r="CJ31" s="712"/>
      <c r="CK31" s="712"/>
      <c r="CL31" s="712"/>
      <c r="CM31" s="712"/>
      <c r="CN31" s="712"/>
      <c r="CO31" s="712"/>
      <c r="CP31" s="712"/>
      <c r="CQ31" s="713"/>
      <c r="CR31" s="678">
        <v>53343</v>
      </c>
      <c r="CS31" s="697"/>
      <c r="CT31" s="697"/>
      <c r="CU31" s="697"/>
      <c r="CV31" s="697"/>
      <c r="CW31" s="697"/>
      <c r="CX31" s="697"/>
      <c r="CY31" s="698"/>
      <c r="CZ31" s="681">
        <v>0.8</v>
      </c>
      <c r="DA31" s="699"/>
      <c r="DB31" s="699"/>
      <c r="DC31" s="700"/>
      <c r="DD31" s="684">
        <v>51853</v>
      </c>
      <c r="DE31" s="697"/>
      <c r="DF31" s="697"/>
      <c r="DG31" s="697"/>
      <c r="DH31" s="697"/>
      <c r="DI31" s="697"/>
      <c r="DJ31" s="697"/>
      <c r="DK31" s="698"/>
      <c r="DL31" s="684">
        <v>51853</v>
      </c>
      <c r="DM31" s="697"/>
      <c r="DN31" s="697"/>
      <c r="DO31" s="697"/>
      <c r="DP31" s="697"/>
      <c r="DQ31" s="697"/>
      <c r="DR31" s="697"/>
      <c r="DS31" s="697"/>
      <c r="DT31" s="697"/>
      <c r="DU31" s="697"/>
      <c r="DV31" s="698"/>
      <c r="DW31" s="681">
        <v>1.3</v>
      </c>
      <c r="DX31" s="699"/>
      <c r="DY31" s="699"/>
      <c r="DZ31" s="699"/>
      <c r="EA31" s="699"/>
      <c r="EB31" s="699"/>
      <c r="EC31" s="714"/>
    </row>
    <row r="32" spans="2:133" ht="11.25" customHeight="1">
      <c r="B32" s="769" t="s">
        <v>316</v>
      </c>
      <c r="C32" s="770"/>
      <c r="D32" s="770"/>
      <c r="E32" s="770"/>
      <c r="F32" s="770"/>
      <c r="G32" s="770"/>
      <c r="H32" s="770"/>
      <c r="I32" s="770"/>
      <c r="J32" s="770"/>
      <c r="K32" s="770"/>
      <c r="L32" s="770"/>
      <c r="M32" s="770"/>
      <c r="N32" s="770"/>
      <c r="O32" s="770"/>
      <c r="P32" s="770"/>
      <c r="Q32" s="771"/>
      <c r="R32" s="678">
        <v>2507</v>
      </c>
      <c r="S32" s="679"/>
      <c r="T32" s="679"/>
      <c r="U32" s="679"/>
      <c r="V32" s="679"/>
      <c r="W32" s="679"/>
      <c r="X32" s="679"/>
      <c r="Y32" s="680"/>
      <c r="Z32" s="715">
        <v>0</v>
      </c>
      <c r="AA32" s="715"/>
      <c r="AB32" s="715"/>
      <c r="AC32" s="715"/>
      <c r="AD32" s="716">
        <v>2507</v>
      </c>
      <c r="AE32" s="716"/>
      <c r="AF32" s="716"/>
      <c r="AG32" s="716"/>
      <c r="AH32" s="716"/>
      <c r="AI32" s="716"/>
      <c r="AJ32" s="716"/>
      <c r="AK32" s="716"/>
      <c r="AL32" s="681">
        <v>0.1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98.9</v>
      </c>
      <c r="BH32" s="697"/>
      <c r="BI32" s="697"/>
      <c r="BJ32" s="697"/>
      <c r="BK32" s="697"/>
      <c r="BL32" s="697"/>
      <c r="BM32" s="682">
        <v>96.6</v>
      </c>
      <c r="BN32" s="743"/>
      <c r="BO32" s="743"/>
      <c r="BP32" s="743"/>
      <c r="BQ32" s="721"/>
      <c r="BR32" s="751">
        <v>99</v>
      </c>
      <c r="BS32" s="697"/>
      <c r="BT32" s="697"/>
      <c r="BU32" s="697"/>
      <c r="BV32" s="697"/>
      <c r="BW32" s="697"/>
      <c r="BX32" s="682">
        <v>96.7</v>
      </c>
      <c r="BY32" s="743"/>
      <c r="BZ32" s="743"/>
      <c r="CA32" s="743"/>
      <c r="CB32" s="721"/>
      <c r="CD32" s="767"/>
      <c r="CE32" s="768"/>
      <c r="CF32" s="711" t="s">
        <v>319</v>
      </c>
      <c r="CG32" s="712"/>
      <c r="CH32" s="712"/>
      <c r="CI32" s="712"/>
      <c r="CJ32" s="712"/>
      <c r="CK32" s="712"/>
      <c r="CL32" s="712"/>
      <c r="CM32" s="712"/>
      <c r="CN32" s="712"/>
      <c r="CO32" s="712"/>
      <c r="CP32" s="712"/>
      <c r="CQ32" s="713"/>
      <c r="CR32" s="678" t="s">
        <v>244</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244</v>
      </c>
      <c r="DM32" s="679"/>
      <c r="DN32" s="679"/>
      <c r="DO32" s="679"/>
      <c r="DP32" s="679"/>
      <c r="DQ32" s="679"/>
      <c r="DR32" s="679"/>
      <c r="DS32" s="679"/>
      <c r="DT32" s="679"/>
      <c r="DU32" s="679"/>
      <c r="DV32" s="680"/>
      <c r="DW32" s="681" t="s">
        <v>129</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562974</v>
      </c>
      <c r="S33" s="679"/>
      <c r="T33" s="679"/>
      <c r="U33" s="679"/>
      <c r="V33" s="679"/>
      <c r="W33" s="679"/>
      <c r="X33" s="679"/>
      <c r="Y33" s="680"/>
      <c r="Z33" s="715">
        <v>7.8</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v>
      </c>
      <c r="BH33" s="663"/>
      <c r="BI33" s="663"/>
      <c r="BJ33" s="663"/>
      <c r="BK33" s="663"/>
      <c r="BL33" s="663"/>
      <c r="BM33" s="706">
        <v>95.3</v>
      </c>
      <c r="BN33" s="663"/>
      <c r="BO33" s="663"/>
      <c r="BP33" s="663"/>
      <c r="BQ33" s="727"/>
      <c r="BR33" s="742">
        <v>98.7</v>
      </c>
      <c r="BS33" s="663"/>
      <c r="BT33" s="663"/>
      <c r="BU33" s="663"/>
      <c r="BV33" s="663"/>
      <c r="BW33" s="663"/>
      <c r="BX33" s="706">
        <v>94.2</v>
      </c>
      <c r="BY33" s="663"/>
      <c r="BZ33" s="663"/>
      <c r="CA33" s="663"/>
      <c r="CB33" s="727"/>
      <c r="CD33" s="711" t="s">
        <v>322</v>
      </c>
      <c r="CE33" s="712"/>
      <c r="CF33" s="712"/>
      <c r="CG33" s="712"/>
      <c r="CH33" s="712"/>
      <c r="CI33" s="712"/>
      <c r="CJ33" s="712"/>
      <c r="CK33" s="712"/>
      <c r="CL33" s="712"/>
      <c r="CM33" s="712"/>
      <c r="CN33" s="712"/>
      <c r="CO33" s="712"/>
      <c r="CP33" s="712"/>
      <c r="CQ33" s="713"/>
      <c r="CR33" s="678">
        <v>2963047</v>
      </c>
      <c r="CS33" s="697"/>
      <c r="CT33" s="697"/>
      <c r="CU33" s="697"/>
      <c r="CV33" s="697"/>
      <c r="CW33" s="697"/>
      <c r="CX33" s="697"/>
      <c r="CY33" s="698"/>
      <c r="CZ33" s="681">
        <v>43.6</v>
      </c>
      <c r="DA33" s="699"/>
      <c r="DB33" s="699"/>
      <c r="DC33" s="700"/>
      <c r="DD33" s="684">
        <v>2053107</v>
      </c>
      <c r="DE33" s="697"/>
      <c r="DF33" s="697"/>
      <c r="DG33" s="697"/>
      <c r="DH33" s="697"/>
      <c r="DI33" s="697"/>
      <c r="DJ33" s="697"/>
      <c r="DK33" s="698"/>
      <c r="DL33" s="684">
        <v>1618394</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84915</v>
      </c>
      <c r="S34" s="679"/>
      <c r="T34" s="679"/>
      <c r="U34" s="679"/>
      <c r="V34" s="679"/>
      <c r="W34" s="679"/>
      <c r="X34" s="679"/>
      <c r="Y34" s="680"/>
      <c r="Z34" s="715">
        <v>1.2</v>
      </c>
      <c r="AA34" s="715"/>
      <c r="AB34" s="715"/>
      <c r="AC34" s="715"/>
      <c r="AD34" s="716">
        <v>79765</v>
      </c>
      <c r="AE34" s="716"/>
      <c r="AF34" s="716"/>
      <c r="AG34" s="716"/>
      <c r="AH34" s="716"/>
      <c r="AI34" s="716"/>
      <c r="AJ34" s="716"/>
      <c r="AK34" s="716"/>
      <c r="AL34" s="681">
        <v>2.1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834558</v>
      </c>
      <c r="CS34" s="679"/>
      <c r="CT34" s="679"/>
      <c r="CU34" s="679"/>
      <c r="CV34" s="679"/>
      <c r="CW34" s="679"/>
      <c r="CX34" s="679"/>
      <c r="CY34" s="680"/>
      <c r="CZ34" s="681">
        <v>12.3</v>
      </c>
      <c r="DA34" s="699"/>
      <c r="DB34" s="699"/>
      <c r="DC34" s="700"/>
      <c r="DD34" s="684">
        <v>539082</v>
      </c>
      <c r="DE34" s="679"/>
      <c r="DF34" s="679"/>
      <c r="DG34" s="679"/>
      <c r="DH34" s="679"/>
      <c r="DI34" s="679"/>
      <c r="DJ34" s="679"/>
      <c r="DK34" s="680"/>
      <c r="DL34" s="684">
        <v>490675</v>
      </c>
      <c r="DM34" s="679"/>
      <c r="DN34" s="679"/>
      <c r="DO34" s="679"/>
      <c r="DP34" s="679"/>
      <c r="DQ34" s="679"/>
      <c r="DR34" s="679"/>
      <c r="DS34" s="679"/>
      <c r="DT34" s="679"/>
      <c r="DU34" s="679"/>
      <c r="DV34" s="680"/>
      <c r="DW34" s="681">
        <v>12.3</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314021</v>
      </c>
      <c r="S35" s="679"/>
      <c r="T35" s="679"/>
      <c r="U35" s="679"/>
      <c r="V35" s="679"/>
      <c r="W35" s="679"/>
      <c r="X35" s="679"/>
      <c r="Y35" s="680"/>
      <c r="Z35" s="715">
        <v>4.3</v>
      </c>
      <c r="AA35" s="715"/>
      <c r="AB35" s="715"/>
      <c r="AC35" s="715"/>
      <c r="AD35" s="716" t="s">
        <v>244</v>
      </c>
      <c r="AE35" s="716"/>
      <c r="AF35" s="716"/>
      <c r="AG35" s="716"/>
      <c r="AH35" s="716"/>
      <c r="AI35" s="716"/>
      <c r="AJ35" s="716"/>
      <c r="AK35" s="716"/>
      <c r="AL35" s="681" t="s">
        <v>129</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61872</v>
      </c>
      <c r="CS35" s="697"/>
      <c r="CT35" s="697"/>
      <c r="CU35" s="697"/>
      <c r="CV35" s="697"/>
      <c r="CW35" s="697"/>
      <c r="CX35" s="697"/>
      <c r="CY35" s="698"/>
      <c r="CZ35" s="681">
        <v>0.9</v>
      </c>
      <c r="DA35" s="699"/>
      <c r="DB35" s="699"/>
      <c r="DC35" s="700"/>
      <c r="DD35" s="684">
        <v>47863</v>
      </c>
      <c r="DE35" s="697"/>
      <c r="DF35" s="697"/>
      <c r="DG35" s="697"/>
      <c r="DH35" s="697"/>
      <c r="DI35" s="697"/>
      <c r="DJ35" s="697"/>
      <c r="DK35" s="698"/>
      <c r="DL35" s="684">
        <v>41220</v>
      </c>
      <c r="DM35" s="697"/>
      <c r="DN35" s="697"/>
      <c r="DO35" s="697"/>
      <c r="DP35" s="697"/>
      <c r="DQ35" s="697"/>
      <c r="DR35" s="697"/>
      <c r="DS35" s="697"/>
      <c r="DT35" s="697"/>
      <c r="DU35" s="697"/>
      <c r="DV35" s="698"/>
      <c r="DW35" s="681">
        <v>1</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433135</v>
      </c>
      <c r="S36" s="679"/>
      <c r="T36" s="679"/>
      <c r="U36" s="679"/>
      <c r="V36" s="679"/>
      <c r="W36" s="679"/>
      <c r="X36" s="679"/>
      <c r="Y36" s="680"/>
      <c r="Z36" s="715">
        <v>6</v>
      </c>
      <c r="AA36" s="715"/>
      <c r="AB36" s="715"/>
      <c r="AC36" s="715"/>
      <c r="AD36" s="716" t="s">
        <v>244</v>
      </c>
      <c r="AE36" s="716"/>
      <c r="AF36" s="716"/>
      <c r="AG36" s="716"/>
      <c r="AH36" s="716"/>
      <c r="AI36" s="716"/>
      <c r="AJ36" s="716"/>
      <c r="AK36" s="716"/>
      <c r="AL36" s="681" t="s">
        <v>129</v>
      </c>
      <c r="AM36" s="682"/>
      <c r="AN36" s="682"/>
      <c r="AO36" s="717"/>
      <c r="AP36" s="235"/>
      <c r="AQ36" s="730" t="s">
        <v>330</v>
      </c>
      <c r="AR36" s="731"/>
      <c r="AS36" s="731"/>
      <c r="AT36" s="731"/>
      <c r="AU36" s="731"/>
      <c r="AV36" s="731"/>
      <c r="AW36" s="731"/>
      <c r="AX36" s="731"/>
      <c r="AY36" s="732"/>
      <c r="AZ36" s="733">
        <v>710579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36995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1027610</v>
      </c>
      <c r="CS36" s="679"/>
      <c r="CT36" s="679"/>
      <c r="CU36" s="679"/>
      <c r="CV36" s="679"/>
      <c r="CW36" s="679"/>
      <c r="CX36" s="679"/>
      <c r="CY36" s="680"/>
      <c r="CZ36" s="681">
        <v>15.1</v>
      </c>
      <c r="DA36" s="699"/>
      <c r="DB36" s="699"/>
      <c r="DC36" s="700"/>
      <c r="DD36" s="684">
        <v>685017</v>
      </c>
      <c r="DE36" s="679"/>
      <c r="DF36" s="679"/>
      <c r="DG36" s="679"/>
      <c r="DH36" s="679"/>
      <c r="DI36" s="679"/>
      <c r="DJ36" s="679"/>
      <c r="DK36" s="680"/>
      <c r="DL36" s="684">
        <v>574131</v>
      </c>
      <c r="DM36" s="679"/>
      <c r="DN36" s="679"/>
      <c r="DO36" s="679"/>
      <c r="DP36" s="679"/>
      <c r="DQ36" s="679"/>
      <c r="DR36" s="679"/>
      <c r="DS36" s="679"/>
      <c r="DT36" s="679"/>
      <c r="DU36" s="679"/>
      <c r="DV36" s="680"/>
      <c r="DW36" s="681">
        <v>14.4</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304030</v>
      </c>
      <c r="S37" s="679"/>
      <c r="T37" s="679"/>
      <c r="U37" s="679"/>
      <c r="V37" s="679"/>
      <c r="W37" s="679"/>
      <c r="X37" s="679"/>
      <c r="Y37" s="680"/>
      <c r="Z37" s="715">
        <v>4.2</v>
      </c>
      <c r="AA37" s="715"/>
      <c r="AB37" s="715"/>
      <c r="AC37" s="715"/>
      <c r="AD37" s="716" t="s">
        <v>244</v>
      </c>
      <c r="AE37" s="716"/>
      <c r="AF37" s="716"/>
      <c r="AG37" s="716"/>
      <c r="AH37" s="716"/>
      <c r="AI37" s="716"/>
      <c r="AJ37" s="716"/>
      <c r="AK37" s="716"/>
      <c r="AL37" s="681" t="s">
        <v>129</v>
      </c>
      <c r="AM37" s="682"/>
      <c r="AN37" s="682"/>
      <c r="AO37" s="717"/>
      <c r="AQ37" s="718" t="s">
        <v>334</v>
      </c>
      <c r="AR37" s="719"/>
      <c r="AS37" s="719"/>
      <c r="AT37" s="719"/>
      <c r="AU37" s="719"/>
      <c r="AV37" s="719"/>
      <c r="AW37" s="719"/>
      <c r="AX37" s="719"/>
      <c r="AY37" s="720"/>
      <c r="AZ37" s="678">
        <v>49666</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12185</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393947</v>
      </c>
      <c r="CS37" s="697"/>
      <c r="CT37" s="697"/>
      <c r="CU37" s="697"/>
      <c r="CV37" s="697"/>
      <c r="CW37" s="697"/>
      <c r="CX37" s="697"/>
      <c r="CY37" s="698"/>
      <c r="CZ37" s="681">
        <v>5.8</v>
      </c>
      <c r="DA37" s="699"/>
      <c r="DB37" s="699"/>
      <c r="DC37" s="700"/>
      <c r="DD37" s="684">
        <v>393927</v>
      </c>
      <c r="DE37" s="697"/>
      <c r="DF37" s="697"/>
      <c r="DG37" s="697"/>
      <c r="DH37" s="697"/>
      <c r="DI37" s="697"/>
      <c r="DJ37" s="697"/>
      <c r="DK37" s="698"/>
      <c r="DL37" s="684">
        <v>388952</v>
      </c>
      <c r="DM37" s="697"/>
      <c r="DN37" s="697"/>
      <c r="DO37" s="697"/>
      <c r="DP37" s="697"/>
      <c r="DQ37" s="697"/>
      <c r="DR37" s="697"/>
      <c r="DS37" s="697"/>
      <c r="DT37" s="697"/>
      <c r="DU37" s="697"/>
      <c r="DV37" s="698"/>
      <c r="DW37" s="681">
        <v>9.8000000000000007</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87604</v>
      </c>
      <c r="S38" s="679"/>
      <c r="T38" s="679"/>
      <c r="U38" s="679"/>
      <c r="V38" s="679"/>
      <c r="W38" s="679"/>
      <c r="X38" s="679"/>
      <c r="Y38" s="680"/>
      <c r="Z38" s="715">
        <v>1.2</v>
      </c>
      <c r="AA38" s="715"/>
      <c r="AB38" s="715"/>
      <c r="AC38" s="715"/>
      <c r="AD38" s="716">
        <v>139</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4</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1545</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660913</v>
      </c>
      <c r="CS38" s="679"/>
      <c r="CT38" s="679"/>
      <c r="CU38" s="679"/>
      <c r="CV38" s="679"/>
      <c r="CW38" s="679"/>
      <c r="CX38" s="679"/>
      <c r="CY38" s="680"/>
      <c r="CZ38" s="681">
        <v>9.6999999999999993</v>
      </c>
      <c r="DA38" s="699"/>
      <c r="DB38" s="699"/>
      <c r="DC38" s="700"/>
      <c r="DD38" s="684">
        <v>538994</v>
      </c>
      <c r="DE38" s="679"/>
      <c r="DF38" s="679"/>
      <c r="DG38" s="679"/>
      <c r="DH38" s="679"/>
      <c r="DI38" s="679"/>
      <c r="DJ38" s="679"/>
      <c r="DK38" s="680"/>
      <c r="DL38" s="684">
        <v>512368</v>
      </c>
      <c r="DM38" s="679"/>
      <c r="DN38" s="679"/>
      <c r="DO38" s="679"/>
      <c r="DP38" s="679"/>
      <c r="DQ38" s="679"/>
      <c r="DR38" s="679"/>
      <c r="DS38" s="679"/>
      <c r="DT38" s="679"/>
      <c r="DU38" s="679"/>
      <c r="DV38" s="680"/>
      <c r="DW38" s="681">
        <v>12.9</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526692</v>
      </c>
      <c r="S39" s="679"/>
      <c r="T39" s="679"/>
      <c r="U39" s="679"/>
      <c r="V39" s="679"/>
      <c r="W39" s="679"/>
      <c r="X39" s="679"/>
      <c r="Y39" s="680"/>
      <c r="Z39" s="715">
        <v>7.3</v>
      </c>
      <c r="AA39" s="715"/>
      <c r="AB39" s="715"/>
      <c r="AC39" s="715"/>
      <c r="AD39" s="716" t="s">
        <v>244</v>
      </c>
      <c r="AE39" s="716"/>
      <c r="AF39" s="716"/>
      <c r="AG39" s="716"/>
      <c r="AH39" s="716"/>
      <c r="AI39" s="716"/>
      <c r="AJ39" s="716"/>
      <c r="AK39" s="716"/>
      <c r="AL39" s="681" t="s">
        <v>129</v>
      </c>
      <c r="AM39" s="682"/>
      <c r="AN39" s="682"/>
      <c r="AO39" s="717"/>
      <c r="AQ39" s="718" t="s">
        <v>342</v>
      </c>
      <c r="AR39" s="719"/>
      <c r="AS39" s="719"/>
      <c r="AT39" s="719"/>
      <c r="AU39" s="719"/>
      <c r="AV39" s="719"/>
      <c r="AW39" s="719"/>
      <c r="AX39" s="719"/>
      <c r="AY39" s="720"/>
      <c r="AZ39" s="678" t="s">
        <v>129</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2375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378094</v>
      </c>
      <c r="CS39" s="697"/>
      <c r="CT39" s="697"/>
      <c r="CU39" s="697"/>
      <c r="CV39" s="697"/>
      <c r="CW39" s="697"/>
      <c r="CX39" s="697"/>
      <c r="CY39" s="698"/>
      <c r="CZ39" s="681">
        <v>5.6</v>
      </c>
      <c r="DA39" s="699"/>
      <c r="DB39" s="699"/>
      <c r="DC39" s="700"/>
      <c r="DD39" s="684">
        <v>242151</v>
      </c>
      <c r="DE39" s="697"/>
      <c r="DF39" s="697"/>
      <c r="DG39" s="697"/>
      <c r="DH39" s="697"/>
      <c r="DI39" s="697"/>
      <c r="DJ39" s="697"/>
      <c r="DK39" s="698"/>
      <c r="DL39" s="684" t="s">
        <v>244</v>
      </c>
      <c r="DM39" s="697"/>
      <c r="DN39" s="697"/>
      <c r="DO39" s="697"/>
      <c r="DP39" s="697"/>
      <c r="DQ39" s="697"/>
      <c r="DR39" s="697"/>
      <c r="DS39" s="697"/>
      <c r="DT39" s="697"/>
      <c r="DU39" s="697"/>
      <c r="DV39" s="698"/>
      <c r="DW39" s="681" t="s">
        <v>244</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244</v>
      </c>
      <c r="S40" s="679"/>
      <c r="T40" s="679"/>
      <c r="U40" s="679"/>
      <c r="V40" s="679"/>
      <c r="W40" s="679"/>
      <c r="X40" s="679"/>
      <c r="Y40" s="680"/>
      <c r="Z40" s="715" t="s">
        <v>244</v>
      </c>
      <c r="AA40" s="715"/>
      <c r="AB40" s="715"/>
      <c r="AC40" s="715"/>
      <c r="AD40" s="716" t="s">
        <v>129</v>
      </c>
      <c r="AE40" s="716"/>
      <c r="AF40" s="716"/>
      <c r="AG40" s="716"/>
      <c r="AH40" s="716"/>
      <c r="AI40" s="716"/>
      <c r="AJ40" s="716"/>
      <c r="AK40" s="716"/>
      <c r="AL40" s="681" t="s">
        <v>129</v>
      </c>
      <c r="AM40" s="682"/>
      <c r="AN40" s="682"/>
      <c r="AO40" s="717"/>
      <c r="AQ40" s="718" t="s">
        <v>346</v>
      </c>
      <c r="AR40" s="719"/>
      <c r="AS40" s="719"/>
      <c r="AT40" s="719"/>
      <c r="AU40" s="719"/>
      <c r="AV40" s="719"/>
      <c r="AW40" s="719"/>
      <c r="AX40" s="719"/>
      <c r="AY40" s="720"/>
      <c r="AZ40" s="678" t="s">
        <v>129</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84</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t="s">
        <v>129</v>
      </c>
      <c r="CS40" s="679"/>
      <c r="CT40" s="679"/>
      <c r="CU40" s="679"/>
      <c r="CV40" s="679"/>
      <c r="CW40" s="679"/>
      <c r="CX40" s="679"/>
      <c r="CY40" s="680"/>
      <c r="CZ40" s="681" t="s">
        <v>244</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115692</v>
      </c>
      <c r="S41" s="679"/>
      <c r="T41" s="679"/>
      <c r="U41" s="679"/>
      <c r="V41" s="679"/>
      <c r="W41" s="679"/>
      <c r="X41" s="679"/>
      <c r="Y41" s="680"/>
      <c r="Z41" s="715">
        <v>1.6</v>
      </c>
      <c r="AA41" s="715"/>
      <c r="AB41" s="715"/>
      <c r="AC41" s="715"/>
      <c r="AD41" s="716" t="s">
        <v>244</v>
      </c>
      <c r="AE41" s="716"/>
      <c r="AF41" s="716"/>
      <c r="AG41" s="716"/>
      <c r="AH41" s="716"/>
      <c r="AI41" s="716"/>
      <c r="AJ41" s="716"/>
      <c r="AK41" s="716"/>
      <c r="AL41" s="681" t="s">
        <v>129</v>
      </c>
      <c r="AM41" s="682"/>
      <c r="AN41" s="682"/>
      <c r="AO41" s="717"/>
      <c r="AQ41" s="718" t="s">
        <v>351</v>
      </c>
      <c r="AR41" s="719"/>
      <c r="AS41" s="719"/>
      <c r="AT41" s="719"/>
      <c r="AU41" s="719"/>
      <c r="AV41" s="719"/>
      <c r="AW41" s="719"/>
      <c r="AX41" s="719"/>
      <c r="AY41" s="720"/>
      <c r="AZ41" s="678">
        <v>137833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129</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129</v>
      </c>
      <c r="DA41" s="699"/>
      <c r="DB41" s="699"/>
      <c r="DC41" s="700"/>
      <c r="DD41" s="684" t="s">
        <v>244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7225198</v>
      </c>
      <c r="S42" s="701"/>
      <c r="T42" s="701"/>
      <c r="U42" s="701"/>
      <c r="V42" s="701"/>
      <c r="W42" s="701"/>
      <c r="X42" s="701"/>
      <c r="Y42" s="703"/>
      <c r="Z42" s="704">
        <v>100</v>
      </c>
      <c r="AA42" s="704"/>
      <c r="AB42" s="704"/>
      <c r="AC42" s="704"/>
      <c r="AD42" s="705">
        <v>3861306</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523076</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443</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970811</v>
      </c>
      <c r="CS42" s="679"/>
      <c r="CT42" s="679"/>
      <c r="CU42" s="679"/>
      <c r="CV42" s="679"/>
      <c r="CW42" s="679"/>
      <c r="CX42" s="679"/>
      <c r="CY42" s="680"/>
      <c r="CZ42" s="681">
        <v>14.3</v>
      </c>
      <c r="DA42" s="682"/>
      <c r="DB42" s="682"/>
      <c r="DC42" s="683"/>
      <c r="DD42" s="684">
        <v>370929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87396</v>
      </c>
      <c r="CS43" s="697"/>
      <c r="CT43" s="697"/>
      <c r="CU43" s="697"/>
      <c r="CV43" s="697"/>
      <c r="CW43" s="697"/>
      <c r="CX43" s="697"/>
      <c r="CY43" s="698"/>
      <c r="CZ43" s="681">
        <v>1.3</v>
      </c>
      <c r="DA43" s="699"/>
      <c r="DB43" s="699"/>
      <c r="DC43" s="700"/>
      <c r="DD43" s="684">
        <v>81912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359</v>
      </c>
      <c r="CG44" s="676"/>
      <c r="CH44" s="676"/>
      <c r="CI44" s="676"/>
      <c r="CJ44" s="676"/>
      <c r="CK44" s="676"/>
      <c r="CL44" s="676"/>
      <c r="CM44" s="676"/>
      <c r="CN44" s="676"/>
      <c r="CO44" s="676"/>
      <c r="CP44" s="676"/>
      <c r="CQ44" s="677"/>
      <c r="CR44" s="678">
        <v>924745</v>
      </c>
      <c r="CS44" s="679"/>
      <c r="CT44" s="679"/>
      <c r="CU44" s="679"/>
      <c r="CV44" s="679"/>
      <c r="CW44" s="679"/>
      <c r="CX44" s="679"/>
      <c r="CY44" s="680"/>
      <c r="CZ44" s="681">
        <v>13.6</v>
      </c>
      <c r="DA44" s="682"/>
      <c r="DB44" s="682"/>
      <c r="DC44" s="683"/>
      <c r="DD44" s="684">
        <v>349961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333198</v>
      </c>
      <c r="CS45" s="697"/>
      <c r="CT45" s="697"/>
      <c r="CU45" s="697"/>
      <c r="CV45" s="697"/>
      <c r="CW45" s="697"/>
      <c r="CX45" s="697"/>
      <c r="CY45" s="698"/>
      <c r="CZ45" s="681">
        <v>4.9000000000000004</v>
      </c>
      <c r="DA45" s="699"/>
      <c r="DB45" s="699"/>
      <c r="DC45" s="700"/>
      <c r="DD45" s="684">
        <v>45874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522719</v>
      </c>
      <c r="CS46" s="679"/>
      <c r="CT46" s="679"/>
      <c r="CU46" s="679"/>
      <c r="CV46" s="679"/>
      <c r="CW46" s="679"/>
      <c r="CX46" s="679"/>
      <c r="CY46" s="680"/>
      <c r="CZ46" s="681">
        <v>7.7</v>
      </c>
      <c r="DA46" s="682"/>
      <c r="DB46" s="682"/>
      <c r="DC46" s="683"/>
      <c r="DD46" s="684">
        <v>269156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46066</v>
      </c>
      <c r="CS47" s="697"/>
      <c r="CT47" s="697"/>
      <c r="CU47" s="697"/>
      <c r="CV47" s="697"/>
      <c r="CW47" s="697"/>
      <c r="CX47" s="697"/>
      <c r="CY47" s="698"/>
      <c r="CZ47" s="681">
        <v>0.7</v>
      </c>
      <c r="DA47" s="699"/>
      <c r="DB47" s="699"/>
      <c r="DC47" s="700"/>
      <c r="DD47" s="684">
        <v>20968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244</v>
      </c>
      <c r="CS48" s="679"/>
      <c r="CT48" s="679"/>
      <c r="CU48" s="679"/>
      <c r="CV48" s="679"/>
      <c r="CW48" s="679"/>
      <c r="CX48" s="679"/>
      <c r="CY48" s="680"/>
      <c r="CZ48" s="681" t="s">
        <v>129</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6790291</v>
      </c>
      <c r="CS49" s="663"/>
      <c r="CT49" s="663"/>
      <c r="CU49" s="663"/>
      <c r="CV49" s="663"/>
      <c r="CW49" s="663"/>
      <c r="CX49" s="663"/>
      <c r="CY49" s="664"/>
      <c r="CZ49" s="665">
        <v>100</v>
      </c>
      <c r="DA49" s="666"/>
      <c r="DB49" s="666"/>
      <c r="DC49" s="667"/>
      <c r="DD49" s="668">
        <v>4516345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Jy3trneOaW44J0viewrbEKp+xTbaSpTQWTieoMH7syBuRy6ddcINGal+GVN6LqDDnqsuYa6y1dhFzTr9PoLJg==" saltValue="eeh9W5+27UDXpYJcdUR6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7166</v>
      </c>
      <c r="R7" s="1198"/>
      <c r="S7" s="1198"/>
      <c r="T7" s="1198"/>
      <c r="U7" s="1198"/>
      <c r="V7" s="1198">
        <v>6798</v>
      </c>
      <c r="W7" s="1198"/>
      <c r="X7" s="1198"/>
      <c r="Y7" s="1198"/>
      <c r="Z7" s="1198"/>
      <c r="AA7" s="1198">
        <v>368</v>
      </c>
      <c r="AB7" s="1198"/>
      <c r="AC7" s="1198"/>
      <c r="AD7" s="1198"/>
      <c r="AE7" s="1199"/>
      <c r="AF7" s="1200">
        <v>335</v>
      </c>
      <c r="AG7" s="1201"/>
      <c r="AH7" s="1201"/>
      <c r="AI7" s="1201"/>
      <c r="AJ7" s="1202"/>
      <c r="AK7" s="1184">
        <v>433</v>
      </c>
      <c r="AL7" s="1185"/>
      <c r="AM7" s="1185"/>
      <c r="AN7" s="1185"/>
      <c r="AO7" s="1185"/>
      <c r="AP7" s="1185">
        <v>8120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t="s">
        <v>592</v>
      </c>
      <c r="CI7" s="1182"/>
      <c r="CJ7" s="1182"/>
      <c r="CK7" s="1182"/>
      <c r="CL7" s="1183"/>
      <c r="CM7" s="1181">
        <v>25</v>
      </c>
      <c r="CN7" s="1182"/>
      <c r="CO7" s="1182"/>
      <c r="CP7" s="1182"/>
      <c r="CQ7" s="1183"/>
      <c r="CR7" s="1181">
        <v>5</v>
      </c>
      <c r="CS7" s="1182"/>
      <c r="CT7" s="1182"/>
      <c r="CU7" s="1182"/>
      <c r="CV7" s="1183"/>
      <c r="CW7" s="1181" t="s">
        <v>520</v>
      </c>
      <c r="CX7" s="1182"/>
      <c r="CY7" s="1182"/>
      <c r="CZ7" s="1182"/>
      <c r="DA7" s="1183"/>
      <c r="DB7" s="1181" t="s">
        <v>520</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392</v>
      </c>
      <c r="B23" s="1037" t="s">
        <v>393</v>
      </c>
      <c r="C23" s="1038"/>
      <c r="D23" s="1038"/>
      <c r="E23" s="1038"/>
      <c r="F23" s="1038"/>
      <c r="G23" s="1038"/>
      <c r="H23" s="1038"/>
      <c r="I23" s="1038"/>
      <c r="J23" s="1038"/>
      <c r="K23" s="1038"/>
      <c r="L23" s="1038"/>
      <c r="M23" s="1038"/>
      <c r="N23" s="1038"/>
      <c r="O23" s="1038"/>
      <c r="P23" s="1039"/>
      <c r="Q23" s="1161">
        <v>7225</v>
      </c>
      <c r="R23" s="1162"/>
      <c r="S23" s="1162"/>
      <c r="T23" s="1162"/>
      <c r="U23" s="1162"/>
      <c r="V23" s="1162">
        <v>6790</v>
      </c>
      <c r="W23" s="1162"/>
      <c r="X23" s="1162"/>
      <c r="Y23" s="1162"/>
      <c r="Z23" s="1162"/>
      <c r="AA23" s="1162">
        <v>435</v>
      </c>
      <c r="AB23" s="1162"/>
      <c r="AC23" s="1162"/>
      <c r="AD23" s="1162"/>
      <c r="AE23" s="1163"/>
      <c r="AF23" s="1164">
        <v>335</v>
      </c>
      <c r="AG23" s="1162"/>
      <c r="AH23" s="1162"/>
      <c r="AI23" s="1162"/>
      <c r="AJ23" s="1165"/>
      <c r="AK23" s="1166"/>
      <c r="AL23" s="1167"/>
      <c r="AM23" s="1167"/>
      <c r="AN23" s="1167"/>
      <c r="AO23" s="1167"/>
      <c r="AP23" s="1162">
        <v>8120</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405</v>
      </c>
      <c r="C28" s="1144"/>
      <c r="D28" s="1144"/>
      <c r="E28" s="1144"/>
      <c r="F28" s="1144"/>
      <c r="G28" s="1144"/>
      <c r="H28" s="1144"/>
      <c r="I28" s="1144"/>
      <c r="J28" s="1144"/>
      <c r="K28" s="1144"/>
      <c r="L28" s="1144"/>
      <c r="M28" s="1144"/>
      <c r="N28" s="1144"/>
      <c r="O28" s="1144"/>
      <c r="P28" s="1145"/>
      <c r="Q28" s="1146">
        <v>1428</v>
      </c>
      <c r="R28" s="1147"/>
      <c r="S28" s="1147"/>
      <c r="T28" s="1147"/>
      <c r="U28" s="1147"/>
      <c r="V28" s="1147">
        <v>1391</v>
      </c>
      <c r="W28" s="1147"/>
      <c r="X28" s="1147"/>
      <c r="Y28" s="1147"/>
      <c r="Z28" s="1147"/>
      <c r="AA28" s="1147">
        <v>37</v>
      </c>
      <c r="AB28" s="1147"/>
      <c r="AC28" s="1147"/>
      <c r="AD28" s="1147"/>
      <c r="AE28" s="1148"/>
      <c r="AF28" s="1149">
        <v>37</v>
      </c>
      <c r="AG28" s="1147"/>
      <c r="AH28" s="1147"/>
      <c r="AI28" s="1147"/>
      <c r="AJ28" s="1150"/>
      <c r="AK28" s="1151">
        <v>138</v>
      </c>
      <c r="AL28" s="1139"/>
      <c r="AM28" s="1139"/>
      <c r="AN28" s="1139"/>
      <c r="AO28" s="1139"/>
      <c r="AP28" s="1139" t="s">
        <v>520</v>
      </c>
      <c r="AQ28" s="1139"/>
      <c r="AR28" s="1139"/>
      <c r="AS28" s="1139"/>
      <c r="AT28" s="1139"/>
      <c r="AU28" s="1139" t="s">
        <v>520</v>
      </c>
      <c r="AV28" s="1139"/>
      <c r="AW28" s="1139"/>
      <c r="AX28" s="1139"/>
      <c r="AY28" s="1139"/>
      <c r="AZ28" s="1140" t="s">
        <v>520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1448</v>
      </c>
      <c r="R29" s="1137"/>
      <c r="S29" s="1137"/>
      <c r="T29" s="1137"/>
      <c r="U29" s="1137"/>
      <c r="V29" s="1137">
        <v>1430</v>
      </c>
      <c r="W29" s="1137"/>
      <c r="X29" s="1137"/>
      <c r="Y29" s="1137"/>
      <c r="Z29" s="1137"/>
      <c r="AA29" s="1137">
        <v>18</v>
      </c>
      <c r="AB29" s="1137"/>
      <c r="AC29" s="1137"/>
      <c r="AD29" s="1137"/>
      <c r="AE29" s="1138"/>
      <c r="AF29" s="1112">
        <v>18</v>
      </c>
      <c r="AG29" s="1113"/>
      <c r="AH29" s="1113"/>
      <c r="AI29" s="1113"/>
      <c r="AJ29" s="1114"/>
      <c r="AK29" s="1073">
        <v>256</v>
      </c>
      <c r="AL29" s="1064"/>
      <c r="AM29" s="1064"/>
      <c r="AN29" s="1064"/>
      <c r="AO29" s="1064"/>
      <c r="AP29" s="1064" t="s">
        <v>520</v>
      </c>
      <c r="AQ29" s="1064"/>
      <c r="AR29" s="1064"/>
      <c r="AS29" s="1064"/>
      <c r="AT29" s="1064"/>
      <c r="AU29" s="1064" t="s">
        <v>520</v>
      </c>
      <c r="AV29" s="1064"/>
      <c r="AW29" s="1064"/>
      <c r="AX29" s="1064"/>
      <c r="AY29" s="1064"/>
      <c r="AZ29" s="1135" t="s">
        <v>520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147</v>
      </c>
      <c r="R30" s="1137"/>
      <c r="S30" s="1137"/>
      <c r="T30" s="1137"/>
      <c r="U30" s="1137"/>
      <c r="V30" s="1137">
        <v>147</v>
      </c>
      <c r="W30" s="1137"/>
      <c r="X30" s="1137"/>
      <c r="Y30" s="1137"/>
      <c r="Z30" s="1137"/>
      <c r="AA30" s="1137">
        <v>0</v>
      </c>
      <c r="AB30" s="1137"/>
      <c r="AC30" s="1137"/>
      <c r="AD30" s="1137"/>
      <c r="AE30" s="1138"/>
      <c r="AF30" s="1112">
        <v>0</v>
      </c>
      <c r="AG30" s="1113"/>
      <c r="AH30" s="1113"/>
      <c r="AI30" s="1113"/>
      <c r="AJ30" s="1114"/>
      <c r="AK30" s="1073">
        <v>66</v>
      </c>
      <c r="AL30" s="1064"/>
      <c r="AM30" s="1064"/>
      <c r="AN30" s="1064"/>
      <c r="AO30" s="1064"/>
      <c r="AP30" s="1064" t="s">
        <v>520</v>
      </c>
      <c r="AQ30" s="1064"/>
      <c r="AR30" s="1064"/>
      <c r="AS30" s="1064"/>
      <c r="AT30" s="1064"/>
      <c r="AU30" s="1064" t="s">
        <v>520</v>
      </c>
      <c r="AV30" s="1064"/>
      <c r="AW30" s="1064"/>
      <c r="AX30" s="1064"/>
      <c r="AY30" s="1064"/>
      <c r="AZ30" s="1135" t="s">
        <v>520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212</v>
      </c>
      <c r="R31" s="1137"/>
      <c r="S31" s="1137"/>
      <c r="T31" s="1137"/>
      <c r="U31" s="1137"/>
      <c r="V31" s="1137">
        <v>185</v>
      </c>
      <c r="W31" s="1137"/>
      <c r="X31" s="1137"/>
      <c r="Y31" s="1137"/>
      <c r="Z31" s="1137"/>
      <c r="AA31" s="1137">
        <v>27</v>
      </c>
      <c r="AB31" s="1137"/>
      <c r="AC31" s="1137"/>
      <c r="AD31" s="1137"/>
      <c r="AE31" s="1138"/>
      <c r="AF31" s="1112">
        <v>572</v>
      </c>
      <c r="AG31" s="1113"/>
      <c r="AH31" s="1113"/>
      <c r="AI31" s="1113"/>
      <c r="AJ31" s="1114"/>
      <c r="AK31" s="1073">
        <v>7</v>
      </c>
      <c r="AL31" s="1064"/>
      <c r="AM31" s="1064"/>
      <c r="AN31" s="1064"/>
      <c r="AO31" s="1064"/>
      <c r="AP31" s="1064">
        <v>856</v>
      </c>
      <c r="AQ31" s="1064"/>
      <c r="AR31" s="1064"/>
      <c r="AS31" s="1064"/>
      <c r="AT31" s="1064"/>
      <c r="AU31" s="1064">
        <v>527</v>
      </c>
      <c r="AV31" s="1064"/>
      <c r="AW31" s="1064"/>
      <c r="AX31" s="1064"/>
      <c r="AY31" s="1064"/>
      <c r="AZ31" s="1135" t="s">
        <v>520</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392</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627</v>
      </c>
      <c r="AG63" s="1052"/>
      <c r="AH63" s="1052"/>
      <c r="AI63" s="1052"/>
      <c r="AJ63" s="1123"/>
      <c r="AK63" s="1124"/>
      <c r="AL63" s="1056"/>
      <c r="AM63" s="1056"/>
      <c r="AN63" s="1056"/>
      <c r="AO63" s="1056"/>
      <c r="AP63" s="1052">
        <v>856</v>
      </c>
      <c r="AQ63" s="1052"/>
      <c r="AR63" s="1052"/>
      <c r="AS63" s="1052"/>
      <c r="AT63" s="1052"/>
      <c r="AU63" s="1052">
        <v>527</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583</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520</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584</v>
      </c>
      <c r="C69" s="1068"/>
      <c r="D69" s="1068"/>
      <c r="E69" s="1068"/>
      <c r="F69" s="1068"/>
      <c r="G69" s="1068"/>
      <c r="H69" s="1068"/>
      <c r="I69" s="1068"/>
      <c r="J69" s="1068"/>
      <c r="K69" s="1068"/>
      <c r="L69" s="1068"/>
      <c r="M69" s="1068"/>
      <c r="N69" s="1068"/>
      <c r="O69" s="1068"/>
      <c r="P69" s="1069"/>
      <c r="Q69" s="1070">
        <v>847</v>
      </c>
      <c r="R69" s="1064"/>
      <c r="S69" s="1064"/>
      <c r="T69" s="1064"/>
      <c r="U69" s="1064"/>
      <c r="V69" s="1064">
        <v>834</v>
      </c>
      <c r="W69" s="1064"/>
      <c r="X69" s="1064"/>
      <c r="Y69" s="1064"/>
      <c r="Z69" s="1064"/>
      <c r="AA69" s="1064">
        <v>13</v>
      </c>
      <c r="AB69" s="1064"/>
      <c r="AC69" s="1064"/>
      <c r="AD69" s="1064"/>
      <c r="AE69" s="1064"/>
      <c r="AF69" s="1064">
        <v>13</v>
      </c>
      <c r="AG69" s="1064"/>
      <c r="AH69" s="1064"/>
      <c r="AI69" s="1064"/>
      <c r="AJ69" s="1064"/>
      <c r="AK69" s="1064" t="s">
        <v>520</v>
      </c>
      <c r="AL69" s="1064"/>
      <c r="AM69" s="1064"/>
      <c r="AN69" s="1064"/>
      <c r="AO69" s="1064"/>
      <c r="AP69" s="1064">
        <v>76</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585</v>
      </c>
      <c r="C70" s="1068"/>
      <c r="D70" s="1068"/>
      <c r="E70" s="1068"/>
      <c r="F70" s="1068"/>
      <c r="G70" s="1068"/>
      <c r="H70" s="1068"/>
      <c r="I70" s="1068"/>
      <c r="J70" s="1068"/>
      <c r="K70" s="1068"/>
      <c r="L70" s="1068"/>
      <c r="M70" s="1068"/>
      <c r="N70" s="1068"/>
      <c r="O70" s="1068"/>
      <c r="P70" s="1069"/>
      <c r="Q70" s="1070">
        <v>644</v>
      </c>
      <c r="R70" s="1064"/>
      <c r="S70" s="1064"/>
      <c r="T70" s="1064"/>
      <c r="U70" s="1064"/>
      <c r="V70" s="1064">
        <v>608</v>
      </c>
      <c r="W70" s="1064"/>
      <c r="X70" s="1064"/>
      <c r="Y70" s="1064"/>
      <c r="Z70" s="1064"/>
      <c r="AA70" s="1064">
        <v>37</v>
      </c>
      <c r="AB70" s="1064"/>
      <c r="AC70" s="1064"/>
      <c r="AD70" s="1064"/>
      <c r="AE70" s="1064"/>
      <c r="AF70" s="1064">
        <v>37</v>
      </c>
      <c r="AG70" s="1064"/>
      <c r="AH70" s="1064"/>
      <c r="AI70" s="1064"/>
      <c r="AJ70" s="1064"/>
      <c r="AK70" s="1064" t="s">
        <v>520</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586</v>
      </c>
      <c r="C71" s="1068"/>
      <c r="D71" s="1068"/>
      <c r="E71" s="1068"/>
      <c r="F71" s="1068"/>
      <c r="G71" s="1068"/>
      <c r="H71" s="1068"/>
      <c r="I71" s="1068"/>
      <c r="J71" s="1068"/>
      <c r="K71" s="1068"/>
      <c r="L71" s="1068"/>
      <c r="M71" s="1068"/>
      <c r="N71" s="1068"/>
      <c r="O71" s="1068"/>
      <c r="P71" s="1069"/>
      <c r="Q71" s="1070">
        <v>55</v>
      </c>
      <c r="R71" s="1064"/>
      <c r="S71" s="1064"/>
      <c r="T71" s="1064"/>
      <c r="U71" s="1064"/>
      <c r="V71" s="1064">
        <v>52</v>
      </c>
      <c r="W71" s="1064"/>
      <c r="X71" s="1064"/>
      <c r="Y71" s="1064"/>
      <c r="Z71" s="1064"/>
      <c r="AA71" s="1064">
        <v>3</v>
      </c>
      <c r="AB71" s="1064"/>
      <c r="AC71" s="1064"/>
      <c r="AD71" s="1064"/>
      <c r="AE71" s="1064"/>
      <c r="AF71" s="1064">
        <v>3</v>
      </c>
      <c r="AG71" s="1064"/>
      <c r="AH71" s="1064"/>
      <c r="AI71" s="1064"/>
      <c r="AJ71" s="1064"/>
      <c r="AK71" s="1064" t="s">
        <v>520</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587</v>
      </c>
      <c r="C72" s="1068"/>
      <c r="D72" s="1068"/>
      <c r="E72" s="1068"/>
      <c r="F72" s="1068"/>
      <c r="G72" s="1068"/>
      <c r="H72" s="1068"/>
      <c r="I72" s="1068"/>
      <c r="J72" s="1068"/>
      <c r="K72" s="1068"/>
      <c r="L72" s="1068"/>
      <c r="M72" s="1068"/>
      <c r="N72" s="1068"/>
      <c r="O72" s="1068"/>
      <c r="P72" s="1069"/>
      <c r="Q72" s="1070">
        <v>134</v>
      </c>
      <c r="R72" s="1064"/>
      <c r="S72" s="1064"/>
      <c r="T72" s="1064"/>
      <c r="U72" s="1064"/>
      <c r="V72" s="1064">
        <v>95</v>
      </c>
      <c r="W72" s="1064"/>
      <c r="X72" s="1064"/>
      <c r="Y72" s="1064"/>
      <c r="Z72" s="1064"/>
      <c r="AA72" s="1064">
        <v>39</v>
      </c>
      <c r="AB72" s="1064"/>
      <c r="AC72" s="1064"/>
      <c r="AD72" s="1064"/>
      <c r="AE72" s="1064"/>
      <c r="AF72" s="1064">
        <v>39</v>
      </c>
      <c r="AG72" s="1064"/>
      <c r="AH72" s="1064"/>
      <c r="AI72" s="1064"/>
      <c r="AJ72" s="1064"/>
      <c r="AK72" s="1064" t="s">
        <v>520</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588</v>
      </c>
      <c r="C73" s="1068"/>
      <c r="D73" s="1068"/>
      <c r="E73" s="1068"/>
      <c r="F73" s="1068"/>
      <c r="G73" s="1068"/>
      <c r="H73" s="1068"/>
      <c r="I73" s="1068"/>
      <c r="J73" s="1068"/>
      <c r="K73" s="1068"/>
      <c r="L73" s="1068"/>
      <c r="M73" s="1068"/>
      <c r="N73" s="1068"/>
      <c r="O73" s="1068"/>
      <c r="P73" s="1069"/>
      <c r="Q73" s="1070">
        <v>1069</v>
      </c>
      <c r="R73" s="1064"/>
      <c r="S73" s="1064"/>
      <c r="T73" s="1064"/>
      <c r="U73" s="1064"/>
      <c r="V73" s="1064">
        <v>1064</v>
      </c>
      <c r="W73" s="1064"/>
      <c r="X73" s="1064"/>
      <c r="Y73" s="1064"/>
      <c r="Z73" s="1064"/>
      <c r="AA73" s="1064">
        <v>5</v>
      </c>
      <c r="AB73" s="1064"/>
      <c r="AC73" s="1064"/>
      <c r="AD73" s="1064"/>
      <c r="AE73" s="1064"/>
      <c r="AF73" s="1064">
        <v>5</v>
      </c>
      <c r="AG73" s="1064"/>
      <c r="AH73" s="1064"/>
      <c r="AI73" s="1064"/>
      <c r="AJ73" s="1064"/>
      <c r="AK73" s="1064" t="s">
        <v>520</v>
      </c>
      <c r="AL73" s="1064"/>
      <c r="AM73" s="1064"/>
      <c r="AN73" s="1064"/>
      <c r="AO73" s="1064"/>
      <c r="AP73" s="1064" t="s">
        <v>520</v>
      </c>
      <c r="AQ73" s="1064"/>
      <c r="AR73" s="1064"/>
      <c r="AS73" s="1064"/>
      <c r="AT73" s="1064"/>
      <c r="AU73" s="1064" t="s">
        <v>520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589</v>
      </c>
      <c r="C74" s="1068"/>
      <c r="D74" s="1068"/>
      <c r="E74" s="1068"/>
      <c r="F74" s="1068"/>
      <c r="G74" s="1068"/>
      <c r="H74" s="1068"/>
      <c r="I74" s="1068"/>
      <c r="J74" s="1068"/>
      <c r="K74" s="1068"/>
      <c r="L74" s="1068"/>
      <c r="M74" s="1068"/>
      <c r="N74" s="1068"/>
      <c r="O74" s="1068"/>
      <c r="P74" s="1069"/>
      <c r="Q74" s="1070">
        <v>287396</v>
      </c>
      <c r="R74" s="1064"/>
      <c r="S74" s="1064"/>
      <c r="T74" s="1064"/>
      <c r="U74" s="1064"/>
      <c r="V74" s="1064">
        <v>279979</v>
      </c>
      <c r="W74" s="1064"/>
      <c r="X74" s="1064"/>
      <c r="Y74" s="1064"/>
      <c r="Z74" s="1064"/>
      <c r="AA74" s="1064">
        <v>7417</v>
      </c>
      <c r="AB74" s="1064"/>
      <c r="AC74" s="1064"/>
      <c r="AD74" s="1064"/>
      <c r="AE74" s="1064"/>
      <c r="AF74" s="1064">
        <v>7417</v>
      </c>
      <c r="AG74" s="1064"/>
      <c r="AH74" s="1064"/>
      <c r="AI74" s="1064"/>
      <c r="AJ74" s="1064"/>
      <c r="AK74" s="1064">
        <v>982</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590</v>
      </c>
      <c r="C75" s="1068"/>
      <c r="D75" s="1068"/>
      <c r="E75" s="1068"/>
      <c r="F75" s="1068"/>
      <c r="G75" s="1068"/>
      <c r="H75" s="1068"/>
      <c r="I75" s="1068"/>
      <c r="J75" s="1068"/>
      <c r="K75" s="1068"/>
      <c r="L75" s="1068"/>
      <c r="M75" s="1068"/>
      <c r="N75" s="1068"/>
      <c r="O75" s="1068"/>
      <c r="P75" s="1069"/>
      <c r="Q75" s="1071">
        <v>1</v>
      </c>
      <c r="R75" s="1072"/>
      <c r="S75" s="1072"/>
      <c r="T75" s="1072"/>
      <c r="U75" s="1073"/>
      <c r="V75" s="1074">
        <v>1</v>
      </c>
      <c r="W75" s="1072"/>
      <c r="X75" s="1072"/>
      <c r="Y75" s="1072"/>
      <c r="Z75" s="1073"/>
      <c r="AA75" s="1074">
        <v>2</v>
      </c>
      <c r="AB75" s="1072"/>
      <c r="AC75" s="1072"/>
      <c r="AD75" s="1072"/>
      <c r="AE75" s="1073"/>
      <c r="AF75" s="1074">
        <v>2</v>
      </c>
      <c r="AG75" s="1072"/>
      <c r="AH75" s="1072"/>
      <c r="AI75" s="1072"/>
      <c r="AJ75" s="1073"/>
      <c r="AK75" s="1074" t="s">
        <v>520</v>
      </c>
      <c r="AL75" s="1072"/>
      <c r="AM75" s="1072"/>
      <c r="AN75" s="1072"/>
      <c r="AO75" s="1073"/>
      <c r="AP75" s="1074" t="s">
        <v>520</v>
      </c>
      <c r="AQ75" s="1072"/>
      <c r="AR75" s="1072"/>
      <c r="AS75" s="1072"/>
      <c r="AT75" s="1073"/>
      <c r="AU75" s="1074" t="s">
        <v>520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SUM(AF68:AJ75)</f>
        <v>7892</v>
      </c>
      <c r="AG88" s="1052"/>
      <c r="AH88" s="1052"/>
      <c r="AI88" s="1052"/>
      <c r="AJ88" s="1052"/>
      <c r="AK88" s="1056"/>
      <c r="AL88" s="1056"/>
      <c r="AM88" s="1056"/>
      <c r="AN88" s="1056"/>
      <c r="AO88" s="1056"/>
      <c r="AP88" s="1052">
        <v>76</v>
      </c>
      <c r="AQ88" s="1052"/>
      <c r="AR88" s="1052"/>
      <c r="AS88" s="1052"/>
      <c r="AT88" s="1052"/>
      <c r="AU88" s="1052" t="s">
        <v>520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520</v>
      </c>
      <c r="CX102" s="1044"/>
      <c r="CY102" s="1044"/>
      <c r="CZ102" s="1044"/>
      <c r="DA102" s="1045"/>
      <c r="DB102" s="1043" t="s">
        <v>520</v>
      </c>
      <c r="DC102" s="1044"/>
      <c r="DD102" s="1044"/>
      <c r="DE102" s="1044"/>
      <c r="DF102" s="1045"/>
      <c r="DG102" s="1043" t="s">
        <v>520</v>
      </c>
      <c r="DH102" s="1044"/>
      <c r="DI102" s="1044"/>
      <c r="DJ102" s="1044"/>
      <c r="DK102" s="1045"/>
      <c r="DL102" s="1043" t="s">
        <v>520</v>
      </c>
      <c r="DM102" s="1044"/>
      <c r="DN102" s="1044"/>
      <c r="DO102" s="1044"/>
      <c r="DP102" s="1045"/>
      <c r="DQ102" s="1043" t="s">
        <v>520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310</v>
      </c>
      <c r="AG109" s="987"/>
      <c r="AH109" s="987"/>
      <c r="AI109" s="987"/>
      <c r="AJ109" s="988"/>
      <c r="AK109" s="989" t="s">
        <v>309</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310</v>
      </c>
      <c r="BW109" s="987"/>
      <c r="BX109" s="987"/>
      <c r="BY109" s="987"/>
      <c r="BZ109" s="988"/>
      <c r="CA109" s="989" t="s">
        <v>309</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310</v>
      </c>
      <c r="DM109" s="987"/>
      <c r="DN109" s="987"/>
      <c r="DO109" s="987"/>
      <c r="DP109" s="988"/>
      <c r="DQ109" s="989" t="s">
        <v>309</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838986</v>
      </c>
      <c r="AB110" s="980"/>
      <c r="AC110" s="980"/>
      <c r="AD110" s="980"/>
      <c r="AE110" s="981"/>
      <c r="AF110" s="982">
        <v>812075</v>
      </c>
      <c r="AG110" s="980"/>
      <c r="AH110" s="980"/>
      <c r="AI110" s="980"/>
      <c r="AJ110" s="981"/>
      <c r="AK110" s="982">
        <v>824649</v>
      </c>
      <c r="AL110" s="980"/>
      <c r="AM110" s="980"/>
      <c r="AN110" s="980"/>
      <c r="AO110" s="981"/>
      <c r="AP110" s="983">
        <v>24</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8388577</v>
      </c>
      <c r="BR110" s="927"/>
      <c r="BS110" s="927"/>
      <c r="BT110" s="927"/>
      <c r="BU110" s="927"/>
      <c r="BV110" s="927">
        <v>8364587</v>
      </c>
      <c r="BW110" s="927"/>
      <c r="BX110" s="927"/>
      <c r="BY110" s="927"/>
      <c r="BZ110" s="927"/>
      <c r="CA110" s="927">
        <v>8119973</v>
      </c>
      <c r="CB110" s="927"/>
      <c r="CC110" s="927"/>
      <c r="CD110" s="927"/>
      <c r="CE110" s="927"/>
      <c r="CF110" s="951">
        <v>236.3</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437</v>
      </c>
      <c r="DR110" s="927"/>
      <c r="DS110" s="927"/>
      <c r="DT110" s="927"/>
      <c r="DU110" s="927"/>
      <c r="DV110" s="928" t="s">
        <v>129</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394</v>
      </c>
      <c r="AB111" s="1008"/>
      <c r="AC111" s="1008"/>
      <c r="AD111" s="1008"/>
      <c r="AE111" s="1009"/>
      <c r="AF111" s="1010" t="s">
        <v>437</v>
      </c>
      <c r="AG111" s="1008"/>
      <c r="AH111" s="1008"/>
      <c r="AI111" s="1008"/>
      <c r="AJ111" s="1009"/>
      <c r="AK111" s="1010" t="s">
        <v>129</v>
      </c>
      <c r="AL111" s="1008"/>
      <c r="AM111" s="1008"/>
      <c r="AN111" s="1008"/>
      <c r="AO111" s="1009"/>
      <c r="AP111" s="1011" t="s">
        <v>394</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129</v>
      </c>
      <c r="BW111" s="899"/>
      <c r="BX111" s="899"/>
      <c r="BY111" s="899"/>
      <c r="BZ111" s="899"/>
      <c r="CA111" s="899" t="s">
        <v>129</v>
      </c>
      <c r="CB111" s="899"/>
      <c r="CC111" s="899"/>
      <c r="CD111" s="899"/>
      <c r="CE111" s="899"/>
      <c r="CF111" s="960" t="s">
        <v>440</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442</v>
      </c>
      <c r="DH111" s="899"/>
      <c r="DI111" s="899"/>
      <c r="DJ111" s="899"/>
      <c r="DK111" s="899"/>
      <c r="DL111" s="899" t="s">
        <v>129</v>
      </c>
      <c r="DM111" s="899"/>
      <c r="DN111" s="899"/>
      <c r="DO111" s="899"/>
      <c r="DP111" s="899"/>
      <c r="DQ111" s="899" t="s">
        <v>394</v>
      </c>
      <c r="DR111" s="899"/>
      <c r="DS111" s="899"/>
      <c r="DT111" s="899"/>
      <c r="DU111" s="899"/>
      <c r="DV111" s="876" t="s">
        <v>129</v>
      </c>
      <c r="DW111" s="876"/>
      <c r="DX111" s="876"/>
      <c r="DY111" s="876"/>
      <c r="DZ111" s="877"/>
    </row>
    <row r="112" spans="1:131" s="247" customFormat="1" ht="26.25" customHeight="1">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440</v>
      </c>
      <c r="AG112" s="862"/>
      <c r="AH112" s="862"/>
      <c r="AI112" s="862"/>
      <c r="AJ112" s="863"/>
      <c r="AK112" s="864" t="s">
        <v>440</v>
      </c>
      <c r="AL112" s="862"/>
      <c r="AM112" s="862"/>
      <c r="AN112" s="862"/>
      <c r="AO112" s="863"/>
      <c r="AP112" s="909" t="s">
        <v>394</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513879</v>
      </c>
      <c r="BR112" s="899"/>
      <c r="BS112" s="899"/>
      <c r="BT112" s="899"/>
      <c r="BU112" s="899"/>
      <c r="BV112" s="899">
        <v>556827</v>
      </c>
      <c r="BW112" s="899"/>
      <c r="BX112" s="899"/>
      <c r="BY112" s="899"/>
      <c r="BZ112" s="899"/>
      <c r="CA112" s="899">
        <v>527134</v>
      </c>
      <c r="CB112" s="899"/>
      <c r="CC112" s="899"/>
      <c r="CD112" s="899"/>
      <c r="CE112" s="899"/>
      <c r="CF112" s="960">
        <v>15.3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394</v>
      </c>
      <c r="DH112" s="899"/>
      <c r="DI112" s="899"/>
      <c r="DJ112" s="899"/>
      <c r="DK112" s="899"/>
      <c r="DL112" s="899" t="s">
        <v>129</v>
      </c>
      <c r="DM112" s="899"/>
      <c r="DN112" s="899"/>
      <c r="DO112" s="899"/>
      <c r="DP112" s="899"/>
      <c r="DQ112" s="899" t="s">
        <v>394</v>
      </c>
      <c r="DR112" s="899"/>
      <c r="DS112" s="899"/>
      <c r="DT112" s="899"/>
      <c r="DU112" s="899"/>
      <c r="DV112" s="876" t="s">
        <v>129</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48404</v>
      </c>
      <c r="AB113" s="1008"/>
      <c r="AC113" s="1008"/>
      <c r="AD113" s="1008"/>
      <c r="AE113" s="1009"/>
      <c r="AF113" s="1010">
        <v>40751</v>
      </c>
      <c r="AG113" s="1008"/>
      <c r="AH113" s="1008"/>
      <c r="AI113" s="1008"/>
      <c r="AJ113" s="1009"/>
      <c r="AK113" s="1010">
        <v>42487</v>
      </c>
      <c r="AL113" s="1008"/>
      <c r="AM113" s="1008"/>
      <c r="AN113" s="1008"/>
      <c r="AO113" s="1009"/>
      <c r="AP113" s="1011">
        <v>1.2</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t="s">
        <v>129</v>
      </c>
      <c r="BR113" s="899"/>
      <c r="BS113" s="899"/>
      <c r="BT113" s="899"/>
      <c r="BU113" s="899"/>
      <c r="BV113" s="899">
        <v>9936</v>
      </c>
      <c r="BW113" s="899"/>
      <c r="BX113" s="899"/>
      <c r="BY113" s="899"/>
      <c r="BZ113" s="899"/>
      <c r="CA113" s="899">
        <v>26362</v>
      </c>
      <c r="CB113" s="899"/>
      <c r="CC113" s="899"/>
      <c r="CD113" s="899"/>
      <c r="CE113" s="899"/>
      <c r="CF113" s="960">
        <v>0.8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129</v>
      </c>
      <c r="DM113" s="862"/>
      <c r="DN113" s="862"/>
      <c r="DO113" s="862"/>
      <c r="DP113" s="863"/>
      <c r="DQ113" s="864" t="s">
        <v>394</v>
      </c>
      <c r="DR113" s="862"/>
      <c r="DS113" s="862"/>
      <c r="DT113" s="862"/>
      <c r="DU113" s="863"/>
      <c r="DV113" s="909" t="s">
        <v>129</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40926</v>
      </c>
      <c r="AB114" s="862"/>
      <c r="AC114" s="862"/>
      <c r="AD114" s="862"/>
      <c r="AE114" s="863"/>
      <c r="AF114" s="864">
        <v>981</v>
      </c>
      <c r="AG114" s="862"/>
      <c r="AH114" s="862"/>
      <c r="AI114" s="862"/>
      <c r="AJ114" s="863"/>
      <c r="AK114" s="864">
        <v>4129</v>
      </c>
      <c r="AL114" s="862"/>
      <c r="AM114" s="862"/>
      <c r="AN114" s="862"/>
      <c r="AO114" s="863"/>
      <c r="AP114" s="909">
        <v>0.1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1326090</v>
      </c>
      <c r="BR114" s="899"/>
      <c r="BS114" s="899"/>
      <c r="BT114" s="899"/>
      <c r="BU114" s="899"/>
      <c r="BV114" s="899">
        <v>1211865</v>
      </c>
      <c r="BW114" s="899"/>
      <c r="BX114" s="899"/>
      <c r="BY114" s="899"/>
      <c r="BZ114" s="899"/>
      <c r="CA114" s="899">
        <v>1137689</v>
      </c>
      <c r="CB114" s="899"/>
      <c r="CC114" s="899"/>
      <c r="CD114" s="899"/>
      <c r="CE114" s="899"/>
      <c r="CF114" s="960">
        <v>33.1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394</v>
      </c>
      <c r="DM114" s="862"/>
      <c r="DN114" s="862"/>
      <c r="DO114" s="862"/>
      <c r="DP114" s="863"/>
      <c r="DQ114" s="864" t="s">
        <v>129</v>
      </c>
      <c r="DR114" s="862"/>
      <c r="DS114" s="862"/>
      <c r="DT114" s="862"/>
      <c r="DU114" s="863"/>
      <c r="DV114" s="909" t="s">
        <v>440</v>
      </c>
      <c r="DW114" s="910"/>
      <c r="DX114" s="910"/>
      <c r="DY114" s="910"/>
      <c r="DZ114" s="911"/>
    </row>
    <row r="115" spans="1:130" s="247" customFormat="1" ht="26.25" customHeight="1">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394</v>
      </c>
      <c r="AB115" s="1008"/>
      <c r="AC115" s="1008"/>
      <c r="AD115" s="1008"/>
      <c r="AE115" s="1009"/>
      <c r="AF115" s="1010" t="s">
        <v>442</v>
      </c>
      <c r="AG115" s="1008"/>
      <c r="AH115" s="1008"/>
      <c r="AI115" s="1008"/>
      <c r="AJ115" s="1009"/>
      <c r="AK115" s="1010" t="s">
        <v>440</v>
      </c>
      <c r="AL115" s="1008"/>
      <c r="AM115" s="1008"/>
      <c r="AN115" s="1008"/>
      <c r="AO115" s="1009"/>
      <c r="AP115" s="1011" t="s">
        <v>440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394</v>
      </c>
      <c r="DR115" s="862"/>
      <c r="DS115" s="862"/>
      <c r="DT115" s="862"/>
      <c r="DU115" s="863"/>
      <c r="DV115" s="909" t="s">
        <v>129</v>
      </c>
      <c r="DW115" s="910"/>
      <c r="DX115" s="910"/>
      <c r="DY115" s="910"/>
      <c r="DZ115" s="911"/>
    </row>
    <row r="116" spans="1:130" s="247" customFormat="1" ht="26.25" customHeight="1">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440</v>
      </c>
      <c r="AG116" s="862"/>
      <c r="AH116" s="862"/>
      <c r="AI116" s="862"/>
      <c r="AJ116" s="863"/>
      <c r="AK116" s="864" t="s">
        <v>129</v>
      </c>
      <c r="AL116" s="862"/>
      <c r="AM116" s="862"/>
      <c r="AN116" s="862"/>
      <c r="AO116" s="863"/>
      <c r="AP116" s="909" t="s">
        <v>394</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129</v>
      </c>
      <c r="BW116" s="899"/>
      <c r="BX116" s="899"/>
      <c r="BY116" s="899"/>
      <c r="BZ116" s="899"/>
      <c r="CA116" s="899" t="s">
        <v>440</v>
      </c>
      <c r="CB116" s="899"/>
      <c r="CC116" s="899"/>
      <c r="CD116" s="899"/>
      <c r="CE116" s="899"/>
      <c r="CF116" s="960" t="s">
        <v>129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440</v>
      </c>
      <c r="DM116" s="862"/>
      <c r="DN116" s="862"/>
      <c r="DO116" s="862"/>
      <c r="DP116" s="863"/>
      <c r="DQ116" s="864" t="s">
        <v>394</v>
      </c>
      <c r="DR116" s="862"/>
      <c r="DS116" s="862"/>
      <c r="DT116" s="862"/>
      <c r="DU116" s="863"/>
      <c r="DV116" s="909" t="s">
        <v>442</v>
      </c>
      <c r="DW116" s="910"/>
      <c r="DX116" s="910"/>
      <c r="DY116" s="910"/>
      <c r="DZ116" s="911"/>
    </row>
    <row r="117" spans="1:130" s="247" customFormat="1" ht="26.25" customHeight="1">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928316</v>
      </c>
      <c r="AB117" s="994"/>
      <c r="AC117" s="994"/>
      <c r="AD117" s="994"/>
      <c r="AE117" s="995"/>
      <c r="AF117" s="996">
        <v>853807</v>
      </c>
      <c r="AG117" s="994"/>
      <c r="AH117" s="994"/>
      <c r="AI117" s="994"/>
      <c r="AJ117" s="995"/>
      <c r="AK117" s="996">
        <v>871265</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394</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394</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310</v>
      </c>
      <c r="AG118" s="987"/>
      <c r="AH118" s="987"/>
      <c r="AI118" s="987"/>
      <c r="AJ118" s="988"/>
      <c r="AK118" s="989" t="s">
        <v>309</v>
      </c>
      <c r="AL118" s="987"/>
      <c r="AM118" s="987"/>
      <c r="AN118" s="987"/>
      <c r="AO118" s="988"/>
      <c r="AP118" s="990" t="s">
        <v>431</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394</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394</v>
      </c>
      <c r="DH118" s="862"/>
      <c r="DI118" s="862"/>
      <c r="DJ118" s="862"/>
      <c r="DK118" s="863"/>
      <c r="DL118" s="864" t="s">
        <v>394</v>
      </c>
      <c r="DM118" s="862"/>
      <c r="DN118" s="862"/>
      <c r="DO118" s="862"/>
      <c r="DP118" s="863"/>
      <c r="DQ118" s="864" t="s">
        <v>394</v>
      </c>
      <c r="DR118" s="862"/>
      <c r="DS118" s="862"/>
      <c r="DT118" s="862"/>
      <c r="DU118" s="863"/>
      <c r="DV118" s="909" t="s">
        <v>129</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394</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464</v>
      </c>
      <c r="BP119" s="963"/>
      <c r="BQ119" s="967">
        <v>10228546</v>
      </c>
      <c r="BR119" s="930"/>
      <c r="BS119" s="930"/>
      <c r="BT119" s="930"/>
      <c r="BU119" s="930"/>
      <c r="BV119" s="930">
        <v>10143215</v>
      </c>
      <c r="BW119" s="930"/>
      <c r="BX119" s="930"/>
      <c r="BY119" s="930"/>
      <c r="BZ119" s="930"/>
      <c r="CA119" s="930">
        <v>9811158</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394</v>
      </c>
      <c r="DM119" s="845"/>
      <c r="DN119" s="845"/>
      <c r="DO119" s="845"/>
      <c r="DP119" s="846"/>
      <c r="DQ119" s="847" t="s">
        <v>394</v>
      </c>
      <c r="DR119" s="845"/>
      <c r="DS119" s="845"/>
      <c r="DT119" s="845"/>
      <c r="DU119" s="846"/>
      <c r="DV119" s="933" t="s">
        <v>129</v>
      </c>
      <c r="DW119" s="934"/>
      <c r="DX119" s="934"/>
      <c r="DY119" s="934"/>
      <c r="DZ119" s="935"/>
    </row>
    <row r="120" spans="1:130" s="247" customFormat="1" ht="26.25" customHeight="1">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394</v>
      </c>
      <c r="AG120" s="862"/>
      <c r="AH120" s="862"/>
      <c r="AI120" s="862"/>
      <c r="AJ120" s="863"/>
      <c r="AK120" s="864" t="s">
        <v>394</v>
      </c>
      <c r="AL120" s="862"/>
      <c r="AM120" s="862"/>
      <c r="AN120" s="862"/>
      <c r="AO120" s="863"/>
      <c r="AP120" s="909" t="s">
        <v>129</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3113587</v>
      </c>
      <c r="BR120" s="927"/>
      <c r="BS120" s="927"/>
      <c r="BT120" s="927"/>
      <c r="BU120" s="927"/>
      <c r="BV120" s="927">
        <v>2969334</v>
      </c>
      <c r="BW120" s="927"/>
      <c r="BX120" s="927"/>
      <c r="BY120" s="927"/>
      <c r="BZ120" s="927"/>
      <c r="CA120" s="927">
        <v>2964764</v>
      </c>
      <c r="CB120" s="927"/>
      <c r="CC120" s="927"/>
      <c r="CD120" s="927"/>
      <c r="CE120" s="927"/>
      <c r="CF120" s="951">
        <v>86.3</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513879</v>
      </c>
      <c r="DH120" s="927"/>
      <c r="DI120" s="927"/>
      <c r="DJ120" s="927"/>
      <c r="DK120" s="927"/>
      <c r="DL120" s="927">
        <v>556827</v>
      </c>
      <c r="DM120" s="927"/>
      <c r="DN120" s="927"/>
      <c r="DO120" s="927"/>
      <c r="DP120" s="927"/>
      <c r="DQ120" s="927">
        <v>527134</v>
      </c>
      <c r="DR120" s="927"/>
      <c r="DS120" s="927"/>
      <c r="DT120" s="927"/>
      <c r="DU120" s="927"/>
      <c r="DV120" s="928">
        <v>15.3</v>
      </c>
      <c r="DW120" s="928"/>
      <c r="DX120" s="928"/>
      <c r="DY120" s="928"/>
      <c r="DZ120" s="929"/>
    </row>
    <row r="121" spans="1:130" s="247" customFormat="1" ht="26.25" customHeight="1">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129</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144804</v>
      </c>
      <c r="BR121" s="899"/>
      <c r="BS121" s="899"/>
      <c r="BT121" s="899"/>
      <c r="BU121" s="899"/>
      <c r="BV121" s="899">
        <v>142910</v>
      </c>
      <c r="BW121" s="899"/>
      <c r="BX121" s="899"/>
      <c r="BY121" s="899"/>
      <c r="BZ121" s="899"/>
      <c r="CA121" s="899">
        <v>123874</v>
      </c>
      <c r="CB121" s="899"/>
      <c r="CC121" s="899"/>
      <c r="CD121" s="899"/>
      <c r="CE121" s="899"/>
      <c r="CF121" s="960">
        <v>3.6</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t="s">
        <v>129</v>
      </c>
      <c r="DH121" s="899"/>
      <c r="DI121" s="899"/>
      <c r="DJ121" s="899"/>
      <c r="DK121" s="899"/>
      <c r="DL121" s="899" t="s">
        <v>129</v>
      </c>
      <c r="DM121" s="899"/>
      <c r="DN121" s="899"/>
      <c r="DO121" s="899"/>
      <c r="DP121" s="899"/>
      <c r="DQ121" s="899" t="s">
        <v>129</v>
      </c>
      <c r="DR121" s="899"/>
      <c r="DS121" s="899"/>
      <c r="DT121" s="899"/>
      <c r="DU121" s="899"/>
      <c r="DV121" s="876" t="s">
        <v>129</v>
      </c>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129</v>
      </c>
      <c r="AG122" s="862"/>
      <c r="AH122" s="862"/>
      <c r="AI122" s="862"/>
      <c r="AJ122" s="863"/>
      <c r="AK122" s="864" t="s">
        <v>129</v>
      </c>
      <c r="AL122" s="862"/>
      <c r="AM122" s="862"/>
      <c r="AN122" s="862"/>
      <c r="AO122" s="863"/>
      <c r="AP122" s="909" t="s">
        <v>394</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6021344</v>
      </c>
      <c r="BR122" s="930"/>
      <c r="BS122" s="930"/>
      <c r="BT122" s="930"/>
      <c r="BU122" s="930"/>
      <c r="BV122" s="930">
        <v>6002854</v>
      </c>
      <c r="BW122" s="930"/>
      <c r="BX122" s="930"/>
      <c r="BY122" s="930"/>
      <c r="BZ122" s="930"/>
      <c r="CA122" s="930">
        <v>5831534</v>
      </c>
      <c r="CB122" s="930"/>
      <c r="CC122" s="930"/>
      <c r="CD122" s="930"/>
      <c r="CE122" s="930"/>
      <c r="CF122" s="931">
        <v>169.7</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t="s">
        <v>394</v>
      </c>
      <c r="DH122" s="899"/>
      <c r="DI122" s="899"/>
      <c r="DJ122" s="899"/>
      <c r="DK122" s="899"/>
      <c r="DL122" s="899" t="s">
        <v>129</v>
      </c>
      <c r="DM122" s="899"/>
      <c r="DN122" s="899"/>
      <c r="DO122" s="899"/>
      <c r="DP122" s="899"/>
      <c r="DQ122" s="899" t="s">
        <v>129</v>
      </c>
      <c r="DR122" s="899"/>
      <c r="DS122" s="899"/>
      <c r="DT122" s="899"/>
      <c r="DU122" s="899"/>
      <c r="DV122" s="876" t="s">
        <v>394</v>
      </c>
      <c r="DW122" s="876"/>
      <c r="DX122" s="876"/>
      <c r="DY122" s="876"/>
      <c r="DZ122" s="877"/>
    </row>
    <row r="123" spans="1:130" s="247" customFormat="1" ht="26.25" customHeight="1">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394</v>
      </c>
      <c r="AL123" s="862"/>
      <c r="AM123" s="862"/>
      <c r="AN123" s="862"/>
      <c r="AO123" s="863"/>
      <c r="AP123" s="909" t="s">
        <v>129</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9279735</v>
      </c>
      <c r="BR123" s="918"/>
      <c r="BS123" s="918"/>
      <c r="BT123" s="918"/>
      <c r="BU123" s="918"/>
      <c r="BV123" s="918">
        <v>9115098</v>
      </c>
      <c r="BW123" s="918"/>
      <c r="BX123" s="918"/>
      <c r="BY123" s="918"/>
      <c r="BZ123" s="918"/>
      <c r="CA123" s="918">
        <v>8920172</v>
      </c>
      <c r="CB123" s="918"/>
      <c r="CC123" s="918"/>
      <c r="CD123" s="918"/>
      <c r="CE123" s="918"/>
      <c r="CF123" s="828"/>
      <c r="CG123" s="829"/>
      <c r="CH123" s="829"/>
      <c r="CI123" s="829"/>
      <c r="CJ123" s="919"/>
      <c r="CK123" s="954"/>
      <c r="CL123" s="940"/>
      <c r="CM123" s="940"/>
      <c r="CN123" s="940"/>
      <c r="CO123" s="941"/>
      <c r="CP123" s="920" t="s">
        <v>476</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477</v>
      </c>
      <c r="DM123" s="862"/>
      <c r="DN123" s="862"/>
      <c r="DO123" s="862"/>
      <c r="DP123" s="863"/>
      <c r="DQ123" s="864" t="s">
        <v>477</v>
      </c>
      <c r="DR123" s="862"/>
      <c r="DS123" s="862"/>
      <c r="DT123" s="862"/>
      <c r="DU123" s="863"/>
      <c r="DV123" s="909" t="s">
        <v>478</v>
      </c>
      <c r="DW123" s="910"/>
      <c r="DX123" s="910"/>
      <c r="DY123" s="910"/>
      <c r="DZ123" s="911"/>
    </row>
    <row r="124" spans="1:130" s="247" customFormat="1" ht="26.25" customHeight="1" thickBot="1">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479</v>
      </c>
      <c r="AG124" s="862"/>
      <c r="AH124" s="862"/>
      <c r="AI124" s="862"/>
      <c r="AJ124" s="863"/>
      <c r="AK124" s="864" t="s">
        <v>129</v>
      </c>
      <c r="AL124" s="862"/>
      <c r="AM124" s="862"/>
      <c r="AN124" s="862"/>
      <c r="AO124" s="863"/>
      <c r="AP124" s="909" t="s">
        <v>129</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27.2</v>
      </c>
      <c r="BR124" s="916"/>
      <c r="BS124" s="916"/>
      <c r="BT124" s="916"/>
      <c r="BU124" s="916"/>
      <c r="BV124" s="916">
        <v>29.8</v>
      </c>
      <c r="BW124" s="916"/>
      <c r="BX124" s="916"/>
      <c r="BY124" s="916"/>
      <c r="BZ124" s="916"/>
      <c r="CA124" s="916">
        <v>25.9</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479</v>
      </c>
      <c r="DM124" s="845"/>
      <c r="DN124" s="845"/>
      <c r="DO124" s="845"/>
      <c r="DP124" s="846"/>
      <c r="DQ124" s="847" t="s">
        <v>129</v>
      </c>
      <c r="DR124" s="845"/>
      <c r="DS124" s="845"/>
      <c r="DT124" s="845"/>
      <c r="DU124" s="846"/>
      <c r="DV124" s="933" t="s">
        <v>482</v>
      </c>
      <c r="DW124" s="934"/>
      <c r="DX124" s="934"/>
      <c r="DY124" s="934"/>
      <c r="DZ124" s="935"/>
    </row>
    <row r="125" spans="1:130" s="247" customFormat="1" ht="26.25" customHeight="1">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478</v>
      </c>
      <c r="AB125" s="862"/>
      <c r="AC125" s="862"/>
      <c r="AD125" s="862"/>
      <c r="AE125" s="863"/>
      <c r="AF125" s="864" t="s">
        <v>479</v>
      </c>
      <c r="AG125" s="862"/>
      <c r="AH125" s="862"/>
      <c r="AI125" s="862"/>
      <c r="AJ125" s="863"/>
      <c r="AK125" s="864" t="s">
        <v>482</v>
      </c>
      <c r="AL125" s="862"/>
      <c r="AM125" s="862"/>
      <c r="AN125" s="862"/>
      <c r="AO125" s="863"/>
      <c r="AP125" s="909" t="s">
        <v>482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485</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129</v>
      </c>
      <c r="AG126" s="862"/>
      <c r="AH126" s="862"/>
      <c r="AI126" s="862"/>
      <c r="AJ126" s="863"/>
      <c r="AK126" s="864" t="s">
        <v>482</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485</v>
      </c>
      <c r="DH126" s="899"/>
      <c r="DI126" s="899"/>
      <c r="DJ126" s="899"/>
      <c r="DK126" s="899"/>
      <c r="DL126" s="899" t="s">
        <v>129</v>
      </c>
      <c r="DM126" s="899"/>
      <c r="DN126" s="899"/>
      <c r="DO126" s="899"/>
      <c r="DP126" s="899"/>
      <c r="DQ126" s="899" t="s">
        <v>478</v>
      </c>
      <c r="DR126" s="899"/>
      <c r="DS126" s="899"/>
      <c r="DT126" s="899"/>
      <c r="DU126" s="899"/>
      <c r="DV126" s="876" t="s">
        <v>129</v>
      </c>
      <c r="DW126" s="876"/>
      <c r="DX126" s="876"/>
      <c r="DY126" s="876"/>
      <c r="DZ126" s="877"/>
    </row>
    <row r="127" spans="1:130" s="247" customFormat="1" ht="26.25" customHeight="1">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485</v>
      </c>
      <c r="AB127" s="862"/>
      <c r="AC127" s="862"/>
      <c r="AD127" s="862"/>
      <c r="AE127" s="863"/>
      <c r="AF127" s="864" t="s">
        <v>129</v>
      </c>
      <c r="AG127" s="862"/>
      <c r="AH127" s="862"/>
      <c r="AI127" s="862"/>
      <c r="AJ127" s="863"/>
      <c r="AK127" s="864" t="s">
        <v>478</v>
      </c>
      <c r="AL127" s="862"/>
      <c r="AM127" s="862"/>
      <c r="AN127" s="862"/>
      <c r="AO127" s="863"/>
      <c r="AP127" s="909" t="s">
        <v>477</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482</v>
      </c>
      <c r="DH127" s="899"/>
      <c r="DI127" s="899"/>
      <c r="DJ127" s="899"/>
      <c r="DK127" s="899"/>
      <c r="DL127" s="899" t="s">
        <v>129</v>
      </c>
      <c r="DM127" s="899"/>
      <c r="DN127" s="899"/>
      <c r="DO127" s="899"/>
      <c r="DP127" s="899"/>
      <c r="DQ127" s="899" t="s">
        <v>493</v>
      </c>
      <c r="DR127" s="899"/>
      <c r="DS127" s="899"/>
      <c r="DT127" s="899"/>
      <c r="DU127" s="899"/>
      <c r="DV127" s="876" t="s">
        <v>129</v>
      </c>
      <c r="DW127" s="876"/>
      <c r="DX127" s="876"/>
      <c r="DY127" s="876"/>
      <c r="DZ127" s="877"/>
    </row>
    <row r="128" spans="1:130" s="247" customFormat="1" ht="26.25" customHeight="1" thickBot="1">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25772</v>
      </c>
      <c r="AB128" s="883"/>
      <c r="AC128" s="883"/>
      <c r="AD128" s="883"/>
      <c r="AE128" s="884"/>
      <c r="AF128" s="885">
        <v>23747</v>
      </c>
      <c r="AG128" s="883"/>
      <c r="AH128" s="883"/>
      <c r="AI128" s="883"/>
      <c r="AJ128" s="884"/>
      <c r="AK128" s="885">
        <v>20526</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129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479</v>
      </c>
      <c r="DR128" s="873"/>
      <c r="DS128" s="873"/>
      <c r="DT128" s="873"/>
      <c r="DU128" s="873"/>
      <c r="DV128" s="874" t="s">
        <v>129</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4097082</v>
      </c>
      <c r="AB129" s="862"/>
      <c r="AC129" s="862"/>
      <c r="AD129" s="862"/>
      <c r="AE129" s="863"/>
      <c r="AF129" s="864">
        <v>4009655</v>
      </c>
      <c r="AG129" s="862"/>
      <c r="AH129" s="862"/>
      <c r="AI129" s="862"/>
      <c r="AJ129" s="863"/>
      <c r="AK129" s="864">
        <v>3988367</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612788</v>
      </c>
      <c r="AB130" s="862"/>
      <c r="AC130" s="862"/>
      <c r="AD130" s="862"/>
      <c r="AE130" s="863"/>
      <c r="AF130" s="864">
        <v>563956</v>
      </c>
      <c r="AG130" s="862"/>
      <c r="AH130" s="862"/>
      <c r="AI130" s="862"/>
      <c r="AJ130" s="863"/>
      <c r="AK130" s="864">
        <v>552505</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3484294</v>
      </c>
      <c r="AB131" s="845"/>
      <c r="AC131" s="845"/>
      <c r="AD131" s="845"/>
      <c r="AE131" s="846"/>
      <c r="AF131" s="847">
        <v>3445699</v>
      </c>
      <c r="AG131" s="845"/>
      <c r="AH131" s="845"/>
      <c r="AI131" s="845"/>
      <c r="AJ131" s="846"/>
      <c r="AK131" s="847">
        <v>3435862</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25.9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8.3160605850000007</v>
      </c>
      <c r="AB132" s="825"/>
      <c r="AC132" s="825"/>
      <c r="AD132" s="825"/>
      <c r="AE132" s="826"/>
      <c r="AF132" s="827">
        <v>7.7227871620000004</v>
      </c>
      <c r="AG132" s="825"/>
      <c r="AH132" s="825"/>
      <c r="AI132" s="825"/>
      <c r="AJ132" s="826"/>
      <c r="AK132" s="827">
        <v>8.6800342970000006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7.7</v>
      </c>
      <c r="AB133" s="804"/>
      <c r="AC133" s="804"/>
      <c r="AD133" s="804"/>
      <c r="AE133" s="805"/>
      <c r="AF133" s="803">
        <v>8</v>
      </c>
      <c r="AG133" s="804"/>
      <c r="AH133" s="804"/>
      <c r="AI133" s="804"/>
      <c r="AJ133" s="805"/>
      <c r="AK133" s="803">
        <v>8.1999999999999993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SrqQpQGxQNd7YW5Nmp98eYIQ0EvV3TdWeThRyHF7wSJTHCFNKofl5YWwzvAehbn42OCeHzoX0UEaIdAaMgXgQ==" saltValue="t6JRC39hpEIZ4qtlfLWJ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9uBv3c3i1L5GghfVvy8H4VVaeZtzbigLKqqD6DQXRdd5PZwINv48WWAmmHbEjzHvkljsVmTQ+kHhgslGoS+sJA==" saltValue="5h2l48OQz+0ouZtct/OE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2P4mrFVwukr8IvOICnhB1UsD3j7XurnNQHTng5cRrL2Nf5bNCKCXRwpdikMiw18x84WX1BhCaDtUrWM0BgoOw==" saltValue="x9cNyoVHNDJ8H6I1yyxo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1136513</v>
      </c>
      <c r="AP9" s="313">
        <v>123642</v>
      </c>
      <c r="AQ9" s="314">
        <v>89061</v>
      </c>
      <c r="AR9" s="315">
        <v>38.799999999999997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96678</v>
      </c>
      <c r="AP10" s="316">
        <v>10518</v>
      </c>
      <c r="AQ10" s="317">
        <v>10104</v>
      </c>
      <c r="AR10" s="318">
        <v>4.0999999999999996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242872</v>
      </c>
      <c r="AP11" s="316">
        <v>26422</v>
      </c>
      <c r="AQ11" s="317">
        <v>14957</v>
      </c>
      <c r="AR11" s="318">
        <v>76.7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435</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t="s">
        <v>520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73422</v>
      </c>
      <c r="AP14" s="316">
        <v>7988</v>
      </c>
      <c r="AQ14" s="317">
        <v>4008</v>
      </c>
      <c r="AR14" s="318">
        <v>99.3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87396</v>
      </c>
      <c r="AP15" s="316">
        <v>9508</v>
      </c>
      <c r="AQ15" s="317">
        <v>2366</v>
      </c>
      <c r="AR15" s="318">
        <v>301.89999999999998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-158910</v>
      </c>
      <c r="AP16" s="316">
        <v>-17288</v>
      </c>
      <c r="AQ16" s="317">
        <v>-7825</v>
      </c>
      <c r="AR16" s="318">
        <v>120.9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1477971</v>
      </c>
      <c r="AP17" s="316">
        <v>160789</v>
      </c>
      <c r="AQ17" s="317">
        <v>113106</v>
      </c>
      <c r="AR17" s="318">
        <v>42.2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13.49</v>
      </c>
      <c r="AP21" s="329">
        <v>10.59</v>
      </c>
      <c r="AQ21" s="330">
        <v>2.9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97.8</v>
      </c>
      <c r="AP22" s="334">
        <v>96.5</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824649</v>
      </c>
      <c r="AP32" s="343">
        <v>89714</v>
      </c>
      <c r="AQ32" s="344">
        <v>58419</v>
      </c>
      <c r="AR32" s="345">
        <v>53.6</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t="s">
        <v>520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42487</v>
      </c>
      <c r="AP35" s="343">
        <v>4622</v>
      </c>
      <c r="AQ35" s="344">
        <v>22315</v>
      </c>
      <c r="AR35" s="345">
        <v>-79.3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4129</v>
      </c>
      <c r="AP36" s="343">
        <v>449</v>
      </c>
      <c r="AQ36" s="344">
        <v>3809</v>
      </c>
      <c r="AR36" s="345">
        <v>-88.2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857</v>
      </c>
      <c r="AR37" s="345" t="s">
        <v>520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5</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-20526</v>
      </c>
      <c r="AP39" s="343">
        <v>-2233</v>
      </c>
      <c r="AQ39" s="344">
        <v>-1465</v>
      </c>
      <c r="AR39" s="345">
        <v>52.4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-552505</v>
      </c>
      <c r="AP40" s="343">
        <v>-60107</v>
      </c>
      <c r="AQ40" s="344">
        <v>-56668</v>
      </c>
      <c r="AR40" s="345">
        <v>6.1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298234</v>
      </c>
      <c r="AP41" s="343">
        <v>32445</v>
      </c>
      <c r="AQ41" s="344">
        <v>27273</v>
      </c>
      <c r="AR41" s="345">
        <v>19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1240725</v>
      </c>
      <c r="AN51" s="365">
        <v>123320</v>
      </c>
      <c r="AO51" s="366">
        <v>2.7</v>
      </c>
      <c r="AP51" s="367">
        <v>106092</v>
      </c>
      <c r="AQ51" s="368">
        <v>15.5</v>
      </c>
      <c r="AR51" s="369">
        <v>-12.8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834940</v>
      </c>
      <c r="AN52" s="373">
        <v>82988</v>
      </c>
      <c r="AO52" s="374">
        <v>10.5</v>
      </c>
      <c r="AP52" s="375">
        <v>44299</v>
      </c>
      <c r="AQ52" s="376">
        <v>-18.600000000000001</v>
      </c>
      <c r="AR52" s="377">
        <v>29.1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1288512</v>
      </c>
      <c r="AN53" s="365">
        <v>131026</v>
      </c>
      <c r="AO53" s="366">
        <v>6.2</v>
      </c>
      <c r="AP53" s="367">
        <v>78903</v>
      </c>
      <c r="AQ53" s="368">
        <v>-25.6</v>
      </c>
      <c r="AR53" s="369">
        <v>31.8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855873</v>
      </c>
      <c r="AN54" s="373">
        <v>87032</v>
      </c>
      <c r="AO54" s="374">
        <v>4.9000000000000004</v>
      </c>
      <c r="AP54" s="375">
        <v>49201</v>
      </c>
      <c r="AQ54" s="376">
        <v>11.1</v>
      </c>
      <c r="AR54" s="377">
        <v>-6.2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1396802</v>
      </c>
      <c r="AN55" s="365">
        <v>144791</v>
      </c>
      <c r="AO55" s="366">
        <v>10.5</v>
      </c>
      <c r="AP55" s="367">
        <v>82993</v>
      </c>
      <c r="AQ55" s="368">
        <v>5.2</v>
      </c>
      <c r="AR55" s="369">
        <v>5.3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762166</v>
      </c>
      <c r="AN56" s="373">
        <v>79005</v>
      </c>
      <c r="AO56" s="374">
        <v>-9.1999999999999993</v>
      </c>
      <c r="AP56" s="375">
        <v>46787</v>
      </c>
      <c r="AQ56" s="376">
        <v>-4.9000000000000004</v>
      </c>
      <c r="AR56" s="377">
        <v>-4.3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1208069</v>
      </c>
      <c r="AN57" s="365">
        <v>128532</v>
      </c>
      <c r="AO57" s="366">
        <v>-11.2</v>
      </c>
      <c r="AP57" s="367">
        <v>108252</v>
      </c>
      <c r="AQ57" s="368">
        <v>30.4</v>
      </c>
      <c r="AR57" s="369">
        <v>-41.6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895396</v>
      </c>
      <c r="AN58" s="373">
        <v>95265</v>
      </c>
      <c r="AO58" s="374">
        <v>20.6</v>
      </c>
      <c r="AP58" s="375">
        <v>50321</v>
      </c>
      <c r="AQ58" s="376">
        <v>7.6</v>
      </c>
      <c r="AR58" s="377">
        <v>13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924745</v>
      </c>
      <c r="AN59" s="365">
        <v>100603</v>
      </c>
      <c r="AO59" s="366">
        <v>-21.7</v>
      </c>
      <c r="AP59" s="367">
        <v>93492</v>
      </c>
      <c r="AQ59" s="368">
        <v>-13.6</v>
      </c>
      <c r="AR59" s="369">
        <v>-8.1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522719</v>
      </c>
      <c r="AN60" s="373">
        <v>56867</v>
      </c>
      <c r="AO60" s="374">
        <v>-40.299999999999997</v>
      </c>
      <c r="AP60" s="375">
        <v>53316</v>
      </c>
      <c r="AQ60" s="376">
        <v>6</v>
      </c>
      <c r="AR60" s="377">
        <v>-46.3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1211771</v>
      </c>
      <c r="AN61" s="380">
        <v>125654</v>
      </c>
      <c r="AO61" s="381">
        <v>-2.7</v>
      </c>
      <c r="AP61" s="382">
        <v>93946</v>
      </c>
      <c r="AQ61" s="383">
        <v>2.4</v>
      </c>
      <c r="AR61" s="369">
        <v>-5.0999999999999996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774219</v>
      </c>
      <c r="AN62" s="373">
        <v>80231</v>
      </c>
      <c r="AO62" s="374">
        <v>-2.7</v>
      </c>
      <c r="AP62" s="375">
        <v>48785</v>
      </c>
      <c r="AQ62" s="376">
        <v>0.2</v>
      </c>
      <c r="AR62" s="377">
        <v>-2.9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5aifu02ePJCbsHcQe+cbi4nolXSPWRP7VSxfqCd231HR8BGmO7LHPvCS0dF/3Hew0sX1m+Y3YxpDjJdZgXFQHA==" saltValue="+tu0w282w/Es9CBKXnM/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EKL9AzgWa7ndRpRwNV98jTCOz+rq37o2qqAqq7ESS9Fy/vqKMhoZWpX+DgN+piX+qiIhmPHTGIXZPgJbcSrQLg==" saltValue="MtxXGsWCfdnLZE3u7A7q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wG8YQ85fCCD0fAnZhDvzNpbaGf3DztagwX4WDWRCaM0KW4dq3oTEqHyDh1E3px9d7iEKu7GCbZgm8MxV4pHj4Q==" saltValue="FfYaSLSYAGiDzNURNdBn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29.01</v>
      </c>
      <c r="G47" s="12">
        <v>30.32</v>
      </c>
      <c r="H47" s="12">
        <v>29.79</v>
      </c>
      <c r="I47" s="12">
        <v>26.92</v>
      </c>
      <c r="J47" s="13">
        <v>26.18</v>
      </c>
    </row>
    <row r="48" spans="2:10" ht="57.75" customHeight="1">
      <c r="B48" s="14"/>
      <c r="C48" s="1238" t="s">
        <v>4</v>
      </c>
      <c r="D48" s="1238"/>
      <c r="E48" s="1239"/>
      <c r="F48" s="15">
        <v>8.09</v>
      </c>
      <c r="G48" s="16">
        <v>7</v>
      </c>
      <c r="H48" s="16">
        <v>7.21</v>
      </c>
      <c r="I48" s="16">
        <v>7.55</v>
      </c>
      <c r="J48" s="17">
        <v>10.08</v>
      </c>
    </row>
    <row r="49" spans="2:10" ht="57.75" customHeight="1" thickBot="1">
      <c r="B49" s="18"/>
      <c r="C49" s="1240" t="s">
        <v>5</v>
      </c>
      <c r="D49" s="1240"/>
      <c r="E49" s="1241"/>
      <c r="F49" s="19">
        <v>3.14</v>
      </c>
      <c r="G49" s="20" t="s">
        <v>567</v>
      </c>
      <c r="H49" s="20" t="s">
        <v>568</v>
      </c>
      <c r="I49" s="20" t="s">
        <v>569</v>
      </c>
      <c r="J49" s="21">
        <v>1.6</v>
      </c>
    </row>
    <row r="50" spans="2:10" ht="13.5" customHeight="1"/>
  </sheetData>
  <sheetProtection algorithmName="SHA-512" hashValue="nb4z1Ii7SZ+V/g8OKpUJQg3+XWHcg1ZmNtAF+9XrWSqDKqWiNIM3uby6UrnSIfgfltBrhz8IkVFIKoJ4QlBcog==" saltValue="65EcaILN9RUgPHFtYpy/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2021-10-20T07:20:01Z</cp:lastPrinted>
  <dcterms:created xsi:type="dcterms:W3CDTF">2021-02-05T05:07:31Z</dcterms:created>
  <dcterms:modified xsi:type="dcterms:W3CDTF">2021-10-26T05:43:07Z</dcterms:modified>
  <cp:category/>
</cp:coreProperties>
</file>